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9000" windowWidth="20490" windowHeight="7740" firstSheet="19" activeTab="24"/>
  </bookViews>
  <sheets>
    <sheet name="01 FEB 2020" sheetId="76" r:id="rId1"/>
    <sheet name="02 FEB 2020" sheetId="79" r:id="rId2"/>
    <sheet name="03 FEB 2020" sheetId="82" r:id="rId3"/>
    <sheet name="04 FEB 2020" sheetId="84" r:id="rId4"/>
    <sheet name="05 FEB 2020" sheetId="85" r:id="rId5"/>
    <sheet name="06 FEB 2020" sheetId="88" r:id="rId6"/>
    <sheet name="07 FEB 2020" sheetId="89" r:id="rId7"/>
    <sheet name="08 FEB 2020 (2)" sheetId="109"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106" r:id="rId23"/>
    <sheet name="24 FEB 2020" sheetId="107" r:id="rId24"/>
    <sheet name="25 FEB 2020" sheetId="108" r:id="rId25"/>
    <sheet name="26 FEB 2020 (2)" sheetId="112" r:id="rId26"/>
    <sheet name="Sheet4" sheetId="98" r:id="rId27"/>
    <sheet name="Sheet5" sheetId="87" r:id="rId28"/>
    <sheet name="Sheet3" sheetId="83" r:id="rId29"/>
    <sheet name="Sheet2" sheetId="47" r:id="rId30"/>
    <sheet name="Sheet1" sheetId="26" r:id="rId31"/>
  </sheets>
  <definedNames>
    <definedName name="_xlnm.Print_Area" localSheetId="0">'01 FEB 2020'!$A$1:$AU$54</definedName>
    <definedName name="_xlnm.Print_Area" localSheetId="1">'02 FEB 2020'!$A$1:$AU$54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 (2)'!$A$1:$AU$54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 name="_xlnm.Print_Area" localSheetId="23">'24 FEB 2020'!$A$1:$AU$54</definedName>
    <definedName name="_xlnm.Print_Area" localSheetId="24">'25 FEB 2020'!$A$1:$AU$54</definedName>
    <definedName name="_xlnm.Print_Area" localSheetId="25">'26 FEB 2020 (2)'!$A$1:$AU$54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12" l="1"/>
  <c r="E60" i="112"/>
  <c r="AJ59" i="112"/>
  <c r="E59" i="112"/>
  <c r="AN43" i="112"/>
  <c r="AN42" i="112"/>
  <c r="AN41" i="112"/>
  <c r="H41" i="112"/>
  <c r="N41" i="112" s="1"/>
  <c r="AN40" i="112"/>
  <c r="N40" i="112"/>
  <c r="H40" i="112"/>
  <c r="AN39" i="112"/>
  <c r="H39" i="112"/>
  <c r="N39" i="112" s="1"/>
  <c r="AN38" i="112"/>
  <c r="H38" i="112"/>
  <c r="N38" i="112" s="1"/>
  <c r="AN37" i="112"/>
  <c r="H37" i="112"/>
  <c r="N37" i="112" s="1"/>
  <c r="AN36" i="112"/>
  <c r="N36" i="112"/>
  <c r="H36" i="112"/>
  <c r="AN35" i="112"/>
  <c r="H35" i="112"/>
  <c r="H44" i="112" s="1"/>
  <c r="AL31" i="112"/>
  <c r="AJ31" i="112"/>
  <c r="AH31" i="112"/>
  <c r="AF31" i="112"/>
  <c r="AD31" i="112"/>
  <c r="AB31" i="112"/>
  <c r="Z31" i="112"/>
  <c r="R31" i="112"/>
  <c r="R30" i="112"/>
  <c r="R29" i="112"/>
  <c r="R28" i="112"/>
  <c r="R27" i="112"/>
  <c r="R26" i="112"/>
  <c r="R24" i="112"/>
  <c r="R23" i="112"/>
  <c r="R22" i="112"/>
  <c r="R21" i="112"/>
  <c r="R20" i="112"/>
  <c r="R19" i="112"/>
  <c r="N35" i="112" l="1"/>
  <c r="N44" i="112"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N35" i="109"/>
  <c r="H35" i="109"/>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N35" i="108"/>
  <c r="H35" i="108"/>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N39" i="107"/>
  <c r="H39" i="107"/>
  <c r="AN38" i="107"/>
  <c r="H38" i="107"/>
  <c r="N38" i="107" s="1"/>
  <c r="AN37" i="107"/>
  <c r="H37" i="107"/>
  <c r="N37" i="107" s="1"/>
  <c r="AN36" i="107"/>
  <c r="H36" i="107"/>
  <c r="N36" i="107" s="1"/>
  <c r="AN35" i="107"/>
  <c r="N35" i="107"/>
  <c r="H35" i="107"/>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N40" i="106"/>
  <c r="H40" i="106"/>
  <c r="AN39" i="106"/>
  <c r="H39" i="106"/>
  <c r="N39" i="106" s="1"/>
  <c r="AN38" i="106"/>
  <c r="H38" i="106"/>
  <c r="N38" i="106" s="1"/>
  <c r="AN37" i="106"/>
  <c r="H37" i="106"/>
  <c r="N37" i="106" s="1"/>
  <c r="AN36" i="106"/>
  <c r="N36" i="106"/>
  <c r="H36" i="106"/>
  <c r="AN35" i="106"/>
  <c r="H35" i="106"/>
  <c r="H44" i="106" s="1"/>
  <c r="AL31" i="106"/>
  <c r="AJ31" i="106"/>
  <c r="AH31" i="106"/>
  <c r="AF31" i="106"/>
  <c r="AD31" i="106"/>
  <c r="AB31" i="106"/>
  <c r="Z31" i="106"/>
  <c r="R31" i="106"/>
  <c r="R30" i="106"/>
  <c r="R29" i="106"/>
  <c r="R28" i="106"/>
  <c r="R27" i="106"/>
  <c r="R26" i="106"/>
  <c r="R24" i="106"/>
  <c r="R23" i="106"/>
  <c r="R22" i="106"/>
  <c r="R21" i="106"/>
  <c r="R20" i="106"/>
  <c r="R19" i="106"/>
  <c r="N35" i="106" l="1"/>
  <c r="N44" i="106" s="1"/>
  <c r="AJ60" i="105"/>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89" l="1"/>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<sst xmlns="http://schemas.openxmlformats.org/spreadsheetml/2006/main" count="7545" uniqueCount="481">
  <si>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</si>
  <si>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</si>
  <si>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</si>
  <si>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</si>
  <si>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</si>
  <si>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</si>
  <si>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</si>
  <si>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</si>
  <si>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</si>
  <si>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</si>
  <si>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</si>
  <si>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</si>
  <si>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</si>
  <si>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</si>
  <si>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</si>
  <si>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</si>
  <si>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</si>
  <si>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</si>
  <si>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</si>
  <si>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</si>
  <si>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</si>
  <si>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</si>
  <si>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</si>
  <si>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</si>
  <si>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</si>
  <si>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</si>
  <si>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</si>
  <si>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</si>
  <si>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</si>
  <si>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</si>
  <si>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</si>
  <si>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</si>
  <si>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</si>
  <si>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</si>
  <si>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</si>
  <si>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</si>
  <si>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</si>
  <si>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</si>
  <si>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</si>
  <si>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</si>
  <si>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</si>
  <si>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</si>
  <si>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</si>
  <si>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</si>
  <si>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</si>
  <si>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</si>
  <si>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</si>
  <si>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</si>
  <si>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</si>
  <si>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</si>
  <si>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</si>
  <si>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</si>
  <si>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</si>
  <si>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</si>
  <si>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</si>
  <si>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</si>
  <si>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</si>
  <si>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</si>
  <si>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</si>
  <si>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</si>
  <si>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</si>
  <si>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</si>
  <si>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</si>
  <si>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</si>
  <si>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</si>
  <si>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</si>
  <si>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</si>
  <si>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</si>
  <si>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</si>
  <si>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</si>
  <si>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</si>
  <si>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</si>
  <si>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</si>
  <si>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</si>
  <si>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</si>
  <si>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</si>
  <si>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</si>
  <si>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</si>
  <si>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</si>
  <si>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</si>
  <si>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</si>
  <si>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</si>
  <si>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</si>
  <si>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</si>
  <si>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</si>
  <si>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</si>
  <si>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</si>
  <si>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</si>
  <si>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</si>
  <si>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</si>
  <si>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</si>
  <si>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</si>
  <si>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</si>
  <si>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</si>
  <si>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</si>
  <si>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</si>
  <si>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</si>
  <si>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</si>
  <si>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</si>
  <si>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</si>
  <si>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</si>
  <si>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</si>
  <si>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</si>
  <si>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</si>
  <si>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</si>
  <si>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</si>
  <si>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</si>
  <si>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</si>
  <si>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</si>
  <si>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</si>
  <si>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</si>
  <si>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</si>
  <si>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</si>
  <si>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</si>
  <si>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</si>
  <si>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</si>
  <si>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</si>
  <si>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</si>
  <si>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</si>
  <si>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</si>
  <si>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</si>
  <si>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</si>
  <si>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</si>
  <si>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</si>
  <si>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</si>
  <si>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</si>
  <si>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</si>
  <si>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</si>
  <si>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</si>
  <si>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</si>
  <si>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</si>
  <si>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</si>
  <si>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</si>
  <si>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</si>
  <si>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</si>
  <si>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</si>
  <si>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</si>
  <si>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</si>
  <si>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</si>
  <si>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</si>
  <si>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</si>
  <si>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</si>
  <si>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</si>
  <si>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</si>
  <si>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</si>
  <si>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</si>
  <si>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</si>
  <si>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</si>
  <si>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</si>
  <si>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</si>
  <si>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</si>
  <si>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</si>
  <si>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</si>
  <si>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</si>
  <si>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</si>
  <si>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</si>
  <si>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</si>
  <si>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</si>
  <si>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</si>
  <si>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</si>
  <si>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</si>
  <si>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</si>
  <si>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</si>
  <si>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</si>
  <si>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</si>
  <si>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</si>
  <si>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</si>
  <si>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</si>
  <si>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</si>
  <si>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</si>
  <si>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</si>
  <si>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</si>
  <si>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</si>
  <si>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</si>
  <si>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</si>
  <si>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</si>
  <si>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</si>
  <si>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</si>
  <si>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</si>
  <si>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</si>
  <si>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</si>
  <si>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</si>
  <si>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</si>
  <si>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</si>
  <si>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</si>
  <si>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</si>
  <si>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</si>
  <si>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</si>
  <si>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</si>
  <si>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</si>
  <si>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</si>
  <si>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</si>
  <si>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</si>
  <si>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</si>
  <si>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</si>
  <si>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</si>
  <si>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</si>
  <si>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</si>
  <si>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</si>
  <si>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</si>
  <si>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</si>
  <si>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</si>
  <si>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</si>
  <si>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</si>
  <si>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</si>
  <si>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</si>
  <si>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</si>
  <si>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</si>
  <si>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</si>
  <si>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</si>
  <si>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</si>
  <si>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</si>
  <si>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</si>
  <si>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</si>
  <si>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</si>
  <si>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</si>
  <si>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</si>
  <si>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</si>
  <si>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</si>
  <si>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</si>
  <si>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</si>
  <si>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</si>
  <si>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</si>
  <si>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</si>
  <si>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</si>
  <si>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</si>
  <si>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</si>
  <si>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</si>
  <si>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</si>
  <si>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</si>
  <si>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</si>
  <si>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</si>
  <si>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</si>
  <si>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</si>
  <si>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</si>
  <si>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</si>
  <si>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</si>
  <si>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</si>
  <si>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</si>
  <si>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</si>
  <si>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</si>
  <si>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</si>
  <si>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</si>
  <si>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</si>
  <si>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</si>
  <si>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</si>
  <si>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</si>
  <si>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</si>
  <si>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</si>
  <si>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</si>
  <si>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</si>
  <si>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</si>
  <si>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</si>
  <si>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</si>
  <si>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</si>
  <si>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</si>
  <si>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</si>
  <si>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</si>
  <si>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</si>
  <si>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</si>
  <si>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</si>
  <si>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</si>
  <si>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</si>
  <si>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</si>
  <si>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</si>
  <si>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</si>
  <si>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</si>
  <si>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</si>
  <si>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</si>
  <si>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</si>
  <si>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</si>
  <si>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</si>
  <si>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</si>
  <si>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</si>
  <si>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</si>
  <si>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</si>
  <si>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</si>
  <si>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</si>
  <si>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</si>
  <si>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</si>
  <si>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</si>
  <si>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</si>
  <si>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</si>
  <si>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</si>
  <si>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</si>
  <si>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</si>
  <si>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</si>
  <si>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</si>
  <si>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</si>
  <si>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</si>
  <si>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</si>
  <si>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</si>
  <si>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</si>
  <si>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</si>
  <si>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</si>
  <si>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</si>
  <si>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</si>
  <si>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</si>
  <si>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</si>
  <si>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</si>
  <si>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</si>
  <si>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</si>
  <si>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</si>
  <si>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</si>
  <si>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</si>
  <si>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</si>
  <si>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</si>
  <si>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</si>
  <si>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</si>
  <si>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</si>
  <si>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</si>
  <si>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</si>
  <si>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</si>
  <si>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</si>
  <si>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</si>
  <si>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</si>
  <si>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</si>
  <si>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</si>
  <si>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</si>
  <si>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</si>
  <si>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</si>
  <si>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</si>
  <si>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</si>
  <si>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</si>
  <si>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</si>
  <si>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</si>
  <si>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</si>
  <si>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</si>
  <si>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</si>
  <si>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</si>
  <si>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</si>
  <si>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</si>
  <si>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</si>
  <si>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</si>
  <si>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</si>
  <si>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</si>
  <si>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</si>
  <si>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</si>
  <si>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</si>
  <si>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</si>
  <si>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</si>
  <si>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</si>
  <si>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</si>
  <si>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</si>
  <si>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</si>
  <si>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</si>
  <si>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</si>
  <si>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</si>
  <si>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</si>
  <si>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</si>
  <si>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</si>
  <si>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</si>
  <si>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</si>
  <si>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</si>
  <si>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</si>
  <si>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</si>
  <si>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</si>
  <si>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</si>
  <si>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</si>
  <si>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</si>
  <si>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</si>
  <si>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</si>
  <si>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</si>
  <si>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</si>
  <si>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</si>
  <si>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</si>
  <si>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</si>
  <si>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</si>
  <si>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</si>
  <si>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</si>
  <si>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</si>
  <si>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</si>
  <si>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</si>
  <si>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</si>
  <si>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</si>
  <si>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</si>
  <si>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</si>
  <si>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</si>
  <si>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</si>
  <si>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</si>
  <si>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</si>
  <si>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</si>
  <si>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</si>
  <si>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</si>
  <si>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</si>
  <si>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</si>
  <si>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</si>
  <si>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</si>
  <si>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</si>
  <si>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</si>
  <si>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</si>
  <si>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</si>
  <si>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</si>
  <si>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</si>
  <si>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</si>
  <si>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</si>
  <si>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</si>
  <si>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</si>
  <si>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</si>
  <si>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</si>
  <si>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</si>
  <si>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</si>
  <si>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</si>
  <si>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</si>
  <si>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</si>
  <si>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</si>
  <si>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</si>
  <si>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</si>
  <si>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</si>
  <si>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</si>
  <si>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</si>
  <si>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</si>
  <si>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</si>
  <si>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</si>
  <si>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</si>
  <si>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</si>
  <si>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</si>
  <si>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</si>
  <si>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</si>
  <si>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</si>
  <si>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</si>
  <si>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</si>
  <si>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</si>
  <si>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</si>
  <si>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</si>
  <si>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</si>
  <si>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</si>
  <si>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</si>
  <si>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</si>
  <si>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</si>
  <si>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</si>
  <si>
    <t>Reposisi massanger line di SPM#01</t>
  </si>
  <si>
    <t>Tahan-tahan posisi kapal cuaca buruk, angin dan ombak</t>
  </si>
  <si>
    <t>SPM#01 ke FEDERAL II  antar personel , selesai kembali ke SPM#01</t>
  </si>
  <si>
    <t>Reposisi SPM#01  arus berubah</t>
  </si>
  <si>
    <t>NW 15 - 20 Knot</t>
  </si>
  <si>
    <t>Slight/1,0 -1,5 m</t>
  </si>
  <si>
    <t>Master      CUTI</t>
  </si>
  <si>
    <t>Tahan posisi kapal angin dan ombak kuat</t>
  </si>
  <si>
    <t>11;12</t>
  </si>
  <si>
    <t>09;30</t>
  </si>
  <si>
    <t>10;00</t>
  </si>
  <si>
    <t>10;36</t>
  </si>
  <si>
    <t>13;30</t>
  </si>
  <si>
    <t>Selsai drop crew di FEDERAL II kembali ke SPM #01</t>
  </si>
  <si>
    <t>Perbaiki ujung hose</t>
  </si>
  <si>
    <t>20;54</t>
  </si>
  <si>
    <t>NW 17 -19  Knot</t>
  </si>
  <si>
    <t>Slight / 1 - 1,5 m</t>
  </si>
  <si>
    <t>N 11 - 14 Knot</t>
  </si>
  <si>
    <t>Slight / 0,5 - 1.2 m</t>
  </si>
  <si>
    <t>NE 15- 18 Knot</t>
  </si>
  <si>
    <t>Slight / 1 - 1,4 m</t>
  </si>
  <si>
    <t>N 13 - 15 Knot</t>
  </si>
  <si>
    <t>Slight/0,5 -1,2 m</t>
  </si>
  <si>
    <t>Stby di SPM# 01</t>
  </si>
  <si>
    <t>FEDERAL II ke SPM #01</t>
  </si>
  <si>
    <t>Stby di SPM # 01</t>
  </si>
  <si>
    <t xml:space="preserve">SPM # 01 ke FEDERAL II jeemput crew </t>
  </si>
  <si>
    <t>Reposisi Massanger line di SPM # 01</t>
  </si>
  <si>
    <t>Reposisi Massanger line di SPM #01</t>
  </si>
  <si>
    <t>Antar crew dari SPM #01  ke FEDERAL II</t>
  </si>
  <si>
    <t>Stby  di SPM #01</t>
  </si>
  <si>
    <t>MASTER   CUTI</t>
  </si>
  <si>
    <t>0;30</t>
  </si>
  <si>
    <t>Tarik dan putar SPM#01</t>
  </si>
  <si>
    <t>SPM#01 ke Superior jemput personil</t>
  </si>
  <si>
    <t>Antar personil dan drop di P/F Chesy A</t>
  </si>
  <si>
    <t>Stby ikat di P/F Chesy</t>
  </si>
  <si>
    <t>Shifting, CB SMS Value masuk di P/F Chesy A</t>
  </si>
  <si>
    <t>Jemput personil di Chesy A lanjut ke Superior, drop personil</t>
  </si>
  <si>
    <t>Superior ke SBM#01 lanjut ke Federal II drop crew</t>
  </si>
  <si>
    <t>N 17 - 19 Knot</t>
  </si>
  <si>
    <t>Slight / 0.5 - 1 m</t>
  </si>
  <si>
    <t>NE 10- 13 Knot</t>
  </si>
  <si>
    <t>NE 8- 10 Knot</t>
  </si>
  <si>
    <t>N 7 - 9 Knot</t>
  </si>
  <si>
    <t>Calm / 0.0 - 0.5 m</t>
  </si>
  <si>
    <t>SPM#02 ke Fed II jemput crew lanjut ke SPM#01</t>
  </si>
  <si>
    <t>Tarik  putar SPM#01, reposisi masengger line dan luruskan hose</t>
  </si>
  <si>
    <t>Stby di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</si>
</sst>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40" fillId="0" borderId="20" xfId="0" applyNumberFormat="1" applyFont="1" applyBorder="1" applyAlignment="1" applyProtection="1">
      <alignment horizontal="center" vertical="center"/>
      <protection locked="0"/>
    </xf>
    <xf numFmtId="164" fontId="40" fillId="0" borderId="38"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34" t="s">
        <v>53</v>
      </c>
      <c r="L8" s="135"/>
      <c r="M8" s="135"/>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8.3333333333333329E-2</v>
      </c>
      <c r="Y9" s="597"/>
      <c r="Z9" s="594"/>
      <c r="AA9" s="595"/>
      <c r="AB9" s="596"/>
      <c r="AC9" s="595"/>
      <c r="AD9" s="596"/>
      <c r="AE9" s="595"/>
      <c r="AF9" s="596"/>
      <c r="AG9" s="595"/>
      <c r="AH9" s="596"/>
      <c r="AI9" s="595"/>
      <c r="AJ9" s="596"/>
      <c r="AK9" s="595"/>
      <c r="AL9" s="596">
        <v>8.3333333333333329E-2</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28">
        <v>0.13333333333333333</v>
      </c>
      <c r="Y10" s="558"/>
      <c r="Z10" s="548"/>
      <c r="AA10" s="539"/>
      <c r="AB10" s="528"/>
      <c r="AC10" s="539"/>
      <c r="AD10" s="528"/>
      <c r="AE10" s="539"/>
      <c r="AF10" s="528">
        <v>4.9999999999999996E-2</v>
      </c>
      <c r="AG10" s="539"/>
      <c r="AH10" s="528"/>
      <c r="AI10" s="539"/>
      <c r="AJ10" s="528"/>
      <c r="AK10" s="539"/>
      <c r="AL10" s="528"/>
      <c r="AM10" s="558"/>
      <c r="AN10" s="529" t="s">
        <v>182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0.13333333333333333</v>
      </c>
      <c r="W11" s="539"/>
      <c r="X11" s="528">
        <v>0.19583333333333333</v>
      </c>
      <c r="Y11" s="558"/>
      <c r="Z11" s="548"/>
      <c r="AA11" s="539"/>
      <c r="AB11" s="528"/>
      <c r="AC11" s="539"/>
      <c r="AD11" s="528"/>
      <c r="AE11" s="539"/>
      <c r="AF11" s="528"/>
      <c r="AG11" s="539"/>
      <c r="AH11" s="528"/>
      <c r="AI11" s="539"/>
      <c r="AJ11" s="528"/>
      <c r="AK11" s="539"/>
      <c r="AL11" s="528">
        <v>6.25E-2</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0.19583333333333333</v>
      </c>
      <c r="W12" s="539"/>
      <c r="X12" s="528">
        <v>0.22916666666666666</v>
      </c>
      <c r="Y12" s="558"/>
      <c r="Z12" s="548"/>
      <c r="AA12" s="539"/>
      <c r="AB12" s="528">
        <v>2.9166666666666664E-2</v>
      </c>
      <c r="AC12" s="539"/>
      <c r="AD12" s="528"/>
      <c r="AE12" s="539"/>
      <c r="AF12" s="528">
        <v>4.1666666666666666E-3</v>
      </c>
      <c r="AG12" s="539"/>
      <c r="AH12" s="528"/>
      <c r="AI12" s="539"/>
      <c r="AJ12" s="528"/>
      <c r="AK12" s="539"/>
      <c r="AL12" s="528"/>
      <c r="AM12" s="558"/>
      <c r="AN12" s="529" t="s">
        <v>183</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0.22916666666666666</v>
      </c>
      <c r="W13" s="539"/>
      <c r="X13" s="528">
        <v>0.27083333333333331</v>
      </c>
      <c r="Y13" s="558"/>
      <c r="Z13" s="548"/>
      <c r="AA13" s="539"/>
      <c r="AB13" s="528">
        <v>2.4999999999999998E-2</v>
      </c>
      <c r="AC13" s="539"/>
      <c r="AD13" s="528">
        <v>1.2499999999999999E-2</v>
      </c>
      <c r="AE13" s="539"/>
      <c r="AF13" s="528">
        <v>4.1666666666666666E-3</v>
      </c>
      <c r="AG13" s="539"/>
      <c r="AH13" s="528"/>
      <c r="AI13" s="539"/>
      <c r="AJ13" s="528"/>
      <c r="AK13" s="539"/>
      <c r="AL13" s="528"/>
      <c r="AM13" s="558"/>
      <c r="AN13" s="529" t="s">
        <v>184</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0.27083333333333331</v>
      </c>
      <c r="W14" s="539"/>
      <c r="X14" s="528">
        <v>0.39583333333333331</v>
      </c>
      <c r="Y14" s="558"/>
      <c r="Z14" s="548"/>
      <c r="AA14" s="539"/>
      <c r="AB14" s="528"/>
      <c r="AC14" s="539"/>
      <c r="AD14" s="528"/>
      <c r="AE14" s="539"/>
      <c r="AF14" s="528"/>
      <c r="AG14" s="539"/>
      <c r="AH14" s="528"/>
      <c r="AI14" s="539"/>
      <c r="AJ14" s="528"/>
      <c r="AK14" s="539"/>
      <c r="AL14" s="528">
        <v>0.125</v>
      </c>
      <c r="AM14" s="558"/>
      <c r="AN14" s="529" t="s">
        <v>185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0.41666666666666669</v>
      </c>
      <c r="Y15" s="558"/>
      <c r="Z15" s="548"/>
      <c r="AA15" s="539"/>
      <c r="AB15" s="528">
        <v>1.6666666666666666E-2</v>
      </c>
      <c r="AC15" s="539"/>
      <c r="AD15" s="528"/>
      <c r="AE15" s="539"/>
      <c r="AF15" s="528">
        <v>4.1666666666666666E-3</v>
      </c>
      <c r="AG15" s="539"/>
      <c r="AH15" s="528"/>
      <c r="AI15" s="539"/>
      <c r="AJ15" s="528"/>
      <c r="AK15" s="539"/>
      <c r="AL15" s="528"/>
      <c r="AM15" s="558"/>
      <c r="AN15" s="529" t="s">
        <v>186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0.41666666666666669</v>
      </c>
      <c r="W16" s="539"/>
      <c r="X16" s="528">
        <v>0.45</v>
      </c>
      <c r="Y16" s="558"/>
      <c r="Z16" s="548"/>
      <c r="AA16" s="539"/>
      <c r="AB16" s="528"/>
      <c r="AC16" s="539"/>
      <c r="AD16" s="528"/>
      <c r="AE16" s="539"/>
      <c r="AF16" s="528">
        <v>3.3333333333333333E-2</v>
      </c>
      <c r="AG16" s="539"/>
      <c r="AH16" s="528"/>
      <c r="AI16" s="539"/>
      <c r="AJ16" s="528"/>
      <c r="AK16" s="539"/>
      <c r="AL16" s="528"/>
      <c r="AM16" s="558"/>
      <c r="AN16" s="529" t="s">
        <v>187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0.45</v>
      </c>
      <c r="W17" s="539"/>
      <c r="X17" s="528">
        <v>0.47916666666666669</v>
      </c>
      <c r="Y17" s="558"/>
      <c r="Z17" s="548"/>
      <c r="AA17" s="539"/>
      <c r="AB17" s="528"/>
      <c r="AC17" s="539"/>
      <c r="AD17" s="528"/>
      <c r="AE17" s="539"/>
      <c r="AF17" s="528">
        <v>2.9166666666666664E-2</v>
      </c>
      <c r="AG17" s="539"/>
      <c r="AH17" s="528"/>
      <c r="AI17" s="539"/>
      <c r="AJ17" s="528"/>
      <c r="AK17" s="539"/>
      <c r="AL17" s="528"/>
      <c r="AM17" s="558"/>
      <c r="AN17" s="529" t="s">
        <v>188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0.47916666666666669</v>
      </c>
      <c r="W18" s="539"/>
      <c r="X18" s="561">
        <v>0.5</v>
      </c>
      <c r="Y18" s="562"/>
      <c r="Z18" s="548"/>
      <c r="AA18" s="539"/>
      <c r="AB18" s="528">
        <v>1.6666666666666666E-2</v>
      </c>
      <c r="AC18" s="539"/>
      <c r="AD18" s="528"/>
      <c r="AE18" s="539"/>
      <c r="AF18" s="528">
        <v>4.1666666666666666E-3</v>
      </c>
      <c r="AG18" s="539"/>
      <c r="AH18" s="528"/>
      <c r="AI18" s="539"/>
      <c r="AJ18" s="528"/>
      <c r="AK18" s="539"/>
      <c r="AL18" s="528"/>
      <c r="AM18" s="558"/>
      <c r="AN18" s="529" t="s">
        <v>189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0.5</v>
      </c>
      <c r="W19" s="539"/>
      <c r="X19" s="561">
        <v>0.5708333333333333</v>
      </c>
      <c r="Y19" s="562"/>
      <c r="Z19" s="548"/>
      <c r="AA19" s="539"/>
      <c r="AB19" s="528"/>
      <c r="AC19" s="539"/>
      <c r="AD19" s="528"/>
      <c r="AE19" s="539"/>
      <c r="AF19" s="528"/>
      <c r="AG19" s="539"/>
      <c r="AH19" s="528"/>
      <c r="AI19" s="539"/>
      <c r="AJ19" s="528"/>
      <c r="AK19" s="539"/>
      <c r="AL19" s="528">
        <v>7.0833333333333331E-2</v>
      </c>
      <c r="AM19" s="558"/>
      <c r="AN19" s="529" t="s">
        <v>178</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0.5708333333333333</v>
      </c>
      <c r="W20" s="539"/>
      <c r="X20" s="561">
        <v>0.6333333333333333</v>
      </c>
      <c r="Y20" s="562"/>
      <c r="Z20" s="548"/>
      <c r="AA20" s="539"/>
      <c r="AB20" s="528">
        <v>2.9166666666666664E-2</v>
      </c>
      <c r="AC20" s="539"/>
      <c r="AD20" s="528">
        <v>8.3333333333333332E-3</v>
      </c>
      <c r="AE20" s="539"/>
      <c r="AF20" s="528">
        <v>2.4999999999999998E-2</v>
      </c>
      <c r="AG20" s="539"/>
      <c r="AH20" s="528"/>
      <c r="AI20" s="539"/>
      <c r="AJ20" s="528"/>
      <c r="AK20" s="539"/>
      <c r="AL20" s="528"/>
      <c r="AM20" s="558"/>
      <c r="AN20" s="529" t="s">
        <v>190</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0.6333333333333333</v>
      </c>
      <c r="W21" s="539"/>
      <c r="X21" s="561">
        <v>0.66666666666666663</v>
      </c>
      <c r="Y21" s="562"/>
      <c r="Z21" s="548"/>
      <c r="AA21" s="539"/>
      <c r="AB21" s="528"/>
      <c r="AC21" s="539"/>
      <c r="AD21" s="528">
        <v>8.3333333333333332E-3</v>
      </c>
      <c r="AE21" s="539"/>
      <c r="AF21" s="528">
        <v>2.4999999999999998E-2</v>
      </c>
      <c r="AG21" s="539"/>
      <c r="AH21" s="528"/>
      <c r="AI21" s="539"/>
      <c r="AJ21" s="528"/>
      <c r="AK21" s="539"/>
      <c r="AL21" s="528"/>
      <c r="AM21" s="558"/>
      <c r="AN21" s="529" t="s">
        <v>191</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0.66666666666666663</v>
      </c>
      <c r="W22" s="537"/>
      <c r="X22" s="538">
        <v>0.70000000000000007</v>
      </c>
      <c r="Y22" s="528"/>
      <c r="Z22" s="544"/>
      <c r="AA22" s="537"/>
      <c r="AB22" s="537">
        <v>2.4999999999999998E-2</v>
      </c>
      <c r="AC22" s="537"/>
      <c r="AD22" s="537">
        <v>4.1666666666666666E-3</v>
      </c>
      <c r="AE22" s="537"/>
      <c r="AF22" s="537">
        <v>4.1666666666666666E-3</v>
      </c>
      <c r="AG22" s="537"/>
      <c r="AH22" s="537"/>
      <c r="AI22" s="537"/>
      <c r="AJ22" s="537"/>
      <c r="AK22" s="537"/>
      <c r="AL22" s="539"/>
      <c r="AM22" s="528"/>
      <c r="AN22" s="529" t="s">
        <v>192</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0.70000000000000007</v>
      </c>
      <c r="W23" s="537"/>
      <c r="X23" s="537">
        <v>0.72916666666666663</v>
      </c>
      <c r="Y23" s="528"/>
      <c r="Z23" s="544"/>
      <c r="AA23" s="537"/>
      <c r="AB23" s="537"/>
      <c r="AC23" s="537"/>
      <c r="AD23" s="537"/>
      <c r="AE23" s="537"/>
      <c r="AF23" s="537"/>
      <c r="AG23" s="537"/>
      <c r="AH23" s="537"/>
      <c r="AI23" s="537"/>
      <c r="AJ23" s="537"/>
      <c r="AK23" s="537"/>
      <c r="AL23" s="539">
        <v>2.9166666666666664E-2</v>
      </c>
      <c r="AM23" s="528"/>
      <c r="AN23" s="529" t="s">
        <v>178</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0.72916666666666663</v>
      </c>
      <c r="W24" s="537"/>
      <c r="X24" s="539">
        <v>0.77916666666666667</v>
      </c>
      <c r="Y24" s="528"/>
      <c r="Z24" s="544"/>
      <c r="AA24" s="537"/>
      <c r="AB24" s="537">
        <v>2.9166666666666664E-2</v>
      </c>
      <c r="AC24" s="537"/>
      <c r="AD24" s="537">
        <v>8.3333333333333332E-3</v>
      </c>
      <c r="AE24" s="537"/>
      <c r="AF24" s="537">
        <v>1.2499999999999999E-2</v>
      </c>
      <c r="AG24" s="537"/>
      <c r="AH24" s="537"/>
      <c r="AI24" s="537"/>
      <c r="AJ24" s="537"/>
      <c r="AK24" s="537"/>
      <c r="AL24" s="539"/>
      <c r="AM24" s="528"/>
      <c r="AN24" s="529" t="s">
        <v>193</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0.77916666666666667</v>
      </c>
      <c r="W25" s="539"/>
      <c r="X25" s="527">
        <v>0.8125</v>
      </c>
      <c r="Y25" s="528"/>
      <c r="Z25" s="544"/>
      <c r="AA25" s="537"/>
      <c r="AB25" s="537">
        <v>1.2499999999999999E-2</v>
      </c>
      <c r="AC25" s="537"/>
      <c r="AD25" s="537">
        <v>8.3333333333333332E-3</v>
      </c>
      <c r="AE25" s="537"/>
      <c r="AF25" s="537">
        <v>1.2499999999999999E-2</v>
      </c>
      <c r="AG25" s="537"/>
      <c r="AH25" s="537"/>
      <c r="AI25" s="537"/>
      <c r="AJ25" s="537"/>
      <c r="AK25" s="537"/>
      <c r="AL25" s="539"/>
      <c r="AM25" s="528"/>
      <c r="AN25" s="529" t="s">
        <v>194</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0.8125</v>
      </c>
      <c r="W26" s="537"/>
      <c r="X26" s="538">
        <v>0.86249999999999993</v>
      </c>
      <c r="Y26" s="528"/>
      <c r="Z26" s="536"/>
      <c r="AA26" s="537"/>
      <c r="AB26" s="538">
        <v>3.7499999999999999E-2</v>
      </c>
      <c r="AC26" s="537"/>
      <c r="AD26" s="538">
        <v>4.1666666666666666E-3</v>
      </c>
      <c r="AE26" s="537"/>
      <c r="AF26" s="538">
        <v>8.3333333333333332E-3</v>
      </c>
      <c r="AG26" s="537"/>
      <c r="AH26" s="538"/>
      <c r="AI26" s="537"/>
      <c r="AJ26" s="538"/>
      <c r="AK26" s="537"/>
      <c r="AL26" s="527"/>
      <c r="AM26" s="528"/>
      <c r="AN26" s="529" t="s">
        <v>195</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v>0.86249999999999993</v>
      </c>
      <c r="W27" s="537"/>
      <c r="X27" s="538">
        <v>0.875</v>
      </c>
      <c r="Y27" s="528"/>
      <c r="Z27" s="536"/>
      <c r="AA27" s="537"/>
      <c r="AB27" s="538"/>
      <c r="AC27" s="537"/>
      <c r="AD27" s="538"/>
      <c r="AE27" s="537"/>
      <c r="AF27" s="538">
        <v>1.2499999999999999E-2</v>
      </c>
      <c r="AG27" s="537"/>
      <c r="AH27" s="538"/>
      <c r="AI27" s="537"/>
      <c r="AJ27" s="538"/>
      <c r="AK27" s="537"/>
      <c r="AL27" s="527"/>
      <c r="AM27" s="528"/>
      <c r="AN27" s="529" t="s">
        <v>196</v>
      </c>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v>0.875</v>
      </c>
      <c r="W28" s="537"/>
      <c r="X28" s="538">
        <v>0.91666666666666663</v>
      </c>
      <c r="Y28" s="528"/>
      <c r="Z28" s="536"/>
      <c r="AA28" s="537"/>
      <c r="AB28" s="538">
        <v>2.0833333333333332E-2</v>
      </c>
      <c r="AC28" s="537"/>
      <c r="AD28" s="538">
        <v>8.3333333333333332E-3</v>
      </c>
      <c r="AE28" s="537"/>
      <c r="AF28" s="538">
        <v>1.2499999999999999E-2</v>
      </c>
      <c r="AG28" s="537"/>
      <c r="AH28" s="538"/>
      <c r="AI28" s="537"/>
      <c r="AJ28" s="538"/>
      <c r="AK28" s="537"/>
      <c r="AL28" s="527"/>
      <c r="AM28" s="528"/>
      <c r="AN28" s="529" t="s">
        <v>197</v>
      </c>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v>0.91666666666666663</v>
      </c>
      <c r="W29" s="537"/>
      <c r="X29" s="537">
        <v>1</v>
      </c>
      <c r="Y29" s="528"/>
      <c r="Z29" s="536"/>
      <c r="AA29" s="537"/>
      <c r="AB29" s="538"/>
      <c r="AC29" s="537"/>
      <c r="AD29" s="538"/>
      <c r="AE29" s="537"/>
      <c r="AF29" s="538">
        <v>8.3333333333333329E-2</v>
      </c>
      <c r="AG29" s="537"/>
      <c r="AH29" s="538"/>
      <c r="AI29" s="537"/>
      <c r="AJ29" s="538"/>
      <c r="AK29" s="537"/>
      <c r="AL29" s="527"/>
      <c r="AM29" s="528"/>
      <c r="AN29" s="529" t="s">
        <v>198</v>
      </c>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0.2416666666666667</v>
      </c>
      <c r="AC31" s="505"/>
      <c r="AD31" s="505">
        <f>SUM(AD9:AE30)</f>
        <v>6.2499999999999993E-2</v>
      </c>
      <c r="AE31" s="505"/>
      <c r="AF31" s="505">
        <f>SUM(AF9:AG30)</f>
        <v>0.32500000000000001</v>
      </c>
      <c r="AG31" s="505"/>
      <c r="AH31" s="505">
        <f>SUM(AH9:AI30)</f>
        <v>0</v>
      </c>
      <c r="AI31" s="505"/>
      <c r="AJ31" s="505">
        <f>SUM(AJ9:AK30)</f>
        <v>0</v>
      </c>
      <c r="AK31" s="505"/>
      <c r="AL31" s="509">
        <f>SUM(AL9:AM30)</f>
        <v>0.37083333333333335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12527</v>
      </c>
      <c r="Y35" s="488"/>
      <c r="Z35" s="488"/>
      <c r="AA35" s="55" t="s">
        <v>56</v>
      </c>
      <c r="AB35" s="489">
        <v>1585</v>
      </c>
      <c r="AC35" s="490"/>
      <c r="AD35" s="490"/>
      <c r="AE35" s="58" t="s">
        <v>56</v>
      </c>
      <c r="AF35" s="489">
        <v>0</v>
      </c>
      <c r="AG35" s="490"/>
      <c r="AH35" s="490"/>
      <c r="AI35" s="55" t="s">
        <v>56</v>
      </c>
      <c r="AJ35" s="489">
        <v>0</v>
      </c>
      <c r="AK35" s="490"/>
      <c r="AL35" s="490"/>
      <c r="AM35" s="55" t="s">
        <v>56</v>
      </c>
      <c r="AN35" s="491">
        <f>(X35+AF35)-(AB35+AJ35)</f>
        <v>10942</v>
      </c>
      <c r="AO35" s="492"/>
      <c r="AP35" s="55" t="s">
        <v>56</v>
      </c>
      <c r="AQ35" s="493"/>
      <c r="AR35" s="494"/>
      <c r="AS35" s="494"/>
      <c r="AT35" s="494"/>
      <c r="AU35" s="495"/>
    </row>
    <row r="36" spans="1:47" ht="15.75" customHeight="1">
      <c r="A36" s="133" t="s">
        <v>83</v>
      </c>
      <c r="B36" s="51"/>
      <c r="C36" s="51"/>
      <c r="D36" s="51"/>
      <c r="E36" s="51"/>
      <c r="F36" s="51"/>
      <c r="G36" s="47"/>
      <c r="H36" s="460">
        <f>SUM(AB9:AC30)</f>
        <v>0.2416666666666667</v>
      </c>
      <c r="I36" s="461"/>
      <c r="J36" s="461"/>
      <c r="K36" s="462">
        <v>120</v>
      </c>
      <c r="L36" s="463"/>
      <c r="M36" s="37" t="s">
        <v>56</v>
      </c>
      <c r="N36" s="464">
        <f t="shared" si="2"/>
        <v>696.00000000000011</v>
      </c>
      <c r="O36" s="465"/>
      <c r="P36" s="37" t="s">
        <v>56</v>
      </c>
      <c r="Q36" s="31"/>
      <c r="R36" s="473" t="s">
        <v>39</v>
      </c>
      <c r="S36" s="474"/>
      <c r="T36" s="474"/>
      <c r="U36" s="474"/>
      <c r="V36" s="474"/>
      <c r="W36" s="474"/>
      <c r="X36" s="458">
        <v>25000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23000</v>
      </c>
      <c r="AO36" s="436"/>
      <c r="AP36" s="56" t="s">
        <v>56</v>
      </c>
      <c r="AQ36" s="437"/>
      <c r="AR36" s="438"/>
      <c r="AS36" s="438"/>
      <c r="AT36" s="438"/>
      <c r="AU36" s="439"/>
    </row>
    <row r="37" spans="1:47" ht="15.75" customHeight="1">
      <c r="A37" s="133" t="s">
        <v>67</v>
      </c>
      <c r="B37" s="51"/>
      <c r="C37" s="51"/>
      <c r="D37" s="51"/>
      <c r="E37" s="51"/>
      <c r="F37" s="51"/>
      <c r="G37" s="47"/>
      <c r="H37" s="460">
        <f>SUM(AD9:AE30)</f>
        <v>6.2499999999999993E-2</v>
      </c>
      <c r="I37" s="461"/>
      <c r="J37" s="461"/>
      <c r="K37" s="462">
        <v>89</v>
      </c>
      <c r="L37" s="463"/>
      <c r="M37" s="37" t="s">
        <v>56</v>
      </c>
      <c r="N37" s="464">
        <f t="shared" si="2"/>
        <v>133.49999999999997</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33" t="s">
        <v>150</v>
      </c>
      <c r="B38" s="51"/>
      <c r="C38" s="51"/>
      <c r="D38" s="51"/>
      <c r="E38" s="51"/>
      <c r="F38" s="51"/>
      <c r="G38" s="47"/>
      <c r="H38" s="460">
        <f>SUM(AF9:AG30)</f>
        <v>0.32500000000000001</v>
      </c>
      <c r="I38" s="461"/>
      <c r="J38" s="461"/>
      <c r="K38" s="462">
        <v>89</v>
      </c>
      <c r="L38" s="463"/>
      <c r="M38" s="37" t="s">
        <v>56</v>
      </c>
      <c r="N38" s="464">
        <f t="shared" si="2"/>
        <v>694.2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3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3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33" t="s">
        <v>68</v>
      </c>
      <c r="B41" s="51"/>
      <c r="C41" s="51"/>
      <c r="D41" s="51"/>
      <c r="E41" s="51"/>
      <c r="F41" s="51"/>
      <c r="G41" s="47"/>
      <c r="H41" s="460">
        <f>SUM(AL9:AM30)</f>
        <v>0.37083333333333335</v>
      </c>
      <c r="I41" s="461"/>
      <c r="J41" s="461"/>
      <c r="K41" s="462">
        <v>8</v>
      </c>
      <c r="L41" s="463"/>
      <c r="M41" s="37" t="s">
        <v>56</v>
      </c>
      <c r="N41" s="464">
        <f t="shared" si="2"/>
        <v>71.2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3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1594.9000000000003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176</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0" t="s">
        <v>175</v>
      </c>
      <c r="AH71" s="131"/>
      <c r="AI71" s="131"/>
      <c r="AJ71" s="131"/>
      <c r="AK71" s="131"/>
      <c r="AL71" s="129"/>
      <c r="AM71" s="130" t="s">
        <v>170</v>
      </c>
      <c r="AN71" s="131"/>
      <c r="AO71" s="131"/>
      <c r="AP71" s="13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0" t="s">
        <v>171</v>
      </c>
      <c r="AH72" s="131"/>
      <c r="AI72" s="131"/>
      <c r="AJ72" s="131"/>
      <c r="AK72" s="131"/>
      <c r="AL72" s="129"/>
      <c r="AM72" s="130" t="s">
        <v>172</v>
      </c>
      <c r="AN72" s="131"/>
      <c r="AO72" s="131"/>
      <c r="AP72" s="13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0" t="s">
        <v>181</v>
      </c>
      <c r="AH73" s="131"/>
      <c r="AI73" s="131"/>
      <c r="AJ73" s="131"/>
      <c r="AK73" s="131"/>
      <c r="AL73" s="129"/>
      <c r="AM73" s="130" t="s">
        <v>160</v>
      </c>
      <c r="AN73" s="131"/>
      <c r="AO73" s="131"/>
      <c r="AP73" s="13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0" t="s">
        <v>156</v>
      </c>
      <c r="AH74" s="131"/>
      <c r="AI74" s="131"/>
      <c r="AJ74" s="131"/>
      <c r="AK74" s="131"/>
      <c r="AL74" s="129"/>
      <c r="AM74" s="130" t="s">
        <v>161</v>
      </c>
      <c r="AN74" s="131"/>
      <c r="AO74" s="131" t="s">
        <v>177</v>
      </c>
      <c r="AP74" s="13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0" t="s">
        <v>157</v>
      </c>
      <c r="AH75" s="131"/>
      <c r="AI75" s="131"/>
      <c r="AJ75" s="131"/>
      <c r="AK75" s="131"/>
      <c r="AL75" s="129"/>
      <c r="AM75" s="130" t="s">
        <v>162</v>
      </c>
      <c r="AN75" s="131"/>
      <c r="AO75" s="131"/>
      <c r="AP75" s="13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0" t="s">
        <v>158</v>
      </c>
      <c r="AH76" s="131"/>
      <c r="AI76" s="131"/>
      <c r="AJ76" s="131"/>
      <c r="AK76" s="131"/>
      <c r="AL76" s="129"/>
      <c r="AM76" s="130" t="s">
        <v>162</v>
      </c>
      <c r="AN76" s="131"/>
      <c r="AO76" s="131"/>
      <c r="AP76" s="13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0" t="s">
        <v>159</v>
      </c>
      <c r="AH77" s="131"/>
      <c r="AI77" s="131"/>
      <c r="AJ77" s="131"/>
      <c r="AK77" s="131"/>
      <c r="AL77" s="129"/>
      <c r="AM77" s="130" t="s">
        <v>163</v>
      </c>
      <c r="AN77" s="131"/>
      <c r="AO77" s="131" t="s">
        <v>177</v>
      </c>
      <c r="AP77" s="13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1" t="s">
        <v>53</v>
      </c>
      <c r="L8" s="142"/>
      <c r="M8" s="142"/>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0.16666666666666666</v>
      </c>
      <c r="Y9" s="597"/>
      <c r="Z9" s="594"/>
      <c r="AA9" s="595"/>
      <c r="AB9" s="596"/>
      <c r="AC9" s="595"/>
      <c r="AD9" s="596">
        <v>2.0833333333333332E-2</v>
      </c>
      <c r="AE9" s="595"/>
      <c r="AF9" s="596">
        <v>0.14583333333333334</v>
      </c>
      <c r="AG9" s="595"/>
      <c r="AH9" s="596"/>
      <c r="AI9" s="595"/>
      <c r="AJ9" s="596"/>
      <c r="AK9" s="595"/>
      <c r="AL9" s="596"/>
      <c r="AM9" s="597"/>
      <c r="AN9" s="598" t="s">
        <v>199</v>
      </c>
      <c r="AO9" s="599"/>
      <c r="AP9" s="599"/>
      <c r="AQ9" s="599"/>
      <c r="AR9" s="599"/>
      <c r="AS9" s="599"/>
      <c r="AT9" s="599"/>
      <c r="AU9" s="600"/>
    </row>
    <row r="10" spans="1:47" ht="15.75" customHeight="1" thickTop="1">
      <c r="A10" s="18"/>
      <c r="B10" s="18"/>
      <c r="C10" s="18"/>
      <c r="D10" s="18"/>
      <c r="E10" s="19"/>
      <c r="F10" s="19"/>
      <c r="G10" s="19"/>
      <c r="H10" s="19"/>
      <c r="I10" s="19"/>
      <c r="J10" s="19"/>
      <c r="U10" s="20"/>
      <c r="V10" s="548">
        <v>0.16666666666666666</v>
      </c>
      <c r="W10" s="539"/>
      <c r="X10" s="528">
        <v>0.20833333333333334</v>
      </c>
      <c r="Y10" s="558"/>
      <c r="Z10" s="548"/>
      <c r="AA10" s="539"/>
      <c r="AB10" s="528">
        <v>2.0833333333333332E-2</v>
      </c>
      <c r="AC10" s="539"/>
      <c r="AD10" s="528">
        <v>4.1666666666666666E-3</v>
      </c>
      <c r="AE10" s="539"/>
      <c r="AF10" s="528">
        <v>1.6666666666666666E-2</v>
      </c>
      <c r="AG10" s="539"/>
      <c r="AH10" s="528"/>
      <c r="AI10" s="539"/>
      <c r="AJ10" s="528"/>
      <c r="AK10" s="539"/>
      <c r="AL10" s="528"/>
      <c r="AM10" s="558"/>
      <c r="AN10" s="529" t="s">
        <v>200</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0.20833333333333334</v>
      </c>
      <c r="W11" s="539"/>
      <c r="X11" s="528">
        <v>0.26666666666666666</v>
      </c>
      <c r="Y11" s="558"/>
      <c r="Z11" s="548"/>
      <c r="AA11" s="539"/>
      <c r="AB11" s="528">
        <v>3.3333333333333333E-2</v>
      </c>
      <c r="AC11" s="539"/>
      <c r="AD11" s="528">
        <v>8.3333333333333332E-3</v>
      </c>
      <c r="AE11" s="539"/>
      <c r="AF11" s="528">
        <v>1.6666666666666666E-2</v>
      </c>
      <c r="AG11" s="539"/>
      <c r="AH11" s="528"/>
      <c r="AI11" s="539"/>
      <c r="AJ11" s="528"/>
      <c r="AK11" s="539"/>
      <c r="AL11" s="528"/>
      <c r="AM11" s="558"/>
      <c r="AN11" s="529" t="s">
        <v>201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0.26666666666666666</v>
      </c>
      <c r="W12" s="539"/>
      <c r="X12" s="528">
        <v>0.3125</v>
      </c>
      <c r="Y12" s="558"/>
      <c r="Z12" s="548"/>
      <c r="AA12" s="539"/>
      <c r="AB12" s="528">
        <v>2.9166666666666664E-2</v>
      </c>
      <c r="AC12" s="539"/>
      <c r="AD12" s="528">
        <v>1.2499999999999999E-2</v>
      </c>
      <c r="AE12" s="539"/>
      <c r="AF12" s="528">
        <v>4.1666666666666666E-3</v>
      </c>
      <c r="AG12" s="539"/>
      <c r="AH12" s="528"/>
      <c r="AI12" s="539"/>
      <c r="AJ12" s="528"/>
      <c r="AK12" s="539"/>
      <c r="AL12" s="528"/>
      <c r="AM12" s="558"/>
      <c r="AN12" s="529" t="s">
        <v>202</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0.3125</v>
      </c>
      <c r="W13" s="539"/>
      <c r="X13" s="528">
        <v>0.46249999999999997</v>
      </c>
      <c r="Y13" s="558"/>
      <c r="Z13" s="548"/>
      <c r="AA13" s="539"/>
      <c r="AB13" s="528"/>
      <c r="AC13" s="539"/>
      <c r="AD13" s="528"/>
      <c r="AE13" s="539"/>
      <c r="AF13" s="528"/>
      <c r="AG13" s="539"/>
      <c r="AH13" s="528"/>
      <c r="AI13" s="539"/>
      <c r="AJ13" s="528"/>
      <c r="AK13" s="539"/>
      <c r="AL13" s="528">
        <v>0.15</v>
      </c>
      <c r="AM13" s="558"/>
      <c r="AN13" s="529" t="s">
        <v>203</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0.46249999999999997</v>
      </c>
      <c r="W14" s="539"/>
      <c r="X14" s="528">
        <v>0.5</v>
      </c>
      <c r="Y14" s="558"/>
      <c r="Z14" s="548"/>
      <c r="AA14" s="539"/>
      <c r="AB14" s="528"/>
      <c r="AC14" s="539"/>
      <c r="AD14" s="528"/>
      <c r="AE14" s="539"/>
      <c r="AF14" s="528">
        <v>3.7499999999999999E-2</v>
      </c>
      <c r="AG14" s="539"/>
      <c r="AH14" s="528"/>
      <c r="AI14" s="539"/>
      <c r="AJ14" s="528"/>
      <c r="AK14" s="539"/>
      <c r="AL14" s="528"/>
      <c r="AM14" s="558"/>
      <c r="AN14" s="529" t="s">
        <v>204</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v>
      </c>
      <c r="W15" s="539"/>
      <c r="X15" s="528">
        <v>0.54166666666666663</v>
      </c>
      <c r="Y15" s="558"/>
      <c r="Z15" s="548"/>
      <c r="AA15" s="539"/>
      <c r="AB15" s="528"/>
      <c r="AC15" s="539"/>
      <c r="AD15" s="528"/>
      <c r="AE15" s="539"/>
      <c r="AF15" s="528"/>
      <c r="AG15" s="539"/>
      <c r="AH15" s="528"/>
      <c r="AI15" s="539"/>
      <c r="AJ15" s="528"/>
      <c r="AK15" s="539"/>
      <c r="AL15" s="528">
        <v>4.1666666666666664E-2</v>
      </c>
      <c r="AM15" s="558"/>
      <c r="AN15" s="529" t="s">
        <v>205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0.54166666666666663</v>
      </c>
      <c r="W16" s="539"/>
      <c r="X16" s="528">
        <v>0.58750000000000002</v>
      </c>
      <c r="Y16" s="558"/>
      <c r="Z16" s="548"/>
      <c r="AA16" s="539"/>
      <c r="AB16" s="528"/>
      <c r="AC16" s="539"/>
      <c r="AD16" s="528"/>
      <c r="AE16" s="539"/>
      <c r="AF16" s="528">
        <v>4.5833333333333337E-2</v>
      </c>
      <c r="AG16" s="539"/>
      <c r="AH16" s="528"/>
      <c r="AI16" s="539"/>
      <c r="AJ16" s="528"/>
      <c r="AK16" s="539"/>
      <c r="AL16" s="528"/>
      <c r="AM16" s="558"/>
      <c r="AN16" s="529" t="s">
        <v>206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0.58750000000000002</v>
      </c>
      <c r="W17" s="539"/>
      <c r="X17" s="528">
        <v>0.64583333333333337</v>
      </c>
      <c r="Y17" s="558"/>
      <c r="Z17" s="548"/>
      <c r="AA17" s="539"/>
      <c r="AB17" s="528"/>
      <c r="AC17" s="539"/>
      <c r="AD17" s="528"/>
      <c r="AE17" s="539"/>
      <c r="AF17" s="528"/>
      <c r="AG17" s="539"/>
      <c r="AH17" s="528"/>
      <c r="AI17" s="539"/>
      <c r="AJ17" s="528"/>
      <c r="AK17" s="539"/>
      <c r="AL17" s="528">
        <v>5.8333333333333327E-2</v>
      </c>
      <c r="AM17" s="558"/>
      <c r="AN17" s="529" t="s">
        <v>205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0.64583333333333337</v>
      </c>
      <c r="W18" s="539"/>
      <c r="X18" s="561">
        <v>0.6958333333333333</v>
      </c>
      <c r="Y18" s="562"/>
      <c r="Z18" s="548"/>
      <c r="AA18" s="539"/>
      <c r="AB18" s="528"/>
      <c r="AC18" s="539"/>
      <c r="AD18" s="528"/>
      <c r="AE18" s="539"/>
      <c r="AF18" s="528">
        <v>4.9999999999999996E-2</v>
      </c>
      <c r="AG18" s="539"/>
      <c r="AH18" s="528"/>
      <c r="AI18" s="539"/>
      <c r="AJ18" s="528"/>
      <c r="AK18" s="539"/>
      <c r="AL18" s="528"/>
      <c r="AM18" s="558"/>
      <c r="AN18" s="529" t="s">
        <v>207</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0.6958333333333333</v>
      </c>
      <c r="W19" s="539"/>
      <c r="X19" s="561">
        <v>0.8125</v>
      </c>
      <c r="Y19" s="562"/>
      <c r="Z19" s="548"/>
      <c r="AA19" s="539"/>
      <c r="AB19" s="528"/>
      <c r="AC19" s="539"/>
      <c r="AD19" s="528"/>
      <c r="AE19" s="539"/>
      <c r="AF19" s="528"/>
      <c r="AG19" s="539"/>
      <c r="AH19" s="528"/>
      <c r="AI19" s="539"/>
      <c r="AJ19" s="528"/>
      <c r="AK19" s="539"/>
      <c r="AL19" s="528">
        <v>0.11666666666666665</v>
      </c>
      <c r="AM19" s="558"/>
      <c r="AN19" s="529" t="s">
        <v>205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0.8125</v>
      </c>
      <c r="W20" s="539"/>
      <c r="X20" s="561">
        <v>0.83333333333333337</v>
      </c>
      <c r="Y20" s="562"/>
      <c r="Z20" s="548"/>
      <c r="AA20" s="539"/>
      <c r="AB20" s="528">
        <v>1.6666666666666666E-2</v>
      </c>
      <c r="AC20" s="539"/>
      <c r="AD20" s="528"/>
      <c r="AE20" s="539"/>
      <c r="AF20" s="528">
        <v>4.1666666666666666E-3</v>
      </c>
      <c r="AG20" s="539"/>
      <c r="AH20" s="528"/>
      <c r="AI20" s="539"/>
      <c r="AJ20" s="528"/>
      <c r="AK20" s="539"/>
      <c r="AL20" s="528"/>
      <c r="AM20" s="558"/>
      <c r="AN20" s="529" t="s">
        <v>208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0.8833333333333333</v>
      </c>
      <c r="Y21" s="562"/>
      <c r="Z21" s="548"/>
      <c r="AA21" s="539"/>
      <c r="AB21" s="528">
        <v>3.7499999999999999E-2</v>
      </c>
      <c r="AC21" s="539"/>
      <c r="AD21" s="528">
        <v>8.3333333333333332E-3</v>
      </c>
      <c r="AE21" s="539"/>
      <c r="AF21" s="528">
        <v>4.1666666666666666E-3</v>
      </c>
      <c r="AG21" s="539"/>
      <c r="AH21" s="528"/>
      <c r="AI21" s="539"/>
      <c r="AJ21" s="528"/>
      <c r="AK21" s="539"/>
      <c r="AL21" s="528"/>
      <c r="AM21" s="558"/>
      <c r="AN21" s="529" t="s">
        <v>209</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0.8833333333333333</v>
      </c>
      <c r="W22" s="537"/>
      <c r="X22" s="538">
        <v>0.9375</v>
      </c>
      <c r="Y22" s="528"/>
      <c r="Z22" s="544"/>
      <c r="AA22" s="537"/>
      <c r="AB22" s="537">
        <v>2.0833333333333332E-2</v>
      </c>
      <c r="AC22" s="537"/>
      <c r="AD22" s="537">
        <v>8.3333333333333332E-3</v>
      </c>
      <c r="AE22" s="537"/>
      <c r="AF22" s="537">
        <v>2.4999999999999998E-2</v>
      </c>
      <c r="AG22" s="537"/>
      <c r="AH22" s="537"/>
      <c r="AI22" s="537"/>
      <c r="AJ22" s="537"/>
      <c r="AK22" s="537"/>
      <c r="AL22" s="539"/>
      <c r="AM22" s="528"/>
      <c r="AN22" s="529" t="s">
        <v>210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0.9375</v>
      </c>
      <c r="W23" s="537"/>
      <c r="X23" s="537">
        <v>1</v>
      </c>
      <c r="Y23" s="528"/>
      <c r="Z23" s="544"/>
      <c r="AA23" s="537"/>
      <c r="AB23" s="537"/>
      <c r="AC23" s="537"/>
      <c r="AD23" s="537"/>
      <c r="AE23" s="537"/>
      <c r="AF23" s="537">
        <v>6.25E-2</v>
      </c>
      <c r="AG23" s="537"/>
      <c r="AH23" s="537"/>
      <c r="AI23" s="537"/>
      <c r="AJ23" s="537"/>
      <c r="AK23" s="537"/>
      <c r="AL23" s="539"/>
      <c r="AM23" s="528"/>
      <c r="AN23" s="529" t="s">
        <v>199</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0.15833333333333333</v>
      </c>
      <c r="AC31" s="505"/>
      <c r="AD31" s="505">
        <f>SUM(AD9:AE30)</f>
        <v>6.2499999999999993E-2</v>
      </c>
      <c r="AE31" s="505"/>
      <c r="AF31" s="505">
        <f>SUM(AF9:AG30)</f>
        <v>0.41250000000000003</v>
      </c>
      <c r="AG31" s="505"/>
      <c r="AH31" s="505">
        <f>SUM(AH9:AI30)</f>
        <v>0</v>
      </c>
      <c r="AI31" s="505"/>
      <c r="AJ31" s="505">
        <f>SUM(AJ9:AK30)</f>
        <v>0</v>
      </c>
      <c r="AK31" s="505"/>
      <c r="AL31" s="509">
        <f>SUM(AL9:AM30)</f>
        <v>0.36666666666666664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10942</v>
      </c>
      <c r="Y35" s="488"/>
      <c r="Z35" s="488"/>
      <c r="AA35" s="55" t="s">
        <v>56</v>
      </c>
      <c r="AB35" s="489">
        <v>1533</v>
      </c>
      <c r="AC35" s="490"/>
      <c r="AD35" s="490"/>
      <c r="AE35" s="58" t="s">
        <v>56</v>
      </c>
      <c r="AF35" s="489">
        <v>0</v>
      </c>
      <c r="AG35" s="490"/>
      <c r="AH35" s="490"/>
      <c r="AI35" s="55" t="s">
        <v>56</v>
      </c>
      <c r="AJ35" s="489">
        <v>0</v>
      </c>
      <c r="AK35" s="490"/>
      <c r="AL35" s="490"/>
      <c r="AM35" s="55" t="s">
        <v>56</v>
      </c>
      <c r="AN35" s="491">
        <f>(X35+AF35)-(AB35+AJ35)</f>
        <v>9409</v>
      </c>
      <c r="AO35" s="492"/>
      <c r="AP35" s="55" t="s">
        <v>56</v>
      </c>
      <c r="AQ35" s="493"/>
      <c r="AR35" s="494"/>
      <c r="AS35" s="494"/>
      <c r="AT35" s="494"/>
      <c r="AU35" s="495"/>
    </row>
    <row r="36" spans="1:47" ht="15.75" customHeight="1">
      <c r="A36" s="140" t="s">
        <v>83</v>
      </c>
      <c r="B36" s="51"/>
      <c r="C36" s="51"/>
      <c r="D36" s="51"/>
      <c r="E36" s="51"/>
      <c r="F36" s="51"/>
      <c r="G36" s="47"/>
      <c r="H36" s="460">
        <f>SUM(AB9:AC30)</f>
        <v>0.15833333333333333</v>
      </c>
      <c r="I36" s="461"/>
      <c r="J36" s="461"/>
      <c r="K36" s="462">
        <v>120</v>
      </c>
      <c r="L36" s="463"/>
      <c r="M36" s="37" t="s">
        <v>56</v>
      </c>
      <c r="N36" s="464">
        <f t="shared" si="2"/>
        <v>456</v>
      </c>
      <c r="O36" s="465"/>
      <c r="P36" s="37" t="s">
        <v>56</v>
      </c>
      <c r="Q36" s="31"/>
      <c r="R36" s="473" t="s">
        <v>39</v>
      </c>
      <c r="S36" s="474"/>
      <c r="T36" s="474"/>
      <c r="U36" s="474"/>
      <c r="V36" s="474"/>
      <c r="W36" s="474"/>
      <c r="X36" s="458">
        <v>23000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20000</v>
      </c>
      <c r="AO36" s="436"/>
      <c r="AP36" s="56" t="s">
        <v>56</v>
      </c>
      <c r="AQ36" s="437"/>
      <c r="AR36" s="438"/>
      <c r="AS36" s="438"/>
      <c r="AT36" s="438"/>
      <c r="AU36" s="439"/>
    </row>
    <row r="37" spans="1:47" ht="15.75" customHeight="1">
      <c r="A37" s="140" t="s">
        <v>67</v>
      </c>
      <c r="B37" s="51"/>
      <c r="C37" s="51"/>
      <c r="D37" s="51"/>
      <c r="E37" s="51"/>
      <c r="F37" s="51"/>
      <c r="G37" s="47"/>
      <c r="H37" s="460">
        <f>SUM(AD9:AE30)</f>
        <v>6.2499999999999993E-2</v>
      </c>
      <c r="I37" s="461"/>
      <c r="J37" s="461"/>
      <c r="K37" s="462">
        <v>89</v>
      </c>
      <c r="L37" s="463"/>
      <c r="M37" s="37" t="s">
        <v>56</v>
      </c>
      <c r="N37" s="464">
        <f t="shared" si="2"/>
        <v>133.49999999999997</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0" t="s">
        <v>150</v>
      </c>
      <c r="B38" s="51"/>
      <c r="C38" s="51"/>
      <c r="D38" s="51"/>
      <c r="E38" s="51"/>
      <c r="F38" s="51"/>
      <c r="G38" s="47"/>
      <c r="H38" s="460">
        <f>SUM(AF9:AG30)</f>
        <v>0.41250000000000003</v>
      </c>
      <c r="I38" s="461"/>
      <c r="J38" s="461"/>
      <c r="K38" s="462">
        <v>89</v>
      </c>
      <c r="L38" s="463"/>
      <c r="M38" s="37" t="s">
        <v>56</v>
      </c>
      <c r="N38" s="464">
        <f t="shared" si="2"/>
        <v>881.1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0" t="s">
        <v>68</v>
      </c>
      <c r="B41" s="51"/>
      <c r="C41" s="51"/>
      <c r="D41" s="51"/>
      <c r="E41" s="51"/>
      <c r="F41" s="51"/>
      <c r="G41" s="47"/>
      <c r="H41" s="460">
        <f>SUM(AL9:AM30)</f>
        <v>0.36666666666666664</v>
      </c>
      <c r="I41" s="461"/>
      <c r="J41" s="461"/>
      <c r="K41" s="462">
        <v>8</v>
      </c>
      <c r="L41" s="463"/>
      <c r="M41" s="37" t="s">
        <v>56</v>
      </c>
      <c r="N41" s="464">
        <f t="shared" si="2"/>
        <v>70.399999999999991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1541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176</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7" t="s">
        <v>175</v>
      </c>
      <c r="AH71" s="138"/>
      <c r="AI71" s="138"/>
      <c r="AJ71" s="138"/>
      <c r="AK71" s="138"/>
      <c r="AL71" s="136"/>
      <c r="AM71" s="137" t="s">
        <v>170</v>
      </c>
      <c r="AN71" s="138"/>
      <c r="AO71" s="138"/>
      <c r="AP71" s="13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7" t="s">
        <v>171</v>
      </c>
      <c r="AH72" s="138"/>
      <c r="AI72" s="138"/>
      <c r="AJ72" s="138"/>
      <c r="AK72" s="138"/>
      <c r="AL72" s="136"/>
      <c r="AM72" s="137" t="s">
        <v>172</v>
      </c>
      <c r="AN72" s="138"/>
      <c r="AO72" s="138"/>
      <c r="AP72" s="13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7" t="s">
        <v>181</v>
      </c>
      <c r="AH73" s="138"/>
      <c r="AI73" s="138"/>
      <c r="AJ73" s="138"/>
      <c r="AK73" s="138"/>
      <c r="AL73" s="136"/>
      <c r="AM73" s="137" t="s">
        <v>160</v>
      </c>
      <c r="AN73" s="138"/>
      <c r="AO73" s="138"/>
      <c r="AP73" s="13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7" t="s">
        <v>156</v>
      </c>
      <c r="AH74" s="138"/>
      <c r="AI74" s="138"/>
      <c r="AJ74" s="138"/>
      <c r="AK74" s="138"/>
      <c r="AL74" s="136"/>
      <c r="AM74" s="137" t="s">
        <v>161</v>
      </c>
      <c r="AN74" s="138"/>
      <c r="AO74" s="138" t="s">
        <v>177</v>
      </c>
      <c r="AP74" s="13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7" t="s">
        <v>157</v>
      </c>
      <c r="AH75" s="138"/>
      <c r="AI75" s="138"/>
      <c r="AJ75" s="138"/>
      <c r="AK75" s="138"/>
      <c r="AL75" s="136"/>
      <c r="AM75" s="137" t="s">
        <v>162</v>
      </c>
      <c r="AN75" s="138"/>
      <c r="AO75" s="138"/>
      <c r="AP75" s="13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7" t="s">
        <v>158</v>
      </c>
      <c r="AH76" s="138"/>
      <c r="AI76" s="138"/>
      <c r="AJ76" s="138"/>
      <c r="AK76" s="138"/>
      <c r="AL76" s="136"/>
      <c r="AM76" s="137" t="s">
        <v>162</v>
      </c>
      <c r="AN76" s="138"/>
      <c r="AO76" s="138"/>
      <c r="AP76" s="13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7" t="s">
        <v>159</v>
      </c>
      <c r="AH77" s="138"/>
      <c r="AI77" s="138"/>
      <c r="AJ77" s="138"/>
      <c r="AK77" s="138"/>
      <c r="AL77" s="136"/>
      <c r="AM77" s="137" t="s">
        <v>163</v>
      </c>
      <c r="AN77" s="138"/>
      <c r="AO77" s="138" t="s">
        <v>177</v>
      </c>
      <c r="AP77" s="13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6" t="s">
        <v>53</v>
      </c>
      <c r="L8" s="147"/>
      <c r="M8" s="147"/>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0.20833333333333334</v>
      </c>
      <c r="Y9" s="597"/>
      <c r="Z9" s="594"/>
      <c r="AA9" s="595"/>
      <c r="AB9" s="596"/>
      <c r="AC9" s="595"/>
      <c r="AD9" s="596">
        <v>2.0833333333333332E-2</v>
      </c>
      <c r="AE9" s="595"/>
      <c r="AF9" s="596">
        <v>0.1875</v>
      </c>
      <c r="AG9" s="595"/>
      <c r="AH9" s="596"/>
      <c r="AI9" s="595"/>
      <c r="AJ9" s="596"/>
      <c r="AK9" s="595"/>
      <c r="AL9" s="596"/>
      <c r="AM9" s="597"/>
      <c r="AN9" s="598" t="s">
        <v>211</v>
      </c>
      <c r="AO9" s="599"/>
      <c r="AP9" s="599"/>
      <c r="AQ9" s="599"/>
      <c r="AR9" s="599"/>
      <c r="AS9" s="599"/>
      <c r="AT9" s="599"/>
      <c r="AU9" s="600"/>
    </row>
    <row r="10" spans="1:47" ht="15.75" customHeight="1" thickTop="1">
      <c r="A10" s="18"/>
      <c r="B10" s="18"/>
      <c r="C10" s="18"/>
      <c r="D10" s="18"/>
      <c r="E10" s="19"/>
      <c r="F10" s="19"/>
      <c r="G10" s="19"/>
      <c r="H10" s="19"/>
      <c r="I10" s="19"/>
      <c r="J10" s="19"/>
      <c r="U10" s="20"/>
      <c r="V10" s="548">
        <v>0.20833333333333334</v>
      </c>
      <c r="W10" s="539"/>
      <c r="X10" s="528">
        <v>0.25</v>
      </c>
      <c r="Y10" s="558"/>
      <c r="Z10" s="548"/>
      <c r="AA10" s="539"/>
      <c r="AB10" s="528">
        <v>2.0833333333333332E-2</v>
      </c>
      <c r="AC10" s="539"/>
      <c r="AD10" s="528">
        <v>4.1666666666666666E-3</v>
      </c>
      <c r="AE10" s="539"/>
      <c r="AF10" s="528">
        <v>1.6666666666666666E-2</v>
      </c>
      <c r="AG10" s="539"/>
      <c r="AH10" s="528"/>
      <c r="AI10" s="539"/>
      <c r="AJ10" s="528"/>
      <c r="AK10" s="539"/>
      <c r="AL10" s="528"/>
      <c r="AM10" s="558"/>
      <c r="AN10" s="529" t="s">
        <v>213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0.25</v>
      </c>
      <c r="W11" s="539"/>
      <c r="X11" s="528">
        <v>0.27916666666666667</v>
      </c>
      <c r="Y11" s="558"/>
      <c r="Z11" s="548"/>
      <c r="AA11" s="539"/>
      <c r="AB11" s="528"/>
      <c r="AC11" s="539"/>
      <c r="AD11" s="528"/>
      <c r="AE11" s="539"/>
      <c r="AF11" s="528">
        <v>2.9166666666666664E-2</v>
      </c>
      <c r="AG11" s="539"/>
      <c r="AH11" s="528"/>
      <c r="AI11" s="539"/>
      <c r="AJ11" s="528"/>
      <c r="AK11" s="539"/>
      <c r="AL11" s="528"/>
      <c r="AM11" s="558"/>
      <c r="AN11" s="529" t="s">
        <v>212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0.27916666666666667</v>
      </c>
      <c r="W12" s="539"/>
      <c r="X12" s="528">
        <v>0.30416666666666664</v>
      </c>
      <c r="Y12" s="558"/>
      <c r="Z12" s="548"/>
      <c r="AA12" s="539"/>
      <c r="AB12" s="528">
        <v>1.6666666666666666E-2</v>
      </c>
      <c r="AC12" s="539"/>
      <c r="AD12" s="528">
        <v>4.1666666666666666E-3</v>
      </c>
      <c r="AE12" s="539"/>
      <c r="AF12" s="528">
        <v>4.1666666666666666E-3</v>
      </c>
      <c r="AG12" s="539"/>
      <c r="AH12" s="528"/>
      <c r="AI12" s="539"/>
      <c r="AJ12" s="528"/>
      <c r="AK12" s="539"/>
      <c r="AL12" s="528"/>
      <c r="AM12" s="558"/>
      <c r="AN12" s="529" t="s">
        <v>214</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0.30416666666666664</v>
      </c>
      <c r="W13" s="539"/>
      <c r="X13" s="528">
        <v>0.52083333333333337</v>
      </c>
      <c r="Y13" s="558"/>
      <c r="Z13" s="548"/>
      <c r="AA13" s="539"/>
      <c r="AB13" s="528"/>
      <c r="AC13" s="539"/>
      <c r="AD13" s="528"/>
      <c r="AE13" s="539"/>
      <c r="AF13" s="528"/>
      <c r="AG13" s="539"/>
      <c r="AH13" s="528"/>
      <c r="AI13" s="539"/>
      <c r="AJ13" s="528"/>
      <c r="AK13" s="539"/>
      <c r="AL13" s="528">
        <v>0.21666666666666667</v>
      </c>
      <c r="AM13" s="558"/>
      <c r="AN13" s="529" t="s">
        <v>220</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0.52083333333333337</v>
      </c>
      <c r="W14" s="539"/>
      <c r="X14" s="528">
        <v>0.58333333333333337</v>
      </c>
      <c r="Y14" s="558"/>
      <c r="Z14" s="548"/>
      <c r="AA14" s="539"/>
      <c r="AB14" s="528">
        <v>2.9166666666666664E-2</v>
      </c>
      <c r="AC14" s="539"/>
      <c r="AD14" s="528">
        <v>1.6666666666666666E-2</v>
      </c>
      <c r="AE14" s="539"/>
      <c r="AF14" s="528">
        <v>1.6666666666666666E-2</v>
      </c>
      <c r="AG14" s="539"/>
      <c r="AH14" s="528"/>
      <c r="AI14" s="539"/>
      <c r="AJ14" s="528"/>
      <c r="AK14" s="539"/>
      <c r="AL14" s="528"/>
      <c r="AM14" s="558"/>
      <c r="AN14" s="529" t="s">
        <v>219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0.58333333333333337</v>
      </c>
      <c r="W15" s="539"/>
      <c r="X15" s="528">
        <v>0.75</v>
      </c>
      <c r="Y15" s="558"/>
      <c r="Z15" s="548"/>
      <c r="AA15" s="539"/>
      <c r="AB15" s="528"/>
      <c r="AC15" s="539"/>
      <c r="AD15" s="528"/>
      <c r="AE15" s="539"/>
      <c r="AF15" s="528"/>
      <c r="AG15" s="539"/>
      <c r="AH15" s="528"/>
      <c r="AI15" s="539"/>
      <c r="AJ15" s="528"/>
      <c r="AK15" s="539"/>
      <c r="AL15" s="528">
        <v>0.16666666666666666</v>
      </c>
      <c r="AM15" s="558"/>
      <c r="AN15" s="529" t="s">
        <v>220</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0.75</v>
      </c>
      <c r="W16" s="539"/>
      <c r="X16" s="528">
        <v>0.79999999999999993</v>
      </c>
      <c r="Y16" s="558"/>
      <c r="Z16" s="548"/>
      <c r="AA16" s="539"/>
      <c r="AB16" s="528">
        <v>2.9166666666666664E-2</v>
      </c>
      <c r="AC16" s="539"/>
      <c r="AD16" s="528">
        <v>8.3333333333333332E-3</v>
      </c>
      <c r="AE16" s="539"/>
      <c r="AF16" s="528">
        <v>1.2499999999999999E-2</v>
      </c>
      <c r="AG16" s="539"/>
      <c r="AH16" s="528"/>
      <c r="AI16" s="539"/>
      <c r="AJ16" s="528"/>
      <c r="AK16" s="539"/>
      <c r="AL16" s="528"/>
      <c r="AM16" s="558"/>
      <c r="AN16" s="529" t="s">
        <v>221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0.79999999999999993</v>
      </c>
      <c r="W17" s="539"/>
      <c r="X17" s="528">
        <v>0.83333333333333337</v>
      </c>
      <c r="Y17" s="558"/>
      <c r="Z17" s="548"/>
      <c r="AA17" s="539"/>
      <c r="AB17" s="528">
        <v>1.2499999999999999E-2</v>
      </c>
      <c r="AC17" s="539"/>
      <c r="AD17" s="528">
        <v>8.3333333333333332E-3</v>
      </c>
      <c r="AE17" s="539"/>
      <c r="AF17" s="528">
        <v>1.2499999999999999E-2</v>
      </c>
      <c r="AG17" s="539"/>
      <c r="AH17" s="528"/>
      <c r="AI17" s="539"/>
      <c r="AJ17" s="528"/>
      <c r="AK17" s="539"/>
      <c r="AL17" s="528"/>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0.83333333333333337</v>
      </c>
      <c r="W18" s="539"/>
      <c r="X18" s="561">
        <v>0.88750000000000007</v>
      </c>
      <c r="Y18" s="562"/>
      <c r="Z18" s="548"/>
      <c r="AA18" s="539"/>
      <c r="AB18" s="528">
        <v>3.7499999999999999E-2</v>
      </c>
      <c r="AC18" s="539"/>
      <c r="AD18" s="528">
        <v>8.3333333333333332E-3</v>
      </c>
      <c r="AE18" s="539"/>
      <c r="AF18" s="528">
        <v>8.3333333333333332E-3</v>
      </c>
      <c r="AG18" s="539"/>
      <c r="AH18" s="528"/>
      <c r="AI18" s="539"/>
      <c r="AJ18" s="528"/>
      <c r="AK18" s="539"/>
      <c r="AL18" s="528"/>
      <c r="AM18" s="558"/>
      <c r="AN18" s="529" t="s">
        <v>218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0.88750000000000007</v>
      </c>
      <c r="W19" s="539"/>
      <c r="X19" s="561">
        <v>0.92083333333333339</v>
      </c>
      <c r="Y19" s="562"/>
      <c r="Z19" s="548"/>
      <c r="AA19" s="539"/>
      <c r="AB19" s="528">
        <v>2.0833333333333332E-2</v>
      </c>
      <c r="AC19" s="539"/>
      <c r="AD19" s="528">
        <v>4.1666666666666666E-3</v>
      </c>
      <c r="AE19" s="539"/>
      <c r="AF19" s="528">
        <v>8.3333333333333332E-3</v>
      </c>
      <c r="AG19" s="539"/>
      <c r="AH19" s="528"/>
      <c r="AI19" s="539"/>
      <c r="AJ19" s="528"/>
      <c r="AK19" s="539"/>
      <c r="AL19" s="528"/>
      <c r="AM19" s="558"/>
      <c r="AN19" s="529" t="s">
        <v>217</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0.92083333333333339</v>
      </c>
      <c r="W20" s="539"/>
      <c r="X20" s="561">
        <v>0.97916666666666663</v>
      </c>
      <c r="Y20" s="562"/>
      <c r="Z20" s="548"/>
      <c r="AA20" s="539"/>
      <c r="AB20" s="528"/>
      <c r="AC20" s="539"/>
      <c r="AD20" s="528"/>
      <c r="AE20" s="539"/>
      <c r="AF20" s="528">
        <v>5.8333333333333327E-2</v>
      </c>
      <c r="AG20" s="539"/>
      <c r="AH20" s="528"/>
      <c r="AI20" s="539"/>
      <c r="AJ20" s="528"/>
      <c r="AK20" s="539"/>
      <c r="AL20" s="528"/>
      <c r="AM20" s="558"/>
      <c r="AN20" s="529" t="s">
        <v>216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0.97916666666666663</v>
      </c>
      <c r="W21" s="539"/>
      <c r="X21" s="561">
        <v>1</v>
      </c>
      <c r="Y21" s="562"/>
      <c r="Z21" s="548"/>
      <c r="AA21" s="539"/>
      <c r="AB21" s="528">
        <v>2.0833333333333332E-2</v>
      </c>
      <c r="AC21" s="539"/>
      <c r="AD21" s="528"/>
      <c r="AE21" s="539"/>
      <c r="AF21" s="528"/>
      <c r="AG21" s="539"/>
      <c r="AH21" s="528"/>
      <c r="AI21" s="539"/>
      <c r="AJ21" s="528"/>
      <c r="AK21" s="539"/>
      <c r="AL21" s="528"/>
      <c r="AM21" s="558"/>
      <c r="AN21" s="529" t="s">
        <v>222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0.1875</v>
      </c>
      <c r="AC31" s="505"/>
      <c r="AD31" s="505">
        <f>SUM(AD9:AE30)</f>
        <v>7.4999999999999997E-2</v>
      </c>
      <c r="AE31" s="505"/>
      <c r="AF31" s="505">
        <f>SUM(AF9:AG30)</f>
        <v>0.3541666666666668</v>
      </c>
      <c r="AG31" s="505"/>
      <c r="AH31" s="505">
        <f>SUM(AH9:AI30)</f>
        <v>0</v>
      </c>
      <c r="AI31" s="505"/>
      <c r="AJ31" s="505">
        <f>SUM(AJ9:AK30)</f>
        <v>0</v>
      </c>
      <c r="AK31" s="505"/>
      <c r="AL31" s="509">
        <f>SUM(AL9:AM30)</f>
        <v>0.3833333333333333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9409</v>
      </c>
      <c r="Y35" s="488"/>
      <c r="Z35" s="488"/>
      <c r="AA35" s="55" t="s">
        <v>56</v>
      </c>
      <c r="AB35" s="489">
        <v>1520</v>
      </c>
      <c r="AC35" s="490"/>
      <c r="AD35" s="490"/>
      <c r="AE35" s="58" t="s">
        <v>56</v>
      </c>
      <c r="AF35" s="489">
        <v>0</v>
      </c>
      <c r="AG35" s="490"/>
      <c r="AH35" s="490"/>
      <c r="AI35" s="55" t="s">
        <v>56</v>
      </c>
      <c r="AJ35" s="489">
        <v>0</v>
      </c>
      <c r="AK35" s="490"/>
      <c r="AL35" s="490"/>
      <c r="AM35" s="55" t="s">
        <v>56</v>
      </c>
      <c r="AN35" s="491">
        <f>(X35+AF35)-(AB35+AJ35)</f>
        <v>7889</v>
      </c>
      <c r="AO35" s="492"/>
      <c r="AP35" s="55" t="s">
        <v>56</v>
      </c>
      <c r="AQ35" s="493"/>
      <c r="AR35" s="494"/>
      <c r="AS35" s="494"/>
      <c r="AT35" s="494"/>
      <c r="AU35" s="495"/>
    </row>
    <row r="36" spans="1:47" ht="15.75" customHeight="1">
      <c r="A36" s="148" t="s">
        <v>83</v>
      </c>
      <c r="B36" s="51"/>
      <c r="C36" s="51"/>
      <c r="D36" s="51"/>
      <c r="E36" s="51"/>
      <c r="F36" s="51"/>
      <c r="G36" s="47"/>
      <c r="H36" s="460">
        <f>SUM(AB9:AC30)</f>
        <v>0.1875</v>
      </c>
      <c r="I36" s="461"/>
      <c r="J36" s="461"/>
      <c r="K36" s="462">
        <v>120</v>
      </c>
      <c r="L36" s="463"/>
      <c r="M36" s="37" t="s">
        <v>56</v>
      </c>
      <c r="N36" s="464">
        <f t="shared" si="2"/>
        <v>540</v>
      </c>
      <c r="O36" s="465"/>
      <c r="P36" s="37" t="s">
        <v>56</v>
      </c>
      <c r="Q36" s="31"/>
      <c r="R36" s="473" t="s">
        <v>39</v>
      </c>
      <c r="S36" s="474"/>
      <c r="T36" s="474"/>
      <c r="U36" s="474"/>
      <c r="V36" s="474"/>
      <c r="W36" s="474"/>
      <c r="X36" s="458">
        <v>20000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17000</v>
      </c>
      <c r="AO36" s="436"/>
      <c r="AP36" s="56" t="s">
        <v>56</v>
      </c>
      <c r="AQ36" s="437"/>
      <c r="AR36" s="438"/>
      <c r="AS36" s="438"/>
      <c r="AT36" s="438"/>
      <c r="AU36" s="439"/>
    </row>
    <row r="37" spans="1:47" ht="15.75" customHeight="1">
      <c r="A37" s="148" t="s">
        <v>67</v>
      </c>
      <c r="B37" s="51"/>
      <c r="C37" s="51"/>
      <c r="D37" s="51"/>
      <c r="E37" s="51"/>
      <c r="F37" s="51"/>
      <c r="G37" s="47"/>
      <c r="H37" s="460">
        <f>SUM(AD9:AE30)</f>
        <v>7.4999999999999997E-2</v>
      </c>
      <c r="I37" s="461"/>
      <c r="J37" s="461"/>
      <c r="K37" s="462">
        <v>89</v>
      </c>
      <c r="L37" s="463"/>
      <c r="M37" s="37" t="s">
        <v>56</v>
      </c>
      <c r="N37" s="464">
        <f t="shared" si="2"/>
        <v>160.19999999999999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8" t="s">
        <v>150</v>
      </c>
      <c r="B38" s="51"/>
      <c r="C38" s="51"/>
      <c r="D38" s="51"/>
      <c r="E38" s="51"/>
      <c r="F38" s="51"/>
      <c r="G38" s="47"/>
      <c r="H38" s="460">
        <f>SUM(AF9:AG30)</f>
        <v>0.3541666666666668</v>
      </c>
      <c r="I38" s="461"/>
      <c r="J38" s="461"/>
      <c r="K38" s="462">
        <v>89</v>
      </c>
      <c r="L38" s="463"/>
      <c r="M38" s="37" t="s">
        <v>56</v>
      </c>
      <c r="N38" s="464">
        <f t="shared" si="2"/>
        <v>756.50000000000034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8" t="s">
        <v>68</v>
      </c>
      <c r="B41" s="51"/>
      <c r="C41" s="51"/>
      <c r="D41" s="51"/>
      <c r="E41" s="51"/>
      <c r="F41" s="51"/>
      <c r="G41" s="47"/>
      <c r="H41" s="460">
        <f>SUM(AL9:AM30)</f>
        <v>0.3833333333333333</v>
      </c>
      <c r="I41" s="461"/>
      <c r="J41" s="461"/>
      <c r="K41" s="462">
        <v>8</v>
      </c>
      <c r="L41" s="463"/>
      <c r="M41" s="37" t="s">
        <v>56</v>
      </c>
      <c r="N41" s="464">
        <f t="shared" si="2"/>
        <v>73.599999999999994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1530.3000000000002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176</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43" t="s">
        <v>175</v>
      </c>
      <c r="AH71" s="144"/>
      <c r="AI71" s="144"/>
      <c r="AJ71" s="144"/>
      <c r="AK71" s="144"/>
      <c r="AL71" s="145"/>
      <c r="AM71" s="143" t="s">
        <v>170</v>
      </c>
      <c r="AN71" s="144"/>
      <c r="AO71" s="144"/>
      <c r="AP71" s="14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43" t="s">
        <v>171</v>
      </c>
      <c r="AH72" s="144"/>
      <c r="AI72" s="144"/>
      <c r="AJ72" s="144"/>
      <c r="AK72" s="144"/>
      <c r="AL72" s="145"/>
      <c r="AM72" s="143" t="s">
        <v>172</v>
      </c>
      <c r="AN72" s="144"/>
      <c r="AO72" s="144"/>
      <c r="AP72" s="14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43" t="s">
        <v>181</v>
      </c>
      <c r="AH73" s="144"/>
      <c r="AI73" s="144"/>
      <c r="AJ73" s="144"/>
      <c r="AK73" s="144"/>
      <c r="AL73" s="145"/>
      <c r="AM73" s="143" t="s">
        <v>160</v>
      </c>
      <c r="AN73" s="144"/>
      <c r="AO73" s="144"/>
      <c r="AP73" s="14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43" t="s">
        <v>156</v>
      </c>
      <c r="AH74" s="144"/>
      <c r="AI74" s="144"/>
      <c r="AJ74" s="144"/>
      <c r="AK74" s="144"/>
      <c r="AL74" s="145"/>
      <c r="AM74" s="143" t="s">
        <v>161</v>
      </c>
      <c r="AN74" s="144"/>
      <c r="AO74" s="144" t="s">
        <v>177</v>
      </c>
      <c r="AP74" s="14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43" t="s">
        <v>157</v>
      </c>
      <c r="AH75" s="144"/>
      <c r="AI75" s="144"/>
      <c r="AJ75" s="144"/>
      <c r="AK75" s="144"/>
      <c r="AL75" s="145"/>
      <c r="AM75" s="143" t="s">
        <v>162</v>
      </c>
      <c r="AN75" s="144"/>
      <c r="AO75" s="144"/>
      <c r="AP75" s="14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43" t="s">
        <v>158</v>
      </c>
      <c r="AH76" s="144"/>
      <c r="AI76" s="144"/>
      <c r="AJ76" s="144"/>
      <c r="AK76" s="144"/>
      <c r="AL76" s="145"/>
      <c r="AM76" s="143" t="s">
        <v>162</v>
      </c>
      <c r="AN76" s="144"/>
      <c r="AO76" s="144"/>
      <c r="AP76" s="14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43" t="s">
        <v>159</v>
      </c>
      <c r="AH77" s="144"/>
      <c r="AI77" s="144"/>
      <c r="AJ77" s="144"/>
      <c r="AK77" s="144"/>
      <c r="AL77" s="145"/>
      <c r="AM77" s="143" t="s">
        <v>163</v>
      </c>
      <c r="AN77" s="144"/>
      <c r="AO77" s="144" t="s">
        <v>177</v>
      </c>
      <c r="AP77" s="14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53" t="s">
        <v>53</v>
      </c>
      <c r="L8" s="154"/>
      <c r="M8" s="154"/>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v>2.7777777777777776E-2</v>
      </c>
      <c r="AC9" s="595"/>
      <c r="AD9" s="596">
        <v>6.9444444444444441E-3</v>
      </c>
      <c r="AE9" s="595"/>
      <c r="AF9" s="596">
        <v>6.9444444444444441E-3</v>
      </c>
      <c r="AG9" s="595"/>
      <c r="AH9" s="596"/>
      <c r="AI9" s="595"/>
      <c r="AJ9" s="596"/>
      <c r="AK9" s="595"/>
      <c r="AL9" s="596"/>
      <c r="AM9" s="597"/>
      <c r="AN9" s="598" t="s">
        <v>223</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8.3333333333333329E-2</v>
      </c>
      <c r="Y10" s="558"/>
      <c r="Z10" s="548"/>
      <c r="AA10" s="539"/>
      <c r="AB10" s="528"/>
      <c r="AC10" s="539"/>
      <c r="AD10" s="528">
        <v>2.0833333333333332E-2</v>
      </c>
      <c r="AE10" s="539"/>
      <c r="AF10" s="528">
        <v>2.0833333333333332E-2</v>
      </c>
      <c r="AG10" s="539"/>
      <c r="AH10" s="528"/>
      <c r="AI10" s="539"/>
      <c r="AJ10" s="528"/>
      <c r="AK10" s="539"/>
      <c r="AL10" s="528"/>
      <c r="AM10" s="558"/>
      <c r="AN10" s="529" t="s">
        <v>224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0.16666666666666666</v>
      </c>
      <c r="Y11" s="558"/>
      <c r="Z11" s="548"/>
      <c r="AA11" s="539"/>
      <c r="AB11" s="528">
        <v>6.25E-2</v>
      </c>
      <c r="AC11" s="539"/>
      <c r="AD11" s="528">
        <v>6.9444444444444441E-3</v>
      </c>
      <c r="AE11" s="539"/>
      <c r="AF11" s="528">
        <v>1.3888888888888888E-2</v>
      </c>
      <c r="AG11" s="539"/>
      <c r="AH11" s="528"/>
      <c r="AI11" s="539"/>
      <c r="AJ11" s="528"/>
      <c r="AK11" s="539"/>
      <c r="AL11" s="528"/>
      <c r="AM11" s="558"/>
      <c r="AN11" s="529" t="s">
        <v>225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0.16666666666666666</v>
      </c>
      <c r="W12" s="539"/>
      <c r="X12" s="528">
        <v>0.22916666666666666</v>
      </c>
      <c r="Y12" s="558"/>
      <c r="Z12" s="548"/>
      <c r="AA12" s="539"/>
      <c r="AB12" s="528">
        <v>4.1666666666666664E-2</v>
      </c>
      <c r="AC12" s="539"/>
      <c r="AD12" s="528">
        <v>6.9444444444444441E-3</v>
      </c>
      <c r="AE12" s="539"/>
      <c r="AF12" s="528">
        <v>1.3888888888888888E-2</v>
      </c>
      <c r="AG12" s="539"/>
      <c r="AH12" s="528"/>
      <c r="AI12" s="539"/>
      <c r="AJ12" s="528"/>
      <c r="AK12" s="539"/>
      <c r="AL12" s="528"/>
      <c r="AM12" s="558"/>
      <c r="AN12" s="529" t="s">
        <v>226</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0.22916666666666666</v>
      </c>
      <c r="W13" s="539"/>
      <c r="X13" s="528">
        <v>0.25</v>
      </c>
      <c r="Y13" s="558"/>
      <c r="Z13" s="548"/>
      <c r="AA13" s="539"/>
      <c r="AB13" s="528">
        <v>2.0833333333333332E-2</v>
      </c>
      <c r="AC13" s="539"/>
      <c r="AD13" s="528"/>
      <c r="AE13" s="539"/>
      <c r="AF13" s="528"/>
      <c r="AG13" s="539"/>
      <c r="AH13" s="528"/>
      <c r="AI13" s="539"/>
      <c r="AJ13" s="528"/>
      <c r="AK13" s="539"/>
      <c r="AL13" s="528"/>
      <c r="AM13" s="558"/>
      <c r="AN13" s="529" t="s">
        <v>227</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0.25</v>
      </c>
      <c r="W14" s="539"/>
      <c r="X14" s="528">
        <v>0.39583333333333331</v>
      </c>
      <c r="Y14" s="558"/>
      <c r="Z14" s="548"/>
      <c r="AA14" s="539"/>
      <c r="AB14" s="528"/>
      <c r="AC14" s="539"/>
      <c r="AD14" s="528"/>
      <c r="AE14" s="539"/>
      <c r="AF14" s="528"/>
      <c r="AG14" s="539"/>
      <c r="AH14" s="528"/>
      <c r="AI14" s="539"/>
      <c r="AJ14" s="528"/>
      <c r="AK14" s="539"/>
      <c r="AL14" s="528">
        <v>0.14583333333333334</v>
      </c>
      <c r="AM14" s="558"/>
      <c r="AN14" s="529" t="s">
        <v>205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0.4375</v>
      </c>
      <c r="Y15" s="558"/>
      <c r="Z15" s="548"/>
      <c r="AA15" s="539"/>
      <c r="AB15" s="528">
        <v>2.0833333333333332E-2</v>
      </c>
      <c r="AC15" s="539"/>
      <c r="AD15" s="528"/>
      <c r="AE15" s="539"/>
      <c r="AF15" s="528">
        <v>2.0833333333333332E-2</v>
      </c>
      <c r="AG15" s="539"/>
      <c r="AH15" s="528"/>
      <c r="AI15" s="539"/>
      <c r="AJ15" s="528"/>
      <c r="AK15" s="539"/>
      <c r="AL15" s="528"/>
      <c r="AM15" s="558"/>
      <c r="AN15" s="529" t="s">
        <v>228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0.4375</v>
      </c>
      <c r="W16" s="539"/>
      <c r="X16" s="528">
        <v>0.47500000000000003</v>
      </c>
      <c r="Y16" s="558"/>
      <c r="Z16" s="548"/>
      <c r="AA16" s="539"/>
      <c r="AB16" s="528">
        <v>2.0833333333333332E-2</v>
      </c>
      <c r="AC16" s="539"/>
      <c r="AD16" s="528">
        <v>6.9444444444444441E-3</v>
      </c>
      <c r="AE16" s="539"/>
      <c r="AF16" s="528">
        <v>9.7222222222222224E-3</v>
      </c>
      <c r="AG16" s="539"/>
      <c r="AH16" s="528"/>
      <c r="AI16" s="539"/>
      <c r="AJ16" s="528"/>
      <c r="AK16" s="539"/>
      <c r="AL16" s="528"/>
      <c r="AM16" s="558"/>
      <c r="AN16" s="529" t="s">
        <v>229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0.47500000000000003</v>
      </c>
      <c r="W17" s="539"/>
      <c r="X17" s="528">
        <v>0.5625</v>
      </c>
      <c r="Y17" s="558"/>
      <c r="Z17" s="548"/>
      <c r="AA17" s="539"/>
      <c r="AB17" s="528"/>
      <c r="AC17" s="539"/>
      <c r="AD17" s="528"/>
      <c r="AE17" s="539"/>
      <c r="AF17" s="528"/>
      <c r="AG17" s="539"/>
      <c r="AH17" s="528"/>
      <c r="AI17" s="539"/>
      <c r="AJ17" s="528"/>
      <c r="AK17" s="539"/>
      <c r="AL17" s="528">
        <v>8.7500000000000008E-2</v>
      </c>
      <c r="AM17" s="558"/>
      <c r="AN17" s="529" t="s">
        <v>205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0.5625</v>
      </c>
      <c r="W18" s="539"/>
      <c r="X18" s="561">
        <v>0.60416666666666663</v>
      </c>
      <c r="Y18" s="562"/>
      <c r="Z18" s="548"/>
      <c r="AA18" s="539"/>
      <c r="AB18" s="528">
        <v>2.0833333333333332E-2</v>
      </c>
      <c r="AC18" s="539"/>
      <c r="AD18" s="528">
        <v>6.9444444444444441E-3</v>
      </c>
      <c r="AE18" s="539"/>
      <c r="AF18" s="528">
        <v>1.3888888888888888E-2</v>
      </c>
      <c r="AG18" s="539"/>
      <c r="AH18" s="528"/>
      <c r="AI18" s="539"/>
      <c r="AJ18" s="528"/>
      <c r="AK18" s="539"/>
      <c r="AL18" s="528"/>
      <c r="AM18" s="558"/>
      <c r="AN18" s="529" t="s">
        <v>230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0.60416666666666663</v>
      </c>
      <c r="W19" s="539"/>
      <c r="X19" s="561">
        <v>0.64166666666666672</v>
      </c>
      <c r="Y19" s="562"/>
      <c r="Z19" s="548"/>
      <c r="AA19" s="539"/>
      <c r="AB19" s="528">
        <v>2.0833333333333332E-2</v>
      </c>
      <c r="AC19" s="539"/>
      <c r="AD19" s="528"/>
      <c r="AE19" s="539"/>
      <c r="AF19" s="528">
        <v>1.6666666666666666E-2</v>
      </c>
      <c r="AG19" s="539"/>
      <c r="AH19" s="528"/>
      <c r="AI19" s="539"/>
      <c r="AJ19" s="528"/>
      <c r="AK19" s="539"/>
      <c r="AL19" s="528"/>
      <c r="AM19" s="558"/>
      <c r="AN19" s="529" t="s">
        <v>231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0.64166666666666672</v>
      </c>
      <c r="W20" s="539"/>
      <c r="X20" s="561">
        <v>0.66666666666666663</v>
      </c>
      <c r="Y20" s="562"/>
      <c r="Z20" s="548"/>
      <c r="AA20" s="539"/>
      <c r="AB20" s="528"/>
      <c r="AC20" s="539"/>
      <c r="AD20" s="528"/>
      <c r="AE20" s="539"/>
      <c r="AF20" s="528"/>
      <c r="AG20" s="539"/>
      <c r="AH20" s="528"/>
      <c r="AI20" s="539"/>
      <c r="AJ20" s="528"/>
      <c r="AK20" s="539"/>
      <c r="AL20" s="528">
        <v>2.4999999999999998E-2</v>
      </c>
      <c r="AM20" s="558"/>
      <c r="AN20" s="529" t="s">
        <v>205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0.66666666666666663</v>
      </c>
      <c r="W21" s="539"/>
      <c r="X21" s="561">
        <v>0.72916666666666663</v>
      </c>
      <c r="Y21" s="562"/>
      <c r="Z21" s="548"/>
      <c r="AA21" s="539"/>
      <c r="AB21" s="528">
        <v>2.0833333333333332E-2</v>
      </c>
      <c r="AC21" s="539"/>
      <c r="AD21" s="528"/>
      <c r="AE21" s="539"/>
      <c r="AF21" s="528">
        <v>4.1666666666666664E-2</v>
      </c>
      <c r="AG21" s="539"/>
      <c r="AH21" s="528"/>
      <c r="AI21" s="539"/>
      <c r="AJ21" s="528"/>
      <c r="AK21" s="539"/>
      <c r="AL21" s="528"/>
      <c r="AM21" s="558"/>
      <c r="AN21" s="529" t="s">
        <v>232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0.72916666666666663</v>
      </c>
      <c r="W22" s="537"/>
      <c r="X22" s="538">
        <v>0.82500000000000007</v>
      </c>
      <c r="Y22" s="528"/>
      <c r="Z22" s="544"/>
      <c r="AA22" s="537"/>
      <c r="AB22" s="537"/>
      <c r="AC22" s="537"/>
      <c r="AD22" s="537"/>
      <c r="AE22" s="537"/>
      <c r="AF22" s="537"/>
      <c r="AG22" s="537"/>
      <c r="AH22" s="537"/>
      <c r="AI22" s="537"/>
      <c r="AJ22" s="537"/>
      <c r="AK22" s="537"/>
      <c r="AL22" s="539">
        <v>9.5833333333333326E-2</v>
      </c>
      <c r="AM22" s="528"/>
      <c r="AN22" s="529" t="s">
        <v>205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0.82500000000000007</v>
      </c>
      <c r="W23" s="537"/>
      <c r="X23" s="537">
        <v>0.84722222222222221</v>
      </c>
      <c r="Y23" s="528"/>
      <c r="Z23" s="544"/>
      <c r="AA23" s="537"/>
      <c r="AB23" s="537">
        <v>1.3888888888888888E-2</v>
      </c>
      <c r="AC23" s="537"/>
      <c r="AD23" s="537">
        <v>4.1666666666666666E-3</v>
      </c>
      <c r="AE23" s="537"/>
      <c r="AF23" s="537">
        <v>4.1666666666666666E-3</v>
      </c>
      <c r="AG23" s="537"/>
      <c r="AH23" s="537"/>
      <c r="AI23" s="537"/>
      <c r="AJ23" s="537"/>
      <c r="AK23" s="537"/>
      <c r="AL23" s="539"/>
      <c r="AM23" s="528"/>
      <c r="AN23" s="529" t="s">
        <v>233</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0.84722222222222221</v>
      </c>
      <c r="W24" s="537"/>
      <c r="X24" s="539">
        <v>1</v>
      </c>
      <c r="Y24" s="528"/>
      <c r="Z24" s="544"/>
      <c r="AA24" s="537"/>
      <c r="AB24" s="537"/>
      <c r="AC24" s="537"/>
      <c r="AD24" s="537"/>
      <c r="AE24" s="537"/>
      <c r="AF24" s="537"/>
      <c r="AG24" s="537"/>
      <c r="AH24" s="537"/>
      <c r="AI24" s="537"/>
      <c r="AJ24" s="537"/>
      <c r="AK24" s="537"/>
      <c r="AL24" s="539">
        <v>0.15277777777777776</v>
      </c>
      <c r="AM24" s="528"/>
      <c r="AN24" s="529" t="s">
        <v>178</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0.27083333333333337</v>
      </c>
      <c r="AC31" s="505"/>
      <c r="AD31" s="505">
        <f>SUM(AD9:AE30)</f>
        <v>5.9722222222222232E-2</v>
      </c>
      <c r="AE31" s="505"/>
      <c r="AF31" s="505">
        <f>SUM(AF9:AG30)</f>
        <v>0.16250000000000001</v>
      </c>
      <c r="AG31" s="505"/>
      <c r="AH31" s="505">
        <f>SUM(AH9:AI30)</f>
        <v>0</v>
      </c>
      <c r="AI31" s="505"/>
      <c r="AJ31" s="505">
        <f>SUM(AJ9:AK30)</f>
        <v>0</v>
      </c>
      <c r="AK31" s="505"/>
      <c r="AL31" s="509">
        <f>SUM(AL9:AM30)</f>
        <v>0.50694444444444442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7889</v>
      </c>
      <c r="Y35" s="488"/>
      <c r="Z35" s="488"/>
      <c r="AA35" s="55" t="s">
        <v>56</v>
      </c>
      <c r="AB35" s="489">
        <v>1350</v>
      </c>
      <c r="AC35" s="490"/>
      <c r="AD35" s="490"/>
      <c r="AE35" s="58" t="s">
        <v>56</v>
      </c>
      <c r="AF35" s="489">
        <v>0</v>
      </c>
      <c r="AG35" s="490"/>
      <c r="AH35" s="490"/>
      <c r="AI35" s="55" t="s">
        <v>56</v>
      </c>
      <c r="AJ35" s="489">
        <v>0</v>
      </c>
      <c r="AK35" s="490"/>
      <c r="AL35" s="490"/>
      <c r="AM35" s="55" t="s">
        <v>56</v>
      </c>
      <c r="AN35" s="491">
        <f>(X35+AF35)-(AB35+AJ35)</f>
        <v>6539</v>
      </c>
      <c r="AO35" s="492"/>
      <c r="AP35" s="55" t="s">
        <v>56</v>
      </c>
      <c r="AQ35" s="493"/>
      <c r="AR35" s="494"/>
      <c r="AS35" s="494"/>
      <c r="AT35" s="494"/>
      <c r="AU35" s="495"/>
    </row>
    <row r="36" spans="1:47" ht="15.75" customHeight="1">
      <c r="A36" s="155" t="s">
        <v>83</v>
      </c>
      <c r="B36" s="51"/>
      <c r="C36" s="51"/>
      <c r="D36" s="51"/>
      <c r="E36" s="51"/>
      <c r="F36" s="51"/>
      <c r="G36" s="47"/>
      <c r="H36" s="460">
        <f>SUM(AB9:AC30)</f>
        <v>0.27083333333333337</v>
      </c>
      <c r="I36" s="461"/>
      <c r="J36" s="461"/>
      <c r="K36" s="462">
        <v>120</v>
      </c>
      <c r="L36" s="463"/>
      <c r="M36" s="37" t="s">
        <v>56</v>
      </c>
      <c r="N36" s="464">
        <f t="shared" si="2"/>
        <v>780.00000000000011</v>
      </c>
      <c r="O36" s="465"/>
      <c r="P36" s="37" t="s">
        <v>56</v>
      </c>
      <c r="Q36" s="31"/>
      <c r="R36" s="473" t="s">
        <v>39</v>
      </c>
      <c r="S36" s="474"/>
      <c r="T36" s="474"/>
      <c r="U36" s="474"/>
      <c r="V36" s="474"/>
      <c r="W36" s="474"/>
      <c r="X36" s="458">
        <v>17000</v>
      </c>
      <c r="Y36" s="459"/>
      <c r="Z36" s="459"/>
      <c r="AA36" s="56" t="s">
        <v>56</v>
      </c>
      <c r="AB36" s="471">
        <v>3000</v>
      </c>
      <c r="AC36" s="472"/>
      <c r="AD36" s="472"/>
      <c r="AE36" s="57" t="s">
        <v>56</v>
      </c>
      <c r="AF36" s="471">
        <v>5000</v>
      </c>
      <c r="AG36" s="472"/>
      <c r="AH36" s="472"/>
      <c r="AI36" s="56" t="s">
        <v>56</v>
      </c>
      <c r="AJ36" s="471">
        <v>0</v>
      </c>
      <c r="AK36" s="472"/>
      <c r="AL36" s="472"/>
      <c r="AM36" s="56" t="s">
        <v>56</v>
      </c>
      <c r="AN36" s="435">
        <f t="shared" ref="AN36:AN43" si="3">(X36+AF36)-(AB36+AJ36)</f>
        <v>19000</v>
      </c>
      <c r="AO36" s="436"/>
      <c r="AP36" s="56" t="s">
        <v>56</v>
      </c>
      <c r="AQ36" s="437"/>
      <c r="AR36" s="438"/>
      <c r="AS36" s="438"/>
      <c r="AT36" s="438"/>
      <c r="AU36" s="439"/>
    </row>
    <row r="37" spans="1:47" ht="15.75" customHeight="1">
      <c r="A37" s="155" t="s">
        <v>67</v>
      </c>
      <c r="B37" s="51"/>
      <c r="C37" s="51"/>
      <c r="D37" s="51"/>
      <c r="E37" s="51"/>
      <c r="F37" s="51"/>
      <c r="G37" s="47"/>
      <c r="H37" s="460">
        <f>SUM(AD9:AE30)</f>
        <v>5.9722222222222232E-2</v>
      </c>
      <c r="I37" s="461"/>
      <c r="J37" s="461"/>
      <c r="K37" s="462">
        <v>89</v>
      </c>
      <c r="L37" s="463"/>
      <c r="M37" s="37" t="s">
        <v>56</v>
      </c>
      <c r="N37" s="464">
        <f t="shared" si="2"/>
        <v>127.56666666666669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55" t="s">
        <v>150</v>
      </c>
      <c r="B38" s="51"/>
      <c r="C38" s="51"/>
      <c r="D38" s="51"/>
      <c r="E38" s="51"/>
      <c r="F38" s="51"/>
      <c r="G38" s="47"/>
      <c r="H38" s="460">
        <f>SUM(AF9:AG30)</f>
        <v>0.16250000000000001</v>
      </c>
      <c r="I38" s="461"/>
      <c r="J38" s="461"/>
      <c r="K38" s="462">
        <v>89</v>
      </c>
      <c r="L38" s="463"/>
      <c r="M38" s="37" t="s">
        <v>56</v>
      </c>
      <c r="N38" s="464">
        <f t="shared" si="2"/>
        <v>347.1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5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5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55" t="s">
        <v>68</v>
      </c>
      <c r="B41" s="51"/>
      <c r="C41" s="51"/>
      <c r="D41" s="51"/>
      <c r="E41" s="51"/>
      <c r="F41" s="51"/>
      <c r="G41" s="47"/>
      <c r="H41" s="460">
        <f>SUM(AL9:AM30)</f>
        <v>0.50694444444444442</v>
      </c>
      <c r="I41" s="461"/>
      <c r="J41" s="461"/>
      <c r="K41" s="462">
        <v>8</v>
      </c>
      <c r="L41" s="463"/>
      <c r="M41" s="37" t="s">
        <v>56</v>
      </c>
      <c r="N41" s="464">
        <f t="shared" si="2"/>
        <v>97.333333333333329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5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1352.0000000000002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0" t="s">
        <v>175</v>
      </c>
      <c r="AH71" s="151"/>
      <c r="AI71" s="151"/>
      <c r="AJ71" s="151"/>
      <c r="AK71" s="151"/>
      <c r="AL71" s="152"/>
      <c r="AM71" s="150" t="s">
        <v>170</v>
      </c>
      <c r="AN71" s="151"/>
      <c r="AO71" s="151"/>
      <c r="AP71" s="15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0" t="s">
        <v>171</v>
      </c>
      <c r="AH72" s="151"/>
      <c r="AI72" s="151"/>
      <c r="AJ72" s="151"/>
      <c r="AK72" s="151"/>
      <c r="AL72" s="152"/>
      <c r="AM72" s="150" t="s">
        <v>172</v>
      </c>
      <c r="AN72" s="151"/>
      <c r="AO72" s="151" t="s">
        <v>177</v>
      </c>
      <c r="AP72" s="15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0" t="s">
        <v>181</v>
      </c>
      <c r="AH73" s="151"/>
      <c r="AI73" s="151"/>
      <c r="AJ73" s="151"/>
      <c r="AK73" s="151"/>
      <c r="AL73" s="152"/>
      <c r="AM73" s="150" t="s">
        <v>160</v>
      </c>
      <c r="AN73" s="151"/>
      <c r="AO73" s="151"/>
      <c r="AP73" s="15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0" t="s">
        <v>156</v>
      </c>
      <c r="AH74" s="151"/>
      <c r="AI74" s="151"/>
      <c r="AJ74" s="151"/>
      <c r="AK74" s="151"/>
      <c r="AL74" s="152"/>
      <c r="AM74" s="150" t="s">
        <v>161</v>
      </c>
      <c r="AN74" s="151"/>
      <c r="AO74" s="151"/>
      <c r="AP74" s="15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0" t="s">
        <v>157</v>
      </c>
      <c r="AH75" s="151"/>
      <c r="AI75" s="151"/>
      <c r="AJ75" s="151"/>
      <c r="AK75" s="151"/>
      <c r="AL75" s="152"/>
      <c r="AM75" s="150" t="s">
        <v>162</v>
      </c>
      <c r="AN75" s="151"/>
      <c r="AO75" s="151"/>
      <c r="AP75" s="15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0" t="s">
        <v>158</v>
      </c>
      <c r="AH76" s="151"/>
      <c r="AI76" s="151"/>
      <c r="AJ76" s="151"/>
      <c r="AK76" s="151"/>
      <c r="AL76" s="152"/>
      <c r="AM76" s="150" t="s">
        <v>162</v>
      </c>
      <c r="AN76" s="151"/>
      <c r="AO76" s="151"/>
      <c r="AP76" s="15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0" t="s">
        <v>159</v>
      </c>
      <c r="AH77" s="151"/>
      <c r="AI77" s="151"/>
      <c r="AJ77" s="151"/>
      <c r="AK77" s="151"/>
      <c r="AL77" s="152"/>
      <c r="AM77" s="150" t="s">
        <v>163</v>
      </c>
      <c r="AN77" s="151"/>
      <c r="AO77" s="151" t="s">
        <v>177</v>
      </c>
      <c r="AP77" s="15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0" t="s">
        <v>53</v>
      </c>
      <c r="L8" s="161"/>
      <c r="M8" s="161"/>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185</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9.1666666666666674E-2</v>
      </c>
      <c r="Y10" s="558"/>
      <c r="Z10" s="548"/>
      <c r="AA10" s="539"/>
      <c r="AB10" s="528"/>
      <c r="AC10" s="539"/>
      <c r="AD10" s="528"/>
      <c r="AE10" s="539"/>
      <c r="AF10" s="528">
        <v>4.9999999999999996E-2</v>
      </c>
      <c r="AG10" s="539"/>
      <c r="AH10" s="528"/>
      <c r="AI10" s="539"/>
      <c r="AJ10" s="528"/>
      <c r="AK10" s="539"/>
      <c r="AL10" s="528"/>
      <c r="AM10" s="558"/>
      <c r="AN10" s="529" t="s">
        <v>235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0.29166666666666669</v>
      </c>
      <c r="Y11" s="558"/>
      <c r="Z11" s="548"/>
      <c r="AA11" s="539"/>
      <c r="AB11" s="528"/>
      <c r="AC11" s="539"/>
      <c r="AD11" s="528"/>
      <c r="AE11" s="539"/>
      <c r="AF11" s="528"/>
      <c r="AG11" s="539"/>
      <c r="AH11" s="528"/>
      <c r="AI11" s="539"/>
      <c r="AJ11" s="528"/>
      <c r="AK11" s="539"/>
      <c r="AL11" s="528">
        <v>0.19999999999999998</v>
      </c>
      <c r="AM11" s="558"/>
      <c r="AN11" s="529" t="s">
        <v>185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0.3125</v>
      </c>
      <c r="Y12" s="558"/>
      <c r="Z12" s="548"/>
      <c r="AA12" s="539"/>
      <c r="AB12" s="528">
        <v>1.3888888888888888E-2</v>
      </c>
      <c r="AC12" s="539"/>
      <c r="AD12" s="528">
        <v>4.1666666666666666E-3</v>
      </c>
      <c r="AE12" s="539"/>
      <c r="AF12" s="528">
        <v>2.7777777777777779E-3</v>
      </c>
      <c r="AG12" s="539"/>
      <c r="AH12" s="528"/>
      <c r="AI12" s="539"/>
      <c r="AJ12" s="528"/>
      <c r="AK12" s="539"/>
      <c r="AL12" s="528"/>
      <c r="AM12" s="558"/>
      <c r="AN12" s="529" t="s">
        <v>186</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0.3125</v>
      </c>
      <c r="W13" s="539"/>
      <c r="X13" s="528">
        <v>0.34166666666666662</v>
      </c>
      <c r="Y13" s="558"/>
      <c r="Z13" s="548"/>
      <c r="AA13" s="539"/>
      <c r="AB13" s="528">
        <v>2.0833333333333332E-2</v>
      </c>
      <c r="AC13" s="539"/>
      <c r="AD13" s="528">
        <v>4.1666666666666666E-3</v>
      </c>
      <c r="AE13" s="539"/>
      <c r="AF13" s="528">
        <v>4.1666666666666666E-3</v>
      </c>
      <c r="AG13" s="539"/>
      <c r="AH13" s="528"/>
      <c r="AI13" s="539"/>
      <c r="AJ13" s="528"/>
      <c r="AK13" s="539"/>
      <c r="AL13" s="528"/>
      <c r="AM13" s="558"/>
      <c r="AN13" s="529" t="s">
        <v>236</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0.34166666666666662</v>
      </c>
      <c r="W14" s="539"/>
      <c r="X14" s="528">
        <v>0.35416666666666669</v>
      </c>
      <c r="Y14" s="558"/>
      <c r="Z14" s="548"/>
      <c r="AA14" s="539"/>
      <c r="AB14" s="528"/>
      <c r="AC14" s="539"/>
      <c r="AD14" s="528"/>
      <c r="AE14" s="539"/>
      <c r="AF14" s="528"/>
      <c r="AG14" s="539"/>
      <c r="AH14" s="528"/>
      <c r="AI14" s="539"/>
      <c r="AJ14" s="528"/>
      <c r="AK14" s="539"/>
      <c r="AL14" s="528">
        <v>1.2499999999999999E-2</v>
      </c>
      <c r="AM14" s="558"/>
      <c r="AN14" s="529" t="s">
        <v>185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0.35416666666666669</v>
      </c>
      <c r="W15" s="539"/>
      <c r="X15" s="528">
        <v>0.3833333333333333</v>
      </c>
      <c r="Y15" s="558"/>
      <c r="Z15" s="548"/>
      <c r="AA15" s="539"/>
      <c r="AB15" s="528">
        <v>2.0833333333333332E-2</v>
      </c>
      <c r="AC15" s="539"/>
      <c r="AD15" s="528">
        <v>4.1666666666666666E-3</v>
      </c>
      <c r="AE15" s="539"/>
      <c r="AF15" s="528">
        <v>4.1666666666666666E-3</v>
      </c>
      <c r="AG15" s="539"/>
      <c r="AH15" s="528"/>
      <c r="AI15" s="539"/>
      <c r="AJ15" s="528"/>
      <c r="AK15" s="539"/>
      <c r="AL15" s="528"/>
      <c r="AM15" s="558"/>
      <c r="AN15" s="529" t="s">
        <v>237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0.3833333333333333</v>
      </c>
      <c r="W16" s="539"/>
      <c r="X16" s="528">
        <v>0.4375</v>
      </c>
      <c r="Y16" s="558"/>
      <c r="Z16" s="548"/>
      <c r="AA16" s="539"/>
      <c r="AB16" s="528"/>
      <c r="AC16" s="539"/>
      <c r="AD16" s="528">
        <v>2.0833333333333332E-2</v>
      </c>
      <c r="AE16" s="539"/>
      <c r="AF16" s="528">
        <v>3.3333333333333333E-2</v>
      </c>
      <c r="AG16" s="539"/>
      <c r="AH16" s="528"/>
      <c r="AI16" s="539"/>
      <c r="AJ16" s="528"/>
      <c r="AK16" s="539"/>
      <c r="AL16" s="528"/>
      <c r="AM16" s="558"/>
      <c r="AN16" s="529" t="s">
        <v>238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0.4375</v>
      </c>
      <c r="W17" s="539"/>
      <c r="X17" s="528">
        <v>0.5</v>
      </c>
      <c r="Y17" s="558"/>
      <c r="Z17" s="548"/>
      <c r="AA17" s="539"/>
      <c r="AB17" s="528">
        <v>5.5555555555555552E-2</v>
      </c>
      <c r="AC17" s="539"/>
      <c r="AD17" s="528"/>
      <c r="AE17" s="539"/>
      <c r="AF17" s="528">
        <v>6.9444444444444441E-3</v>
      </c>
      <c r="AG17" s="539"/>
      <c r="AH17" s="528"/>
      <c r="AI17" s="539"/>
      <c r="AJ17" s="528"/>
      <c r="AK17" s="539"/>
      <c r="AL17" s="528"/>
      <c r="AM17" s="558"/>
      <c r="AN17" s="529" t="s">
        <v>239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v>
      </c>
      <c r="W18" s="539"/>
      <c r="X18" s="561">
        <v>0.66666666666666663</v>
      </c>
      <c r="Y18" s="562"/>
      <c r="Z18" s="548"/>
      <c r="AA18" s="539"/>
      <c r="AB18" s="528">
        <v>0.125</v>
      </c>
      <c r="AC18" s="539"/>
      <c r="AD18" s="528"/>
      <c r="AE18" s="539"/>
      <c r="AF18" s="528">
        <v>4.1666666666666664E-2</v>
      </c>
      <c r="AG18" s="539"/>
      <c r="AH18" s="528"/>
      <c r="AI18" s="539"/>
      <c r="AJ18" s="528"/>
      <c r="AK18" s="539"/>
      <c r="AL18" s="528"/>
      <c r="AM18" s="558"/>
      <c r="AN18" s="529" t="s">
        <v>240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0.8125</v>
      </c>
      <c r="Y19" s="562"/>
      <c r="Z19" s="548"/>
      <c r="AA19" s="539"/>
      <c r="AB19" s="528"/>
      <c r="AC19" s="539"/>
      <c r="AD19" s="528"/>
      <c r="AE19" s="539"/>
      <c r="AF19" s="528"/>
      <c r="AG19" s="539"/>
      <c r="AH19" s="528"/>
      <c r="AI19" s="539"/>
      <c r="AJ19" s="528"/>
      <c r="AK19" s="539"/>
      <c r="AL19" s="528">
        <v>0.14583333333333334</v>
      </c>
      <c r="AM19" s="558"/>
      <c r="AN19" s="529" t="s">
        <v>241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0.8125</v>
      </c>
      <c r="W20" s="539"/>
      <c r="X20" s="561">
        <v>0.83333333333333337</v>
      </c>
      <c r="Y20" s="562"/>
      <c r="Z20" s="548"/>
      <c r="AA20" s="539"/>
      <c r="AB20" s="528"/>
      <c r="AC20" s="539"/>
      <c r="AD20" s="528"/>
      <c r="AE20" s="539"/>
      <c r="AF20" s="528">
        <v>2.0833333333333332E-2</v>
      </c>
      <c r="AG20" s="539"/>
      <c r="AH20" s="528"/>
      <c r="AI20" s="539"/>
      <c r="AJ20" s="528"/>
      <c r="AK20" s="539"/>
      <c r="AL20" s="528"/>
      <c r="AM20" s="558"/>
      <c r="AN20" s="529" t="s">
        <v>242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0.9458333333333333</v>
      </c>
      <c r="Y21" s="562"/>
      <c r="Z21" s="548"/>
      <c r="AA21" s="539"/>
      <c r="AB21" s="528"/>
      <c r="AC21" s="539"/>
      <c r="AD21" s="528"/>
      <c r="AE21" s="539"/>
      <c r="AF21" s="528"/>
      <c r="AG21" s="539"/>
      <c r="AH21" s="528"/>
      <c r="AI21" s="539"/>
      <c r="AJ21" s="528"/>
      <c r="AK21" s="539"/>
      <c r="AL21" s="528">
        <v>0.1125</v>
      </c>
      <c r="AM21" s="558"/>
      <c r="AN21" s="529" t="s">
        <v>241</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0.9458333333333333</v>
      </c>
      <c r="W22" s="537"/>
      <c r="X22" s="538">
        <v>1</v>
      </c>
      <c r="Y22" s="528"/>
      <c r="Z22" s="544"/>
      <c r="AA22" s="537"/>
      <c r="AB22" s="537">
        <v>3.4722222222222224E-2</v>
      </c>
      <c r="AC22" s="537"/>
      <c r="AD22" s="537"/>
      <c r="AE22" s="537"/>
      <c r="AF22" s="537">
        <v>1.9444444444444445E-2</v>
      </c>
      <c r="AG22" s="537"/>
      <c r="AH22" s="537"/>
      <c r="AI22" s="537"/>
      <c r="AJ22" s="537"/>
      <c r="AK22" s="537"/>
      <c r="AL22" s="539"/>
      <c r="AM22" s="528"/>
      <c r="AN22" s="529" t="s">
        <v>243</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0.27083333333333331</v>
      </c>
      <c r="AC31" s="505"/>
      <c r="AD31" s="505">
        <f>SUM(AD9:AE30)</f>
        <v>3.3333333333333333E-2</v>
      </c>
      <c r="AE31" s="505"/>
      <c r="AF31" s="505">
        <f>SUM(AF9:AG30)</f>
        <v>0.18333333333333335</v>
      </c>
      <c r="AG31" s="505"/>
      <c r="AH31" s="505">
        <f>SUM(AH9:AI30)</f>
        <v>0</v>
      </c>
      <c r="AI31" s="505"/>
      <c r="AJ31" s="505">
        <f>SUM(AJ9:AK30)</f>
        <v>0</v>
      </c>
      <c r="AK31" s="505"/>
      <c r="AL31" s="509">
        <f>SUM(AL9:AM30)</f>
        <v>0.51250000000000007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6539</v>
      </c>
      <c r="Y35" s="488"/>
      <c r="Z35" s="488"/>
      <c r="AA35" s="55" t="s">
        <v>56</v>
      </c>
      <c r="AB35" s="489">
        <v>1338</v>
      </c>
      <c r="AC35" s="490"/>
      <c r="AD35" s="490"/>
      <c r="AE35" s="58" t="s">
        <v>56</v>
      </c>
      <c r="AF35" s="489">
        <v>10080</v>
      </c>
      <c r="AG35" s="490"/>
      <c r="AH35" s="490"/>
      <c r="AI35" s="55" t="s">
        <v>56</v>
      </c>
      <c r="AJ35" s="489">
        <v>0</v>
      </c>
      <c r="AK35" s="490"/>
      <c r="AL35" s="490"/>
      <c r="AM35" s="55" t="s">
        <v>56</v>
      </c>
      <c r="AN35" s="491">
        <f>(X35+AF35)-(AB35+AJ35)</f>
        <v>15281</v>
      </c>
      <c r="AO35" s="492"/>
      <c r="AP35" s="55" t="s">
        <v>56</v>
      </c>
      <c r="AQ35" s="493" t="s">
        <v>244</v>
      </c>
      <c r="AR35" s="494"/>
      <c r="AS35" s="494"/>
      <c r="AT35" s="494"/>
      <c r="AU35" s="495"/>
    </row>
    <row r="36" spans="1:47" ht="15.75" customHeight="1">
      <c r="A36" s="162" t="s">
        <v>83</v>
      </c>
      <c r="B36" s="51"/>
      <c r="C36" s="51"/>
      <c r="D36" s="51"/>
      <c r="E36" s="51"/>
      <c r="F36" s="51"/>
      <c r="G36" s="47"/>
      <c r="H36" s="460">
        <f>SUM(AB9:AC30)</f>
        <v>0.27083333333333331</v>
      </c>
      <c r="I36" s="461"/>
      <c r="J36" s="461"/>
      <c r="K36" s="462">
        <v>120</v>
      </c>
      <c r="L36" s="463"/>
      <c r="M36" s="37" t="s">
        <v>56</v>
      </c>
      <c r="N36" s="464">
        <f t="shared" si="2"/>
        <v>780</v>
      </c>
      <c r="O36" s="465"/>
      <c r="P36" s="37" t="s">
        <v>56</v>
      </c>
      <c r="Q36" s="31"/>
      <c r="R36" s="473" t="s">
        <v>39</v>
      </c>
      <c r="S36" s="474"/>
      <c r="T36" s="474"/>
      <c r="U36" s="474"/>
      <c r="V36" s="474"/>
      <c r="W36" s="474"/>
      <c r="X36" s="458">
        <v>19000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16000</v>
      </c>
      <c r="AO36" s="436"/>
      <c r="AP36" s="56" t="s">
        <v>56</v>
      </c>
      <c r="AQ36" s="437"/>
      <c r="AR36" s="438"/>
      <c r="AS36" s="438"/>
      <c r="AT36" s="438"/>
      <c r="AU36" s="439"/>
    </row>
    <row r="37" spans="1:47" ht="15.75" customHeight="1">
      <c r="A37" s="162" t="s">
        <v>67</v>
      </c>
      <c r="B37" s="51"/>
      <c r="C37" s="51"/>
      <c r="D37" s="51"/>
      <c r="E37" s="51"/>
      <c r="F37" s="51"/>
      <c r="G37" s="47"/>
      <c r="H37" s="460">
        <f>SUM(AD9:AE30)</f>
        <v>3.3333333333333333E-2</v>
      </c>
      <c r="I37" s="461"/>
      <c r="J37" s="461"/>
      <c r="K37" s="462">
        <v>89</v>
      </c>
      <c r="L37" s="463"/>
      <c r="M37" s="37" t="s">
        <v>56</v>
      </c>
      <c r="N37" s="464">
        <f t="shared" si="2"/>
        <v>71.2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2" t="s">
        <v>150</v>
      </c>
      <c r="B38" s="51"/>
      <c r="C38" s="51"/>
      <c r="D38" s="51"/>
      <c r="E38" s="51"/>
      <c r="F38" s="51"/>
      <c r="G38" s="47"/>
      <c r="H38" s="460">
        <f>SUM(AF9:AG30)</f>
        <v>0.18333333333333335</v>
      </c>
      <c r="I38" s="461"/>
      <c r="J38" s="461"/>
      <c r="K38" s="462">
        <v>89</v>
      </c>
      <c r="L38" s="463"/>
      <c r="M38" s="37" t="s">
        <v>56</v>
      </c>
      <c r="N38" s="464">
        <f t="shared" si="2"/>
        <v>391.6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2" t="s">
        <v>68</v>
      </c>
      <c r="B41" s="51"/>
      <c r="C41" s="51"/>
      <c r="D41" s="51"/>
      <c r="E41" s="51"/>
      <c r="F41" s="51"/>
      <c r="G41" s="47"/>
      <c r="H41" s="460">
        <f>SUM(AL9:AM30)</f>
        <v>0.51250000000000007</v>
      </c>
      <c r="I41" s="461"/>
      <c r="J41" s="461"/>
      <c r="K41" s="462">
        <v>8</v>
      </c>
      <c r="L41" s="463"/>
      <c r="M41" s="37" t="s">
        <v>56</v>
      </c>
      <c r="N41" s="464">
        <f t="shared" si="2"/>
        <v>98.4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1341.2000000000003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7" t="s">
        <v>175</v>
      </c>
      <c r="AH71" s="158"/>
      <c r="AI71" s="158"/>
      <c r="AJ71" s="158"/>
      <c r="AK71" s="158"/>
      <c r="AL71" s="159"/>
      <c r="AM71" s="157" t="s">
        <v>170</v>
      </c>
      <c r="AN71" s="158"/>
      <c r="AO71" s="158"/>
      <c r="AP71" s="16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7" t="s">
        <v>171</v>
      </c>
      <c r="AH72" s="158"/>
      <c r="AI72" s="158"/>
      <c r="AJ72" s="158"/>
      <c r="AK72" s="158"/>
      <c r="AL72" s="159"/>
      <c r="AM72" s="157" t="s">
        <v>172</v>
      </c>
      <c r="AN72" s="158"/>
      <c r="AO72" s="158" t="s">
        <v>177</v>
      </c>
      <c r="AP72" s="16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7" t="s">
        <v>181</v>
      </c>
      <c r="AH73" s="158"/>
      <c r="AI73" s="158"/>
      <c r="AJ73" s="158"/>
      <c r="AK73" s="158"/>
      <c r="AL73" s="159"/>
      <c r="AM73" s="157" t="s">
        <v>160</v>
      </c>
      <c r="AN73" s="158"/>
      <c r="AO73" s="158"/>
      <c r="AP73" s="16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7" t="s">
        <v>156</v>
      </c>
      <c r="AH74" s="158"/>
      <c r="AI74" s="158"/>
      <c r="AJ74" s="158"/>
      <c r="AK74" s="158"/>
      <c r="AL74" s="159"/>
      <c r="AM74" s="157" t="s">
        <v>161</v>
      </c>
      <c r="AN74" s="158"/>
      <c r="AO74" s="158"/>
      <c r="AP74" s="16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7" t="s">
        <v>157</v>
      </c>
      <c r="AH75" s="158"/>
      <c r="AI75" s="158"/>
      <c r="AJ75" s="158"/>
      <c r="AK75" s="158"/>
      <c r="AL75" s="159"/>
      <c r="AM75" s="157" t="s">
        <v>162</v>
      </c>
      <c r="AN75" s="158"/>
      <c r="AO75" s="158"/>
      <c r="AP75" s="16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7" t="s">
        <v>158</v>
      </c>
      <c r="AH76" s="158"/>
      <c r="AI76" s="158"/>
      <c r="AJ76" s="158"/>
      <c r="AK76" s="158"/>
      <c r="AL76" s="159"/>
      <c r="AM76" s="157" t="s">
        <v>162</v>
      </c>
      <c r="AN76" s="158"/>
      <c r="AO76" s="158"/>
      <c r="AP76" s="16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7" t="s">
        <v>159</v>
      </c>
      <c r="AH77" s="158"/>
      <c r="AI77" s="158"/>
      <c r="AJ77" s="158"/>
      <c r="AK77" s="158"/>
      <c r="AL77" s="159"/>
      <c r="AM77" s="157" t="s">
        <v>163</v>
      </c>
      <c r="AN77" s="158"/>
      <c r="AO77" s="158" t="s">
        <v>177</v>
      </c>
      <c r="AP77" s="16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9" t="s">
        <v>53</v>
      </c>
      <c r="L8" s="170"/>
      <c r="M8" s="170"/>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2.0833333333333332E-2</v>
      </c>
      <c r="Y9" s="597"/>
      <c r="Z9" s="594"/>
      <c r="AA9" s="595"/>
      <c r="AB9" s="596">
        <v>1.3888888888888888E-2</v>
      </c>
      <c r="AC9" s="595"/>
      <c r="AD9" s="596"/>
      <c r="AE9" s="595"/>
      <c r="AF9" s="596">
        <v>6.9444444444444441E-3</v>
      </c>
      <c r="AG9" s="595"/>
      <c r="AH9" s="596"/>
      <c r="AI9" s="595"/>
      <c r="AJ9" s="596"/>
      <c r="AK9" s="595"/>
      <c r="AL9" s="596"/>
      <c r="AM9" s="597"/>
      <c r="AN9" s="598" t="s">
        <v>245</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0.125</v>
      </c>
      <c r="Y10" s="558"/>
      <c r="Z10" s="548"/>
      <c r="AA10" s="539"/>
      <c r="AB10" s="528"/>
      <c r="AC10" s="539"/>
      <c r="AD10" s="528"/>
      <c r="AE10" s="539"/>
      <c r="AF10" s="528"/>
      <c r="AG10" s="539"/>
      <c r="AH10" s="528"/>
      <c r="AI10" s="539"/>
      <c r="AJ10" s="528"/>
      <c r="AK10" s="539"/>
      <c r="AL10" s="528">
        <v>0.10416666666666667</v>
      </c>
      <c r="AM10" s="558"/>
      <c r="AN10" s="529" t="s">
        <v>246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0.20833333333333334</v>
      </c>
      <c r="Y11" s="558"/>
      <c r="Z11" s="548"/>
      <c r="AA11" s="539"/>
      <c r="AB11" s="528"/>
      <c r="AC11" s="539"/>
      <c r="AD11" s="528"/>
      <c r="AE11" s="539"/>
      <c r="AF11" s="528">
        <v>8.3333333333333329E-2</v>
      </c>
      <c r="AG11" s="539"/>
      <c r="AH11" s="528"/>
      <c r="AI11" s="539"/>
      <c r="AJ11" s="528"/>
      <c r="AK11" s="539"/>
      <c r="AL11" s="528"/>
      <c r="AM11" s="558"/>
      <c r="AN11" s="529" t="s">
        <v>247</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0.20833333333333334</v>
      </c>
      <c r="W12" s="539"/>
      <c r="X12" s="528">
        <v>0.33333333333333331</v>
      </c>
      <c r="Y12" s="558"/>
      <c r="Z12" s="548"/>
      <c r="AA12" s="539"/>
      <c r="AB12" s="528"/>
      <c r="AC12" s="539"/>
      <c r="AD12" s="528"/>
      <c r="AE12" s="539"/>
      <c r="AF12" s="528"/>
      <c r="AG12" s="539"/>
      <c r="AH12" s="528"/>
      <c r="AI12" s="539"/>
      <c r="AJ12" s="528"/>
      <c r="AK12" s="539"/>
      <c r="AL12" s="528">
        <v>0.125</v>
      </c>
      <c r="AM12" s="558"/>
      <c r="AN12" s="529" t="s">
        <v>246</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0.33333333333333331</v>
      </c>
      <c r="W13" s="539"/>
      <c r="X13" s="528">
        <v>0.375</v>
      </c>
      <c r="Y13" s="558"/>
      <c r="Z13" s="548"/>
      <c r="AA13" s="539"/>
      <c r="AB13" s="528">
        <v>1.3888888888888888E-2</v>
      </c>
      <c r="AC13" s="539"/>
      <c r="AD13" s="528">
        <v>6.9444444444444441E-3</v>
      </c>
      <c r="AE13" s="539"/>
      <c r="AF13" s="528">
        <v>2.0833333333333332E-2</v>
      </c>
      <c r="AG13" s="539"/>
      <c r="AH13" s="528"/>
      <c r="AI13" s="539"/>
      <c r="AJ13" s="528"/>
      <c r="AK13" s="539"/>
      <c r="AL13" s="528"/>
      <c r="AM13" s="558"/>
      <c r="AN13" s="529" t="s">
        <v>248</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0.375</v>
      </c>
      <c r="W14" s="539"/>
      <c r="X14" s="528">
        <v>0.85</v>
      </c>
      <c r="Y14" s="558"/>
      <c r="Z14" s="548"/>
      <c r="AA14" s="539"/>
      <c r="AB14" s="528"/>
      <c r="AC14" s="539"/>
      <c r="AD14" s="528"/>
      <c r="AE14" s="539"/>
      <c r="AF14" s="528"/>
      <c r="AG14" s="539"/>
      <c r="AH14" s="528"/>
      <c r="AI14" s="539"/>
      <c r="AJ14" s="528"/>
      <c r="AK14" s="539"/>
      <c r="AL14" s="528">
        <v>0.47500000000000003</v>
      </c>
      <c r="AM14" s="558"/>
      <c r="AN14" s="529" t="s">
        <v>246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0.85</v>
      </c>
      <c r="W15" s="539"/>
      <c r="X15" s="528">
        <v>0.89166666666666661</v>
      </c>
      <c r="Y15" s="558"/>
      <c r="Z15" s="548"/>
      <c r="AA15" s="539"/>
      <c r="AB15" s="528">
        <v>2.0833333333333332E-2</v>
      </c>
      <c r="AC15" s="539"/>
      <c r="AD15" s="528">
        <v>6.9444444444444441E-3</v>
      </c>
      <c r="AE15" s="539"/>
      <c r="AF15" s="528">
        <v>1.3888888888888888E-2</v>
      </c>
      <c r="AG15" s="539"/>
      <c r="AH15" s="528"/>
      <c r="AI15" s="539"/>
      <c r="AJ15" s="528"/>
      <c r="AK15" s="539"/>
      <c r="AL15" s="528"/>
      <c r="AM15" s="558"/>
      <c r="AN15" s="529" t="s">
        <v>249</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0.89166666666666661</v>
      </c>
      <c r="W16" s="539"/>
      <c r="X16" s="528">
        <v>0.92499999999999993</v>
      </c>
      <c r="Y16" s="558"/>
      <c r="Z16" s="548"/>
      <c r="AA16" s="539"/>
      <c r="AB16" s="528">
        <v>2.0833333333333332E-2</v>
      </c>
      <c r="AC16" s="539"/>
      <c r="AD16" s="528"/>
      <c r="AE16" s="539"/>
      <c r="AF16" s="528">
        <v>1.2499999999999999E-2</v>
      </c>
      <c r="AG16" s="539"/>
      <c r="AH16" s="528"/>
      <c r="AI16" s="539"/>
      <c r="AJ16" s="528"/>
      <c r="AK16" s="539"/>
      <c r="AL16" s="528"/>
      <c r="AM16" s="558"/>
      <c r="AN16" s="529" t="s">
        <v>250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0.92499999999999993</v>
      </c>
      <c r="W17" s="539"/>
      <c r="X17" s="528">
        <v>1</v>
      </c>
      <c r="Y17" s="558"/>
      <c r="Z17" s="548"/>
      <c r="AA17" s="539"/>
      <c r="AB17" s="528"/>
      <c r="AC17" s="539"/>
      <c r="AD17" s="528"/>
      <c r="AE17" s="539"/>
      <c r="AF17" s="528"/>
      <c r="AG17" s="539"/>
      <c r="AH17" s="528"/>
      <c r="AI17" s="539"/>
      <c r="AJ17" s="528"/>
      <c r="AK17" s="539"/>
      <c r="AL17" s="528">
        <v>7.4999999999999997E-2</v>
      </c>
      <c r="AM17" s="558"/>
      <c r="AN17" s="529" t="s">
        <v>246</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6.9444444444444434E-2</v>
      </c>
      <c r="AC31" s="505"/>
      <c r="AD31" s="505">
        <f>SUM(AD9:AE30)</f>
        <v>1.3888888888888888E-2</v>
      </c>
      <c r="AE31" s="505"/>
      <c r="AF31" s="505">
        <f>SUM(AF9:AG30)</f>
        <v>0.13750000000000001</v>
      </c>
      <c r="AG31" s="505"/>
      <c r="AH31" s="505">
        <f>SUM(AH9:AI30)</f>
        <v>0</v>
      </c>
      <c r="AI31" s="505"/>
      <c r="AJ31" s="505">
        <f>SUM(AJ9:AK30)</f>
        <v>0</v>
      </c>
      <c r="AK31" s="505"/>
      <c r="AL31" s="509">
        <f>SUM(AL9:AM30)</f>
        <v>0.77916666666666667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15281</v>
      </c>
      <c r="Y35" s="488"/>
      <c r="Z35" s="488"/>
      <c r="AA35" s="55" t="s">
        <v>56</v>
      </c>
      <c r="AB35" s="489">
        <v>670</v>
      </c>
      <c r="AC35" s="490"/>
      <c r="AD35" s="490"/>
      <c r="AE35" s="58" t="s">
        <v>56</v>
      </c>
      <c r="AF35" s="489">
        <v>0</v>
      </c>
      <c r="AG35" s="490"/>
      <c r="AH35" s="490"/>
      <c r="AI35" s="55" t="s">
        <v>56</v>
      </c>
      <c r="AJ35" s="489">
        <v>0</v>
      </c>
      <c r="AK35" s="490"/>
      <c r="AL35" s="490"/>
      <c r="AM35" s="55" t="s">
        <v>56</v>
      </c>
      <c r="AN35" s="491">
        <f>(X35+AF35)-(AB35+AJ35)</f>
        <v>14611</v>
      </c>
      <c r="AO35" s="492"/>
      <c r="AP35" s="55" t="s">
        <v>56</v>
      </c>
      <c r="AQ35" s="493" t="s">
        <v>251</v>
      </c>
      <c r="AR35" s="494"/>
      <c r="AS35" s="494"/>
      <c r="AT35" s="494"/>
      <c r="AU35" s="495"/>
    </row>
    <row r="36" spans="1:47" ht="15.75" customHeight="1">
      <c r="A36" s="168" t="s">
        <v>83</v>
      </c>
      <c r="B36" s="51"/>
      <c r="C36" s="51"/>
      <c r="D36" s="51"/>
      <c r="E36" s="51"/>
      <c r="F36" s="51"/>
      <c r="G36" s="47"/>
      <c r="H36" s="460">
        <f>SUM(AB9:AC30)</f>
        <v>6.9444444444444434E-2</v>
      </c>
      <c r="I36" s="461"/>
      <c r="J36" s="461"/>
      <c r="K36" s="462">
        <v>120</v>
      </c>
      <c r="L36" s="463"/>
      <c r="M36" s="37" t="s">
        <v>56</v>
      </c>
      <c r="N36" s="464">
        <f t="shared" si="2"/>
        <v>199.99999999999997</v>
      </c>
      <c r="O36" s="465"/>
      <c r="P36" s="37" t="s">
        <v>56</v>
      </c>
      <c r="Q36" s="31"/>
      <c r="R36" s="473" t="s">
        <v>39</v>
      </c>
      <c r="S36" s="474"/>
      <c r="T36" s="474"/>
      <c r="U36" s="474"/>
      <c r="V36" s="474"/>
      <c r="W36" s="474"/>
      <c r="X36" s="458">
        <v>16000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14000</v>
      </c>
      <c r="AO36" s="436"/>
      <c r="AP36" s="56" t="s">
        <v>56</v>
      </c>
      <c r="AQ36" s="437"/>
      <c r="AR36" s="438"/>
      <c r="AS36" s="438"/>
      <c r="AT36" s="438"/>
      <c r="AU36" s="439"/>
    </row>
    <row r="37" spans="1:47" ht="15.75" customHeight="1">
      <c r="A37" s="168" t="s">
        <v>67</v>
      </c>
      <c r="B37" s="51"/>
      <c r="C37" s="51"/>
      <c r="D37" s="51"/>
      <c r="E37" s="51"/>
      <c r="F37" s="51"/>
      <c r="G37" s="47"/>
      <c r="H37" s="460">
        <f>SUM(AD9:AE30)</f>
        <v>1.3888888888888888E-2</v>
      </c>
      <c r="I37" s="461"/>
      <c r="J37" s="461"/>
      <c r="K37" s="462">
        <v>89</v>
      </c>
      <c r="L37" s="463"/>
      <c r="M37" s="37" t="s">
        <v>56</v>
      </c>
      <c r="N37" s="464">
        <f t="shared" si="2"/>
        <v>29.666666666666664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8" t="s">
        <v>150</v>
      </c>
      <c r="B38" s="51"/>
      <c r="C38" s="51"/>
      <c r="D38" s="51"/>
      <c r="E38" s="51"/>
      <c r="F38" s="51"/>
      <c r="G38" s="47"/>
      <c r="H38" s="460">
        <f>SUM(AF9:AG30)</f>
        <v>0.13750000000000001</v>
      </c>
      <c r="I38" s="461"/>
      <c r="J38" s="461"/>
      <c r="K38" s="462">
        <v>89</v>
      </c>
      <c r="L38" s="463"/>
      <c r="M38" s="37" t="s">
        <v>56</v>
      </c>
      <c r="N38" s="464">
        <f t="shared" si="2"/>
        <v>293.70000000000005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8" t="s">
        <v>68</v>
      </c>
      <c r="B41" s="51"/>
      <c r="C41" s="51"/>
      <c r="D41" s="51"/>
      <c r="E41" s="51"/>
      <c r="F41" s="51"/>
      <c r="G41" s="47"/>
      <c r="H41" s="460">
        <f>SUM(AL9:AM30)</f>
        <v>0.77916666666666667</v>
      </c>
      <c r="I41" s="461"/>
      <c r="J41" s="461"/>
      <c r="K41" s="462">
        <v>8</v>
      </c>
      <c r="L41" s="463"/>
      <c r="M41" s="37" t="s">
        <v>56</v>
      </c>
      <c r="N41" s="464">
        <f t="shared" si="2"/>
        <v>149.6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672.9666666666667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65" t="s">
        <v>175</v>
      </c>
      <c r="AH71" s="166"/>
      <c r="AI71" s="166"/>
      <c r="AJ71" s="166"/>
      <c r="AK71" s="166"/>
      <c r="AL71" s="164"/>
      <c r="AM71" s="165" t="s">
        <v>170</v>
      </c>
      <c r="AN71" s="166"/>
      <c r="AO71" s="166"/>
      <c r="AP71" s="16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65" t="s">
        <v>171</v>
      </c>
      <c r="AH72" s="166"/>
      <c r="AI72" s="166"/>
      <c r="AJ72" s="166"/>
      <c r="AK72" s="166"/>
      <c r="AL72" s="164"/>
      <c r="AM72" s="165" t="s">
        <v>172</v>
      </c>
      <c r="AN72" s="166"/>
      <c r="AO72" s="166" t="s">
        <v>177</v>
      </c>
      <c r="AP72" s="16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65" t="s">
        <v>181</v>
      </c>
      <c r="AH73" s="166"/>
      <c r="AI73" s="166"/>
      <c r="AJ73" s="166"/>
      <c r="AK73" s="166"/>
      <c r="AL73" s="164"/>
      <c r="AM73" s="165" t="s">
        <v>160</v>
      </c>
      <c r="AN73" s="166"/>
      <c r="AO73" s="166"/>
      <c r="AP73" s="16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65" t="s">
        <v>156</v>
      </c>
      <c r="AH74" s="166"/>
      <c r="AI74" s="166"/>
      <c r="AJ74" s="166"/>
      <c r="AK74" s="166"/>
      <c r="AL74" s="164"/>
      <c r="AM74" s="165" t="s">
        <v>161</v>
      </c>
      <c r="AN74" s="166"/>
      <c r="AO74" s="166"/>
      <c r="AP74" s="16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65" t="s">
        <v>157</v>
      </c>
      <c r="AH75" s="166"/>
      <c r="AI75" s="166"/>
      <c r="AJ75" s="166"/>
      <c r="AK75" s="166"/>
      <c r="AL75" s="164"/>
      <c r="AM75" s="165" t="s">
        <v>162</v>
      </c>
      <c r="AN75" s="166"/>
      <c r="AO75" s="166"/>
      <c r="AP75" s="16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65" t="s">
        <v>158</v>
      </c>
      <c r="AH76" s="166"/>
      <c r="AI76" s="166"/>
      <c r="AJ76" s="166"/>
      <c r="AK76" s="166"/>
      <c r="AL76" s="164"/>
      <c r="AM76" s="165" t="s">
        <v>162</v>
      </c>
      <c r="AN76" s="166"/>
      <c r="AO76" s="166"/>
      <c r="AP76" s="16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65" t="s">
        <v>159</v>
      </c>
      <c r="AH77" s="166"/>
      <c r="AI77" s="166"/>
      <c r="AJ77" s="166"/>
      <c r="AK77" s="166"/>
      <c r="AL77" s="164"/>
      <c r="AM77" s="165" t="s">
        <v>163</v>
      </c>
      <c r="AN77" s="166"/>
      <c r="AO77" s="166" t="s">
        <v>177</v>
      </c>
      <c r="AP77" s="16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74" t="s">
        <v>53</v>
      </c>
      <c r="L8" s="175"/>
      <c r="M8" s="175"/>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4.9999999999999996E-2</v>
      </c>
      <c r="Y9" s="595"/>
      <c r="Z9" s="594"/>
      <c r="AA9" s="595"/>
      <c r="AB9" s="596"/>
      <c r="AC9" s="595"/>
      <c r="AD9" s="596"/>
      <c r="AE9" s="595"/>
      <c r="AF9" s="596"/>
      <c r="AG9" s="595"/>
      <c r="AH9" s="596"/>
      <c r="AI9" s="595"/>
      <c r="AJ9" s="596"/>
      <c r="AK9" s="595"/>
      <c r="AL9" s="596">
        <v>4.9999999999999996E-2</v>
      </c>
      <c r="AM9" s="597"/>
      <c r="AN9" s="598" t="s">
        <v>258</v>
      </c>
      <c r="AO9" s="599"/>
      <c r="AP9" s="599"/>
      <c r="AQ9" s="599"/>
      <c r="AR9" s="599"/>
      <c r="AS9" s="599"/>
      <c r="AT9" s="599"/>
      <c r="AU9" s="600"/>
    </row>
    <row r="10" spans="1:47" ht="15.75" customHeight="1" thickTop="1">
      <c r="A10" s="18"/>
      <c r="B10" s="18"/>
      <c r="C10" s="18"/>
      <c r="D10" s="18"/>
      <c r="E10" s="19"/>
      <c r="F10" s="19"/>
      <c r="G10" s="19"/>
      <c r="H10" s="19"/>
      <c r="I10" s="19"/>
      <c r="J10" s="19"/>
      <c r="U10" s="20"/>
      <c r="V10" s="548">
        <v>4.9999999999999996E-2</v>
      </c>
      <c r="W10" s="539"/>
      <c r="X10" s="548">
        <v>8.3333333333333329E-2</v>
      </c>
      <c r="Y10" s="539"/>
      <c r="Z10" s="548"/>
      <c r="AA10" s="539"/>
      <c r="AB10" s="548"/>
      <c r="AC10" s="539"/>
      <c r="AD10" s="528">
        <v>3.3333333333333333E-2</v>
      </c>
      <c r="AE10" s="539"/>
      <c r="AF10" s="528"/>
      <c r="AG10" s="539"/>
      <c r="AH10" s="528"/>
      <c r="AI10" s="539"/>
      <c r="AJ10" s="528"/>
      <c r="AK10" s="539"/>
      <c r="AL10" s="528"/>
      <c r="AM10" s="558"/>
      <c r="AN10" s="529" t="s">
        <v>252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0.35416666666666669</v>
      </c>
      <c r="Y11" s="558"/>
      <c r="Z11" s="548"/>
      <c r="AA11" s="539"/>
      <c r="AB11" s="528"/>
      <c r="AC11" s="539"/>
      <c r="AD11" s="528"/>
      <c r="AE11" s="539"/>
      <c r="AF11" s="528"/>
      <c r="AG11" s="539"/>
      <c r="AH11" s="528"/>
      <c r="AI11" s="539"/>
      <c r="AJ11" s="528"/>
      <c r="AK11" s="539"/>
      <c r="AL11" s="528">
        <v>0.27083333333333331</v>
      </c>
      <c r="AM11" s="558"/>
      <c r="AN11" s="529" t="s">
        <v>253</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0.375</v>
      </c>
      <c r="Y12" s="558"/>
      <c r="Z12" s="548"/>
      <c r="AA12" s="539"/>
      <c r="AB12" s="528">
        <v>1.3888888888888888E-2</v>
      </c>
      <c r="AC12" s="539"/>
      <c r="AD12" s="528"/>
      <c r="AE12" s="539"/>
      <c r="AF12" s="528">
        <v>6.9444444444444441E-3</v>
      </c>
      <c r="AG12" s="539"/>
      <c r="AH12" s="528"/>
      <c r="AI12" s="539"/>
      <c r="AJ12" s="528"/>
      <c r="AK12" s="539"/>
      <c r="AL12" s="528"/>
      <c r="AM12" s="558"/>
      <c r="AN12" s="529" t="s">
        <v>254</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0.375</v>
      </c>
      <c r="W13" s="539"/>
      <c r="X13" s="528">
        <v>0.39583333333333331</v>
      </c>
      <c r="Y13" s="558"/>
      <c r="Z13" s="548"/>
      <c r="AA13" s="539"/>
      <c r="AB13" s="528"/>
      <c r="AC13" s="539"/>
      <c r="AD13" s="528">
        <v>6.9444444444444441E-3</v>
      </c>
      <c r="AE13" s="539"/>
      <c r="AF13" s="528">
        <v>1.3888888888888888E-2</v>
      </c>
      <c r="AG13" s="539"/>
      <c r="AH13" s="528"/>
      <c r="AI13" s="539"/>
      <c r="AJ13" s="528"/>
      <c r="AK13" s="539"/>
      <c r="AL13" s="528"/>
      <c r="AM13" s="558"/>
      <c r="AN13" s="529" t="s">
        <v>255</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0.39583333333333331</v>
      </c>
      <c r="W14" s="539"/>
      <c r="X14" s="528">
        <v>0.4375</v>
      </c>
      <c r="Y14" s="558"/>
      <c r="Z14" s="548"/>
      <c r="AA14" s="539"/>
      <c r="AB14" s="528">
        <v>2.7777777777777776E-2</v>
      </c>
      <c r="AC14" s="539"/>
      <c r="AD14" s="528"/>
      <c r="AE14" s="539"/>
      <c r="AF14" s="528">
        <v>1.3888888888888888E-2</v>
      </c>
      <c r="AG14" s="539"/>
      <c r="AH14" s="528"/>
      <c r="AI14" s="539"/>
      <c r="AJ14" s="528"/>
      <c r="AK14" s="539"/>
      <c r="AL14" s="528"/>
      <c r="AM14" s="558"/>
      <c r="AN14" s="529" t="s">
        <v>256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0.4375</v>
      </c>
      <c r="W15" s="539"/>
      <c r="X15" s="528">
        <v>0.48333333333333334</v>
      </c>
      <c r="Y15" s="558"/>
      <c r="Z15" s="548"/>
      <c r="AA15" s="539"/>
      <c r="AB15" s="528">
        <v>2.7777777777777776E-2</v>
      </c>
      <c r="AC15" s="539"/>
      <c r="AD15" s="528">
        <v>4.1666666666666666E-3</v>
      </c>
      <c r="AE15" s="539"/>
      <c r="AF15" s="528">
        <v>1.3888888888888888E-2</v>
      </c>
      <c r="AG15" s="539"/>
      <c r="AH15" s="528"/>
      <c r="AI15" s="539"/>
      <c r="AJ15" s="528"/>
      <c r="AK15" s="539"/>
      <c r="AL15" s="528"/>
      <c r="AM15" s="558"/>
      <c r="AN15" s="529" t="s">
        <v>257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0.48333333333333334</v>
      </c>
      <c r="W16" s="539"/>
      <c r="X16" s="528">
        <v>0.58333333333333337</v>
      </c>
      <c r="Y16" s="558"/>
      <c r="Z16" s="548"/>
      <c r="AA16" s="539"/>
      <c r="AB16" s="528"/>
      <c r="AC16" s="539"/>
      <c r="AD16" s="528"/>
      <c r="AE16" s="539"/>
      <c r="AF16" s="528"/>
      <c r="AG16" s="539"/>
      <c r="AH16" s="528"/>
      <c r="AI16" s="539"/>
      <c r="AJ16" s="528"/>
      <c r="AK16" s="539"/>
      <c r="AL16" s="528">
        <v>9.9999999999999992E-2</v>
      </c>
      <c r="AM16" s="558"/>
      <c r="AN16" s="529" t="s">
        <v>258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0.58333333333333337</v>
      </c>
      <c r="W17" s="539"/>
      <c r="X17" s="528">
        <v>0.64583333333333337</v>
      </c>
      <c r="Y17" s="558"/>
      <c r="Z17" s="548"/>
      <c r="AA17" s="539"/>
      <c r="AB17" s="528">
        <v>4.1666666666666664E-2</v>
      </c>
      <c r="AC17" s="539"/>
      <c r="AD17" s="528">
        <v>6.9444444444444441E-3</v>
      </c>
      <c r="AE17" s="539"/>
      <c r="AF17" s="528">
        <v>1.3888888888888888E-2</v>
      </c>
      <c r="AG17" s="539"/>
      <c r="AH17" s="528"/>
      <c r="AI17" s="539"/>
      <c r="AJ17" s="528"/>
      <c r="AK17" s="539"/>
      <c r="AL17" s="528"/>
      <c r="AM17" s="558"/>
      <c r="AN17" s="529" t="s">
        <v>259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0.64583333333333337</v>
      </c>
      <c r="W18" s="539"/>
      <c r="X18" s="561">
        <v>0.66666666666666663</v>
      </c>
      <c r="Y18" s="562"/>
      <c r="Z18" s="548"/>
      <c r="AA18" s="539"/>
      <c r="AB18" s="528">
        <v>1.3888888888888888E-2</v>
      </c>
      <c r="AC18" s="539"/>
      <c r="AD18" s="528"/>
      <c r="AE18" s="539"/>
      <c r="AF18" s="528">
        <v>6.9444444444444441E-3</v>
      </c>
      <c r="AG18" s="539"/>
      <c r="AH18" s="528"/>
      <c r="AI18" s="539"/>
      <c r="AJ18" s="528"/>
      <c r="AK18" s="539"/>
      <c r="AL18" s="528"/>
      <c r="AM18" s="558"/>
      <c r="AN18" s="529" t="s">
        <v>260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0.69861111111111107</v>
      </c>
      <c r="Y19" s="562"/>
      <c r="Z19" s="548"/>
      <c r="AA19" s="539"/>
      <c r="AB19" s="528">
        <v>2.0833333333333332E-2</v>
      </c>
      <c r="AC19" s="539"/>
      <c r="AD19" s="528">
        <v>4.1666666666666666E-3</v>
      </c>
      <c r="AE19" s="539"/>
      <c r="AF19" s="528">
        <v>6.9444444444444441E-3</v>
      </c>
      <c r="AG19" s="539"/>
      <c r="AH19" s="528"/>
      <c r="AI19" s="539"/>
      <c r="AJ19" s="528"/>
      <c r="AK19" s="539"/>
      <c r="AL19" s="528"/>
      <c r="AM19" s="558"/>
      <c r="AN19" s="529" t="s">
        <v>261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0.69861111111111107</v>
      </c>
      <c r="W20" s="539"/>
      <c r="X20" s="561">
        <v>0.75</v>
      </c>
      <c r="Y20" s="562"/>
      <c r="Z20" s="548"/>
      <c r="AA20" s="539"/>
      <c r="AB20" s="528"/>
      <c r="AC20" s="539"/>
      <c r="AD20" s="528"/>
      <c r="AE20" s="539"/>
      <c r="AF20" s="528"/>
      <c r="AG20" s="539"/>
      <c r="AH20" s="528"/>
      <c r="AI20" s="539"/>
      <c r="AJ20" s="528"/>
      <c r="AK20" s="539"/>
      <c r="AL20" s="528">
        <v>5.1388888888888894E-2</v>
      </c>
      <c r="AM20" s="558"/>
      <c r="AN20" s="529" t="s">
        <v>178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0.75</v>
      </c>
      <c r="W21" s="539"/>
      <c r="X21" s="561">
        <v>0.8125</v>
      </c>
      <c r="Y21" s="562"/>
      <c r="Z21" s="548"/>
      <c r="AA21" s="539"/>
      <c r="AB21" s="528"/>
      <c r="AC21" s="539"/>
      <c r="AD21" s="528"/>
      <c r="AE21" s="539"/>
      <c r="AF21" s="528">
        <v>6.25E-2</v>
      </c>
      <c r="AG21" s="539"/>
      <c r="AH21" s="528"/>
      <c r="AI21" s="539"/>
      <c r="AJ21" s="528"/>
      <c r="AK21" s="539"/>
      <c r="AL21" s="528"/>
      <c r="AM21" s="558"/>
      <c r="AN21" s="529" t="s">
        <v>262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0.8125</v>
      </c>
      <c r="W22" s="537"/>
      <c r="X22" s="538">
        <v>1</v>
      </c>
      <c r="Y22" s="528"/>
      <c r="Z22" s="544"/>
      <c r="AA22" s="537"/>
      <c r="AB22" s="537"/>
      <c r="AC22" s="537"/>
      <c r="AD22" s="537"/>
      <c r="AE22" s="537"/>
      <c r="AF22" s="537"/>
      <c r="AG22" s="537"/>
      <c r="AH22" s="537"/>
      <c r="AI22" s="537"/>
      <c r="AJ22" s="537"/>
      <c r="AK22" s="537"/>
      <c r="AL22" s="539">
        <v>0.1875</v>
      </c>
      <c r="AM22" s="528"/>
      <c r="AN22" s="529" t="s">
        <v>178</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0.14583333333333334</v>
      </c>
      <c r="AC31" s="505"/>
      <c r="AD31" s="505">
        <f>SUM(AD9:AE30)</f>
        <v>5.5555555555555552E-2</v>
      </c>
      <c r="AE31" s="505"/>
      <c r="AF31" s="505">
        <f>SUM(AF9:AG30)</f>
        <v>0.1388888888888889</v>
      </c>
      <c r="AG31" s="505"/>
      <c r="AH31" s="505">
        <f>SUM(AH9:AI30)</f>
        <v>0</v>
      </c>
      <c r="AI31" s="505"/>
      <c r="AJ31" s="505">
        <f>SUM(AJ9:AK30)</f>
        <v>0</v>
      </c>
      <c r="AK31" s="505"/>
      <c r="AL31" s="509">
        <f>SUM(AL9:AM30)</f>
        <v>0.6597222222222221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14611</v>
      </c>
      <c r="Y35" s="488"/>
      <c r="Z35" s="488"/>
      <c r="AA35" s="55" t="s">
        <v>56</v>
      </c>
      <c r="AB35" s="489">
        <v>960</v>
      </c>
      <c r="AC35" s="490"/>
      <c r="AD35" s="490"/>
      <c r="AE35" s="58" t="s">
        <v>56</v>
      </c>
      <c r="AF35" s="489">
        <v>0</v>
      </c>
      <c r="AG35" s="490"/>
      <c r="AH35" s="490"/>
      <c r="AI35" s="55" t="s">
        <v>56</v>
      </c>
      <c r="AJ35" s="489">
        <v>0</v>
      </c>
      <c r="AK35" s="490"/>
      <c r="AL35" s="490"/>
      <c r="AM35" s="55" t="s">
        <v>56</v>
      </c>
      <c r="AN35" s="491">
        <f>(X35+AF35)-(AB35+AJ35)</f>
        <v>13651</v>
      </c>
      <c r="AO35" s="492"/>
      <c r="AP35" s="55" t="s">
        <v>56</v>
      </c>
      <c r="AQ35" s="493" t="s">
        <v>251</v>
      </c>
      <c r="AR35" s="494"/>
      <c r="AS35" s="494"/>
      <c r="AT35" s="494"/>
      <c r="AU35" s="495"/>
    </row>
    <row r="36" spans="1:47" ht="15.75" customHeight="1">
      <c r="A36" s="176" t="s">
        <v>83</v>
      </c>
      <c r="B36" s="51"/>
      <c r="C36" s="51"/>
      <c r="D36" s="51"/>
      <c r="E36" s="51"/>
      <c r="F36" s="51"/>
      <c r="G36" s="47"/>
      <c r="H36" s="460">
        <f>SUM(AB9:AC30)</f>
        <v>0.14583333333333334</v>
      </c>
      <c r="I36" s="461"/>
      <c r="J36" s="461"/>
      <c r="K36" s="462">
        <v>120</v>
      </c>
      <c r="L36" s="463"/>
      <c r="M36" s="37" t="s">
        <v>56</v>
      </c>
      <c r="N36" s="464">
        <f t="shared" si="2"/>
        <v>420</v>
      </c>
      <c r="O36" s="465"/>
      <c r="P36" s="37" t="s">
        <v>56</v>
      </c>
      <c r="Q36" s="31"/>
      <c r="R36" s="473" t="s">
        <v>39</v>
      </c>
      <c r="S36" s="474"/>
      <c r="T36" s="474"/>
      <c r="U36" s="474"/>
      <c r="V36" s="474"/>
      <c r="W36" s="474"/>
      <c r="X36" s="458">
        <v>14000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11000</v>
      </c>
      <c r="AO36" s="436"/>
      <c r="AP36" s="56" t="s">
        <v>56</v>
      </c>
      <c r="AQ36" s="437"/>
      <c r="AR36" s="438"/>
      <c r="AS36" s="438"/>
      <c r="AT36" s="438"/>
      <c r="AU36" s="439"/>
    </row>
    <row r="37" spans="1:47" ht="15.75" customHeight="1">
      <c r="A37" s="176" t="s">
        <v>67</v>
      </c>
      <c r="B37" s="51"/>
      <c r="C37" s="51"/>
      <c r="D37" s="51"/>
      <c r="E37" s="51"/>
      <c r="F37" s="51"/>
      <c r="G37" s="47"/>
      <c r="H37" s="460">
        <f>SUM(AD9:AE30)</f>
        <v>5.5555555555555552E-2</v>
      </c>
      <c r="I37" s="461"/>
      <c r="J37" s="461"/>
      <c r="K37" s="462">
        <v>89</v>
      </c>
      <c r="L37" s="463"/>
      <c r="M37" s="37" t="s">
        <v>56</v>
      </c>
      <c r="N37" s="464">
        <f t="shared" si="2"/>
        <v>118.66666666666666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76" t="s">
        <v>150</v>
      </c>
      <c r="B38" s="51"/>
      <c r="C38" s="51"/>
      <c r="D38" s="51"/>
      <c r="E38" s="51"/>
      <c r="F38" s="51"/>
      <c r="G38" s="47"/>
      <c r="H38" s="460">
        <f>SUM(AF9:AG30)</f>
        <v>0.1388888888888889</v>
      </c>
      <c r="I38" s="461"/>
      <c r="J38" s="461"/>
      <c r="K38" s="462">
        <v>89</v>
      </c>
      <c r="L38" s="463"/>
      <c r="M38" s="37" t="s">
        <v>56</v>
      </c>
      <c r="N38" s="464">
        <f t="shared" si="2"/>
        <v>296.66666666666669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7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7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76" t="s">
        <v>68</v>
      </c>
      <c r="B41" s="51"/>
      <c r="C41" s="51"/>
      <c r="D41" s="51"/>
      <c r="E41" s="51"/>
      <c r="F41" s="51"/>
      <c r="G41" s="47"/>
      <c r="H41" s="460">
        <f>SUM(AL9:AM30)</f>
        <v>0.6597222222222221</v>
      </c>
      <c r="I41" s="461"/>
      <c r="J41" s="461"/>
      <c r="K41" s="462">
        <v>8</v>
      </c>
      <c r="L41" s="463"/>
      <c r="M41" s="37" t="s">
        <v>56</v>
      </c>
      <c r="N41" s="464">
        <f t="shared" si="2"/>
        <v>126.66666666666664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7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961.99999999999989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1" t="s">
        <v>175</v>
      </c>
      <c r="AH71" s="172"/>
      <c r="AI71" s="172"/>
      <c r="AJ71" s="172"/>
      <c r="AK71" s="172"/>
      <c r="AL71" s="173"/>
      <c r="AM71" s="171" t="s">
        <v>170</v>
      </c>
      <c r="AN71" s="172"/>
      <c r="AO71" s="172"/>
      <c r="AP71" s="17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1" t="s">
        <v>171</v>
      </c>
      <c r="AH72" s="172"/>
      <c r="AI72" s="172"/>
      <c r="AJ72" s="172"/>
      <c r="AK72" s="172"/>
      <c r="AL72" s="173"/>
      <c r="AM72" s="171" t="s">
        <v>172</v>
      </c>
      <c r="AN72" s="172"/>
      <c r="AO72" s="172" t="s">
        <v>177</v>
      </c>
      <c r="AP72" s="17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1" t="s">
        <v>181</v>
      </c>
      <c r="AH73" s="172"/>
      <c r="AI73" s="172"/>
      <c r="AJ73" s="172"/>
      <c r="AK73" s="172"/>
      <c r="AL73" s="173"/>
      <c r="AM73" s="171" t="s">
        <v>160</v>
      </c>
      <c r="AN73" s="172"/>
      <c r="AO73" s="172"/>
      <c r="AP73" s="17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1" t="s">
        <v>156</v>
      </c>
      <c r="AH74" s="172"/>
      <c r="AI74" s="172"/>
      <c r="AJ74" s="172"/>
      <c r="AK74" s="172"/>
      <c r="AL74" s="173"/>
      <c r="AM74" s="171" t="s">
        <v>161</v>
      </c>
      <c r="AN74" s="172"/>
      <c r="AO74" s="172"/>
      <c r="AP74" s="17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1" t="s">
        <v>157</v>
      </c>
      <c r="AH75" s="172"/>
      <c r="AI75" s="172"/>
      <c r="AJ75" s="172"/>
      <c r="AK75" s="172"/>
      <c r="AL75" s="173"/>
      <c r="AM75" s="171" t="s">
        <v>162</v>
      </c>
      <c r="AN75" s="172"/>
      <c r="AO75" s="172"/>
      <c r="AP75" s="17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1" t="s">
        <v>158</v>
      </c>
      <c r="AH76" s="172"/>
      <c r="AI76" s="172"/>
      <c r="AJ76" s="172"/>
      <c r="AK76" s="172"/>
      <c r="AL76" s="173"/>
      <c r="AM76" s="171" t="s">
        <v>162</v>
      </c>
      <c r="AN76" s="172"/>
      <c r="AO76" s="172"/>
      <c r="AP76" s="17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1" t="s">
        <v>159</v>
      </c>
      <c r="AH77" s="172"/>
      <c r="AI77" s="172"/>
      <c r="AJ77" s="172"/>
      <c r="AK77" s="172"/>
      <c r="AL77" s="173"/>
      <c r="AM77" s="171" t="s">
        <v>163</v>
      </c>
      <c r="AN77" s="172"/>
      <c r="AO77" s="172" t="s">
        <v>177</v>
      </c>
      <c r="AP77" s="17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43869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2" t="s">
        <v>53</v>
      </c>
      <c r="L8" s="303"/>
      <c r="M8" s="303"/>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4.1666666666666664E-2</v>
      </c>
      <c r="Y9" s="595"/>
      <c r="Z9" s="594"/>
      <c r="AA9" s="595"/>
      <c r="AB9" s="596"/>
      <c r="AC9" s="595"/>
      <c r="AD9" s="596"/>
      <c r="AE9" s="595"/>
      <c r="AF9" s="596">
        <v>4.1666666666666664E-2</v>
      </c>
      <c r="AG9" s="595"/>
      <c r="AH9" s="596"/>
      <c r="AI9" s="595"/>
      <c r="AJ9" s="596"/>
      <c r="AK9" s="595"/>
      <c r="AL9" s="596"/>
      <c r="AM9" s="597"/>
      <c r="AN9" s="598" t="s">
        <v>263</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48">
        <v>0.3</v>
      </c>
      <c r="Y10" s="539"/>
      <c r="Z10" s="548"/>
      <c r="AA10" s="539"/>
      <c r="AB10" s="548"/>
      <c r="AC10" s="539"/>
      <c r="AD10" s="528"/>
      <c r="AE10" s="539"/>
      <c r="AF10" s="528"/>
      <c r="AG10" s="539"/>
      <c r="AH10" s="528"/>
      <c r="AI10" s="539"/>
      <c r="AJ10" s="528"/>
      <c r="AK10" s="539"/>
      <c r="AL10" s="528">
        <v>0.25833333333333336</v>
      </c>
      <c r="AM10" s="558"/>
      <c r="AN10" s="529" t="s">
        <v>178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v>
      </c>
      <c r="W11" s="539"/>
      <c r="X11" s="528">
        <v>0.32083333333333336</v>
      </c>
      <c r="Y11" s="558"/>
      <c r="Z11" s="548"/>
      <c r="AA11" s="539"/>
      <c r="AB11" s="528">
        <v>1.3888888888888888E-2</v>
      </c>
      <c r="AC11" s="539"/>
      <c r="AD11" s="528"/>
      <c r="AE11" s="539"/>
      <c r="AF11" s="528">
        <v>6.9444444444444441E-3</v>
      </c>
      <c r="AG11" s="539"/>
      <c r="AH11" s="528"/>
      <c r="AI11" s="539"/>
      <c r="AJ11" s="528"/>
      <c r="AK11" s="539"/>
      <c r="AL11" s="528"/>
      <c r="AM11" s="558"/>
      <c r="AN11" s="529" t="s">
        <v>264</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0.32083333333333336</v>
      </c>
      <c r="W12" s="539"/>
      <c r="X12" s="528">
        <v>0.35416666666666669</v>
      </c>
      <c r="Y12" s="558"/>
      <c r="Z12" s="548"/>
      <c r="AA12" s="539"/>
      <c r="AB12" s="528">
        <v>2.0833333333333332E-2</v>
      </c>
      <c r="AC12" s="539"/>
      <c r="AD12" s="528">
        <v>4.1666666666666666E-3</v>
      </c>
      <c r="AE12" s="539"/>
      <c r="AF12" s="528">
        <v>8.3333333333333332E-3</v>
      </c>
      <c r="AG12" s="539"/>
      <c r="AH12" s="528"/>
      <c r="AI12" s="539"/>
      <c r="AJ12" s="528"/>
      <c r="AK12" s="539"/>
      <c r="AL12" s="528"/>
      <c r="AM12" s="558"/>
      <c r="AN12" s="529" t="s">
        <v>265</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0.35416666666666669</v>
      </c>
      <c r="W13" s="539"/>
      <c r="X13" s="528">
        <v>0.3833333333333333</v>
      </c>
      <c r="Y13" s="558"/>
      <c r="Z13" s="548"/>
      <c r="AA13" s="539"/>
      <c r="AB13" s="528"/>
      <c r="AC13" s="539"/>
      <c r="AD13" s="528"/>
      <c r="AE13" s="539"/>
      <c r="AF13" s="528"/>
      <c r="AG13" s="539"/>
      <c r="AH13" s="528"/>
      <c r="AI13" s="539"/>
      <c r="AJ13" s="528"/>
      <c r="AK13" s="539"/>
      <c r="AL13" s="528">
        <v>2.9166666666666664E-2</v>
      </c>
      <c r="AM13" s="558"/>
      <c r="AN13" s="529" t="s">
        <v>271</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0.3833333333333333</v>
      </c>
      <c r="W14" s="539"/>
      <c r="X14" s="528">
        <v>0.40416666666666662</v>
      </c>
      <c r="Y14" s="558"/>
      <c r="Z14" s="548"/>
      <c r="AA14" s="539"/>
      <c r="AB14" s="528">
        <v>1.3888888888888888E-2</v>
      </c>
      <c r="AC14" s="539"/>
      <c r="AD14" s="528"/>
      <c r="AE14" s="539"/>
      <c r="AF14" s="528">
        <v>6.9444444444444441E-3</v>
      </c>
      <c r="AG14" s="539"/>
      <c r="AH14" s="528"/>
      <c r="AI14" s="539"/>
      <c r="AJ14" s="528"/>
      <c r="AK14" s="539"/>
      <c r="AL14" s="528"/>
      <c r="AM14" s="558"/>
      <c r="AN14" s="529" t="s">
        <v>266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0.40416666666666662</v>
      </c>
      <c r="W15" s="539"/>
      <c r="X15" s="528">
        <v>0.47083333333333338</v>
      </c>
      <c r="Y15" s="558"/>
      <c r="Z15" s="548"/>
      <c r="AA15" s="539"/>
      <c r="AB15" s="528">
        <v>5.5555555555555552E-2</v>
      </c>
      <c r="AC15" s="539"/>
      <c r="AD15" s="528">
        <v>4.1666666666666666E-3</v>
      </c>
      <c r="AE15" s="539"/>
      <c r="AF15" s="528">
        <v>6.9444444444444441E-3</v>
      </c>
      <c r="AG15" s="539"/>
      <c r="AH15" s="528"/>
      <c r="AI15" s="539"/>
      <c r="AJ15" s="528"/>
      <c r="AK15" s="539"/>
      <c r="AL15" s="528"/>
      <c r="AM15" s="558"/>
      <c r="AN15" s="529" t="s">
        <v>267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0.47083333333333338</v>
      </c>
      <c r="W16" s="539"/>
      <c r="X16" s="528">
        <v>0.52083333333333337</v>
      </c>
      <c r="Y16" s="558"/>
      <c r="Z16" s="548"/>
      <c r="AA16" s="539"/>
      <c r="AB16" s="528">
        <v>4.1666666666666664E-2</v>
      </c>
      <c r="AC16" s="539"/>
      <c r="AD16" s="528">
        <v>4.1666666666666666E-3</v>
      </c>
      <c r="AE16" s="539"/>
      <c r="AF16" s="528">
        <v>4.1666666666666666E-3</v>
      </c>
      <c r="AG16" s="539"/>
      <c r="AH16" s="528"/>
      <c r="AI16" s="539"/>
      <c r="AJ16" s="528"/>
      <c r="AK16" s="539"/>
      <c r="AL16" s="528"/>
      <c r="AM16" s="558"/>
      <c r="AN16" s="529" t="s">
        <v>268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0.52083333333333337</v>
      </c>
      <c r="W17" s="539"/>
      <c r="X17" s="528">
        <v>0.60416666666666663</v>
      </c>
      <c r="Y17" s="558"/>
      <c r="Z17" s="548"/>
      <c r="AA17" s="539"/>
      <c r="AB17" s="528"/>
      <c r="AC17" s="539"/>
      <c r="AD17" s="528"/>
      <c r="AE17" s="539"/>
      <c r="AF17" s="528"/>
      <c r="AG17" s="539"/>
      <c r="AH17" s="528"/>
      <c r="AI17" s="539"/>
      <c r="AJ17" s="528"/>
      <c r="AK17" s="539"/>
      <c r="AL17" s="528">
        <v>8.3333333333333329E-2</v>
      </c>
      <c r="AM17" s="558"/>
      <c r="AN17" s="529" t="s">
        <v>205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0.60416666666666663</v>
      </c>
      <c r="W18" s="539"/>
      <c r="X18" s="561">
        <v>0.66666666666666663</v>
      </c>
      <c r="Y18" s="562"/>
      <c r="Z18" s="548"/>
      <c r="AA18" s="539"/>
      <c r="AB18" s="528"/>
      <c r="AC18" s="539"/>
      <c r="AD18" s="528"/>
      <c r="AE18" s="539"/>
      <c r="AF18" s="528">
        <v>6.25E-2</v>
      </c>
      <c r="AG18" s="539"/>
      <c r="AH18" s="528"/>
      <c r="AI18" s="539"/>
      <c r="AJ18" s="528"/>
      <c r="AK18" s="539"/>
      <c r="AL18" s="528"/>
      <c r="AM18" s="558"/>
      <c r="AN18" s="529" t="s">
        <v>269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0.7583333333333333</v>
      </c>
      <c r="Y19" s="562"/>
      <c r="Z19" s="548"/>
      <c r="AA19" s="539"/>
      <c r="AB19" s="528"/>
      <c r="AC19" s="539"/>
      <c r="AD19" s="528"/>
      <c r="AE19" s="539"/>
      <c r="AF19" s="528"/>
      <c r="AG19" s="539"/>
      <c r="AH19" s="528"/>
      <c r="AI19" s="539"/>
      <c r="AJ19" s="528"/>
      <c r="AK19" s="539"/>
      <c r="AL19" s="528">
        <v>9.1666666666666674E-2</v>
      </c>
      <c r="AM19" s="558"/>
      <c r="AN19" s="529" t="s">
        <v>205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0.7583333333333333</v>
      </c>
      <c r="W20" s="539"/>
      <c r="X20" s="561">
        <v>0.79166666666666663</v>
      </c>
      <c r="Y20" s="562"/>
      <c r="Z20" s="548"/>
      <c r="AA20" s="539"/>
      <c r="AB20" s="528">
        <v>2.0833333333333332E-2</v>
      </c>
      <c r="AC20" s="539"/>
      <c r="AD20" s="528"/>
      <c r="AE20" s="539"/>
      <c r="AF20" s="528">
        <v>1.2499999999999999E-2</v>
      </c>
      <c r="AG20" s="539"/>
      <c r="AH20" s="528"/>
      <c r="AI20" s="539"/>
      <c r="AJ20" s="528"/>
      <c r="AK20" s="539"/>
      <c r="AL20" s="528"/>
      <c r="AM20" s="558"/>
      <c r="AN20" s="529" t="s">
        <v>233</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0.79166666666666663</v>
      </c>
      <c r="W21" s="539"/>
      <c r="X21" s="561">
        <v>0.83333333333333337</v>
      </c>
      <c r="Y21" s="562"/>
      <c r="Z21" s="548"/>
      <c r="AA21" s="539"/>
      <c r="AB21" s="528"/>
      <c r="AC21" s="539"/>
      <c r="AD21" s="528"/>
      <c r="AE21" s="539"/>
      <c r="AF21" s="528"/>
      <c r="AG21" s="539"/>
      <c r="AH21" s="528"/>
      <c r="AI21" s="539"/>
      <c r="AJ21" s="528"/>
      <c r="AK21" s="539"/>
      <c r="AL21" s="528">
        <v>4.1666666666666664E-2</v>
      </c>
      <c r="AM21" s="558"/>
      <c r="AN21" s="529" t="s">
        <v>205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0.83333333333333337</v>
      </c>
      <c r="W22" s="537"/>
      <c r="X22" s="538">
        <v>0.875</v>
      </c>
      <c r="Y22" s="528"/>
      <c r="Z22" s="544"/>
      <c r="AA22" s="537"/>
      <c r="AB22" s="537"/>
      <c r="AC22" s="537"/>
      <c r="AD22" s="537"/>
      <c r="AE22" s="537"/>
      <c r="AF22" s="537">
        <v>4.1666666666666664E-2</v>
      </c>
      <c r="AG22" s="537"/>
      <c r="AH22" s="537"/>
      <c r="AI22" s="537"/>
      <c r="AJ22" s="537"/>
      <c r="AK22" s="537"/>
      <c r="AL22" s="539"/>
      <c r="AM22" s="528"/>
      <c r="AN22" s="529" t="s">
        <v>270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0.875</v>
      </c>
      <c r="W23" s="537"/>
      <c r="X23" s="537">
        <v>1</v>
      </c>
      <c r="Y23" s="528"/>
      <c r="Z23" s="544"/>
      <c r="AA23" s="537"/>
      <c r="AB23" s="537"/>
      <c r="AC23" s="537"/>
      <c r="AD23" s="537"/>
      <c r="AE23" s="537"/>
      <c r="AF23" s="537"/>
      <c r="AG23" s="537"/>
      <c r="AH23" s="537"/>
      <c r="AI23" s="537"/>
      <c r="AJ23" s="537"/>
      <c r="AK23" s="537"/>
      <c r="AL23" s="539">
        <v>0.125</v>
      </c>
      <c r="AM23" s="528"/>
      <c r="AN23" s="529" t="s">
        <v>178</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0.16666666666666666</v>
      </c>
      <c r="AC31" s="505"/>
      <c r="AD31" s="505">
        <f>SUM(AD9:AE30)</f>
        <v>1.2500000000000001E-2</v>
      </c>
      <c r="AE31" s="505"/>
      <c r="AF31" s="505">
        <f>SUM(AF9:AG30)</f>
        <v>0.19166666666666668</v>
      </c>
      <c r="AG31" s="505"/>
      <c r="AH31" s="505">
        <f>SUM(AH9:AI30)</f>
        <v>0</v>
      </c>
      <c r="AI31" s="505"/>
      <c r="AJ31" s="505">
        <f>SUM(AJ9:AK30)</f>
        <v>0</v>
      </c>
      <c r="AK31" s="505"/>
      <c r="AL31" s="509">
        <f>SUM(AL9:AM30)</f>
        <v>0.62916666666666665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13651</v>
      </c>
      <c r="Y35" s="488"/>
      <c r="Z35" s="488"/>
      <c r="AA35" s="55" t="s">
        <v>56</v>
      </c>
      <c r="AB35" s="489">
        <v>1032</v>
      </c>
      <c r="AC35" s="490"/>
      <c r="AD35" s="490"/>
      <c r="AE35" s="58" t="s">
        <v>56</v>
      </c>
      <c r="AF35" s="489">
        <v>0</v>
      </c>
      <c r="AG35" s="490"/>
      <c r="AH35" s="490"/>
      <c r="AI35" s="55" t="s">
        <v>56</v>
      </c>
      <c r="AJ35" s="489">
        <v>0</v>
      </c>
      <c r="AK35" s="490"/>
      <c r="AL35" s="490"/>
      <c r="AM35" s="55" t="s">
        <v>56</v>
      </c>
      <c r="AN35" s="491">
        <f>(X35+AF35)-(AB35+AJ35)</f>
        <v>12619</v>
      </c>
      <c r="AO35" s="492"/>
      <c r="AP35" s="55" t="s">
        <v>56</v>
      </c>
      <c r="AQ35" s="493"/>
      <c r="AR35" s="494"/>
      <c r="AS35" s="494"/>
      <c r="AT35" s="494"/>
      <c r="AU35" s="495"/>
    </row>
    <row r="36" spans="1:47" ht="15.75" customHeight="1">
      <c r="A36" s="301" t="s">
        <v>83</v>
      </c>
      <c r="B36" s="51"/>
      <c r="C36" s="51"/>
      <c r="D36" s="51"/>
      <c r="E36" s="51"/>
      <c r="F36" s="51"/>
      <c r="G36" s="47"/>
      <c r="H36" s="460">
        <f>SUM(AB9:AC30)</f>
        <v>0.16666666666666666</v>
      </c>
      <c r="I36" s="461"/>
      <c r="J36" s="461"/>
      <c r="K36" s="462">
        <v>120</v>
      </c>
      <c r="L36" s="463"/>
      <c r="M36" s="37" t="s">
        <v>56</v>
      </c>
      <c r="N36" s="464">
        <f t="shared" si="2"/>
        <v>480</v>
      </c>
      <c r="O36" s="465"/>
      <c r="P36" s="37" t="s">
        <v>56</v>
      </c>
      <c r="Q36" s="31"/>
      <c r="R36" s="473" t="s">
        <v>39</v>
      </c>
      <c r="S36" s="474"/>
      <c r="T36" s="474"/>
      <c r="U36" s="474"/>
      <c r="V36" s="474"/>
      <c r="W36" s="474"/>
      <c r="X36" s="458">
        <v>11000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8000</v>
      </c>
      <c r="AO36" s="436"/>
      <c r="AP36" s="56" t="s">
        <v>56</v>
      </c>
      <c r="AQ36" s="437"/>
      <c r="AR36" s="438"/>
      <c r="AS36" s="438"/>
      <c r="AT36" s="438"/>
      <c r="AU36" s="439"/>
    </row>
    <row r="37" spans="1:47" ht="15.75" customHeight="1">
      <c r="A37" s="301"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1" t="s">
        <v>150</v>
      </c>
      <c r="B38" s="51"/>
      <c r="C38" s="51"/>
      <c r="D38" s="51"/>
      <c r="E38" s="51"/>
      <c r="F38" s="51"/>
      <c r="G38" s="47"/>
      <c r="H38" s="460">
        <f>SUM(AF9:AG30)</f>
        <v>0.19166666666666668</v>
      </c>
      <c r="I38" s="461"/>
      <c r="J38" s="461"/>
      <c r="K38" s="462">
        <v>89</v>
      </c>
      <c r="L38" s="463"/>
      <c r="M38" s="37" t="s">
        <v>56</v>
      </c>
      <c r="N38" s="464">
        <f t="shared" si="2"/>
        <v>409.40000000000003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1" t="s">
        <v>68</v>
      </c>
      <c r="B41" s="51"/>
      <c r="C41" s="51"/>
      <c r="D41" s="51"/>
      <c r="E41" s="51"/>
      <c r="F41" s="51"/>
      <c r="G41" s="47"/>
      <c r="H41" s="460">
        <f>SUM(AL9:AM30)</f>
        <v>0.62916666666666665</v>
      </c>
      <c r="I41" s="461"/>
      <c r="J41" s="461"/>
      <c r="K41" s="462">
        <v>8</v>
      </c>
      <c r="L41" s="463"/>
      <c r="M41" s="37" t="s">
        <v>56</v>
      </c>
      <c r="N41" s="464">
        <f t="shared" si="2"/>
        <v>120.8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1036.9000000000001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43869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43869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8" t="s">
        <v>175</v>
      </c>
      <c r="AH71" s="299"/>
      <c r="AI71" s="299"/>
      <c r="AJ71" s="299"/>
      <c r="AK71" s="299"/>
      <c r="AL71" s="297"/>
      <c r="AM71" s="298" t="s">
        <v>170</v>
      </c>
      <c r="AN71" s="299"/>
      <c r="AO71" s="299"/>
      <c r="AP71" s="30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8" t="s">
        <v>171</v>
      </c>
      <c r="AH72" s="299"/>
      <c r="AI72" s="299"/>
      <c r="AJ72" s="299"/>
      <c r="AK72" s="299"/>
      <c r="AL72" s="297"/>
      <c r="AM72" s="298" t="s">
        <v>172</v>
      </c>
      <c r="AN72" s="299"/>
      <c r="AO72" s="299" t="s">
        <v>177</v>
      </c>
      <c r="AP72" s="30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8" t="s">
        <v>181</v>
      </c>
      <c r="AH73" s="299"/>
      <c r="AI73" s="299"/>
      <c r="AJ73" s="299"/>
      <c r="AK73" s="299"/>
      <c r="AL73" s="297"/>
      <c r="AM73" s="298" t="s">
        <v>160</v>
      </c>
      <c r="AN73" s="299"/>
      <c r="AO73" s="299"/>
      <c r="AP73" s="30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8" t="s">
        <v>156</v>
      </c>
      <c r="AH74" s="299"/>
      <c r="AI74" s="299"/>
      <c r="AJ74" s="299"/>
      <c r="AK74" s="299"/>
      <c r="AL74" s="297"/>
      <c r="AM74" s="298" t="s">
        <v>161</v>
      </c>
      <c r="AN74" s="299"/>
      <c r="AO74" s="299"/>
      <c r="AP74" s="30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8" t="s">
        <v>157</v>
      </c>
      <c r="AH75" s="299"/>
      <c r="AI75" s="299"/>
      <c r="AJ75" s="299"/>
      <c r="AK75" s="299"/>
      <c r="AL75" s="297"/>
      <c r="AM75" s="298" t="s">
        <v>162</v>
      </c>
      <c r="AN75" s="299"/>
      <c r="AO75" s="299"/>
      <c r="AP75" s="30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8" t="s">
        <v>158</v>
      </c>
      <c r="AH76" s="299"/>
      <c r="AI76" s="299"/>
      <c r="AJ76" s="299"/>
      <c r="AK76" s="299"/>
      <c r="AL76" s="297"/>
      <c r="AM76" s="298" t="s">
        <v>162</v>
      </c>
      <c r="AN76" s="299"/>
      <c r="AO76" s="299"/>
      <c r="AP76" s="30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8" t="s">
        <v>159</v>
      </c>
      <c r="AH77" s="299"/>
      <c r="AI77" s="299"/>
      <c r="AJ77" s="299"/>
      <c r="AK77" s="299"/>
      <c r="AL77" s="297"/>
      <c r="AM77" s="298" t="s">
        <v>163</v>
      </c>
      <c r="AN77" s="299"/>
      <c r="AO77" s="299" t="s">
        <v>177</v>
      </c>
      <c r="AP77" s="30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83" t="s">
        <v>53</v>
      </c>
      <c r="L8" s="184"/>
      <c r="M8" s="184"/>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8.3333333333333332E-3</v>
      </c>
      <c r="Y9" s="595"/>
      <c r="Z9" s="594"/>
      <c r="AA9" s="595"/>
      <c r="AB9" s="596"/>
      <c r="AC9" s="595"/>
      <c r="AD9" s="596"/>
      <c r="AE9" s="595"/>
      <c r="AF9" s="596"/>
      <c r="AG9" s="595"/>
      <c r="AH9" s="596"/>
      <c r="AI9" s="595"/>
      <c r="AJ9" s="596"/>
      <c r="AK9" s="595"/>
      <c r="AL9" s="596">
        <v>8.3333333333333332E-3</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48">
        <v>6.25E-2</v>
      </c>
      <c r="Y10" s="539"/>
      <c r="Z10" s="548"/>
      <c r="AA10" s="539"/>
      <c r="AB10" s="548"/>
      <c r="AC10" s="539"/>
      <c r="AD10" s="528"/>
      <c r="AE10" s="539"/>
      <c r="AF10" s="528">
        <v>5.4166666666666669E-2</v>
      </c>
      <c r="AG10" s="539"/>
      <c r="AH10" s="528"/>
      <c r="AI10" s="539"/>
      <c r="AJ10" s="528"/>
      <c r="AK10" s="539"/>
      <c r="AL10" s="528"/>
      <c r="AM10" s="558"/>
      <c r="AN10" s="529" t="s">
        <v>272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6.25E-2</v>
      </c>
      <c r="W11" s="539"/>
      <c r="X11" s="528">
        <v>0.29166666666666669</v>
      </c>
      <c r="Y11" s="558"/>
      <c r="Z11" s="548"/>
      <c r="AA11" s="539"/>
      <c r="AB11" s="528"/>
      <c r="AC11" s="539"/>
      <c r="AD11" s="528"/>
      <c r="AE11" s="539"/>
      <c r="AF11" s="528"/>
      <c r="AG11" s="539"/>
      <c r="AH11" s="528"/>
      <c r="AI11" s="539"/>
      <c r="AJ11" s="528"/>
      <c r="AK11" s="539"/>
      <c r="AL11" s="528">
        <v>0.22916666666666666</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0.34166666666666662</v>
      </c>
      <c r="Y12" s="558"/>
      <c r="Z12" s="548"/>
      <c r="AA12" s="539"/>
      <c r="AB12" s="528">
        <v>4.1666666666666664E-2</v>
      </c>
      <c r="AC12" s="539"/>
      <c r="AD12" s="528">
        <v>4.1666666666666666E-3</v>
      </c>
      <c r="AE12" s="539"/>
      <c r="AF12" s="528">
        <v>4.1666666666666666E-3</v>
      </c>
      <c r="AG12" s="539"/>
      <c r="AH12" s="528"/>
      <c r="AI12" s="539"/>
      <c r="AJ12" s="528"/>
      <c r="AK12" s="539"/>
      <c r="AL12" s="528"/>
      <c r="AM12" s="558"/>
      <c r="AN12" s="529" t="s">
        <v>273</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0.34166666666666662</v>
      </c>
      <c r="W13" s="539"/>
      <c r="X13" s="528">
        <v>0.375</v>
      </c>
      <c r="Y13" s="558"/>
      <c r="Z13" s="548"/>
      <c r="AA13" s="539"/>
      <c r="AB13" s="528">
        <v>2.0833333333333332E-2</v>
      </c>
      <c r="AC13" s="539"/>
      <c r="AD13" s="528">
        <v>4.1666666666666666E-3</v>
      </c>
      <c r="AE13" s="539"/>
      <c r="AF13" s="528">
        <v>8.3333333333333332E-3</v>
      </c>
      <c r="AG13" s="539"/>
      <c r="AH13" s="528"/>
      <c r="AI13" s="539"/>
      <c r="AJ13" s="528"/>
      <c r="AK13" s="539"/>
      <c r="AL13" s="528"/>
      <c r="AM13" s="558"/>
      <c r="AN13" s="529" t="s">
        <v>274</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0.375</v>
      </c>
      <c r="W14" s="539"/>
      <c r="X14" s="528">
        <v>0.52083333333333337</v>
      </c>
      <c r="Y14" s="558"/>
      <c r="Z14" s="548"/>
      <c r="AA14" s="539"/>
      <c r="AB14" s="528"/>
      <c r="AC14" s="539"/>
      <c r="AD14" s="528"/>
      <c r="AE14" s="539"/>
      <c r="AF14" s="528"/>
      <c r="AG14" s="539"/>
      <c r="AH14" s="528"/>
      <c r="AI14" s="539"/>
      <c r="AJ14" s="528"/>
      <c r="AK14" s="539"/>
      <c r="AL14" s="528">
        <v>0.14583333333333334</v>
      </c>
      <c r="AM14" s="558"/>
      <c r="AN14" s="529" t="s">
        <v>205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0.52083333333333337</v>
      </c>
      <c r="W15" s="539"/>
      <c r="X15" s="528">
        <v>0.54166666666666663</v>
      </c>
      <c r="Y15" s="558"/>
      <c r="Z15" s="548"/>
      <c r="AA15" s="539"/>
      <c r="AB15" s="528">
        <v>1.3888888888888888E-2</v>
      </c>
      <c r="AC15" s="539"/>
      <c r="AD15" s="528"/>
      <c r="AE15" s="539"/>
      <c r="AF15" s="528">
        <v>6.9444444444444441E-3</v>
      </c>
      <c r="AG15" s="539"/>
      <c r="AH15" s="528"/>
      <c r="AI15" s="539"/>
      <c r="AJ15" s="528"/>
      <c r="AK15" s="539"/>
      <c r="AL15" s="528"/>
      <c r="AM15" s="558"/>
      <c r="AN15" s="529" t="s">
        <v>275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0.54166666666666663</v>
      </c>
      <c r="W16" s="539"/>
      <c r="X16" s="528">
        <v>0.60416666666666663</v>
      </c>
      <c r="Y16" s="558"/>
      <c r="Z16" s="548"/>
      <c r="AA16" s="539"/>
      <c r="AB16" s="528"/>
      <c r="AC16" s="539"/>
      <c r="AD16" s="528">
        <v>6.25E-2</v>
      </c>
      <c r="AE16" s="539"/>
      <c r="AF16" s="528"/>
      <c r="AG16" s="539"/>
      <c r="AH16" s="528"/>
      <c r="AI16" s="539"/>
      <c r="AJ16" s="528"/>
      <c r="AK16" s="539"/>
      <c r="AL16" s="528"/>
      <c r="AM16" s="558"/>
      <c r="AN16" s="529" t="s">
        <v>276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0.60416666666666663</v>
      </c>
      <c r="W17" s="539"/>
      <c r="X17" s="528">
        <v>0.6333333333333333</v>
      </c>
      <c r="Y17" s="558"/>
      <c r="Z17" s="548"/>
      <c r="AA17" s="539"/>
      <c r="AB17" s="528">
        <v>2.0833333333333332E-2</v>
      </c>
      <c r="AC17" s="539"/>
      <c r="AD17" s="528"/>
      <c r="AE17" s="539"/>
      <c r="AF17" s="528">
        <v>8.3333333333333332E-3</v>
      </c>
      <c r="AG17" s="539"/>
      <c r="AH17" s="528"/>
      <c r="AI17" s="539"/>
      <c r="AJ17" s="528"/>
      <c r="AK17" s="539"/>
      <c r="AL17" s="528"/>
      <c r="AM17" s="558"/>
      <c r="AN17" s="529" t="s">
        <v>277</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0.6333333333333333</v>
      </c>
      <c r="W18" s="539"/>
      <c r="X18" s="561">
        <v>0.66666666666666663</v>
      </c>
      <c r="Y18" s="562"/>
      <c r="Z18" s="548"/>
      <c r="AA18" s="539"/>
      <c r="AB18" s="528">
        <v>2.0833333333333332E-2</v>
      </c>
      <c r="AC18" s="539"/>
      <c r="AD18" s="528">
        <v>4.1666666666666666E-3</v>
      </c>
      <c r="AE18" s="539"/>
      <c r="AF18" s="528">
        <v>8.3333333333333332E-3</v>
      </c>
      <c r="AG18" s="539"/>
      <c r="AH18" s="528"/>
      <c r="AI18" s="539"/>
      <c r="AJ18" s="528"/>
      <c r="AK18" s="539"/>
      <c r="AL18" s="528"/>
      <c r="AM18" s="558"/>
      <c r="AN18" s="529" t="s">
        <v>278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0.6875</v>
      </c>
      <c r="Y19" s="562"/>
      <c r="Z19" s="548"/>
      <c r="AA19" s="539"/>
      <c r="AB19" s="528">
        <v>1.3888888888888888E-2</v>
      </c>
      <c r="AC19" s="539"/>
      <c r="AD19" s="528"/>
      <c r="AE19" s="539"/>
      <c r="AF19" s="528">
        <v>6.9444444444444441E-3</v>
      </c>
      <c r="AG19" s="539"/>
      <c r="AH19" s="528"/>
      <c r="AI19" s="539"/>
      <c r="AJ19" s="528"/>
      <c r="AK19" s="539"/>
      <c r="AL19" s="528"/>
      <c r="AM19" s="558"/>
      <c r="AN19" s="529" t="s">
        <v>279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0.6875</v>
      </c>
      <c r="W20" s="539"/>
      <c r="X20" s="561">
        <v>0.83333333333333337</v>
      </c>
      <c r="Y20" s="562"/>
      <c r="Z20" s="548"/>
      <c r="AA20" s="539"/>
      <c r="AB20" s="528"/>
      <c r="AC20" s="539"/>
      <c r="AD20" s="528"/>
      <c r="AE20" s="539"/>
      <c r="AF20" s="528"/>
      <c r="AG20" s="539"/>
      <c r="AH20" s="528"/>
      <c r="AI20" s="539"/>
      <c r="AJ20" s="528"/>
      <c r="AK20" s="539"/>
      <c r="AL20" s="528">
        <v>0.14583333333333334</v>
      </c>
      <c r="AM20" s="558"/>
      <c r="AN20" s="529" t="s">
        <v>178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0.89722222222222225</v>
      </c>
      <c r="Y21" s="562"/>
      <c r="Z21" s="548"/>
      <c r="AA21" s="539"/>
      <c r="AB21" s="528"/>
      <c r="AC21" s="539"/>
      <c r="AD21" s="528"/>
      <c r="AE21" s="539"/>
      <c r="AF21" s="528">
        <v>6.3888888888888884E-2</v>
      </c>
      <c r="AG21" s="539"/>
      <c r="AH21" s="528"/>
      <c r="AI21" s="539"/>
      <c r="AJ21" s="528"/>
      <c r="AK21" s="539"/>
      <c r="AL21" s="528"/>
      <c r="AM21" s="558"/>
      <c r="AN21" s="529" t="s">
        <v>281</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0.89722222222222225</v>
      </c>
      <c r="W22" s="537"/>
      <c r="X22" s="538">
        <v>1</v>
      </c>
      <c r="Y22" s="528"/>
      <c r="Z22" s="544"/>
      <c r="AA22" s="537"/>
      <c r="AB22" s="537"/>
      <c r="AC22" s="537"/>
      <c r="AD22" s="537"/>
      <c r="AE22" s="537"/>
      <c r="AF22" s="537"/>
      <c r="AG22" s="537"/>
      <c r="AH22" s="537"/>
      <c r="AI22" s="537"/>
      <c r="AJ22" s="537"/>
      <c r="AK22" s="537"/>
      <c r="AL22" s="539">
        <v>0.10277777777777779</v>
      </c>
      <c r="AM22" s="528"/>
      <c r="AN22" s="529" t="s">
        <v>280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0.13194444444444445</v>
      </c>
      <c r="AC31" s="505"/>
      <c r="AD31" s="505">
        <f>SUM(AD9:AE30)</f>
        <v>7.4999999999999997E-2</v>
      </c>
      <c r="AE31" s="505"/>
      <c r="AF31" s="505">
        <f>SUM(AF9:AG30)</f>
        <v>0.16111111111111109</v>
      </c>
      <c r="AG31" s="505"/>
      <c r="AH31" s="505">
        <f>SUM(AH9:AI30)</f>
        <v>0</v>
      </c>
      <c r="AI31" s="505"/>
      <c r="AJ31" s="505">
        <f>SUM(AJ9:AK30)</f>
        <v>0</v>
      </c>
      <c r="AK31" s="505"/>
      <c r="AL31" s="509">
        <f>SUM(AL9:AM30)</f>
        <v>0.63194444444444442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12619</v>
      </c>
      <c r="Y35" s="488"/>
      <c r="Z35" s="488"/>
      <c r="AA35" s="55" t="s">
        <v>56</v>
      </c>
      <c r="AB35" s="489">
        <v>1002</v>
      </c>
      <c r="AC35" s="490"/>
      <c r="AD35" s="490"/>
      <c r="AE35" s="58" t="s">
        <v>56</v>
      </c>
      <c r="AF35" s="489">
        <v>0</v>
      </c>
      <c r="AG35" s="490"/>
      <c r="AH35" s="490"/>
      <c r="AI35" s="55" t="s">
        <v>56</v>
      </c>
      <c r="AJ35" s="489">
        <v>0</v>
      </c>
      <c r="AK35" s="490"/>
      <c r="AL35" s="490"/>
      <c r="AM35" s="55" t="s">
        <v>56</v>
      </c>
      <c r="AN35" s="491">
        <f>(X35+AF35)-(AB35+AJ35)</f>
        <v>11617</v>
      </c>
      <c r="AO35" s="492"/>
      <c r="AP35" s="55" t="s">
        <v>56</v>
      </c>
      <c r="AQ35" s="493"/>
      <c r="AR35" s="494"/>
      <c r="AS35" s="494"/>
      <c r="AT35" s="494"/>
      <c r="AU35" s="495"/>
    </row>
    <row r="36" spans="1:47" ht="15.75" customHeight="1">
      <c r="A36" s="182" t="s">
        <v>83</v>
      </c>
      <c r="B36" s="51"/>
      <c r="C36" s="51"/>
      <c r="D36" s="51"/>
      <c r="E36" s="51"/>
      <c r="F36" s="51"/>
      <c r="G36" s="47"/>
      <c r="H36" s="460">
        <f>SUM(AB9:AC30)</f>
        <v>0.13194444444444445</v>
      </c>
      <c r="I36" s="461"/>
      <c r="J36" s="461"/>
      <c r="K36" s="462">
        <v>120</v>
      </c>
      <c r="L36" s="463"/>
      <c r="M36" s="37" t="s">
        <v>56</v>
      </c>
      <c r="N36" s="464">
        <f t="shared" si="2"/>
        <v>380.00000000000006</v>
      </c>
      <c r="O36" s="465"/>
      <c r="P36" s="37" t="s">
        <v>56</v>
      </c>
      <c r="Q36" s="31"/>
      <c r="R36" s="473" t="s">
        <v>39</v>
      </c>
      <c r="S36" s="474"/>
      <c r="T36" s="474"/>
      <c r="U36" s="474"/>
      <c r="V36" s="474"/>
      <c r="W36" s="474"/>
      <c r="X36" s="458">
        <v>8000</v>
      </c>
      <c r="Y36" s="459"/>
      <c r="Z36" s="459"/>
      <c r="AA36" s="56" t="s">
        <v>56</v>
      </c>
      <c r="AB36" s="471">
        <v>3000</v>
      </c>
      <c r="AC36" s="472"/>
      <c r="AD36" s="472"/>
      <c r="AE36" s="57" t="s">
        <v>56</v>
      </c>
      <c r="AF36" s="471">
        <v>12000</v>
      </c>
      <c r="AG36" s="472"/>
      <c r="AH36" s="472"/>
      <c r="AI36" s="56" t="s">
        <v>56</v>
      </c>
      <c r="AJ36" s="471">
        <v>0</v>
      </c>
      <c r="AK36" s="472"/>
      <c r="AL36" s="472"/>
      <c r="AM36" s="56" t="s">
        <v>56</v>
      </c>
      <c r="AN36" s="435">
        <f t="shared" ref="AN36:AN43" si="3">(X36+AF36)-(AB36+AJ36)</f>
        <v>17000</v>
      </c>
      <c r="AO36" s="436"/>
      <c r="AP36" s="56" t="s">
        <v>56</v>
      </c>
      <c r="AQ36" s="437"/>
      <c r="AR36" s="438"/>
      <c r="AS36" s="438"/>
      <c r="AT36" s="438"/>
      <c r="AU36" s="439"/>
    </row>
    <row r="37" spans="1:47" ht="15.75" customHeight="1">
      <c r="A37" s="182" t="s">
        <v>67</v>
      </c>
      <c r="B37" s="51"/>
      <c r="C37" s="51"/>
      <c r="D37" s="51"/>
      <c r="E37" s="51"/>
      <c r="F37" s="51"/>
      <c r="G37" s="47"/>
      <c r="H37" s="460">
        <f>SUM(AD9:AE30)</f>
        <v>7.4999999999999997E-2</v>
      </c>
      <c r="I37" s="461"/>
      <c r="J37" s="461"/>
      <c r="K37" s="462">
        <v>89</v>
      </c>
      <c r="L37" s="463"/>
      <c r="M37" s="37" t="s">
        <v>56</v>
      </c>
      <c r="N37" s="464">
        <f t="shared" si="2"/>
        <v>160.19999999999999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2" t="s">
        <v>150</v>
      </c>
      <c r="B38" s="51"/>
      <c r="C38" s="51"/>
      <c r="D38" s="51"/>
      <c r="E38" s="51"/>
      <c r="F38" s="51"/>
      <c r="G38" s="47"/>
      <c r="H38" s="460">
        <f>SUM(AF9:AG30)</f>
        <v>0.16111111111111109</v>
      </c>
      <c r="I38" s="461"/>
      <c r="J38" s="461"/>
      <c r="K38" s="462">
        <v>89</v>
      </c>
      <c r="L38" s="463"/>
      <c r="M38" s="37" t="s">
        <v>56</v>
      </c>
      <c r="N38" s="464">
        <f t="shared" si="2"/>
        <v>344.13333333333327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2" t="s">
        <v>68</v>
      </c>
      <c r="B41" s="51"/>
      <c r="C41" s="51"/>
      <c r="D41" s="51"/>
      <c r="E41" s="51"/>
      <c r="F41" s="51"/>
      <c r="G41" s="47"/>
      <c r="H41" s="460">
        <f>SUM(AL9:AM30)</f>
        <v>0.63194444444444442</v>
      </c>
      <c r="I41" s="461"/>
      <c r="J41" s="461"/>
      <c r="K41" s="462">
        <v>8</v>
      </c>
      <c r="L41" s="463"/>
      <c r="M41" s="37" t="s">
        <v>56</v>
      </c>
      <c r="N41" s="464">
        <f t="shared" si="2"/>
        <v>121.33333333333333</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1005.6666666666666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9" t="s">
        <v>175</v>
      </c>
      <c r="AH71" s="180"/>
      <c r="AI71" s="180"/>
      <c r="AJ71" s="180"/>
      <c r="AK71" s="180"/>
      <c r="AL71" s="178"/>
      <c r="AM71" s="179" t="s">
        <v>170</v>
      </c>
      <c r="AN71" s="180"/>
      <c r="AO71" s="180"/>
      <c r="AP71" s="18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9" t="s">
        <v>171</v>
      </c>
      <c r="AH72" s="180"/>
      <c r="AI72" s="180"/>
      <c r="AJ72" s="180"/>
      <c r="AK72" s="180"/>
      <c r="AL72" s="178"/>
      <c r="AM72" s="179" t="s">
        <v>172</v>
      </c>
      <c r="AN72" s="180"/>
      <c r="AO72" s="180" t="s">
        <v>177</v>
      </c>
      <c r="AP72" s="18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9" t="s">
        <v>181</v>
      </c>
      <c r="AH73" s="180"/>
      <c r="AI73" s="180"/>
      <c r="AJ73" s="180"/>
      <c r="AK73" s="180"/>
      <c r="AL73" s="178"/>
      <c r="AM73" s="179" t="s">
        <v>160</v>
      </c>
      <c r="AN73" s="180"/>
      <c r="AO73" s="180"/>
      <c r="AP73" s="18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9" t="s">
        <v>156</v>
      </c>
      <c r="AH74" s="180"/>
      <c r="AI74" s="180"/>
      <c r="AJ74" s="180"/>
      <c r="AK74" s="180"/>
      <c r="AL74" s="178"/>
      <c r="AM74" s="179" t="s">
        <v>161</v>
      </c>
      <c r="AN74" s="180"/>
      <c r="AO74" s="180"/>
      <c r="AP74" s="18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9" t="s">
        <v>157</v>
      </c>
      <c r="AH75" s="180"/>
      <c r="AI75" s="180"/>
      <c r="AJ75" s="180"/>
      <c r="AK75" s="180"/>
      <c r="AL75" s="178"/>
      <c r="AM75" s="179" t="s">
        <v>162</v>
      </c>
      <c r="AN75" s="180"/>
      <c r="AO75" s="180"/>
      <c r="AP75" s="18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9" t="s">
        <v>158</v>
      </c>
      <c r="AH76" s="180"/>
      <c r="AI76" s="180"/>
      <c r="AJ76" s="180"/>
      <c r="AK76" s="180"/>
      <c r="AL76" s="178"/>
      <c r="AM76" s="179" t="s">
        <v>162</v>
      </c>
      <c r="AN76" s="180"/>
      <c r="AO76" s="180"/>
      <c r="AP76" s="18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9" t="s">
        <v>159</v>
      </c>
      <c r="AH77" s="180"/>
      <c r="AI77" s="180"/>
      <c r="AJ77" s="180"/>
      <c r="AK77" s="180"/>
      <c r="AL77" s="178"/>
      <c r="AM77" s="179" t="s">
        <v>163</v>
      </c>
      <c r="AN77" s="180"/>
      <c r="AO77" s="180" t="s">
        <v>177</v>
      </c>
      <c r="AP77" s="18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90" t="s">
        <v>53</v>
      </c>
      <c r="L8" s="191"/>
      <c r="M8" s="191"/>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4.1666666666666664E-2</v>
      </c>
      <c r="Y9" s="595"/>
      <c r="Z9" s="594"/>
      <c r="AA9" s="595"/>
      <c r="AB9" s="596"/>
      <c r="AC9" s="595"/>
      <c r="AD9" s="596"/>
      <c r="AE9" s="595"/>
      <c r="AF9" s="596"/>
      <c r="AG9" s="595"/>
      <c r="AH9" s="596"/>
      <c r="AI9" s="595"/>
      <c r="AJ9" s="596"/>
      <c r="AK9" s="595"/>
      <c r="AL9" s="596">
        <v>4.1666666666666664E-2</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48">
        <v>0.10416666666666667</v>
      </c>
      <c r="Y10" s="539"/>
      <c r="Z10" s="548"/>
      <c r="AA10" s="539"/>
      <c r="AB10" s="548"/>
      <c r="AC10" s="539"/>
      <c r="AD10" s="528"/>
      <c r="AE10" s="539"/>
      <c r="AF10" s="528">
        <v>6.25E-2</v>
      </c>
      <c r="AG10" s="539"/>
      <c r="AH10" s="528"/>
      <c r="AI10" s="539"/>
      <c r="AJ10" s="528"/>
      <c r="AK10" s="539"/>
      <c r="AL10" s="528"/>
      <c r="AM10" s="558"/>
      <c r="AN10" s="529" t="s">
        <v>282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0.20833333333333334</v>
      </c>
      <c r="Y11" s="558"/>
      <c r="Z11" s="548"/>
      <c r="AA11" s="539"/>
      <c r="AB11" s="528"/>
      <c r="AC11" s="539"/>
      <c r="AD11" s="528"/>
      <c r="AE11" s="539"/>
      <c r="AF11" s="528"/>
      <c r="AG11" s="539"/>
      <c r="AH11" s="528"/>
      <c r="AI11" s="539"/>
      <c r="AJ11" s="528"/>
      <c r="AK11" s="539"/>
      <c r="AL11" s="528">
        <v>0.10416666666666667</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0.20833333333333334</v>
      </c>
      <c r="W12" s="539"/>
      <c r="X12" s="528">
        <v>0.23750000000000002</v>
      </c>
      <c r="Y12" s="558"/>
      <c r="Z12" s="548"/>
      <c r="AA12" s="539"/>
      <c r="AB12" s="528">
        <v>2.0833333333333332E-2</v>
      </c>
      <c r="AC12" s="539"/>
      <c r="AD12" s="528">
        <v>4.1666666666666666E-3</v>
      </c>
      <c r="AE12" s="539"/>
      <c r="AF12" s="528">
        <v>4.1666666666666666E-3</v>
      </c>
      <c r="AG12" s="539"/>
      <c r="AH12" s="528"/>
      <c r="AI12" s="539"/>
      <c r="AJ12" s="528"/>
      <c r="AK12" s="539"/>
      <c r="AL12" s="528"/>
      <c r="AM12" s="558"/>
      <c r="AN12" s="529" t="s">
        <v>283</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0.23750000000000002</v>
      </c>
      <c r="W13" s="539"/>
      <c r="X13" s="528">
        <v>0.41666666666666669</v>
      </c>
      <c r="Y13" s="558"/>
      <c r="Z13" s="548"/>
      <c r="AA13" s="539"/>
      <c r="AB13" s="528">
        <v>6.25E-2</v>
      </c>
      <c r="AC13" s="539"/>
      <c r="AD13" s="528">
        <v>1.2499999999999999E-2</v>
      </c>
      <c r="AE13" s="539"/>
      <c r="AF13" s="528">
        <v>0.10416666666666667</v>
      </c>
      <c r="AG13" s="539"/>
      <c r="AH13" s="528"/>
      <c r="AI13" s="539"/>
      <c r="AJ13" s="528"/>
      <c r="AK13" s="539"/>
      <c r="AL13" s="528"/>
      <c r="AM13" s="558"/>
      <c r="AN13" s="529" t="s">
        <v>284</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0.41666666666666669</v>
      </c>
      <c r="W14" s="539"/>
      <c r="X14" s="528">
        <v>0.4375</v>
      </c>
      <c r="Y14" s="558"/>
      <c r="Z14" s="548"/>
      <c r="AA14" s="539"/>
      <c r="AB14" s="528"/>
      <c r="AC14" s="539"/>
      <c r="AD14" s="528"/>
      <c r="AE14" s="539"/>
      <c r="AF14" s="528">
        <v>2.0833333333333332E-2</v>
      </c>
      <c r="AG14" s="539"/>
      <c r="AH14" s="528"/>
      <c r="AI14" s="539"/>
      <c r="AJ14" s="528"/>
      <c r="AK14" s="539"/>
      <c r="AL14" s="528"/>
      <c r="AM14" s="558"/>
      <c r="AN14" s="529" t="s">
        <v>285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0.4375</v>
      </c>
      <c r="W15" s="539"/>
      <c r="X15" s="528">
        <v>0.45833333333333331</v>
      </c>
      <c r="Y15" s="558"/>
      <c r="Z15" s="548"/>
      <c r="AA15" s="539"/>
      <c r="AB15" s="528">
        <v>1.3888888888888888E-2</v>
      </c>
      <c r="AC15" s="539"/>
      <c r="AD15" s="528"/>
      <c r="AE15" s="539"/>
      <c r="AF15" s="528">
        <v>6.9444444444444441E-3</v>
      </c>
      <c r="AG15" s="539"/>
      <c r="AH15" s="528"/>
      <c r="AI15" s="539"/>
      <c r="AJ15" s="528"/>
      <c r="AK15" s="539"/>
      <c r="AL15" s="528"/>
      <c r="AM15" s="558"/>
      <c r="AN15" s="529" t="s">
        <v>286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0.45833333333333331</v>
      </c>
      <c r="W16" s="539"/>
      <c r="X16" s="528">
        <v>0.5</v>
      </c>
      <c r="Y16" s="558"/>
      <c r="Z16" s="548"/>
      <c r="AA16" s="539"/>
      <c r="AB16" s="528">
        <v>2.7777777777777776E-2</v>
      </c>
      <c r="AC16" s="539"/>
      <c r="AD16" s="528">
        <v>6.9444444444444441E-3</v>
      </c>
      <c r="AE16" s="539"/>
      <c r="AF16" s="528">
        <v>6.9444444444444441E-3</v>
      </c>
      <c r="AG16" s="539"/>
      <c r="AH16" s="528"/>
      <c r="AI16" s="539"/>
      <c r="AJ16" s="528"/>
      <c r="AK16" s="539"/>
      <c r="AL16" s="528"/>
      <c r="AM16" s="558"/>
      <c r="AN16" s="529" t="s">
        <v>287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v>
      </c>
      <c r="W17" s="539"/>
      <c r="X17" s="528">
        <v>0.51666666666666672</v>
      </c>
      <c r="Y17" s="558"/>
      <c r="Z17" s="548"/>
      <c r="AA17" s="539"/>
      <c r="AB17" s="528"/>
      <c r="AC17" s="539"/>
      <c r="AD17" s="528"/>
      <c r="AE17" s="539"/>
      <c r="AF17" s="528"/>
      <c r="AG17" s="539"/>
      <c r="AH17" s="528"/>
      <c r="AI17" s="539"/>
      <c r="AJ17" s="528"/>
      <c r="AK17" s="539"/>
      <c r="AL17" s="528">
        <v>1.6666666666666666E-2</v>
      </c>
      <c r="AM17" s="558"/>
      <c r="AN17" s="529" t="s">
        <v>288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0.51666666666666672</v>
      </c>
      <c r="W18" s="539"/>
      <c r="X18" s="561">
        <v>0.5708333333333333</v>
      </c>
      <c r="Y18" s="562"/>
      <c r="Z18" s="548"/>
      <c r="AA18" s="539"/>
      <c r="AB18" s="528">
        <v>4.1666666666666664E-2</v>
      </c>
      <c r="AC18" s="539"/>
      <c r="AD18" s="528">
        <v>4.1666666666666666E-3</v>
      </c>
      <c r="AE18" s="539"/>
      <c r="AF18" s="528">
        <v>8.3333333333333332E-3</v>
      </c>
      <c r="AG18" s="539"/>
      <c r="AH18" s="528"/>
      <c r="AI18" s="539"/>
      <c r="AJ18" s="528"/>
      <c r="AK18" s="539"/>
      <c r="AL18" s="528"/>
      <c r="AM18" s="558"/>
      <c r="AN18" s="529" t="s">
        <v>289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0.5708333333333333</v>
      </c>
      <c r="W19" s="539"/>
      <c r="X19" s="561">
        <v>0.61249999999999993</v>
      </c>
      <c r="Y19" s="562"/>
      <c r="Z19" s="548"/>
      <c r="AA19" s="539"/>
      <c r="AB19" s="528">
        <v>3.4722222222222224E-2</v>
      </c>
      <c r="AC19" s="539"/>
      <c r="AD19" s="528"/>
      <c r="AE19" s="539"/>
      <c r="AF19" s="528">
        <v>6.9444444444444441E-3</v>
      </c>
      <c r="AG19" s="539"/>
      <c r="AH19" s="528"/>
      <c r="AI19" s="539"/>
      <c r="AJ19" s="528"/>
      <c r="AK19" s="539"/>
      <c r="AL19" s="528"/>
      <c r="AM19" s="558"/>
      <c r="AN19" s="529" t="s">
        <v>290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0.61249999999999993</v>
      </c>
      <c r="W20" s="539"/>
      <c r="X20" s="561">
        <v>0.625</v>
      </c>
      <c r="Y20" s="562"/>
      <c r="Z20" s="548"/>
      <c r="AA20" s="539"/>
      <c r="AB20" s="528"/>
      <c r="AC20" s="539"/>
      <c r="AD20" s="528"/>
      <c r="AE20" s="539"/>
      <c r="AF20" s="528">
        <v>1.2499999999999999E-2</v>
      </c>
      <c r="AG20" s="539"/>
      <c r="AH20" s="528"/>
      <c r="AI20" s="539"/>
      <c r="AJ20" s="528"/>
      <c r="AK20" s="539"/>
      <c r="AL20" s="528"/>
      <c r="AM20" s="558"/>
      <c r="AN20" s="529" t="s">
        <v>291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0.625</v>
      </c>
      <c r="W21" s="539"/>
      <c r="X21" s="561">
        <v>0.67499999999999993</v>
      </c>
      <c r="Y21" s="562"/>
      <c r="Z21" s="548"/>
      <c r="AA21" s="539"/>
      <c r="AB21" s="528">
        <v>4.1666666666666664E-2</v>
      </c>
      <c r="AC21" s="539"/>
      <c r="AD21" s="528">
        <v>4.1666666666666666E-3</v>
      </c>
      <c r="AE21" s="539"/>
      <c r="AF21" s="528">
        <v>4.1666666666666666E-3</v>
      </c>
      <c r="AG21" s="539"/>
      <c r="AH21" s="528"/>
      <c r="AI21" s="539"/>
      <c r="AJ21" s="528"/>
      <c r="AK21" s="539"/>
      <c r="AL21" s="528"/>
      <c r="AM21" s="558"/>
      <c r="AN21" s="529" t="s">
        <v>292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0.67499999999999993</v>
      </c>
      <c r="W22" s="537"/>
      <c r="X22" s="538">
        <v>0.6875</v>
      </c>
      <c r="Y22" s="528"/>
      <c r="Z22" s="544"/>
      <c r="AA22" s="537"/>
      <c r="AB22" s="537"/>
      <c r="AC22" s="537"/>
      <c r="AD22" s="537"/>
      <c r="AE22" s="537"/>
      <c r="AF22" s="537"/>
      <c r="AG22" s="537"/>
      <c r="AH22" s="537"/>
      <c r="AI22" s="537"/>
      <c r="AJ22" s="537"/>
      <c r="AK22" s="537"/>
      <c r="AL22" s="539">
        <v>1.2499999999999999E-2</v>
      </c>
      <c r="AM22" s="528"/>
      <c r="AN22" s="529" t="s">
        <v>178</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0.6875</v>
      </c>
      <c r="W23" s="537"/>
      <c r="X23" s="537">
        <v>0.70000000000000007</v>
      </c>
      <c r="Y23" s="528"/>
      <c r="Z23" s="544"/>
      <c r="AA23" s="537"/>
      <c r="AB23" s="537"/>
      <c r="AC23" s="537"/>
      <c r="AD23" s="537"/>
      <c r="AE23" s="537"/>
      <c r="AF23" s="537">
        <v>1.2499999999999999E-2</v>
      </c>
      <c r="AG23" s="537"/>
      <c r="AH23" s="537"/>
      <c r="AI23" s="537"/>
      <c r="AJ23" s="537"/>
      <c r="AK23" s="537"/>
      <c r="AL23" s="539"/>
      <c r="AM23" s="528"/>
      <c r="AN23" s="529" t="s">
        <v>293</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0.70000000000000007</v>
      </c>
      <c r="W24" s="537"/>
      <c r="X24" s="539">
        <v>0.91666666666666663</v>
      </c>
      <c r="Y24" s="528"/>
      <c r="Z24" s="544"/>
      <c r="AA24" s="537"/>
      <c r="AB24" s="537"/>
      <c r="AC24" s="537"/>
      <c r="AD24" s="537"/>
      <c r="AE24" s="537"/>
      <c r="AF24" s="537"/>
      <c r="AG24" s="537"/>
      <c r="AH24" s="537"/>
      <c r="AI24" s="537"/>
      <c r="AJ24" s="537"/>
      <c r="AK24" s="537"/>
      <c r="AL24" s="539">
        <v>0.21666666666666667</v>
      </c>
      <c r="AM24" s="528"/>
      <c r="AN24" s="529" t="s">
        <v>178</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0.91666666666666663</v>
      </c>
      <c r="W25" s="539"/>
      <c r="X25" s="527">
        <v>0.95833333333333337</v>
      </c>
      <c r="Y25" s="528"/>
      <c r="Z25" s="544"/>
      <c r="AA25" s="537"/>
      <c r="AB25" s="537">
        <v>3.3333333333333333E-2</v>
      </c>
      <c r="AC25" s="537"/>
      <c r="AD25" s="537">
        <v>4.1666666666666666E-3</v>
      </c>
      <c r="AE25" s="537"/>
      <c r="AF25" s="537">
        <v>4.1666666666666666E-3</v>
      </c>
      <c r="AG25" s="537"/>
      <c r="AH25" s="537"/>
      <c r="AI25" s="537"/>
      <c r="AJ25" s="537"/>
      <c r="AK25" s="537"/>
      <c r="AL25" s="539"/>
      <c r="AM25" s="528"/>
      <c r="AN25" s="529" t="s">
        <v>294</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0.95833333333333337</v>
      </c>
      <c r="W26" s="537"/>
      <c r="X26" s="538">
        <v>1</v>
      </c>
      <c r="Y26" s="528"/>
      <c r="Z26" s="536"/>
      <c r="AA26" s="537"/>
      <c r="AB26" s="538"/>
      <c r="AC26" s="537"/>
      <c r="AD26" s="538"/>
      <c r="AE26" s="537"/>
      <c r="AF26" s="538">
        <v>4.1666666666666664E-2</v>
      </c>
      <c r="AG26" s="537"/>
      <c r="AH26" s="538"/>
      <c r="AI26" s="537"/>
      <c r="AJ26" s="538"/>
      <c r="AK26" s="537"/>
      <c r="AL26" s="527"/>
      <c r="AM26" s="528"/>
      <c r="AN26" s="529" t="s">
        <v>295</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0.27638888888888891</v>
      </c>
      <c r="AC31" s="505"/>
      <c r="AD31" s="505">
        <f>SUM(AD9:AE30)</f>
        <v>3.6111111111111108E-2</v>
      </c>
      <c r="AE31" s="505"/>
      <c r="AF31" s="505">
        <f>SUM(AF9:AG30)</f>
        <v>0.29583333333333339</v>
      </c>
      <c r="AG31" s="505"/>
      <c r="AH31" s="505">
        <f>SUM(AH9:AI30)</f>
        <v>0</v>
      </c>
      <c r="AI31" s="505"/>
      <c r="AJ31" s="505">
        <f>SUM(AJ9:AK30)</f>
        <v>0</v>
      </c>
      <c r="AK31" s="505"/>
      <c r="AL31" s="509">
        <f>SUM(AL9:AM30)</f>
        <v>0.39166666666666672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11617</v>
      </c>
      <c r="Y35" s="488"/>
      <c r="Z35" s="488"/>
      <c r="AA35" s="55" t="s">
        <v>56</v>
      </c>
      <c r="AB35" s="489">
        <v>1575</v>
      </c>
      <c r="AC35" s="490"/>
      <c r="AD35" s="490"/>
      <c r="AE35" s="58" t="s">
        <v>56</v>
      </c>
      <c r="AF35" s="489">
        <v>0</v>
      </c>
      <c r="AG35" s="490"/>
      <c r="AH35" s="490"/>
      <c r="AI35" s="55" t="s">
        <v>56</v>
      </c>
      <c r="AJ35" s="489">
        <v>0</v>
      </c>
      <c r="AK35" s="490"/>
      <c r="AL35" s="490"/>
      <c r="AM35" s="55" t="s">
        <v>56</v>
      </c>
      <c r="AN35" s="491">
        <f>(X35+AF35)-(AB35+AJ35)</f>
        <v>10042</v>
      </c>
      <c r="AO35" s="492"/>
      <c r="AP35" s="55" t="s">
        <v>56</v>
      </c>
      <c r="AQ35" s="493"/>
      <c r="AR35" s="494"/>
      <c r="AS35" s="494"/>
      <c r="AT35" s="494"/>
      <c r="AU35" s="495"/>
    </row>
    <row r="36" spans="1:47" ht="15.75" customHeight="1">
      <c r="A36" s="189" t="s">
        <v>83</v>
      </c>
      <c r="B36" s="51"/>
      <c r="C36" s="51"/>
      <c r="D36" s="51"/>
      <c r="E36" s="51"/>
      <c r="F36" s="51"/>
      <c r="G36" s="47"/>
      <c r="H36" s="460">
        <f>SUM(AB9:AC30)</f>
        <v>0.27638888888888891</v>
      </c>
      <c r="I36" s="461"/>
      <c r="J36" s="461"/>
      <c r="K36" s="462">
        <v>120</v>
      </c>
      <c r="L36" s="463"/>
      <c r="M36" s="37" t="s">
        <v>56</v>
      </c>
      <c r="N36" s="464">
        <f t="shared" si="2"/>
        <v>796</v>
      </c>
      <c r="O36" s="465"/>
      <c r="P36" s="37" t="s">
        <v>56</v>
      </c>
      <c r="Q36" s="31"/>
      <c r="R36" s="473" t="s">
        <v>39</v>
      </c>
      <c r="S36" s="474"/>
      <c r="T36" s="474"/>
      <c r="U36" s="474"/>
      <c r="V36" s="474"/>
      <c r="W36" s="474"/>
      <c r="X36" s="458">
        <v>17000</v>
      </c>
      <c r="Y36" s="459"/>
      <c r="Z36" s="459"/>
      <c r="AA36" s="56" t="s">
        <v>56</v>
      </c>
      <c r="AB36" s="471">
        <v>3000</v>
      </c>
      <c r="AC36" s="472"/>
      <c r="AD36" s="472"/>
      <c r="AE36" s="57" t="s">
        <v>56</v>
      </c>
      <c r="AF36" s="471"/>
      <c r="AG36" s="472"/>
      <c r="AH36" s="472"/>
      <c r="AI36" s="56" t="s">
        <v>56</v>
      </c>
      <c r="AJ36" s="471">
        <v>0</v>
      </c>
      <c r="AK36" s="472"/>
      <c r="AL36" s="472"/>
      <c r="AM36" s="56" t="s">
        <v>56</v>
      </c>
      <c r="AN36" s="435">
        <f t="shared" ref="AN36:AN43" si="3">(X36+AF36)-(AB36+AJ36)</f>
        <v>14000</v>
      </c>
      <c r="AO36" s="436"/>
      <c r="AP36" s="56" t="s">
        <v>56</v>
      </c>
      <c r="AQ36" s="437"/>
      <c r="AR36" s="438"/>
      <c r="AS36" s="438"/>
      <c r="AT36" s="438"/>
      <c r="AU36" s="439"/>
    </row>
    <row r="37" spans="1:47" ht="15.75" customHeight="1">
      <c r="A37" s="189" t="s">
        <v>67</v>
      </c>
      <c r="B37" s="51"/>
      <c r="C37" s="51"/>
      <c r="D37" s="51"/>
      <c r="E37" s="51"/>
      <c r="F37" s="51"/>
      <c r="G37" s="47"/>
      <c r="H37" s="460">
        <f>SUM(AD9:AE30)</f>
        <v>3.6111111111111108E-2</v>
      </c>
      <c r="I37" s="461"/>
      <c r="J37" s="461"/>
      <c r="K37" s="462">
        <v>89</v>
      </c>
      <c r="L37" s="463"/>
      <c r="M37" s="37" t="s">
        <v>56</v>
      </c>
      <c r="N37" s="464">
        <f t="shared" si="2"/>
        <v>77.133333333333326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9" t="s">
        <v>150</v>
      </c>
      <c r="B38" s="51"/>
      <c r="C38" s="51"/>
      <c r="D38" s="51"/>
      <c r="E38" s="51"/>
      <c r="F38" s="51"/>
      <c r="G38" s="47"/>
      <c r="H38" s="460">
        <f>SUM(AF9:AG30)</f>
        <v>0.29583333333333339</v>
      </c>
      <c r="I38" s="461"/>
      <c r="J38" s="461"/>
      <c r="K38" s="462">
        <v>89</v>
      </c>
      <c r="L38" s="463"/>
      <c r="M38" s="37" t="s">
        <v>56</v>
      </c>
      <c r="N38" s="464">
        <f t="shared" si="2"/>
        <v>631.90000000000009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9" t="s">
        <v>68</v>
      </c>
      <c r="B41" s="51"/>
      <c r="C41" s="51"/>
      <c r="D41" s="51"/>
      <c r="E41" s="51"/>
      <c r="F41" s="51"/>
      <c r="G41" s="47"/>
      <c r="H41" s="460">
        <f>SUM(AL9:AM30)</f>
        <v>0.39166666666666672</v>
      </c>
      <c r="I41" s="461"/>
      <c r="J41" s="461"/>
      <c r="K41" s="462">
        <v>8</v>
      </c>
      <c r="L41" s="463"/>
      <c r="M41" s="37" t="s">
        <v>56</v>
      </c>
      <c r="N41" s="464">
        <f t="shared" si="2"/>
        <v>75.200000000000017</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1580.2333333333333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86" t="s">
        <v>175</v>
      </c>
      <c r="AH71" s="187"/>
      <c r="AI71" s="187"/>
      <c r="AJ71" s="187"/>
      <c r="AK71" s="187"/>
      <c r="AL71" s="185"/>
      <c r="AM71" s="186" t="s">
        <v>170</v>
      </c>
      <c r="AN71" s="187"/>
      <c r="AO71" s="187"/>
      <c r="AP71" s="18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86" t="s">
        <v>171</v>
      </c>
      <c r="AH72" s="187"/>
      <c r="AI72" s="187"/>
      <c r="AJ72" s="187"/>
      <c r="AK72" s="187"/>
      <c r="AL72" s="185"/>
      <c r="AM72" s="186" t="s">
        <v>172</v>
      </c>
      <c r="AN72" s="187"/>
      <c r="AO72" s="187" t="s">
        <v>177</v>
      </c>
      <c r="AP72" s="18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86" t="s">
        <v>181</v>
      </c>
      <c r="AH73" s="187"/>
      <c r="AI73" s="187"/>
      <c r="AJ73" s="187"/>
      <c r="AK73" s="187"/>
      <c r="AL73" s="185"/>
      <c r="AM73" s="186" t="s">
        <v>160</v>
      </c>
      <c r="AN73" s="187"/>
      <c r="AO73" s="187"/>
      <c r="AP73" s="18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86" t="s">
        <v>156</v>
      </c>
      <c r="AH74" s="187"/>
      <c r="AI74" s="187"/>
      <c r="AJ74" s="187"/>
      <c r="AK74" s="187"/>
      <c r="AL74" s="185"/>
      <c r="AM74" s="186" t="s">
        <v>161</v>
      </c>
      <c r="AN74" s="187"/>
      <c r="AO74" s="187"/>
      <c r="AP74" s="18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86" t="s">
        <v>157</v>
      </c>
      <c r="AH75" s="187"/>
      <c r="AI75" s="187"/>
      <c r="AJ75" s="187"/>
      <c r="AK75" s="187"/>
      <c r="AL75" s="185"/>
      <c r="AM75" s="186" t="s">
        <v>162</v>
      </c>
      <c r="AN75" s="187"/>
      <c r="AO75" s="187"/>
      <c r="AP75" s="18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86" t="s">
        <v>158</v>
      </c>
      <c r="AH76" s="187"/>
      <c r="AI76" s="187"/>
      <c r="AJ76" s="187"/>
      <c r="AK76" s="187"/>
      <c r="AL76" s="185"/>
      <c r="AM76" s="186" t="s">
        <v>162</v>
      </c>
      <c r="AN76" s="187"/>
      <c r="AO76" s="187"/>
      <c r="AP76" s="18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86" t="s">
        <v>159</v>
      </c>
      <c r="AH77" s="187"/>
      <c r="AI77" s="187"/>
      <c r="AJ77" s="187"/>
      <c r="AK77" s="187"/>
      <c r="AL77" s="185"/>
      <c r="AM77" s="186" t="s">
        <v>163</v>
      </c>
      <c r="AN77" s="187"/>
      <c r="AO77" s="187" t="s">
        <v>177</v>
      </c>
      <c r="AP77" s="18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95" t="s">
        <v>53</v>
      </c>
      <c r="L8" s="196"/>
      <c r="M8" s="196"/>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6.6666666666666666E-2</v>
      </c>
      <c r="Y9" s="595"/>
      <c r="Z9" s="594"/>
      <c r="AA9" s="595"/>
      <c r="AB9" s="596">
        <v>4.1666666666666664E-2</v>
      </c>
      <c r="AC9" s="595"/>
      <c r="AD9" s="596">
        <v>4.1666666666666666E-3</v>
      </c>
      <c r="AE9" s="595"/>
      <c r="AF9" s="596">
        <v>2.0833333333333332E-2</v>
      </c>
      <c r="AG9" s="595"/>
      <c r="AH9" s="596"/>
      <c r="AI9" s="595"/>
      <c r="AJ9" s="596"/>
      <c r="AK9" s="595"/>
      <c r="AL9" s="596"/>
      <c r="AM9" s="597"/>
      <c r="AN9" s="598" t="s">
        <v>296</v>
      </c>
      <c r="AO9" s="599"/>
      <c r="AP9" s="599"/>
      <c r="AQ9" s="599"/>
      <c r="AR9" s="599"/>
      <c r="AS9" s="599"/>
      <c r="AT9" s="599"/>
      <c r="AU9" s="600"/>
    </row>
    <row r="10" spans="1:47" ht="15.75" customHeight="1" thickTop="1">
      <c r="A10" s="18"/>
      <c r="B10" s="18"/>
      <c r="C10" s="18"/>
      <c r="D10" s="18"/>
      <c r="E10" s="19"/>
      <c r="F10" s="19"/>
      <c r="G10" s="19"/>
      <c r="H10" s="19"/>
      <c r="I10" s="19"/>
      <c r="J10" s="19"/>
      <c r="U10" s="20"/>
      <c r="V10" s="548">
        <v>6.6666666666666666E-2</v>
      </c>
      <c r="W10" s="539"/>
      <c r="X10" s="548">
        <v>0.33333333333333331</v>
      </c>
      <c r="Y10" s="539"/>
      <c r="Z10" s="548"/>
      <c r="AA10" s="539"/>
      <c r="AB10" s="548"/>
      <c r="AC10" s="539"/>
      <c r="AD10" s="528"/>
      <c r="AE10" s="539"/>
      <c r="AF10" s="528"/>
      <c r="AG10" s="539"/>
      <c r="AH10" s="528"/>
      <c r="AI10" s="539"/>
      <c r="AJ10" s="528"/>
      <c r="AK10" s="539"/>
      <c r="AL10" s="528">
        <v>0.26666666666666666</v>
      </c>
      <c r="AM10" s="558"/>
      <c r="AN10" s="529" t="s">
        <v>178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0.33333333333333331</v>
      </c>
      <c r="W11" s="539"/>
      <c r="X11" s="528">
        <v>0.375</v>
      </c>
      <c r="Y11" s="558"/>
      <c r="Z11" s="548"/>
      <c r="AA11" s="539"/>
      <c r="AB11" s="528">
        <v>2.7777777777777776E-2</v>
      </c>
      <c r="AC11" s="539"/>
      <c r="AD11" s="528">
        <v>6.9444444444444441E-3</v>
      </c>
      <c r="AE11" s="539"/>
      <c r="AF11" s="528">
        <v>6.9444444444444441E-3</v>
      </c>
      <c r="AG11" s="539"/>
      <c r="AH11" s="528"/>
      <c r="AI11" s="539"/>
      <c r="AJ11" s="528"/>
      <c r="AK11" s="539"/>
      <c r="AL11" s="528"/>
      <c r="AM11" s="558"/>
      <c r="AN11" s="529" t="s">
        <v>297</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0.375</v>
      </c>
      <c r="W12" s="539"/>
      <c r="X12" s="528">
        <v>0.42499999999999999</v>
      </c>
      <c r="Y12" s="558"/>
      <c r="Z12" s="548"/>
      <c r="AA12" s="539"/>
      <c r="AB12" s="528">
        <v>4.1666666666666664E-2</v>
      </c>
      <c r="AC12" s="539"/>
      <c r="AD12" s="528">
        <v>4.1666666666666666E-3</v>
      </c>
      <c r="AE12" s="539"/>
      <c r="AF12" s="528">
        <v>4.1666666666666666E-3</v>
      </c>
      <c r="AG12" s="539"/>
      <c r="AH12" s="528"/>
      <c r="AI12" s="539"/>
      <c r="AJ12" s="528"/>
      <c r="AK12" s="539"/>
      <c r="AL12" s="528"/>
      <c r="AM12" s="558"/>
      <c r="AN12" s="529" t="s">
        <v>298</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0.42499999999999999</v>
      </c>
      <c r="W13" s="539"/>
      <c r="X13" s="528">
        <v>0.5</v>
      </c>
      <c r="Y13" s="558"/>
      <c r="Z13" s="548"/>
      <c r="AA13" s="539"/>
      <c r="AB13" s="528"/>
      <c r="AC13" s="539"/>
      <c r="AD13" s="528"/>
      <c r="AE13" s="539"/>
      <c r="AF13" s="528"/>
      <c r="AG13" s="539"/>
      <c r="AH13" s="528"/>
      <c r="AI13" s="539"/>
      <c r="AJ13" s="528"/>
      <c r="AK13" s="539"/>
      <c r="AL13" s="528">
        <v>7.4999999999999997E-2</v>
      </c>
      <c r="AM13" s="558"/>
      <c r="AN13" s="529" t="s">
        <v>178</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0.5</v>
      </c>
      <c r="W14" s="539"/>
      <c r="X14" s="528">
        <v>0.52083333333333337</v>
      </c>
      <c r="Y14" s="558"/>
      <c r="Z14" s="548"/>
      <c r="AA14" s="539"/>
      <c r="AB14" s="528">
        <v>1.3888888888888888E-2</v>
      </c>
      <c r="AC14" s="539"/>
      <c r="AD14" s="528"/>
      <c r="AE14" s="539"/>
      <c r="AF14" s="528">
        <v>6.9444444444444441E-3</v>
      </c>
      <c r="AG14" s="539"/>
      <c r="AH14" s="528"/>
      <c r="AI14" s="539"/>
      <c r="AJ14" s="528"/>
      <c r="AK14" s="539"/>
      <c r="AL14" s="528"/>
      <c r="AM14" s="558"/>
      <c r="AN14" s="529" t="s">
        <v>299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0.52083333333333337</v>
      </c>
      <c r="W15" s="539"/>
      <c r="X15" s="528">
        <v>0.58333333333333337</v>
      </c>
      <c r="Y15" s="558"/>
      <c r="Z15" s="548"/>
      <c r="AA15" s="539"/>
      <c r="AB15" s="528">
        <v>4.1666666666666664E-2</v>
      </c>
      <c r="AC15" s="539"/>
      <c r="AD15" s="528">
        <v>6.9444444444444441E-3</v>
      </c>
      <c r="AE15" s="539"/>
      <c r="AF15" s="528">
        <v>1.3888888888888888E-2</v>
      </c>
      <c r="AG15" s="539"/>
      <c r="AH15" s="528"/>
      <c r="AI15" s="539"/>
      <c r="AJ15" s="528"/>
      <c r="AK15" s="539"/>
      <c r="AL15" s="528"/>
      <c r="AM15" s="558"/>
      <c r="AN15" s="529" t="s">
        <v>300</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0.63750000000000007</v>
      </c>
      <c r="Y16" s="558"/>
      <c r="Z16" s="548"/>
      <c r="AA16" s="539"/>
      <c r="AB16" s="528"/>
      <c r="AC16" s="539"/>
      <c r="AD16" s="528"/>
      <c r="AE16" s="539"/>
      <c r="AF16" s="528"/>
      <c r="AG16" s="539"/>
      <c r="AH16" s="528"/>
      <c r="AI16" s="539"/>
      <c r="AJ16" s="528"/>
      <c r="AK16" s="539"/>
      <c r="AL16" s="528">
        <v>5.4166666666666669E-2</v>
      </c>
      <c r="AM16" s="558"/>
      <c r="AN16" s="529" t="s">
        <v>205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0.63750000000000007</v>
      </c>
      <c r="W17" s="539"/>
      <c r="X17" s="528">
        <v>0.6875</v>
      </c>
      <c r="Y17" s="558"/>
      <c r="Z17" s="548"/>
      <c r="AA17" s="539"/>
      <c r="AB17" s="528">
        <v>2.7777777777777776E-2</v>
      </c>
      <c r="AC17" s="539"/>
      <c r="AD17" s="528">
        <v>8.3333333333333332E-3</v>
      </c>
      <c r="AE17" s="539"/>
      <c r="AF17" s="528">
        <v>1.3888888888888888E-2</v>
      </c>
      <c r="AG17" s="539"/>
      <c r="AH17" s="528"/>
      <c r="AI17" s="539"/>
      <c r="AJ17" s="528"/>
      <c r="AK17" s="539"/>
      <c r="AL17" s="528"/>
      <c r="AM17" s="558"/>
      <c r="AN17" s="529" t="s">
        <v>301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0.6875</v>
      </c>
      <c r="W18" s="539"/>
      <c r="X18" s="561">
        <v>0.75</v>
      </c>
      <c r="Y18" s="562"/>
      <c r="Z18" s="548"/>
      <c r="AA18" s="539"/>
      <c r="AB18" s="528"/>
      <c r="AC18" s="539"/>
      <c r="AD18" s="528"/>
      <c r="AE18" s="539"/>
      <c r="AF18" s="528"/>
      <c r="AG18" s="539"/>
      <c r="AH18" s="528"/>
      <c r="AI18" s="539"/>
      <c r="AJ18" s="528"/>
      <c r="AK18" s="539"/>
      <c r="AL18" s="528">
        <v>6.25E-2</v>
      </c>
      <c r="AM18" s="558"/>
      <c r="AN18" s="529" t="s">
        <v>205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v>
      </c>
      <c r="W19" s="539"/>
      <c r="X19" s="561">
        <v>0.84166666666666667</v>
      </c>
      <c r="Y19" s="562"/>
      <c r="Z19" s="548"/>
      <c r="AA19" s="539"/>
      <c r="AB19" s="528"/>
      <c r="AC19" s="539"/>
      <c r="AD19" s="528"/>
      <c r="AE19" s="539"/>
      <c r="AF19" s="528">
        <v>9.1666666666666674E-2</v>
      </c>
      <c r="AG19" s="539"/>
      <c r="AH19" s="528"/>
      <c r="AI19" s="539"/>
      <c r="AJ19" s="528"/>
      <c r="AK19" s="539"/>
      <c r="AL19" s="528"/>
      <c r="AM19" s="558"/>
      <c r="AN19" s="529" t="s">
        <v>302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0.84166666666666667</v>
      </c>
      <c r="W20" s="539"/>
      <c r="X20" s="561">
        <v>1</v>
      </c>
      <c r="Y20" s="562"/>
      <c r="Z20" s="548"/>
      <c r="AA20" s="539"/>
      <c r="AB20" s="528"/>
      <c r="AC20" s="539"/>
      <c r="AD20" s="528"/>
      <c r="AE20" s="539"/>
      <c r="AF20" s="528"/>
      <c r="AG20" s="539"/>
      <c r="AH20" s="528"/>
      <c r="AI20" s="539"/>
      <c r="AJ20" s="528"/>
      <c r="AK20" s="539"/>
      <c r="AL20" s="528">
        <v>0.15833333333333333</v>
      </c>
      <c r="AM20" s="558"/>
      <c r="AN20" s="529" t="s">
        <v>205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0.19444444444444442</v>
      </c>
      <c r="AC31" s="505"/>
      <c r="AD31" s="505">
        <f>SUM(AD9:AE30)</f>
        <v>3.0555555555555551E-2</v>
      </c>
      <c r="AE31" s="505"/>
      <c r="AF31" s="505">
        <f>SUM(AF9:AG30)</f>
        <v>0.15833333333333333</v>
      </c>
      <c r="AG31" s="505"/>
      <c r="AH31" s="505">
        <f>SUM(AH9:AI30)</f>
        <v>0</v>
      </c>
      <c r="AI31" s="505"/>
      <c r="AJ31" s="505">
        <f>SUM(AJ9:AK30)</f>
        <v>0</v>
      </c>
      <c r="AK31" s="505"/>
      <c r="AL31" s="509">
        <f>SUM(AL9:AM30)</f>
        <v>0.6166666666666667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10042</v>
      </c>
      <c r="Y35" s="488"/>
      <c r="Z35" s="488"/>
      <c r="AA35" s="55" t="s">
        <v>56</v>
      </c>
      <c r="AB35" s="489">
        <v>1076</v>
      </c>
      <c r="AC35" s="490"/>
      <c r="AD35" s="490"/>
      <c r="AE35" s="58" t="s">
        <v>56</v>
      </c>
      <c r="AF35" s="489">
        <v>0</v>
      </c>
      <c r="AG35" s="490"/>
      <c r="AH35" s="490"/>
      <c r="AI35" s="55" t="s">
        <v>56</v>
      </c>
      <c r="AJ35" s="489">
        <v>0</v>
      </c>
      <c r="AK35" s="490"/>
      <c r="AL35" s="490"/>
      <c r="AM35" s="55" t="s">
        <v>56</v>
      </c>
      <c r="AN35" s="491">
        <f>(X35+AF35)-(AB35+AJ35)</f>
        <v>8966</v>
      </c>
      <c r="AO35" s="492"/>
      <c r="AP35" s="55" t="s">
        <v>56</v>
      </c>
      <c r="AQ35" s="493"/>
      <c r="AR35" s="494"/>
      <c r="AS35" s="494"/>
      <c r="AT35" s="494"/>
      <c r="AU35" s="495"/>
    </row>
    <row r="36" spans="1:47" ht="15.75" customHeight="1">
      <c r="A36" s="197" t="s">
        <v>83</v>
      </c>
      <c r="B36" s="51"/>
      <c r="C36" s="51"/>
      <c r="D36" s="51"/>
      <c r="E36" s="51"/>
      <c r="F36" s="51"/>
      <c r="G36" s="47"/>
      <c r="H36" s="460">
        <f>SUM(AB9:AC30)</f>
        <v>0.19444444444444442</v>
      </c>
      <c r="I36" s="461"/>
      <c r="J36" s="461"/>
      <c r="K36" s="462">
        <v>120</v>
      </c>
      <c r="L36" s="463"/>
      <c r="M36" s="37" t="s">
        <v>56</v>
      </c>
      <c r="N36" s="464">
        <f t="shared" si="2"/>
        <v>559.99999999999989</v>
      </c>
      <c r="O36" s="465"/>
      <c r="P36" s="37" t="s">
        <v>56</v>
      </c>
      <c r="Q36" s="31"/>
      <c r="R36" s="473" t="s">
        <v>39</v>
      </c>
      <c r="S36" s="474"/>
      <c r="T36" s="474"/>
      <c r="U36" s="474"/>
      <c r="V36" s="474"/>
      <c r="W36" s="474"/>
      <c r="X36" s="458">
        <v>14000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12000</v>
      </c>
      <c r="AO36" s="436"/>
      <c r="AP36" s="56" t="s">
        <v>56</v>
      </c>
      <c r="AQ36" s="437"/>
      <c r="AR36" s="438"/>
      <c r="AS36" s="438"/>
      <c r="AT36" s="438"/>
      <c r="AU36" s="439"/>
    </row>
    <row r="37" spans="1:47" ht="15.75" customHeight="1">
      <c r="A37" s="197" t="s">
        <v>67</v>
      </c>
      <c r="B37" s="51"/>
      <c r="C37" s="51"/>
      <c r="D37" s="51"/>
      <c r="E37" s="51"/>
      <c r="F37" s="51"/>
      <c r="G37" s="47"/>
      <c r="H37" s="460">
        <f>SUM(AD9:AE30)</f>
        <v>3.0555555555555551E-2</v>
      </c>
      <c r="I37" s="461"/>
      <c r="J37" s="461"/>
      <c r="K37" s="462">
        <v>89</v>
      </c>
      <c r="L37" s="463"/>
      <c r="M37" s="37" t="s">
        <v>56</v>
      </c>
      <c r="N37" s="464">
        <f t="shared" si="2"/>
        <v>65.266666666666652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7" t="s">
        <v>150</v>
      </c>
      <c r="B38" s="51"/>
      <c r="C38" s="51"/>
      <c r="D38" s="51"/>
      <c r="E38" s="51"/>
      <c r="F38" s="51"/>
      <c r="G38" s="47"/>
      <c r="H38" s="460">
        <f>SUM(AF9:AG30)</f>
        <v>0.15833333333333333</v>
      </c>
      <c r="I38" s="461"/>
      <c r="J38" s="461"/>
      <c r="K38" s="462">
        <v>89</v>
      </c>
      <c r="L38" s="463"/>
      <c r="M38" s="37" t="s">
        <v>56</v>
      </c>
      <c r="N38" s="464">
        <f t="shared" si="2"/>
        <v>338.2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7" t="s">
        <v>68</v>
      </c>
      <c r="B41" s="51"/>
      <c r="C41" s="51"/>
      <c r="D41" s="51"/>
      <c r="E41" s="51"/>
      <c r="F41" s="51"/>
      <c r="G41" s="47"/>
      <c r="H41" s="460">
        <f>SUM(AL9:AM30)</f>
        <v>0.6166666666666667</v>
      </c>
      <c r="I41" s="461"/>
      <c r="J41" s="461"/>
      <c r="K41" s="462">
        <v>8</v>
      </c>
      <c r="L41" s="463"/>
      <c r="M41" s="37" t="s">
        <v>56</v>
      </c>
      <c r="N41" s="464">
        <f t="shared" si="2"/>
        <v>118.4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1081.8666666666666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2" t="s">
        <v>175</v>
      </c>
      <c r="AH71" s="193"/>
      <c r="AI71" s="193"/>
      <c r="AJ71" s="193"/>
      <c r="AK71" s="193"/>
      <c r="AL71" s="194"/>
      <c r="AM71" s="192" t="s">
        <v>170</v>
      </c>
      <c r="AN71" s="193"/>
      <c r="AO71" s="193"/>
      <c r="AP71" s="19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2" t="s">
        <v>171</v>
      </c>
      <c r="AH72" s="193"/>
      <c r="AI72" s="193"/>
      <c r="AJ72" s="193"/>
      <c r="AK72" s="193"/>
      <c r="AL72" s="194"/>
      <c r="AM72" s="192" t="s">
        <v>172</v>
      </c>
      <c r="AN72" s="193"/>
      <c r="AO72" s="193" t="s">
        <v>177</v>
      </c>
      <c r="AP72" s="19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2" t="s">
        <v>181</v>
      </c>
      <c r="AH73" s="193"/>
      <c r="AI73" s="193"/>
      <c r="AJ73" s="193"/>
      <c r="AK73" s="193"/>
      <c r="AL73" s="194"/>
      <c r="AM73" s="192" t="s">
        <v>160</v>
      </c>
      <c r="AN73" s="193"/>
      <c r="AO73" s="193"/>
      <c r="AP73" s="19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2" t="s">
        <v>156</v>
      </c>
      <c r="AH74" s="193"/>
      <c r="AI74" s="193"/>
      <c r="AJ74" s="193"/>
      <c r="AK74" s="193"/>
      <c r="AL74" s="194"/>
      <c r="AM74" s="192" t="s">
        <v>161</v>
      </c>
      <c r="AN74" s="193"/>
      <c r="AO74" s="193"/>
      <c r="AP74" s="19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2" t="s">
        <v>157</v>
      </c>
      <c r="AH75" s="193"/>
      <c r="AI75" s="193"/>
      <c r="AJ75" s="193"/>
      <c r="AK75" s="193"/>
      <c r="AL75" s="194"/>
      <c r="AM75" s="192" t="s">
        <v>162</v>
      </c>
      <c r="AN75" s="193"/>
      <c r="AO75" s="193"/>
      <c r="AP75" s="19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2" t="s">
        <v>158</v>
      </c>
      <c r="AH76" s="193"/>
      <c r="AI76" s="193"/>
      <c r="AJ76" s="193"/>
      <c r="AK76" s="193"/>
      <c r="AL76" s="194"/>
      <c r="AM76" s="192" t="s">
        <v>162</v>
      </c>
      <c r="AN76" s="193"/>
      <c r="AO76" s="193" t="s">
        <v>177</v>
      </c>
      <c r="AP76" s="19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2" t="s">
        <v>159</v>
      </c>
      <c r="AH77" s="193"/>
      <c r="AI77" s="193"/>
      <c r="AJ77" s="193"/>
      <c r="AK77" s="193"/>
      <c r="AL77" s="194"/>
      <c r="AM77" s="192" t="s">
        <v>163</v>
      </c>
      <c r="AN77" s="193"/>
      <c r="AO77" s="193"/>
      <c r="AP77" s="19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04" t="s">
        <v>53</v>
      </c>
      <c r="L8" s="205"/>
      <c r="M8" s="205"/>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2.0833333333333332E-2</v>
      </c>
      <c r="Y9" s="595"/>
      <c r="Z9" s="594"/>
      <c r="AA9" s="595"/>
      <c r="AB9" s="596"/>
      <c r="AC9" s="595"/>
      <c r="AD9" s="596"/>
      <c r="AE9" s="595"/>
      <c r="AF9" s="596"/>
      <c r="AG9" s="595"/>
      <c r="AH9" s="596"/>
      <c r="AI9" s="595"/>
      <c r="AJ9" s="596"/>
      <c r="AK9" s="595"/>
      <c r="AL9" s="596">
        <v>2.0833333333333332E-2</v>
      </c>
      <c r="AM9" s="597"/>
      <c r="AN9" s="598" t="s">
        <v>205</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48">
        <v>9.1666666666666674E-2</v>
      </c>
      <c r="Y10" s="539"/>
      <c r="Z10" s="548"/>
      <c r="AA10" s="539"/>
      <c r="AB10" s="548"/>
      <c r="AC10" s="539"/>
      <c r="AD10" s="528"/>
      <c r="AE10" s="539"/>
      <c r="AF10" s="528">
        <v>7.0833333333333331E-2</v>
      </c>
      <c r="AG10" s="539"/>
      <c r="AH10" s="528"/>
      <c r="AI10" s="539"/>
      <c r="AJ10" s="528"/>
      <c r="AK10" s="539"/>
      <c r="AL10" s="528"/>
      <c r="AM10" s="558"/>
      <c r="AN10" s="529" t="s">
        <v>303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0.25</v>
      </c>
      <c r="Y11" s="558"/>
      <c r="Z11" s="548"/>
      <c r="AA11" s="539"/>
      <c r="AB11" s="528"/>
      <c r="AC11" s="539"/>
      <c r="AD11" s="528"/>
      <c r="AE11" s="539"/>
      <c r="AF11" s="528"/>
      <c r="AG11" s="539"/>
      <c r="AH11" s="528"/>
      <c r="AI11" s="539"/>
      <c r="AJ11" s="528"/>
      <c r="AK11" s="539"/>
      <c r="AL11" s="528">
        <v>0.15833333333333333</v>
      </c>
      <c r="AM11" s="558"/>
      <c r="AN11" s="529" t="s">
        <v>205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0.32500000000000001</v>
      </c>
      <c r="Y12" s="558"/>
      <c r="Z12" s="548"/>
      <c r="AA12" s="539"/>
      <c r="AB12" s="528"/>
      <c r="AC12" s="539"/>
      <c r="AD12" s="528"/>
      <c r="AE12" s="539"/>
      <c r="AF12" s="528">
        <v>7.4999999999999997E-2</v>
      </c>
      <c r="AG12" s="539"/>
      <c r="AH12" s="528"/>
      <c r="AI12" s="539"/>
      <c r="AJ12" s="528"/>
      <c r="AK12" s="539"/>
      <c r="AL12" s="528"/>
      <c r="AM12" s="558"/>
      <c r="AN12" s="529" t="s">
        <v>304</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0.32500000000000001</v>
      </c>
      <c r="W13" s="539"/>
      <c r="X13" s="528">
        <v>0.46666666666666662</v>
      </c>
      <c r="Y13" s="558"/>
      <c r="Z13" s="548"/>
      <c r="AA13" s="539"/>
      <c r="AB13" s="528"/>
      <c r="AC13" s="539"/>
      <c r="AD13" s="528"/>
      <c r="AE13" s="539"/>
      <c r="AF13" s="528"/>
      <c r="AG13" s="539"/>
      <c r="AH13" s="528"/>
      <c r="AI13" s="539"/>
      <c r="AJ13" s="528"/>
      <c r="AK13" s="539"/>
      <c r="AL13" s="528">
        <v>0.14166666666666666</v>
      </c>
      <c r="AM13" s="558"/>
      <c r="AN13" s="529" t="s">
        <v>205</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0.46666666666666662</v>
      </c>
      <c r="W14" s="539"/>
      <c r="X14" s="528">
        <v>0.5625</v>
      </c>
      <c r="Y14" s="558"/>
      <c r="Z14" s="548"/>
      <c r="AA14" s="539"/>
      <c r="AB14" s="528"/>
      <c r="AC14" s="539"/>
      <c r="AD14" s="528"/>
      <c r="AE14" s="539"/>
      <c r="AF14" s="528">
        <v>9.5833333333333326E-2</v>
      </c>
      <c r="AG14" s="539"/>
      <c r="AH14" s="528"/>
      <c r="AI14" s="539"/>
      <c r="AJ14" s="528"/>
      <c r="AK14" s="539"/>
      <c r="AL14" s="528"/>
      <c r="AM14" s="558"/>
      <c r="AN14" s="529" t="s">
        <v>303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0.5625</v>
      </c>
      <c r="W15" s="539"/>
      <c r="X15" s="528">
        <v>0.625</v>
      </c>
      <c r="Y15" s="558"/>
      <c r="Z15" s="548"/>
      <c r="AA15" s="539"/>
      <c r="AB15" s="528"/>
      <c r="AC15" s="539"/>
      <c r="AD15" s="528"/>
      <c r="AE15" s="539"/>
      <c r="AF15" s="528"/>
      <c r="AG15" s="539"/>
      <c r="AH15" s="528"/>
      <c r="AI15" s="539"/>
      <c r="AJ15" s="528"/>
      <c r="AK15" s="539"/>
      <c r="AL15" s="528">
        <v>6.25E-2</v>
      </c>
      <c r="AM15" s="558"/>
      <c r="AN15" s="529" t="s">
        <v>205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0.625</v>
      </c>
      <c r="W16" s="539"/>
      <c r="X16" s="528">
        <v>0.6875</v>
      </c>
      <c r="Y16" s="558"/>
      <c r="Z16" s="548"/>
      <c r="AA16" s="539"/>
      <c r="AB16" s="528"/>
      <c r="AC16" s="539"/>
      <c r="AD16" s="528"/>
      <c r="AE16" s="539"/>
      <c r="AF16" s="528">
        <v>6.25E-2</v>
      </c>
      <c r="AG16" s="539"/>
      <c r="AH16" s="528"/>
      <c r="AI16" s="539"/>
      <c r="AJ16" s="528"/>
      <c r="AK16" s="539"/>
      <c r="AL16" s="528"/>
      <c r="AM16" s="558"/>
      <c r="AN16" s="529" t="s">
        <v>305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0.6875</v>
      </c>
      <c r="W17" s="539"/>
      <c r="X17" s="528">
        <v>0.70833333333333337</v>
      </c>
      <c r="Y17" s="558"/>
      <c r="Z17" s="548"/>
      <c r="AA17" s="539"/>
      <c r="AB17" s="528"/>
      <c r="AC17" s="539"/>
      <c r="AD17" s="528"/>
      <c r="AE17" s="539"/>
      <c r="AF17" s="528"/>
      <c r="AG17" s="539"/>
      <c r="AH17" s="528"/>
      <c r="AI17" s="539"/>
      <c r="AJ17" s="528"/>
      <c r="AK17" s="539"/>
      <c r="AL17" s="528">
        <v>2.0833333333333332E-2</v>
      </c>
      <c r="AM17" s="558"/>
      <c r="AN17" s="529" t="s">
        <v>205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0.70833333333333337</v>
      </c>
      <c r="W18" s="539"/>
      <c r="X18" s="561">
        <v>0.79166666666666663</v>
      </c>
      <c r="Y18" s="562"/>
      <c r="Z18" s="548"/>
      <c r="AA18" s="539"/>
      <c r="AB18" s="528"/>
      <c r="AC18" s="539"/>
      <c r="AD18" s="528"/>
      <c r="AE18" s="539"/>
      <c r="AF18" s="528">
        <v>8.3333333333333329E-2</v>
      </c>
      <c r="AG18" s="539"/>
      <c r="AH18" s="528"/>
      <c r="AI18" s="539"/>
      <c r="AJ18" s="528"/>
      <c r="AK18" s="539"/>
      <c r="AL18" s="528"/>
      <c r="AM18" s="558"/>
      <c r="AN18" s="529" t="s">
        <v>306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0.79166666666666663</v>
      </c>
      <c r="W19" s="539"/>
      <c r="X19" s="561">
        <v>0.85416666666666663</v>
      </c>
      <c r="Y19" s="562"/>
      <c r="Z19" s="548"/>
      <c r="AA19" s="539"/>
      <c r="AB19" s="528"/>
      <c r="AC19" s="539"/>
      <c r="AD19" s="528"/>
      <c r="AE19" s="539"/>
      <c r="AF19" s="528"/>
      <c r="AG19" s="539"/>
      <c r="AH19" s="528"/>
      <c r="AI19" s="539"/>
      <c r="AJ19" s="528"/>
      <c r="AK19" s="539"/>
      <c r="AL19" s="528">
        <v>6.25E-2</v>
      </c>
      <c r="AM19" s="558"/>
      <c r="AN19" s="529" t="s">
        <v>307</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0.85416666666666663</v>
      </c>
      <c r="W20" s="539"/>
      <c r="X20" s="561">
        <v>0.89583333333333337</v>
      </c>
      <c r="Y20" s="562"/>
      <c r="Z20" s="548"/>
      <c r="AA20" s="539"/>
      <c r="AB20" s="528"/>
      <c r="AC20" s="539"/>
      <c r="AD20" s="528"/>
      <c r="AE20" s="539"/>
      <c r="AF20" s="528">
        <v>4.1666666666666664E-2</v>
      </c>
      <c r="AG20" s="539"/>
      <c r="AH20" s="528"/>
      <c r="AI20" s="539"/>
      <c r="AJ20" s="528"/>
      <c r="AK20" s="539"/>
      <c r="AL20" s="528"/>
      <c r="AM20" s="558"/>
      <c r="AN20" s="529" t="s">
        <v>308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0.89583333333333337</v>
      </c>
      <c r="W21" s="539"/>
      <c r="X21" s="561">
        <v>0.92499999999999993</v>
      </c>
      <c r="Y21" s="562"/>
      <c r="Z21" s="548"/>
      <c r="AA21" s="539"/>
      <c r="AB21" s="528">
        <v>2.0833333333333332E-2</v>
      </c>
      <c r="AC21" s="539"/>
      <c r="AD21" s="528">
        <v>4.1666666666666666E-3</v>
      </c>
      <c r="AE21" s="539"/>
      <c r="AF21" s="528">
        <v>4.1666666666666666E-3</v>
      </c>
      <c r="AG21" s="539"/>
      <c r="AH21" s="528"/>
      <c r="AI21" s="539"/>
      <c r="AJ21" s="528"/>
      <c r="AK21" s="539"/>
      <c r="AL21" s="528"/>
      <c r="AM21" s="558"/>
      <c r="AN21" s="529" t="s">
        <v>309</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0.92499999999999993</v>
      </c>
      <c r="W22" s="537"/>
      <c r="X22" s="538">
        <v>0.95833333333333337</v>
      </c>
      <c r="Y22" s="528"/>
      <c r="Z22" s="544"/>
      <c r="AA22" s="537"/>
      <c r="AB22" s="537">
        <v>2.0833333333333332E-2</v>
      </c>
      <c r="AC22" s="537"/>
      <c r="AD22" s="537">
        <v>4.1666666666666666E-3</v>
      </c>
      <c r="AE22" s="537"/>
      <c r="AF22" s="537">
        <v>8.3333333333333332E-3</v>
      </c>
      <c r="AG22" s="537"/>
      <c r="AH22" s="537"/>
      <c r="AI22" s="537"/>
      <c r="AJ22" s="537"/>
      <c r="AK22" s="537"/>
      <c r="AL22" s="539"/>
      <c r="AM22" s="528"/>
      <c r="AN22" s="529" t="s">
        <v>310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0.95833333333333337</v>
      </c>
      <c r="W23" s="537"/>
      <c r="X23" s="537">
        <v>1</v>
      </c>
      <c r="Y23" s="528"/>
      <c r="Z23" s="544"/>
      <c r="AA23" s="537"/>
      <c r="AB23" s="537"/>
      <c r="AC23" s="537"/>
      <c r="AD23" s="537"/>
      <c r="AE23" s="537"/>
      <c r="AF23" s="537"/>
      <c r="AG23" s="537"/>
      <c r="AH23" s="537"/>
      <c r="AI23" s="537"/>
      <c r="AJ23" s="537"/>
      <c r="AK23" s="537"/>
      <c r="AL23" s="539">
        <v>4.1666666666666664E-2</v>
      </c>
      <c r="AM23" s="528"/>
      <c r="AN23" s="529" t="s">
        <v>205</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4.1666666666666664E-2</v>
      </c>
      <c r="AC31" s="505"/>
      <c r="AD31" s="505">
        <f>SUM(AD9:AE30)</f>
        <v>8.3333333333333332E-3</v>
      </c>
      <c r="AE31" s="505"/>
      <c r="AF31" s="505">
        <f>SUM(AF9:AG30)</f>
        <v>0.44166666666666665</v>
      </c>
      <c r="AG31" s="505"/>
      <c r="AH31" s="505">
        <f>SUM(AH9:AI30)</f>
        <v>0</v>
      </c>
      <c r="AI31" s="505"/>
      <c r="AJ31" s="505">
        <f>SUM(AJ9:AK30)</f>
        <v>0</v>
      </c>
      <c r="AK31" s="505"/>
      <c r="AL31" s="509">
        <f>SUM(AL9:AM30)</f>
        <v>0.5083333333333333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8966</v>
      </c>
      <c r="Y35" s="488"/>
      <c r="Z35" s="488"/>
      <c r="AA35" s="55" t="s">
        <v>56</v>
      </c>
      <c r="AB35" s="489">
        <v>1175</v>
      </c>
      <c r="AC35" s="490"/>
      <c r="AD35" s="490"/>
      <c r="AE35" s="58" t="s">
        <v>56</v>
      </c>
      <c r="AF35" s="489">
        <v>0</v>
      </c>
      <c r="AG35" s="490"/>
      <c r="AH35" s="490"/>
      <c r="AI35" s="55" t="s">
        <v>56</v>
      </c>
      <c r="AJ35" s="489">
        <v>0</v>
      </c>
      <c r="AK35" s="490"/>
      <c r="AL35" s="490"/>
      <c r="AM35" s="55" t="s">
        <v>56</v>
      </c>
      <c r="AN35" s="491">
        <f>(X35+AF35)-(AB35+AJ35)</f>
        <v>7791</v>
      </c>
      <c r="AO35" s="492"/>
      <c r="AP35" s="55" t="s">
        <v>56</v>
      </c>
      <c r="AQ35" s="493"/>
      <c r="AR35" s="494"/>
      <c r="AS35" s="494"/>
      <c r="AT35" s="494"/>
      <c r="AU35" s="495"/>
    </row>
    <row r="36" spans="1:47" ht="15.75" customHeight="1">
      <c r="A36" s="203" t="s">
        <v>83</v>
      </c>
      <c r="B36" s="51"/>
      <c r="C36" s="51"/>
      <c r="D36" s="51"/>
      <c r="E36" s="51"/>
      <c r="F36" s="51"/>
      <c r="G36" s="47"/>
      <c r="H36" s="460">
        <f>SUM(AB9:AC30)</f>
        <v>4.1666666666666664E-2</v>
      </c>
      <c r="I36" s="461"/>
      <c r="J36" s="461"/>
      <c r="K36" s="462">
        <v>120</v>
      </c>
      <c r="L36" s="463"/>
      <c r="M36" s="37" t="s">
        <v>56</v>
      </c>
      <c r="N36" s="464">
        <f t="shared" si="2"/>
        <v>120</v>
      </c>
      <c r="O36" s="465"/>
      <c r="P36" s="37" t="s">
        <v>56</v>
      </c>
      <c r="Q36" s="31"/>
      <c r="R36" s="473" t="s">
        <v>39</v>
      </c>
      <c r="S36" s="474"/>
      <c r="T36" s="474"/>
      <c r="U36" s="474"/>
      <c r="V36" s="474"/>
      <c r="W36" s="474"/>
      <c r="X36" s="458">
        <v>12000</v>
      </c>
      <c r="Y36" s="459"/>
      <c r="Z36" s="459"/>
      <c r="AA36" s="56" t="s">
        <v>56</v>
      </c>
      <c r="AB36" s="471">
        <v>3000</v>
      </c>
      <c r="AC36" s="472"/>
      <c r="AD36" s="472"/>
      <c r="AE36" s="57" t="s">
        <v>56</v>
      </c>
      <c r="AF36" s="471">
        <v>25000</v>
      </c>
      <c r="AG36" s="472"/>
      <c r="AH36" s="472"/>
      <c r="AI36" s="56" t="s">
        <v>56</v>
      </c>
      <c r="AJ36" s="471">
        <v>0</v>
      </c>
      <c r="AK36" s="472"/>
      <c r="AL36" s="472"/>
      <c r="AM36" s="56" t="s">
        <v>56</v>
      </c>
      <c r="AN36" s="435">
        <f t="shared" ref="AN36:AN43" si="3">(X36+AF36)-(AB36+AJ36)</f>
        <v>34000</v>
      </c>
      <c r="AO36" s="436"/>
      <c r="AP36" s="56" t="s">
        <v>56</v>
      </c>
      <c r="AQ36" s="437"/>
      <c r="AR36" s="438"/>
      <c r="AS36" s="438"/>
      <c r="AT36" s="438"/>
      <c r="AU36" s="439"/>
    </row>
    <row r="37" spans="1:47" ht="15.75" customHeight="1">
      <c r="A37" s="203"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03" t="s">
        <v>150</v>
      </c>
      <c r="B38" s="51"/>
      <c r="C38" s="51"/>
      <c r="D38" s="51"/>
      <c r="E38" s="51"/>
      <c r="F38" s="51"/>
      <c r="G38" s="47"/>
      <c r="H38" s="460">
        <f>SUM(AF9:AG30)</f>
        <v>0.44166666666666665</v>
      </c>
      <c r="I38" s="461"/>
      <c r="J38" s="461"/>
      <c r="K38" s="462">
        <v>89</v>
      </c>
      <c r="L38" s="463"/>
      <c r="M38" s="37" t="s">
        <v>56</v>
      </c>
      <c r="N38" s="464">
        <f t="shared" si="2"/>
        <v>943.4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0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0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03" t="s">
        <v>68</v>
      </c>
      <c r="B41" s="51"/>
      <c r="C41" s="51"/>
      <c r="D41" s="51"/>
      <c r="E41" s="51"/>
      <c r="F41" s="51"/>
      <c r="G41" s="47"/>
      <c r="H41" s="460">
        <f>SUM(AL9:AM30)</f>
        <v>0.5083333333333333</v>
      </c>
      <c r="I41" s="461"/>
      <c r="J41" s="461"/>
      <c r="K41" s="462">
        <v>8</v>
      </c>
      <c r="L41" s="463"/>
      <c r="M41" s="37" t="s">
        <v>56</v>
      </c>
      <c r="N41" s="464">
        <f t="shared" si="2"/>
        <v>97.6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0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1178.8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0" t="s">
        <v>175</v>
      </c>
      <c r="AH71" s="201"/>
      <c r="AI71" s="201"/>
      <c r="AJ71" s="201"/>
      <c r="AK71" s="201"/>
      <c r="AL71" s="199"/>
      <c r="AM71" s="200" t="s">
        <v>170</v>
      </c>
      <c r="AN71" s="201"/>
      <c r="AO71" s="201"/>
      <c r="AP71" s="20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0" t="s">
        <v>171</v>
      </c>
      <c r="AH72" s="201"/>
      <c r="AI72" s="201"/>
      <c r="AJ72" s="201"/>
      <c r="AK72" s="201"/>
      <c r="AL72" s="199"/>
      <c r="AM72" s="200" t="s">
        <v>172</v>
      </c>
      <c r="AN72" s="201"/>
      <c r="AO72" s="201" t="s">
        <v>177</v>
      </c>
      <c r="AP72" s="20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0" t="s">
        <v>181</v>
      </c>
      <c r="AH73" s="201"/>
      <c r="AI73" s="201"/>
      <c r="AJ73" s="201"/>
      <c r="AK73" s="201"/>
      <c r="AL73" s="199"/>
      <c r="AM73" s="200" t="s">
        <v>160</v>
      </c>
      <c r="AN73" s="201"/>
      <c r="AO73" s="201"/>
      <c r="AP73" s="20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0" t="s">
        <v>156</v>
      </c>
      <c r="AH74" s="201"/>
      <c r="AI74" s="201"/>
      <c r="AJ74" s="201"/>
      <c r="AK74" s="201"/>
      <c r="AL74" s="199"/>
      <c r="AM74" s="200" t="s">
        <v>161</v>
      </c>
      <c r="AN74" s="201"/>
      <c r="AO74" s="201"/>
      <c r="AP74" s="20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0" t="s">
        <v>157</v>
      </c>
      <c r="AH75" s="201"/>
      <c r="AI75" s="201"/>
      <c r="AJ75" s="201"/>
      <c r="AK75" s="201"/>
      <c r="AL75" s="199"/>
      <c r="AM75" s="200" t="s">
        <v>162</v>
      </c>
      <c r="AN75" s="201"/>
      <c r="AO75" s="201"/>
      <c r="AP75" s="20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0" t="s">
        <v>158</v>
      </c>
      <c r="AH76" s="201"/>
      <c r="AI76" s="201"/>
      <c r="AJ76" s="201"/>
      <c r="AK76" s="201"/>
      <c r="AL76" s="199"/>
      <c r="AM76" s="200" t="s">
        <v>162</v>
      </c>
      <c r="AN76" s="201"/>
      <c r="AO76" s="201" t="s">
        <v>177</v>
      </c>
      <c r="AP76" s="20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0" t="s">
        <v>159</v>
      </c>
      <c r="AH77" s="201"/>
      <c r="AI77" s="201"/>
      <c r="AJ77" s="201"/>
      <c r="AK77" s="201"/>
      <c r="AL77" s="199"/>
      <c r="AM77" s="200" t="s">
        <v>163</v>
      </c>
      <c r="AN77" s="201"/>
      <c r="AO77" s="201"/>
      <c r="AP77" s="20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09" t="s">
        <v>53</v>
      </c>
      <c r="L8" s="210"/>
      <c r="M8" s="210"/>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8.3333333333333329E-2</v>
      </c>
      <c r="Y9" s="595"/>
      <c r="Z9" s="594"/>
      <c r="AA9" s="595"/>
      <c r="AB9" s="596"/>
      <c r="AC9" s="595"/>
      <c r="AD9" s="596"/>
      <c r="AE9" s="595"/>
      <c r="AF9" s="596"/>
      <c r="AG9" s="595"/>
      <c r="AH9" s="596"/>
      <c r="AI9" s="595"/>
      <c r="AJ9" s="596"/>
      <c r="AK9" s="595"/>
      <c r="AL9" s="596">
        <v>8.3333333333333329E-2</v>
      </c>
      <c r="AM9" s="597"/>
      <c r="AN9" s="598" t="s">
        <v>314</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48">
        <v>0.13333333333333333</v>
      </c>
      <c r="Y10" s="539"/>
      <c r="Z10" s="548"/>
      <c r="AA10" s="539"/>
      <c r="AB10" s="548"/>
      <c r="AC10" s="539"/>
      <c r="AD10" s="528">
        <v>4.9999999999999996E-2</v>
      </c>
      <c r="AE10" s="539"/>
      <c r="AF10" s="528"/>
      <c r="AG10" s="539"/>
      <c r="AH10" s="528"/>
      <c r="AI10" s="539"/>
      <c r="AJ10" s="528"/>
      <c r="AK10" s="539"/>
      <c r="AL10" s="528"/>
      <c r="AM10" s="558"/>
      <c r="AN10" s="529" t="s">
        <v>312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0.13333333333333333</v>
      </c>
      <c r="W11" s="539"/>
      <c r="X11" s="528">
        <v>0.35416666666666669</v>
      </c>
      <c r="Y11" s="558"/>
      <c r="Z11" s="548"/>
      <c r="AA11" s="539"/>
      <c r="AB11" s="528"/>
      <c r="AC11" s="539"/>
      <c r="AD11" s="528"/>
      <c r="AE11" s="539"/>
      <c r="AF11" s="528"/>
      <c r="AG11" s="539"/>
      <c r="AH11" s="528"/>
      <c r="AI11" s="539"/>
      <c r="AJ11" s="528"/>
      <c r="AK11" s="539"/>
      <c r="AL11" s="528">
        <v>0.22083333333333333</v>
      </c>
      <c r="AM11" s="558"/>
      <c r="AN11" s="529" t="s">
        <v>314</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0.39583333333333331</v>
      </c>
      <c r="Y12" s="558"/>
      <c r="Z12" s="548"/>
      <c r="AA12" s="539"/>
      <c r="AB12" s="528">
        <v>2.7777777777777776E-2</v>
      </c>
      <c r="AC12" s="539"/>
      <c r="AD12" s="528">
        <v>6.9444444444444441E-3</v>
      </c>
      <c r="AE12" s="539"/>
      <c r="AF12" s="528">
        <v>6.9444444444444441E-3</v>
      </c>
      <c r="AG12" s="539"/>
      <c r="AH12" s="528"/>
      <c r="AI12" s="539"/>
      <c r="AJ12" s="528"/>
      <c r="AK12" s="539"/>
      <c r="AL12" s="528"/>
      <c r="AM12" s="558"/>
      <c r="AN12" s="529" t="s">
        <v>311</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0.39583333333333331</v>
      </c>
      <c r="W13" s="539"/>
      <c r="X13" s="528">
        <v>0.45833333333333331</v>
      </c>
      <c r="Y13" s="558"/>
      <c r="Z13" s="548"/>
      <c r="AA13" s="539"/>
      <c r="AB13" s="528"/>
      <c r="AC13" s="539"/>
      <c r="AD13" s="528">
        <v>6.25E-2</v>
      </c>
      <c r="AE13" s="539"/>
      <c r="AF13" s="528"/>
      <c r="AG13" s="539"/>
      <c r="AH13" s="528"/>
      <c r="AI13" s="539"/>
      <c r="AJ13" s="528"/>
      <c r="AK13" s="539"/>
      <c r="AL13" s="528"/>
      <c r="AM13" s="558"/>
      <c r="AN13" s="529" t="s">
        <v>238</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0.45833333333333331</v>
      </c>
      <c r="W14" s="539"/>
      <c r="X14" s="528">
        <v>0.4916666666666667</v>
      </c>
      <c r="Y14" s="558"/>
      <c r="Z14" s="548"/>
      <c r="AA14" s="539"/>
      <c r="AB14" s="528">
        <v>2.0833333333333332E-2</v>
      </c>
      <c r="AC14" s="539"/>
      <c r="AD14" s="528">
        <v>4.1666666666666666E-3</v>
      </c>
      <c r="AE14" s="539"/>
      <c r="AF14" s="528">
        <v>8.3333333333333332E-3</v>
      </c>
      <c r="AG14" s="539"/>
      <c r="AH14" s="528"/>
      <c r="AI14" s="539"/>
      <c r="AJ14" s="528"/>
      <c r="AK14" s="539"/>
      <c r="AL14" s="528"/>
      <c r="AM14" s="558"/>
      <c r="AN14" s="529" t="s">
        <v>313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0.4916666666666667</v>
      </c>
      <c r="W15" s="539"/>
      <c r="X15" s="528">
        <v>0.54999999999999993</v>
      </c>
      <c r="Y15" s="558"/>
      <c r="Z15" s="548"/>
      <c r="AA15" s="539"/>
      <c r="AB15" s="528"/>
      <c r="AC15" s="539"/>
      <c r="AD15" s="528"/>
      <c r="AE15" s="539"/>
      <c r="AF15" s="528"/>
      <c r="AG15" s="539"/>
      <c r="AH15" s="528"/>
      <c r="AI15" s="539"/>
      <c r="AJ15" s="528"/>
      <c r="AK15" s="539"/>
      <c r="AL15" s="528">
        <v>5.8333333333333327E-2</v>
      </c>
      <c r="AM15" s="558"/>
      <c r="AN15" s="529" t="s">
        <v>314</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0.54999999999999993</v>
      </c>
      <c r="W16" s="539"/>
      <c r="X16" s="528">
        <v>0.5625</v>
      </c>
      <c r="Y16" s="558"/>
      <c r="Z16" s="548"/>
      <c r="AA16" s="539"/>
      <c r="AB16" s="528"/>
      <c r="AC16" s="539"/>
      <c r="AD16" s="528"/>
      <c r="AE16" s="539"/>
      <c r="AF16" s="528">
        <v>1.2499999999999999E-2</v>
      </c>
      <c r="AG16" s="539"/>
      <c r="AH16" s="528"/>
      <c r="AI16" s="539"/>
      <c r="AJ16" s="528"/>
      <c r="AK16" s="539"/>
      <c r="AL16" s="528"/>
      <c r="AM16" s="558"/>
      <c r="AN16" s="529" t="s">
        <v>315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0.5625</v>
      </c>
      <c r="W17" s="539"/>
      <c r="X17" s="528">
        <v>0.625</v>
      </c>
      <c r="Y17" s="558"/>
      <c r="Z17" s="548"/>
      <c r="AA17" s="539"/>
      <c r="AB17" s="528"/>
      <c r="AC17" s="539"/>
      <c r="AD17" s="528"/>
      <c r="AE17" s="539"/>
      <c r="AF17" s="528"/>
      <c r="AG17" s="539"/>
      <c r="AH17" s="528"/>
      <c r="AI17" s="539"/>
      <c r="AJ17" s="528"/>
      <c r="AK17" s="539"/>
      <c r="AL17" s="528">
        <v>6.25E-2</v>
      </c>
      <c r="AM17" s="558"/>
      <c r="AN17" s="529" t="s">
        <v>316</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0.625</v>
      </c>
      <c r="W18" s="539"/>
      <c r="X18" s="561">
        <v>0.79166666666666663</v>
      </c>
      <c r="Y18" s="562"/>
      <c r="Z18" s="548"/>
      <c r="AA18" s="539"/>
      <c r="AB18" s="528"/>
      <c r="AC18" s="539"/>
      <c r="AD18" s="528"/>
      <c r="AE18" s="539"/>
      <c r="AF18" s="528">
        <v>0.16666666666666666</v>
      </c>
      <c r="AG18" s="539"/>
      <c r="AH18" s="528"/>
      <c r="AI18" s="539"/>
      <c r="AJ18" s="528"/>
      <c r="AK18" s="539"/>
      <c r="AL18" s="528"/>
      <c r="AM18" s="558"/>
      <c r="AN18" s="529" t="s">
        <v>317</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0.79166666666666663</v>
      </c>
      <c r="W19" s="539"/>
      <c r="X19" s="561">
        <v>0.81666666666666676</v>
      </c>
      <c r="Y19" s="562"/>
      <c r="Z19" s="548"/>
      <c r="AA19" s="539"/>
      <c r="AB19" s="528">
        <v>2.0833333333333332E-2</v>
      </c>
      <c r="AC19" s="539"/>
      <c r="AD19" s="528"/>
      <c r="AE19" s="539"/>
      <c r="AF19" s="528">
        <v>4.1666666666666666E-3</v>
      </c>
      <c r="AG19" s="539"/>
      <c r="AH19" s="528"/>
      <c r="AI19" s="539"/>
      <c r="AJ19" s="528"/>
      <c r="AK19" s="539"/>
      <c r="AL19" s="528"/>
      <c r="AM19" s="558"/>
      <c r="AN19" s="529" t="s">
        <v>318</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0.81666666666666676</v>
      </c>
      <c r="W20" s="539"/>
      <c r="X20" s="561">
        <v>0.83333333333333337</v>
      </c>
      <c r="Y20" s="562"/>
      <c r="Z20" s="548"/>
      <c r="AA20" s="539"/>
      <c r="AB20" s="528"/>
      <c r="AC20" s="539"/>
      <c r="AD20" s="528"/>
      <c r="AE20" s="539"/>
      <c r="AF20" s="528"/>
      <c r="AG20" s="539"/>
      <c r="AH20" s="528"/>
      <c r="AI20" s="539"/>
      <c r="AJ20" s="528"/>
      <c r="AK20" s="539"/>
      <c r="AL20" s="528">
        <v>1.6666666666666666E-2</v>
      </c>
      <c r="AM20" s="558"/>
      <c r="AN20" s="529" t="s">
        <v>319</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0.875</v>
      </c>
      <c r="Y21" s="562"/>
      <c r="Z21" s="548"/>
      <c r="AA21" s="539"/>
      <c r="AB21" s="528">
        <v>2.7777777777777776E-2</v>
      </c>
      <c r="AC21" s="539"/>
      <c r="AD21" s="528">
        <v>6.9444444444444441E-3</v>
      </c>
      <c r="AE21" s="539"/>
      <c r="AF21" s="528">
        <v>6.9444444444444441E-3</v>
      </c>
      <c r="AG21" s="539"/>
      <c r="AH21" s="528"/>
      <c r="AI21" s="539"/>
      <c r="AJ21" s="528"/>
      <c r="AK21" s="539"/>
      <c r="AL21" s="528"/>
      <c r="AM21" s="558"/>
      <c r="AN21" s="529" t="s">
        <v>322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0.875</v>
      </c>
      <c r="W22" s="537"/>
      <c r="X22" s="538">
        <v>0.91666666666666663</v>
      </c>
      <c r="Y22" s="528"/>
      <c r="Z22" s="544"/>
      <c r="AA22" s="537"/>
      <c r="AB22" s="537">
        <v>2.0833333333333332E-2</v>
      </c>
      <c r="AC22" s="537"/>
      <c r="AD22" s="537">
        <v>6.9444444444444441E-3</v>
      </c>
      <c r="AE22" s="537"/>
      <c r="AF22" s="537">
        <v>1.3888888888888888E-2</v>
      </c>
      <c r="AG22" s="537"/>
      <c r="AH22" s="537"/>
      <c r="AI22" s="537"/>
      <c r="AJ22" s="537"/>
      <c r="AK22" s="537"/>
      <c r="AL22" s="539"/>
      <c r="AM22" s="528"/>
      <c r="AN22" s="529" t="s">
        <v>320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0.91666666666666663</v>
      </c>
      <c r="W23" s="537"/>
      <c r="X23" s="537">
        <v>0.94166666666666676</v>
      </c>
      <c r="Y23" s="528"/>
      <c r="Z23" s="544"/>
      <c r="AA23" s="537"/>
      <c r="AB23" s="537">
        <v>2.0833333333333332E-2</v>
      </c>
      <c r="AC23" s="537"/>
      <c r="AD23" s="537"/>
      <c r="AE23" s="537"/>
      <c r="AF23" s="537">
        <v>4.1666666666666666E-3</v>
      </c>
      <c r="AG23" s="537"/>
      <c r="AH23" s="537"/>
      <c r="AI23" s="537"/>
      <c r="AJ23" s="537"/>
      <c r="AK23" s="537"/>
      <c r="AL23" s="539"/>
      <c r="AM23" s="528"/>
      <c r="AN23" s="529" t="s">
        <v>321</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0.94166666666666676</v>
      </c>
      <c r="W24" s="537"/>
      <c r="X24" s="539">
        <v>1</v>
      </c>
      <c r="Y24" s="528"/>
      <c r="Z24" s="544"/>
      <c r="AA24" s="537"/>
      <c r="AB24" s="537"/>
      <c r="AC24" s="537"/>
      <c r="AD24" s="537"/>
      <c r="AE24" s="537"/>
      <c r="AF24" s="537"/>
      <c r="AG24" s="537"/>
      <c r="AH24" s="537"/>
      <c r="AI24" s="537"/>
      <c r="AJ24" s="537"/>
      <c r="AK24" s="537"/>
      <c r="AL24" s="539">
        <v>5.8333333333333327E-2</v>
      </c>
      <c r="AM24" s="528"/>
      <c r="AN24" s="529" t="s">
        <v>178</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0.13888888888888887</v>
      </c>
      <c r="AC31" s="505"/>
      <c r="AD31" s="505">
        <f>SUM(AD9:AE30)</f>
        <v>0.13749999999999998</v>
      </c>
      <c r="AE31" s="505"/>
      <c r="AF31" s="505">
        <f>SUM(AF9:AG30)</f>
        <v>0.22361111111111112</v>
      </c>
      <c r="AG31" s="505"/>
      <c r="AH31" s="505">
        <f>SUM(AH9:AI30)</f>
        <v>0</v>
      </c>
      <c r="AI31" s="505"/>
      <c r="AJ31" s="505">
        <f>SUM(AJ9:AK30)</f>
        <v>0</v>
      </c>
      <c r="AK31" s="505"/>
      <c r="AL31" s="509">
        <f>SUM(AL9:AM30)</f>
        <v>0.5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7791</v>
      </c>
      <c r="Y35" s="488"/>
      <c r="Z35" s="488"/>
      <c r="AA35" s="55" t="s">
        <v>56</v>
      </c>
      <c r="AB35" s="489">
        <v>1260</v>
      </c>
      <c r="AC35" s="490"/>
      <c r="AD35" s="490"/>
      <c r="AE35" s="58" t="s">
        <v>56</v>
      </c>
      <c r="AF35" s="489">
        <v>10040</v>
      </c>
      <c r="AG35" s="490"/>
      <c r="AH35" s="490"/>
      <c r="AI35" s="55" t="s">
        <v>56</v>
      </c>
      <c r="AJ35" s="489">
        <v>0</v>
      </c>
      <c r="AK35" s="490"/>
      <c r="AL35" s="490"/>
      <c r="AM35" s="55" t="s">
        <v>56</v>
      </c>
      <c r="AN35" s="491">
        <f>(X35+AF35)-(AB35+AJ35)</f>
        <v>16571</v>
      </c>
      <c r="AO35" s="492"/>
      <c r="AP35" s="55" t="s">
        <v>56</v>
      </c>
      <c r="AQ35" s="493"/>
      <c r="AR35" s="494"/>
      <c r="AS35" s="494"/>
      <c r="AT35" s="494"/>
      <c r="AU35" s="495"/>
    </row>
    <row r="36" spans="1:47" ht="15.75" customHeight="1">
      <c r="A36" s="211" t="s">
        <v>83</v>
      </c>
      <c r="B36" s="51"/>
      <c r="C36" s="51"/>
      <c r="D36" s="51"/>
      <c r="E36" s="51"/>
      <c r="F36" s="51"/>
      <c r="G36" s="47"/>
      <c r="H36" s="460">
        <f>SUM(AB9:AC30)</f>
        <v>0.13888888888888887</v>
      </c>
      <c r="I36" s="461"/>
      <c r="J36" s="461"/>
      <c r="K36" s="462">
        <v>120</v>
      </c>
      <c r="L36" s="463"/>
      <c r="M36" s="37" t="s">
        <v>56</v>
      </c>
      <c r="N36" s="464">
        <f t="shared" si="2"/>
        <v>399.99999999999994</v>
      </c>
      <c r="O36" s="465"/>
      <c r="P36" s="37" t="s">
        <v>56</v>
      </c>
      <c r="Q36" s="31"/>
      <c r="R36" s="473" t="s">
        <v>39</v>
      </c>
      <c r="S36" s="474"/>
      <c r="T36" s="474"/>
      <c r="U36" s="474"/>
      <c r="V36" s="474"/>
      <c r="W36" s="474"/>
      <c r="X36" s="458">
        <v>34000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32000</v>
      </c>
      <c r="AO36" s="436"/>
      <c r="AP36" s="56" t="s">
        <v>56</v>
      </c>
      <c r="AQ36" s="437"/>
      <c r="AR36" s="438"/>
      <c r="AS36" s="438"/>
      <c r="AT36" s="438"/>
      <c r="AU36" s="439"/>
    </row>
    <row r="37" spans="1:47" ht="15.75" customHeight="1">
      <c r="A37" s="211" t="s">
        <v>67</v>
      </c>
      <c r="B37" s="51"/>
      <c r="C37" s="51"/>
      <c r="D37" s="51"/>
      <c r="E37" s="51"/>
      <c r="F37" s="51"/>
      <c r="G37" s="47"/>
      <c r="H37" s="460">
        <f>SUM(AD9:AE30)</f>
        <v>0.13749999999999998</v>
      </c>
      <c r="I37" s="461"/>
      <c r="J37" s="461"/>
      <c r="K37" s="462">
        <v>89</v>
      </c>
      <c r="L37" s="463"/>
      <c r="M37" s="37" t="s">
        <v>56</v>
      </c>
      <c r="N37" s="464">
        <f t="shared" si="2"/>
        <v>293.7</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1" t="s">
        <v>150</v>
      </c>
      <c r="B38" s="51"/>
      <c r="C38" s="51"/>
      <c r="D38" s="51"/>
      <c r="E38" s="51"/>
      <c r="F38" s="51"/>
      <c r="G38" s="47"/>
      <c r="H38" s="460">
        <f>SUM(AF9:AG30)</f>
        <v>0.22361111111111112</v>
      </c>
      <c r="I38" s="461"/>
      <c r="J38" s="461"/>
      <c r="K38" s="462">
        <v>89</v>
      </c>
      <c r="L38" s="463"/>
      <c r="M38" s="37" t="s">
        <v>56</v>
      </c>
      <c r="N38" s="464">
        <f t="shared" si="2"/>
        <v>477.63333333333338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1" t="s">
        <v>68</v>
      </c>
      <c r="B41" s="51"/>
      <c r="C41" s="51"/>
      <c r="D41" s="51"/>
      <c r="E41" s="51"/>
      <c r="F41" s="51"/>
      <c r="G41" s="47"/>
      <c r="H41" s="460">
        <f>SUM(AL9:AM30)</f>
        <v>0.5</v>
      </c>
      <c r="I41" s="461"/>
      <c r="J41" s="461"/>
      <c r="K41" s="462">
        <v>8</v>
      </c>
      <c r="L41" s="463"/>
      <c r="M41" s="37" t="s">
        <v>56</v>
      </c>
      <c r="N41" s="464">
        <f t="shared" si="2"/>
        <v>96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1267.3333333333333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6" t="s">
        <v>175</v>
      </c>
      <c r="AH71" s="207"/>
      <c r="AI71" s="207"/>
      <c r="AJ71" s="207"/>
      <c r="AK71" s="207"/>
      <c r="AL71" s="208"/>
      <c r="AM71" s="206" t="s">
        <v>170</v>
      </c>
      <c r="AN71" s="207"/>
      <c r="AO71" s="207"/>
      <c r="AP71" s="21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6" t="s">
        <v>171</v>
      </c>
      <c r="AH72" s="207"/>
      <c r="AI72" s="207"/>
      <c r="AJ72" s="207"/>
      <c r="AK72" s="207"/>
      <c r="AL72" s="208"/>
      <c r="AM72" s="206" t="s">
        <v>172</v>
      </c>
      <c r="AN72" s="207"/>
      <c r="AO72" s="207" t="s">
        <v>177</v>
      </c>
      <c r="AP72" s="21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6" t="s">
        <v>181</v>
      </c>
      <c r="AH73" s="207"/>
      <c r="AI73" s="207"/>
      <c r="AJ73" s="207"/>
      <c r="AK73" s="207"/>
      <c r="AL73" s="208"/>
      <c r="AM73" s="206" t="s">
        <v>160</v>
      </c>
      <c r="AN73" s="207"/>
      <c r="AO73" s="207"/>
      <c r="AP73" s="21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6" t="s">
        <v>156</v>
      </c>
      <c r="AH74" s="207"/>
      <c r="AI74" s="207"/>
      <c r="AJ74" s="207"/>
      <c r="AK74" s="207"/>
      <c r="AL74" s="208"/>
      <c r="AM74" s="206" t="s">
        <v>161</v>
      </c>
      <c r="AN74" s="207"/>
      <c r="AO74" s="207"/>
      <c r="AP74" s="21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6" t="s">
        <v>157</v>
      </c>
      <c r="AH75" s="207"/>
      <c r="AI75" s="207"/>
      <c r="AJ75" s="207"/>
      <c r="AK75" s="207"/>
      <c r="AL75" s="208"/>
      <c r="AM75" s="206" t="s">
        <v>162</v>
      </c>
      <c r="AN75" s="207"/>
      <c r="AO75" s="207"/>
      <c r="AP75" s="21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6" t="s">
        <v>158</v>
      </c>
      <c r="AH76" s="207"/>
      <c r="AI76" s="207"/>
      <c r="AJ76" s="207"/>
      <c r="AK76" s="207"/>
      <c r="AL76" s="208"/>
      <c r="AM76" s="206" t="s">
        <v>162</v>
      </c>
      <c r="AN76" s="207"/>
      <c r="AO76" s="207" t="s">
        <v>177</v>
      </c>
      <c r="AP76" s="21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6" t="s">
        <v>159</v>
      </c>
      <c r="AH77" s="207"/>
      <c r="AI77" s="207"/>
      <c r="AJ77" s="207"/>
      <c r="AK77" s="207"/>
      <c r="AL77" s="208"/>
      <c r="AM77" s="206" t="s">
        <v>163</v>
      </c>
      <c r="AN77" s="207"/>
      <c r="AO77" s="207"/>
      <c r="AP77" s="21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18" t="s">
        <v>53</v>
      </c>
      <c r="L8" s="219"/>
      <c r="M8" s="219"/>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9.1666666666666674E-2</v>
      </c>
      <c r="Y9" s="595"/>
      <c r="Z9" s="594"/>
      <c r="AA9" s="595"/>
      <c r="AB9" s="596"/>
      <c r="AC9" s="595"/>
      <c r="AD9" s="596"/>
      <c r="AE9" s="595"/>
      <c r="AF9" s="596"/>
      <c r="AG9" s="595"/>
      <c r="AH9" s="596"/>
      <c r="AI9" s="595"/>
      <c r="AJ9" s="596"/>
      <c r="AK9" s="595"/>
      <c r="AL9" s="596">
        <v>9.1666666666666674E-2</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9.1666666666666674E-2</v>
      </c>
      <c r="W10" s="539"/>
      <c r="X10" s="548">
        <v>0.14583333333333334</v>
      </c>
      <c r="Y10" s="539"/>
      <c r="Z10" s="548"/>
      <c r="AA10" s="539"/>
      <c r="AB10" s="548"/>
      <c r="AC10" s="539"/>
      <c r="AD10" s="528"/>
      <c r="AE10" s="539"/>
      <c r="AF10" s="528">
        <v>5.4166666666666669E-2</v>
      </c>
      <c r="AG10" s="539"/>
      <c r="AH10" s="528"/>
      <c r="AI10" s="539"/>
      <c r="AJ10" s="528"/>
      <c r="AK10" s="539"/>
      <c r="AL10" s="528"/>
      <c r="AM10" s="558"/>
      <c r="AN10" s="529" t="s">
        <v>323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0.14583333333333334</v>
      </c>
      <c r="W11" s="539"/>
      <c r="X11" s="528">
        <v>0.22916666666666666</v>
      </c>
      <c r="Y11" s="558"/>
      <c r="Z11" s="548"/>
      <c r="AA11" s="539"/>
      <c r="AB11" s="528"/>
      <c r="AC11" s="539"/>
      <c r="AD11" s="528"/>
      <c r="AE11" s="539"/>
      <c r="AF11" s="528"/>
      <c r="AG11" s="539"/>
      <c r="AH11" s="528"/>
      <c r="AI11" s="539"/>
      <c r="AJ11" s="528"/>
      <c r="AK11" s="539"/>
      <c r="AL11" s="528">
        <v>8.3333333333333329E-2</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0.22916666666666666</v>
      </c>
      <c r="W12" s="539"/>
      <c r="X12" s="528">
        <v>0.25</v>
      </c>
      <c r="Y12" s="558"/>
      <c r="Z12" s="548"/>
      <c r="AA12" s="539"/>
      <c r="AB12" s="528">
        <v>1.3888888888888888E-2</v>
      </c>
      <c r="AC12" s="539"/>
      <c r="AD12" s="528"/>
      <c r="AE12" s="539"/>
      <c r="AF12" s="528">
        <v>6.9444444444444441E-3</v>
      </c>
      <c r="AG12" s="539"/>
      <c r="AH12" s="528"/>
      <c r="AI12" s="539"/>
      <c r="AJ12" s="528"/>
      <c r="AK12" s="539"/>
      <c r="AL12" s="528"/>
      <c r="AM12" s="558"/>
      <c r="AN12" s="529" t="s">
        <v>299</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0.25</v>
      </c>
      <c r="W13" s="539"/>
      <c r="X13" s="528">
        <v>0.3</v>
      </c>
      <c r="Y13" s="558"/>
      <c r="Z13" s="548"/>
      <c r="AA13" s="539"/>
      <c r="AB13" s="528"/>
      <c r="AC13" s="539"/>
      <c r="AD13" s="528"/>
      <c r="AE13" s="539"/>
      <c r="AF13" s="528">
        <v>4.9999999999999996E-2</v>
      </c>
      <c r="AG13" s="539"/>
      <c r="AH13" s="528"/>
      <c r="AI13" s="539"/>
      <c r="AJ13" s="528"/>
      <c r="AK13" s="539"/>
      <c r="AL13" s="528"/>
      <c r="AM13" s="558"/>
      <c r="AN13" s="529" t="s">
        <v>324</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v>
      </c>
      <c r="W14" s="539"/>
      <c r="X14" s="528">
        <v>0.35833333333333334</v>
      </c>
      <c r="Y14" s="558"/>
      <c r="Z14" s="548"/>
      <c r="AA14" s="539"/>
      <c r="AB14" s="528">
        <v>4.1666666666666664E-2</v>
      </c>
      <c r="AC14" s="539"/>
      <c r="AD14" s="528">
        <v>4.1666666666666666E-3</v>
      </c>
      <c r="AE14" s="539"/>
      <c r="AF14" s="528">
        <v>1.2499999999999999E-2</v>
      </c>
      <c r="AG14" s="539"/>
      <c r="AH14" s="528"/>
      <c r="AI14" s="539"/>
      <c r="AJ14" s="528"/>
      <c r="AK14" s="539"/>
      <c r="AL14" s="528"/>
      <c r="AM14" s="558"/>
      <c r="AN14" s="529" t="s">
        <v>325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0.35833333333333334</v>
      </c>
      <c r="W15" s="539"/>
      <c r="X15" s="528">
        <v>0.39583333333333331</v>
      </c>
      <c r="Y15" s="558"/>
      <c r="Z15" s="548"/>
      <c r="AA15" s="539"/>
      <c r="AB15" s="528">
        <v>2.0833333333333332E-2</v>
      </c>
      <c r="AC15" s="539"/>
      <c r="AD15" s="528">
        <v>4.1666666666666666E-3</v>
      </c>
      <c r="AE15" s="539"/>
      <c r="AF15" s="528">
        <v>1.2499999999999999E-2</v>
      </c>
      <c r="AG15" s="539"/>
      <c r="AH15" s="528"/>
      <c r="AI15" s="539"/>
      <c r="AJ15" s="528"/>
      <c r="AK15" s="539"/>
      <c r="AL15" s="528"/>
      <c r="AM15" s="558"/>
      <c r="AN15" s="529" t="s">
        <v>326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0.39583333333333331</v>
      </c>
      <c r="W16" s="539"/>
      <c r="X16" s="528">
        <v>0.4375</v>
      </c>
      <c r="Y16" s="558"/>
      <c r="Z16" s="548"/>
      <c r="AA16" s="539"/>
      <c r="AB16" s="528"/>
      <c r="AC16" s="539"/>
      <c r="AD16" s="528"/>
      <c r="AE16" s="539"/>
      <c r="AF16" s="528"/>
      <c r="AG16" s="539"/>
      <c r="AH16" s="528"/>
      <c r="AI16" s="539"/>
      <c r="AJ16" s="528"/>
      <c r="AK16" s="539"/>
      <c r="AL16" s="528">
        <v>4.1666666666666664E-2</v>
      </c>
      <c r="AM16" s="558"/>
      <c r="AN16" s="529" t="s">
        <v>178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0.4375</v>
      </c>
      <c r="W17" s="539"/>
      <c r="X17" s="528">
        <v>0.45833333333333331</v>
      </c>
      <c r="Y17" s="558"/>
      <c r="Z17" s="548"/>
      <c r="AA17" s="539"/>
      <c r="AB17" s="528">
        <v>1.3888888888888888E-2</v>
      </c>
      <c r="AC17" s="539"/>
      <c r="AD17" s="528"/>
      <c r="AE17" s="539"/>
      <c r="AF17" s="528">
        <v>6.9444444444444441E-3</v>
      </c>
      <c r="AG17" s="539"/>
      <c r="AH17" s="528"/>
      <c r="AI17" s="539"/>
      <c r="AJ17" s="528"/>
      <c r="AK17" s="539"/>
      <c r="AL17" s="528"/>
      <c r="AM17" s="558"/>
      <c r="AN17" s="529" t="s">
        <v>299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0.45833333333333331</v>
      </c>
      <c r="W18" s="539"/>
      <c r="X18" s="561">
        <v>0.5</v>
      </c>
      <c r="Y18" s="562"/>
      <c r="Z18" s="548"/>
      <c r="AA18" s="539"/>
      <c r="AB18" s="528">
        <v>2.7777777777777776E-2</v>
      </c>
      <c r="AC18" s="539"/>
      <c r="AD18" s="528">
        <v>6.9444444444444441E-3</v>
      </c>
      <c r="AE18" s="539"/>
      <c r="AF18" s="528">
        <v>6.9444444444444441E-3</v>
      </c>
      <c r="AG18" s="539"/>
      <c r="AH18" s="528"/>
      <c r="AI18" s="539"/>
      <c r="AJ18" s="528"/>
      <c r="AK18" s="539"/>
      <c r="AL18" s="528"/>
      <c r="AM18" s="558"/>
      <c r="AN18" s="529" t="s">
        <v>327</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0.5</v>
      </c>
      <c r="W19" s="539"/>
      <c r="X19" s="561">
        <v>0.52083333333333337</v>
      </c>
      <c r="Y19" s="562"/>
      <c r="Z19" s="548"/>
      <c r="AA19" s="539"/>
      <c r="AB19" s="528">
        <v>1.3888888888888888E-2</v>
      </c>
      <c r="AC19" s="539"/>
      <c r="AD19" s="528"/>
      <c r="AE19" s="539"/>
      <c r="AF19" s="528">
        <v>6.9444444444444441E-3</v>
      </c>
      <c r="AG19" s="539"/>
      <c r="AH19" s="528"/>
      <c r="AI19" s="539"/>
      <c r="AJ19" s="528"/>
      <c r="AK19" s="539"/>
      <c r="AL19" s="528"/>
      <c r="AM19" s="558"/>
      <c r="AN19" s="529" t="s">
        <v>328</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0.52083333333333337</v>
      </c>
      <c r="W20" s="539"/>
      <c r="X20" s="561">
        <v>0.6166666666666667</v>
      </c>
      <c r="Y20" s="562"/>
      <c r="Z20" s="548"/>
      <c r="AA20" s="539"/>
      <c r="AB20" s="528"/>
      <c r="AC20" s="539"/>
      <c r="AD20" s="528"/>
      <c r="AE20" s="539"/>
      <c r="AF20" s="528"/>
      <c r="AG20" s="539"/>
      <c r="AH20" s="528"/>
      <c r="AI20" s="539"/>
      <c r="AJ20" s="528"/>
      <c r="AK20" s="539"/>
      <c r="AL20" s="528">
        <v>9.5833333333333326E-2</v>
      </c>
      <c r="AM20" s="558"/>
      <c r="AN20" s="529" t="s">
        <v>314</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0.6166666666666667</v>
      </c>
      <c r="W21" s="539"/>
      <c r="X21" s="561">
        <v>0.66666666666666663</v>
      </c>
      <c r="Y21" s="562"/>
      <c r="Z21" s="548"/>
      <c r="AA21" s="539"/>
      <c r="AB21" s="528">
        <v>4.1666666666666664E-2</v>
      </c>
      <c r="AC21" s="539"/>
      <c r="AD21" s="528">
        <v>4.1666666666666666E-3</v>
      </c>
      <c r="AE21" s="539"/>
      <c r="AF21" s="528">
        <v>4.1666666666666666E-3</v>
      </c>
      <c r="AG21" s="539"/>
      <c r="AH21" s="528"/>
      <c r="AI21" s="539"/>
      <c r="AJ21" s="528"/>
      <c r="AK21" s="539"/>
      <c r="AL21" s="528"/>
      <c r="AM21" s="558"/>
      <c r="AN21" s="529" t="s">
        <v>329</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0.66666666666666663</v>
      </c>
      <c r="W22" s="537"/>
      <c r="X22" s="538">
        <v>0.6875</v>
      </c>
      <c r="Y22" s="528"/>
      <c r="Z22" s="544"/>
      <c r="AA22" s="537"/>
      <c r="AB22" s="537">
        <v>1.3888888888888888E-2</v>
      </c>
      <c r="AC22" s="537"/>
      <c r="AD22" s="537"/>
      <c r="AE22" s="537"/>
      <c r="AF22" s="537">
        <v>6.9444444444444441E-3</v>
      </c>
      <c r="AG22" s="537"/>
      <c r="AH22" s="537"/>
      <c r="AI22" s="537"/>
      <c r="AJ22" s="537"/>
      <c r="AK22" s="537"/>
      <c r="AL22" s="539"/>
      <c r="AM22" s="528"/>
      <c r="AN22" s="529" t="s">
        <v>330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0.6875</v>
      </c>
      <c r="W23" s="537"/>
      <c r="X23" s="537">
        <v>0.70833333333333337</v>
      </c>
      <c r="Y23" s="528"/>
      <c r="Z23" s="544"/>
      <c r="AA23" s="537"/>
      <c r="AB23" s="537"/>
      <c r="AC23" s="537"/>
      <c r="AD23" s="537"/>
      <c r="AE23" s="537"/>
      <c r="AF23" s="537">
        <v>2.0833333333333332E-2</v>
      </c>
      <c r="AG23" s="537"/>
      <c r="AH23" s="537"/>
      <c r="AI23" s="537"/>
      <c r="AJ23" s="537"/>
      <c r="AK23" s="537"/>
      <c r="AL23" s="539"/>
      <c r="AM23" s="528"/>
      <c r="AN23" s="529" t="s">
        <v>331</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0.70833333333333337</v>
      </c>
      <c r="W24" s="537"/>
      <c r="X24" s="539">
        <v>0.75</v>
      </c>
      <c r="Y24" s="528"/>
      <c r="Z24" s="544"/>
      <c r="AA24" s="537"/>
      <c r="AB24" s="537">
        <v>2.7777777777777776E-2</v>
      </c>
      <c r="AC24" s="537"/>
      <c r="AD24" s="537">
        <v>6.9444444444444441E-3</v>
      </c>
      <c r="AE24" s="537"/>
      <c r="AF24" s="537">
        <v>6.9444444444444441E-3</v>
      </c>
      <c r="AG24" s="537"/>
      <c r="AH24" s="537"/>
      <c r="AI24" s="537"/>
      <c r="AJ24" s="537"/>
      <c r="AK24" s="537"/>
      <c r="AL24" s="539"/>
      <c r="AM24" s="528"/>
      <c r="AN24" s="529" t="s">
        <v>332</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0.75</v>
      </c>
      <c r="W25" s="539"/>
      <c r="X25" s="527">
        <v>0.77083333333333337</v>
      </c>
      <c r="Y25" s="528"/>
      <c r="Z25" s="544"/>
      <c r="AA25" s="537"/>
      <c r="AB25" s="537">
        <v>1.3888888888888888E-2</v>
      </c>
      <c r="AC25" s="537"/>
      <c r="AD25" s="537"/>
      <c r="AE25" s="537"/>
      <c r="AF25" s="537">
        <v>6.9444444444444441E-3</v>
      </c>
      <c r="AG25" s="537"/>
      <c r="AH25" s="537"/>
      <c r="AI25" s="537"/>
      <c r="AJ25" s="537"/>
      <c r="AK25" s="537"/>
      <c r="AL25" s="539"/>
      <c r="AM25" s="528"/>
      <c r="AN25" s="529" t="s">
        <v>333</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0.77083333333333337</v>
      </c>
      <c r="W26" s="537"/>
      <c r="X26" s="538">
        <v>0.82500000000000007</v>
      </c>
      <c r="Y26" s="528"/>
      <c r="Z26" s="536"/>
      <c r="AA26" s="537"/>
      <c r="AB26" s="538"/>
      <c r="AC26" s="537"/>
      <c r="AD26" s="538"/>
      <c r="AE26" s="537"/>
      <c r="AF26" s="538"/>
      <c r="AG26" s="537"/>
      <c r="AH26" s="538"/>
      <c r="AI26" s="537"/>
      <c r="AJ26" s="538"/>
      <c r="AK26" s="537"/>
      <c r="AL26" s="527">
        <v>5.4166666666666669E-2</v>
      </c>
      <c r="AM26" s="528"/>
      <c r="AN26" s="529" t="s">
        <v>314</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v>0.82500000000000007</v>
      </c>
      <c r="W27" s="537"/>
      <c r="X27" s="538">
        <v>0.875</v>
      </c>
      <c r="Y27" s="528"/>
      <c r="Z27" s="536"/>
      <c r="AA27" s="537"/>
      <c r="AB27" s="538">
        <v>4.1666666666666664E-2</v>
      </c>
      <c r="AC27" s="537"/>
      <c r="AD27" s="538">
        <v>4.1666666666666666E-3</v>
      </c>
      <c r="AE27" s="537"/>
      <c r="AF27" s="538">
        <v>4.1666666666666666E-3</v>
      </c>
      <c r="AG27" s="537"/>
      <c r="AH27" s="538"/>
      <c r="AI27" s="537"/>
      <c r="AJ27" s="538"/>
      <c r="AK27" s="537"/>
      <c r="AL27" s="527"/>
      <c r="AM27" s="528"/>
      <c r="AN27" s="529" t="s">
        <v>334</v>
      </c>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v>0.875</v>
      </c>
      <c r="W28" s="537"/>
      <c r="X28" s="538">
        <v>0.90416666666666667</v>
      </c>
      <c r="Y28" s="528"/>
      <c r="Z28" s="536"/>
      <c r="AA28" s="537"/>
      <c r="AB28" s="538"/>
      <c r="AC28" s="537"/>
      <c r="AD28" s="538"/>
      <c r="AE28" s="537"/>
      <c r="AF28" s="538"/>
      <c r="AG28" s="537"/>
      <c r="AH28" s="538"/>
      <c r="AI28" s="537"/>
      <c r="AJ28" s="538"/>
      <c r="AK28" s="537"/>
      <c r="AL28" s="527">
        <v>2.9166666666666664E-2</v>
      </c>
      <c r="AM28" s="528"/>
      <c r="AN28" s="529" t="s">
        <v>314</v>
      </c>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v>0.90416666666666667</v>
      </c>
      <c r="W29" s="537"/>
      <c r="X29" s="537">
        <v>0.9458333333333333</v>
      </c>
      <c r="Y29" s="528"/>
      <c r="Z29" s="536"/>
      <c r="AA29" s="537"/>
      <c r="AB29" s="538">
        <v>2.7777777777777776E-2</v>
      </c>
      <c r="AC29" s="537"/>
      <c r="AD29" s="538">
        <v>6.9444444444444441E-3</v>
      </c>
      <c r="AE29" s="537"/>
      <c r="AF29" s="538">
        <v>6.9444444444444441E-3</v>
      </c>
      <c r="AG29" s="537"/>
      <c r="AH29" s="538"/>
      <c r="AI29" s="537"/>
      <c r="AJ29" s="538"/>
      <c r="AK29" s="537"/>
      <c r="AL29" s="527"/>
      <c r="AM29" s="528"/>
      <c r="AN29" s="529" t="s">
        <v>335</v>
      </c>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v>0.9458333333333333</v>
      </c>
      <c r="W30" s="521"/>
      <c r="X30" s="521">
        <v>1</v>
      </c>
      <c r="Y30" s="523"/>
      <c r="Z30" s="535"/>
      <c r="AA30" s="521"/>
      <c r="AB30" s="521"/>
      <c r="AC30" s="521"/>
      <c r="AD30" s="521"/>
      <c r="AE30" s="521"/>
      <c r="AF30" s="521"/>
      <c r="AG30" s="521"/>
      <c r="AH30" s="521"/>
      <c r="AI30" s="521"/>
      <c r="AJ30" s="521"/>
      <c r="AK30" s="521"/>
      <c r="AL30" s="522">
        <v>5.4166666666666669E-2</v>
      </c>
      <c r="AM30" s="523"/>
      <c r="AN30" s="524" t="s">
        <v>314</v>
      </c>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0.2986111111111111</v>
      </c>
      <c r="AC31" s="505"/>
      <c r="AD31" s="505">
        <f>SUM(AD9:AE30)</f>
        <v>3.7499999999999999E-2</v>
      </c>
      <c r="AE31" s="505"/>
      <c r="AF31" s="505">
        <f>SUM(AF9:AG30)</f>
        <v>0.21388888888888893</v>
      </c>
      <c r="AG31" s="505"/>
      <c r="AH31" s="505">
        <f>SUM(AH9:AI30)</f>
        <v>0</v>
      </c>
      <c r="AI31" s="505"/>
      <c r="AJ31" s="505">
        <f>SUM(AJ9:AK30)</f>
        <v>0</v>
      </c>
      <c r="AK31" s="505"/>
      <c r="AL31" s="509">
        <f>SUM(AL9:AM30)</f>
        <v>0.45000000000000007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16571</v>
      </c>
      <c r="Y35" s="488"/>
      <c r="Z35" s="488"/>
      <c r="AA35" s="55" t="s">
        <v>56</v>
      </c>
      <c r="AB35" s="489">
        <v>1478</v>
      </c>
      <c r="AC35" s="490"/>
      <c r="AD35" s="490"/>
      <c r="AE35" s="58" t="s">
        <v>56</v>
      </c>
      <c r="AF35" s="489">
        <v>0</v>
      </c>
      <c r="AG35" s="490"/>
      <c r="AH35" s="490"/>
      <c r="AI35" s="55" t="s">
        <v>56</v>
      </c>
      <c r="AJ35" s="489">
        <v>0</v>
      </c>
      <c r="AK35" s="490"/>
      <c r="AL35" s="490"/>
      <c r="AM35" s="55" t="s">
        <v>56</v>
      </c>
      <c r="AN35" s="491">
        <f>(X35+AF35)-(AB35+AJ35)</f>
        <v>15093</v>
      </c>
      <c r="AO35" s="492"/>
      <c r="AP35" s="55" t="s">
        <v>56</v>
      </c>
      <c r="AQ35" s="493"/>
      <c r="AR35" s="494"/>
      <c r="AS35" s="494"/>
      <c r="AT35" s="494"/>
      <c r="AU35" s="495"/>
    </row>
    <row r="36" spans="1:47" ht="15.75" customHeight="1">
      <c r="A36" s="217" t="s">
        <v>83</v>
      </c>
      <c r="B36" s="51"/>
      <c r="C36" s="51"/>
      <c r="D36" s="51"/>
      <c r="E36" s="51"/>
      <c r="F36" s="51"/>
      <c r="G36" s="47"/>
      <c r="H36" s="460">
        <f>SUM(AB9:AC30)</f>
        <v>0.2986111111111111</v>
      </c>
      <c r="I36" s="461"/>
      <c r="J36" s="461"/>
      <c r="K36" s="462">
        <v>120</v>
      </c>
      <c r="L36" s="463"/>
      <c r="M36" s="37" t="s">
        <v>56</v>
      </c>
      <c r="N36" s="464">
        <f t="shared" si="2"/>
        <v>859.99999999999989</v>
      </c>
      <c r="O36" s="465"/>
      <c r="P36" s="37" t="s">
        <v>56</v>
      </c>
      <c r="Q36" s="31"/>
      <c r="R36" s="473" t="s">
        <v>39</v>
      </c>
      <c r="S36" s="474"/>
      <c r="T36" s="474"/>
      <c r="U36" s="474"/>
      <c r="V36" s="474"/>
      <c r="W36" s="474"/>
      <c r="X36" s="458">
        <v>32000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30000</v>
      </c>
      <c r="AO36" s="436"/>
      <c r="AP36" s="56" t="s">
        <v>56</v>
      </c>
      <c r="AQ36" s="437"/>
      <c r="AR36" s="438"/>
      <c r="AS36" s="438"/>
      <c r="AT36" s="438"/>
      <c r="AU36" s="439"/>
    </row>
    <row r="37" spans="1:47" ht="15.75" customHeight="1">
      <c r="A37" s="217" t="s">
        <v>67</v>
      </c>
      <c r="B37" s="51"/>
      <c r="C37" s="51"/>
      <c r="D37" s="51"/>
      <c r="E37" s="51"/>
      <c r="F37" s="51"/>
      <c r="G37" s="47"/>
      <c r="H37" s="460">
        <f>SUM(AD9:AE30)</f>
        <v>3.7499999999999999E-2</v>
      </c>
      <c r="I37" s="461"/>
      <c r="J37" s="461"/>
      <c r="K37" s="462">
        <v>89</v>
      </c>
      <c r="L37" s="463"/>
      <c r="M37" s="37" t="s">
        <v>56</v>
      </c>
      <c r="N37" s="464">
        <f t="shared" si="2"/>
        <v>80.099999999999994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7" t="s">
        <v>150</v>
      </c>
      <c r="B38" s="51"/>
      <c r="C38" s="51"/>
      <c r="D38" s="51"/>
      <c r="E38" s="51"/>
      <c r="F38" s="51"/>
      <c r="G38" s="47"/>
      <c r="H38" s="460">
        <f>SUM(AF9:AG30)</f>
        <v>0.21388888888888893</v>
      </c>
      <c r="I38" s="461"/>
      <c r="J38" s="461"/>
      <c r="K38" s="462">
        <v>89</v>
      </c>
      <c r="L38" s="463"/>
      <c r="M38" s="37" t="s">
        <v>56</v>
      </c>
      <c r="N38" s="464">
        <f t="shared" si="2"/>
        <v>456.86666666666679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7" t="s">
        <v>68</v>
      </c>
      <c r="B41" s="51"/>
      <c r="C41" s="51"/>
      <c r="D41" s="51"/>
      <c r="E41" s="51"/>
      <c r="F41" s="51"/>
      <c r="G41" s="47"/>
      <c r="H41" s="460">
        <f>SUM(AL9:AM30)</f>
        <v>0.45000000000000007</v>
      </c>
      <c r="I41" s="461"/>
      <c r="J41" s="461"/>
      <c r="K41" s="462">
        <v>8</v>
      </c>
      <c r="L41" s="463"/>
      <c r="M41" s="37" t="s">
        <v>56</v>
      </c>
      <c r="N41" s="464">
        <f t="shared" si="2"/>
        <v>86.4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1483.3666666666668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14" t="s">
        <v>175</v>
      </c>
      <c r="AH71" s="215"/>
      <c r="AI71" s="215"/>
      <c r="AJ71" s="215"/>
      <c r="AK71" s="215"/>
      <c r="AL71" s="213"/>
      <c r="AM71" s="214" t="s">
        <v>170</v>
      </c>
      <c r="AN71" s="215"/>
      <c r="AO71" s="215"/>
      <c r="AP71" s="21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14" t="s">
        <v>171</v>
      </c>
      <c r="AH72" s="215"/>
      <c r="AI72" s="215"/>
      <c r="AJ72" s="215"/>
      <c r="AK72" s="215"/>
      <c r="AL72" s="213"/>
      <c r="AM72" s="214" t="s">
        <v>172</v>
      </c>
      <c r="AN72" s="215"/>
      <c r="AO72" s="215" t="s">
        <v>177</v>
      </c>
      <c r="AP72" s="21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14" t="s">
        <v>181</v>
      </c>
      <c r="AH73" s="215"/>
      <c r="AI73" s="215"/>
      <c r="AJ73" s="215"/>
      <c r="AK73" s="215"/>
      <c r="AL73" s="213"/>
      <c r="AM73" s="214" t="s">
        <v>160</v>
      </c>
      <c r="AN73" s="215"/>
      <c r="AO73" s="215"/>
      <c r="AP73" s="21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14" t="s">
        <v>156</v>
      </c>
      <c r="AH74" s="215"/>
      <c r="AI74" s="215"/>
      <c r="AJ74" s="215"/>
      <c r="AK74" s="215"/>
      <c r="AL74" s="213"/>
      <c r="AM74" s="214" t="s">
        <v>161</v>
      </c>
      <c r="AN74" s="215"/>
      <c r="AO74" s="215"/>
      <c r="AP74" s="21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14" t="s">
        <v>157</v>
      </c>
      <c r="AH75" s="215"/>
      <c r="AI75" s="215"/>
      <c r="AJ75" s="215"/>
      <c r="AK75" s="215"/>
      <c r="AL75" s="213"/>
      <c r="AM75" s="214" t="s">
        <v>162</v>
      </c>
      <c r="AN75" s="215"/>
      <c r="AO75" s="215"/>
      <c r="AP75" s="21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14" t="s">
        <v>158</v>
      </c>
      <c r="AH76" s="215"/>
      <c r="AI76" s="215"/>
      <c r="AJ76" s="215"/>
      <c r="AK76" s="215"/>
      <c r="AL76" s="213"/>
      <c r="AM76" s="214" t="s">
        <v>162</v>
      </c>
      <c r="AN76" s="215"/>
      <c r="AO76" s="215" t="s">
        <v>177</v>
      </c>
      <c r="AP76" s="21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14" t="s">
        <v>159</v>
      </c>
      <c r="AH77" s="215"/>
      <c r="AI77" s="215"/>
      <c r="AJ77" s="215"/>
      <c r="AK77" s="215"/>
      <c r="AL77" s="213"/>
      <c r="AM77" s="214" t="s">
        <v>163</v>
      </c>
      <c r="AN77" s="215"/>
      <c r="AO77" s="215"/>
      <c r="AP77" s="21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25" t="s">
        <v>53</v>
      </c>
      <c r="L8" s="226"/>
      <c r="M8" s="226"/>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0.28333333333333333</v>
      </c>
      <c r="Y9" s="595"/>
      <c r="Z9" s="594"/>
      <c r="AA9" s="595"/>
      <c r="AB9" s="596"/>
      <c r="AC9" s="595"/>
      <c r="AD9" s="596"/>
      <c r="AE9" s="595"/>
      <c r="AF9" s="596"/>
      <c r="AG9" s="595"/>
      <c r="AH9" s="596"/>
      <c r="AI9" s="595"/>
      <c r="AJ9" s="596"/>
      <c r="AK9" s="595"/>
      <c r="AL9" s="596">
        <v>0.28333333333333333</v>
      </c>
      <c r="AM9" s="597"/>
      <c r="AN9" s="598" t="s">
        <v>205</v>
      </c>
      <c r="AO9" s="599"/>
      <c r="AP9" s="599"/>
      <c r="AQ9" s="599"/>
      <c r="AR9" s="599"/>
      <c r="AS9" s="599"/>
      <c r="AT9" s="599"/>
      <c r="AU9" s="600"/>
    </row>
    <row r="10" spans="1:47" ht="15.75" customHeight="1" thickTop="1">
      <c r="A10" s="18"/>
      <c r="B10" s="18"/>
      <c r="C10" s="18"/>
      <c r="D10" s="18"/>
      <c r="E10" s="19"/>
      <c r="F10" s="19"/>
      <c r="G10" s="19"/>
      <c r="H10" s="19"/>
      <c r="I10" s="19"/>
      <c r="J10" s="19"/>
      <c r="U10" s="20"/>
      <c r="V10" s="548">
        <v>0.28333333333333333</v>
      </c>
      <c r="W10" s="539"/>
      <c r="X10" s="548">
        <v>0.31666666666666665</v>
      </c>
      <c r="Y10" s="539"/>
      <c r="Z10" s="548"/>
      <c r="AA10" s="539"/>
      <c r="AB10" s="548">
        <v>2.9166666666666664E-2</v>
      </c>
      <c r="AC10" s="539"/>
      <c r="AD10" s="528"/>
      <c r="AE10" s="539"/>
      <c r="AF10" s="528">
        <v>4.1666666666666666E-3</v>
      </c>
      <c r="AG10" s="539"/>
      <c r="AH10" s="528"/>
      <c r="AI10" s="539"/>
      <c r="AJ10" s="528"/>
      <c r="AK10" s="539"/>
      <c r="AL10" s="528"/>
      <c r="AM10" s="558"/>
      <c r="AN10" s="529" t="s">
        <v>275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0.31666666666666665</v>
      </c>
      <c r="W11" s="539"/>
      <c r="X11" s="528">
        <v>0.34166666666666662</v>
      </c>
      <c r="Y11" s="558"/>
      <c r="Z11" s="548"/>
      <c r="AA11" s="539"/>
      <c r="AB11" s="528">
        <v>2.0833333333333332E-2</v>
      </c>
      <c r="AC11" s="539"/>
      <c r="AD11" s="528"/>
      <c r="AE11" s="539"/>
      <c r="AF11" s="528">
        <v>4.1666666666666666E-3</v>
      </c>
      <c r="AG11" s="539"/>
      <c r="AH11" s="528"/>
      <c r="AI11" s="539"/>
      <c r="AJ11" s="528"/>
      <c r="AK11" s="539"/>
      <c r="AL11" s="528"/>
      <c r="AM11" s="558"/>
      <c r="AN11" s="529" t="s">
        <v>336</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0.34166666666666662</v>
      </c>
      <c r="W12" s="539"/>
      <c r="X12" s="528">
        <v>0.375</v>
      </c>
      <c r="Y12" s="558"/>
      <c r="Z12" s="548"/>
      <c r="AA12" s="539"/>
      <c r="AB12" s="528"/>
      <c r="AC12" s="539"/>
      <c r="AD12" s="528"/>
      <c r="AE12" s="539"/>
      <c r="AF12" s="528">
        <v>3.3333333333333333E-2</v>
      </c>
      <c r="AG12" s="539"/>
      <c r="AH12" s="528"/>
      <c r="AI12" s="539"/>
      <c r="AJ12" s="528"/>
      <c r="AK12" s="539"/>
      <c r="AL12" s="528"/>
      <c r="AM12" s="558"/>
      <c r="AN12" s="529" t="s">
        <v>337</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0.375</v>
      </c>
      <c r="W13" s="539"/>
      <c r="X13" s="528">
        <v>0.39166666666666666</v>
      </c>
      <c r="Y13" s="558"/>
      <c r="Z13" s="548"/>
      <c r="AA13" s="539"/>
      <c r="AB13" s="528"/>
      <c r="AC13" s="539"/>
      <c r="AD13" s="528"/>
      <c r="AE13" s="539"/>
      <c r="AF13" s="528"/>
      <c r="AG13" s="539"/>
      <c r="AH13" s="528"/>
      <c r="AI13" s="539"/>
      <c r="AJ13" s="528"/>
      <c r="AK13" s="539"/>
      <c r="AL13" s="528">
        <v>1.6666666666666666E-2</v>
      </c>
      <c r="AM13" s="558"/>
      <c r="AN13" s="529" t="s">
        <v>338</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0.39166666666666666</v>
      </c>
      <c r="W14" s="539"/>
      <c r="X14" s="528">
        <v>0.41666666666666669</v>
      </c>
      <c r="Y14" s="558"/>
      <c r="Z14" s="548"/>
      <c r="AA14" s="539"/>
      <c r="AB14" s="528">
        <v>2.0833333333333332E-2</v>
      </c>
      <c r="AC14" s="539"/>
      <c r="AD14" s="528"/>
      <c r="AE14" s="539"/>
      <c r="AF14" s="528">
        <v>4.1666666666666666E-3</v>
      </c>
      <c r="AG14" s="539"/>
      <c r="AH14" s="528"/>
      <c r="AI14" s="539"/>
      <c r="AJ14" s="528"/>
      <c r="AK14" s="539"/>
      <c r="AL14" s="528"/>
      <c r="AM14" s="558"/>
      <c r="AN14" s="529" t="s">
        <v>339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0.41666666666666669</v>
      </c>
      <c r="W15" s="539"/>
      <c r="X15" s="528">
        <v>0.45833333333333331</v>
      </c>
      <c r="Y15" s="558"/>
      <c r="Z15" s="548"/>
      <c r="AA15" s="539"/>
      <c r="AB15" s="528"/>
      <c r="AC15" s="539"/>
      <c r="AD15" s="528"/>
      <c r="AE15" s="539"/>
      <c r="AF15" s="528">
        <v>4.1666666666666664E-2</v>
      </c>
      <c r="AG15" s="539"/>
      <c r="AH15" s="528"/>
      <c r="AI15" s="539"/>
      <c r="AJ15" s="528"/>
      <c r="AK15" s="539"/>
      <c r="AL15" s="528"/>
      <c r="AM15" s="558"/>
      <c r="AN15" s="529" t="s">
        <v>346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0.45833333333333331</v>
      </c>
      <c r="W16" s="539"/>
      <c r="X16" s="528">
        <v>0.48333333333333334</v>
      </c>
      <c r="Y16" s="558"/>
      <c r="Z16" s="548"/>
      <c r="AA16" s="539"/>
      <c r="AB16" s="528">
        <v>1.6666666666666666E-2</v>
      </c>
      <c r="AC16" s="539"/>
      <c r="AD16" s="528">
        <v>4.1666666666666666E-3</v>
      </c>
      <c r="AE16" s="539"/>
      <c r="AF16" s="528">
        <v>4.1666666666666666E-3</v>
      </c>
      <c r="AG16" s="539"/>
      <c r="AH16" s="528"/>
      <c r="AI16" s="539"/>
      <c r="AJ16" s="528"/>
      <c r="AK16" s="539"/>
      <c r="AL16" s="528"/>
      <c r="AM16" s="558"/>
      <c r="AN16" s="529" t="s">
        <v>340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0.48333333333333334</v>
      </c>
      <c r="W17" s="539"/>
      <c r="X17" s="528">
        <v>0.52083333333333337</v>
      </c>
      <c r="Y17" s="558"/>
      <c r="Z17" s="548"/>
      <c r="AA17" s="539"/>
      <c r="AB17" s="528"/>
      <c r="AC17" s="539"/>
      <c r="AD17" s="528"/>
      <c r="AE17" s="539"/>
      <c r="AF17" s="528"/>
      <c r="AG17" s="539"/>
      <c r="AH17" s="528"/>
      <c r="AI17" s="539"/>
      <c r="AJ17" s="528"/>
      <c r="AK17" s="539"/>
      <c r="AL17" s="528">
        <v>3.7499999999999999E-2</v>
      </c>
      <c r="AM17" s="558"/>
      <c r="AN17" s="529" t="s">
        <v>338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0.52083333333333337</v>
      </c>
      <c r="W18" s="539"/>
      <c r="X18" s="561">
        <v>0.54166666666666663</v>
      </c>
      <c r="Y18" s="562"/>
      <c r="Z18" s="548"/>
      <c r="AA18" s="539"/>
      <c r="AB18" s="528">
        <v>1.6666666666666666E-2</v>
      </c>
      <c r="AC18" s="539"/>
      <c r="AD18" s="528"/>
      <c r="AE18" s="539"/>
      <c r="AF18" s="528">
        <v>4.1666666666666666E-3</v>
      </c>
      <c r="AG18" s="539"/>
      <c r="AH18" s="528"/>
      <c r="AI18" s="539"/>
      <c r="AJ18" s="528"/>
      <c r="AK18" s="539"/>
      <c r="AL18" s="528"/>
      <c r="AM18" s="558"/>
      <c r="AN18" s="529" t="s">
        <v>339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0.54166666666666663</v>
      </c>
      <c r="W19" s="539"/>
      <c r="X19" s="561">
        <v>0.5625</v>
      </c>
      <c r="Y19" s="562"/>
      <c r="Z19" s="548"/>
      <c r="AA19" s="539"/>
      <c r="AB19" s="528"/>
      <c r="AC19" s="539"/>
      <c r="AD19" s="528"/>
      <c r="AE19" s="539"/>
      <c r="AF19" s="528">
        <v>2.0833333333333332E-2</v>
      </c>
      <c r="AG19" s="539"/>
      <c r="AH19" s="528"/>
      <c r="AI19" s="539"/>
      <c r="AJ19" s="528"/>
      <c r="AK19" s="539"/>
      <c r="AL19" s="528"/>
      <c r="AM19" s="558"/>
      <c r="AN19" s="529" t="s">
        <v>341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0.5625</v>
      </c>
      <c r="W20" s="539"/>
      <c r="X20" s="561">
        <v>0.65833333333333333</v>
      </c>
      <c r="Y20" s="562"/>
      <c r="Z20" s="548"/>
      <c r="AA20" s="539"/>
      <c r="AB20" s="528"/>
      <c r="AC20" s="539"/>
      <c r="AD20" s="528"/>
      <c r="AE20" s="539"/>
      <c r="AF20" s="528"/>
      <c r="AG20" s="539"/>
      <c r="AH20" s="528"/>
      <c r="AI20" s="539"/>
      <c r="AJ20" s="528"/>
      <c r="AK20" s="539"/>
      <c r="AL20" s="528">
        <v>9.5833333333333326E-2</v>
      </c>
      <c r="AM20" s="558"/>
      <c r="AN20" s="529" t="s">
        <v>342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0.65833333333333333</v>
      </c>
      <c r="W21" s="539"/>
      <c r="X21" s="561">
        <v>0.6875</v>
      </c>
      <c r="Y21" s="562"/>
      <c r="Z21" s="548"/>
      <c r="AA21" s="539"/>
      <c r="AB21" s="528">
        <v>2.0833333333333332E-2</v>
      </c>
      <c r="AC21" s="539"/>
      <c r="AD21" s="528">
        <v>4.1666666666666666E-3</v>
      </c>
      <c r="AE21" s="539"/>
      <c r="AF21" s="528">
        <v>4.1666666666666666E-3</v>
      </c>
      <c r="AG21" s="539"/>
      <c r="AH21" s="528"/>
      <c r="AI21" s="539"/>
      <c r="AJ21" s="528"/>
      <c r="AK21" s="539"/>
      <c r="AL21" s="528"/>
      <c r="AM21" s="558"/>
      <c r="AN21" s="529" t="s">
        <v>343</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0.6875</v>
      </c>
      <c r="W22" s="537"/>
      <c r="X22" s="538">
        <v>0.72916666666666663</v>
      </c>
      <c r="Y22" s="528"/>
      <c r="Z22" s="544"/>
      <c r="AA22" s="537"/>
      <c r="AB22" s="537"/>
      <c r="AC22" s="537"/>
      <c r="AD22" s="537"/>
      <c r="AE22" s="537"/>
      <c r="AF22" s="537"/>
      <c r="AG22" s="537"/>
      <c r="AH22" s="537"/>
      <c r="AI22" s="537"/>
      <c r="AJ22" s="537"/>
      <c r="AK22" s="537"/>
      <c r="AL22" s="539">
        <v>4.1666666666666664E-2</v>
      </c>
      <c r="AM22" s="528"/>
      <c r="AN22" s="529" t="s">
        <v>338</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0.72916666666666663</v>
      </c>
      <c r="W23" s="537"/>
      <c r="X23" s="537">
        <v>0.76250000000000007</v>
      </c>
      <c r="Y23" s="528"/>
      <c r="Z23" s="544"/>
      <c r="AA23" s="537"/>
      <c r="AB23" s="537">
        <v>2.4999999999999998E-2</v>
      </c>
      <c r="AC23" s="537"/>
      <c r="AD23" s="537">
        <v>4.1666666666666666E-3</v>
      </c>
      <c r="AE23" s="537"/>
      <c r="AF23" s="537">
        <v>4.1666666666666666E-3</v>
      </c>
      <c r="AG23" s="537"/>
      <c r="AH23" s="537"/>
      <c r="AI23" s="537"/>
      <c r="AJ23" s="537"/>
      <c r="AK23" s="537"/>
      <c r="AL23" s="539"/>
      <c r="AM23" s="528"/>
      <c r="AN23" s="529" t="s">
        <v>344</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0.76250000000000007</v>
      </c>
      <c r="W24" s="537"/>
      <c r="X24" s="539">
        <v>0.79166666666666663</v>
      </c>
      <c r="Y24" s="528"/>
      <c r="Z24" s="544"/>
      <c r="AA24" s="537"/>
      <c r="AB24" s="537"/>
      <c r="AC24" s="537"/>
      <c r="AD24" s="537">
        <v>8.3333333333333332E-3</v>
      </c>
      <c r="AE24" s="537"/>
      <c r="AF24" s="537">
        <v>2.0833333333333332E-2</v>
      </c>
      <c r="AG24" s="537"/>
      <c r="AH24" s="537"/>
      <c r="AI24" s="537"/>
      <c r="AJ24" s="537"/>
      <c r="AK24" s="537"/>
      <c r="AL24" s="539"/>
      <c r="AM24" s="528"/>
      <c r="AN24" s="529" t="s">
        <v>345</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0.79166666666666663</v>
      </c>
      <c r="W25" s="539"/>
      <c r="X25" s="527">
        <v>0.81666666666666676</v>
      </c>
      <c r="Y25" s="528"/>
      <c r="Z25" s="544"/>
      <c r="AA25" s="537"/>
      <c r="AB25" s="537">
        <v>2.0833333333333332E-2</v>
      </c>
      <c r="AC25" s="537"/>
      <c r="AD25" s="537"/>
      <c r="AE25" s="537"/>
      <c r="AF25" s="537">
        <v>4.1666666666666666E-3</v>
      </c>
      <c r="AG25" s="537"/>
      <c r="AH25" s="537"/>
      <c r="AI25" s="537"/>
      <c r="AJ25" s="537"/>
      <c r="AK25" s="537"/>
      <c r="AL25" s="539"/>
      <c r="AM25" s="528"/>
      <c r="AN25" s="529" t="s">
        <v>279</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0.81666666666666676</v>
      </c>
      <c r="W26" s="537"/>
      <c r="X26" s="538">
        <v>0.83333333333333337</v>
      </c>
      <c r="Y26" s="528"/>
      <c r="Z26" s="536"/>
      <c r="AA26" s="537"/>
      <c r="AB26" s="538"/>
      <c r="AC26" s="537"/>
      <c r="AD26" s="538"/>
      <c r="AE26" s="537"/>
      <c r="AF26" s="538">
        <v>1.6666666666666666E-2</v>
      </c>
      <c r="AG26" s="537"/>
      <c r="AH26" s="538"/>
      <c r="AI26" s="537"/>
      <c r="AJ26" s="538"/>
      <c r="AK26" s="537"/>
      <c r="AL26" s="527"/>
      <c r="AM26" s="528"/>
      <c r="AN26" s="529" t="s">
        <v>347</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v>0.83333333333333337</v>
      </c>
      <c r="W27" s="537"/>
      <c r="X27" s="538">
        <v>1</v>
      </c>
      <c r="Y27" s="528"/>
      <c r="Z27" s="536"/>
      <c r="AA27" s="537"/>
      <c r="AB27" s="538"/>
      <c r="AC27" s="537"/>
      <c r="AD27" s="538"/>
      <c r="AE27" s="537"/>
      <c r="AF27" s="538"/>
      <c r="AG27" s="537"/>
      <c r="AH27" s="538"/>
      <c r="AI27" s="537"/>
      <c r="AJ27" s="538"/>
      <c r="AK27" s="537"/>
      <c r="AL27" s="527">
        <v>0.16666666666666666</v>
      </c>
      <c r="AM27" s="528"/>
      <c r="AN27" s="529" t="s">
        <v>178</v>
      </c>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0.17083333333333334</v>
      </c>
      <c r="AC31" s="505"/>
      <c r="AD31" s="505">
        <f>SUM(AD9:AE30)</f>
        <v>2.0833333333333336E-2</v>
      </c>
      <c r="AE31" s="505"/>
      <c r="AF31" s="505">
        <f>SUM(AF9:AG30)</f>
        <v>0.16666666666666666</v>
      </c>
      <c r="AG31" s="505"/>
      <c r="AH31" s="505">
        <f>SUM(AH9:AI30)</f>
        <v>0</v>
      </c>
      <c r="AI31" s="505"/>
      <c r="AJ31" s="505">
        <f>SUM(AJ9:AK30)</f>
        <v>0</v>
      </c>
      <c r="AK31" s="505"/>
      <c r="AL31" s="509">
        <f>SUM(AL9:AM30)</f>
        <v>0.64166666666666661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15093</v>
      </c>
      <c r="Y35" s="488"/>
      <c r="Z35" s="488"/>
      <c r="AA35" s="55" t="s">
        <v>56</v>
      </c>
      <c r="AB35" s="489">
        <v>1013</v>
      </c>
      <c r="AC35" s="490"/>
      <c r="AD35" s="490"/>
      <c r="AE35" s="58" t="s">
        <v>56</v>
      </c>
      <c r="AF35" s="489">
        <v>0</v>
      </c>
      <c r="AG35" s="490"/>
      <c r="AH35" s="490"/>
      <c r="AI35" s="55" t="s">
        <v>56</v>
      </c>
      <c r="AJ35" s="489">
        <v>0</v>
      </c>
      <c r="AK35" s="490"/>
      <c r="AL35" s="490"/>
      <c r="AM35" s="55" t="s">
        <v>56</v>
      </c>
      <c r="AN35" s="491">
        <f>(X35+AF35)-(AB35+AJ35)</f>
        <v>14080</v>
      </c>
      <c r="AO35" s="492"/>
      <c r="AP35" s="55" t="s">
        <v>56</v>
      </c>
      <c r="AQ35" s="493"/>
      <c r="AR35" s="494"/>
      <c r="AS35" s="494"/>
      <c r="AT35" s="494"/>
      <c r="AU35" s="495"/>
    </row>
    <row r="36" spans="1:47" ht="15.75" customHeight="1">
      <c r="A36" s="224" t="s">
        <v>83</v>
      </c>
      <c r="B36" s="51"/>
      <c r="C36" s="51"/>
      <c r="D36" s="51"/>
      <c r="E36" s="51"/>
      <c r="F36" s="51"/>
      <c r="G36" s="47"/>
      <c r="H36" s="460">
        <f>SUM(AB9:AC30)</f>
        <v>0.17083333333333334</v>
      </c>
      <c r="I36" s="461"/>
      <c r="J36" s="461"/>
      <c r="K36" s="462">
        <v>120</v>
      </c>
      <c r="L36" s="463"/>
      <c r="M36" s="37" t="s">
        <v>56</v>
      </c>
      <c r="N36" s="464">
        <f t="shared" si="2"/>
        <v>491.99999999999994</v>
      </c>
      <c r="O36" s="465"/>
      <c r="P36" s="37" t="s">
        <v>56</v>
      </c>
      <c r="Q36" s="31"/>
      <c r="R36" s="473" t="s">
        <v>39</v>
      </c>
      <c r="S36" s="474"/>
      <c r="T36" s="474"/>
      <c r="U36" s="474"/>
      <c r="V36" s="474"/>
      <c r="W36" s="474"/>
      <c r="X36" s="458">
        <v>30000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28000</v>
      </c>
      <c r="AO36" s="436"/>
      <c r="AP36" s="56" t="s">
        <v>56</v>
      </c>
      <c r="AQ36" s="437"/>
      <c r="AR36" s="438"/>
      <c r="AS36" s="438"/>
      <c r="AT36" s="438"/>
      <c r="AU36" s="439"/>
    </row>
    <row r="37" spans="1:47" ht="15.75" customHeight="1">
      <c r="A37" s="224" t="s">
        <v>67</v>
      </c>
      <c r="B37" s="51"/>
      <c r="C37" s="51"/>
      <c r="D37" s="51"/>
      <c r="E37" s="51"/>
      <c r="F37" s="51"/>
      <c r="G37" s="47"/>
      <c r="H37" s="460">
        <f>SUM(AD9:AE30)</f>
        <v>2.0833333333333336E-2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24" t="s">
        <v>150</v>
      </c>
      <c r="B38" s="51"/>
      <c r="C38" s="51"/>
      <c r="D38" s="51"/>
      <c r="E38" s="51"/>
      <c r="F38" s="51"/>
      <c r="G38" s="47"/>
      <c r="H38" s="460">
        <f>SUM(AF9:AG30)</f>
        <v>0.16666666666666666</v>
      </c>
      <c r="I38" s="461"/>
      <c r="J38" s="461"/>
      <c r="K38" s="462">
        <v>89</v>
      </c>
      <c r="L38" s="463"/>
      <c r="M38" s="37" t="s">
        <v>56</v>
      </c>
      <c r="N38" s="464">
        <f t="shared" si="2"/>
        <v>356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2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2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24" t="s">
        <v>68</v>
      </c>
      <c r="B41" s="51"/>
      <c r="C41" s="51"/>
      <c r="D41" s="51"/>
      <c r="E41" s="51"/>
      <c r="F41" s="51"/>
      <c r="G41" s="47"/>
      <c r="H41" s="460">
        <f>SUM(AL9:AM30)</f>
        <v>0.64166666666666661</v>
      </c>
      <c r="I41" s="461"/>
      <c r="J41" s="461"/>
      <c r="K41" s="462">
        <v>8</v>
      </c>
      <c r="L41" s="463"/>
      <c r="M41" s="37" t="s">
        <v>56</v>
      </c>
      <c r="N41" s="464">
        <f t="shared" si="2"/>
        <v>123.19999999999999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2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1015.7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1" t="s">
        <v>175</v>
      </c>
      <c r="AH71" s="222"/>
      <c r="AI71" s="222"/>
      <c r="AJ71" s="222"/>
      <c r="AK71" s="222"/>
      <c r="AL71" s="220"/>
      <c r="AM71" s="221" t="s">
        <v>170</v>
      </c>
      <c r="AN71" s="222"/>
      <c r="AO71" s="222"/>
      <c r="AP71" s="22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1" t="s">
        <v>171</v>
      </c>
      <c r="AH72" s="222"/>
      <c r="AI72" s="222"/>
      <c r="AJ72" s="222"/>
      <c r="AK72" s="222"/>
      <c r="AL72" s="220"/>
      <c r="AM72" s="221" t="s">
        <v>172</v>
      </c>
      <c r="AN72" s="222"/>
      <c r="AO72" s="222" t="s">
        <v>177</v>
      </c>
      <c r="AP72" s="22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1" t="s">
        <v>181</v>
      </c>
      <c r="AH73" s="222"/>
      <c r="AI73" s="222"/>
      <c r="AJ73" s="222"/>
      <c r="AK73" s="222"/>
      <c r="AL73" s="220"/>
      <c r="AM73" s="221" t="s">
        <v>160</v>
      </c>
      <c r="AN73" s="222"/>
      <c r="AO73" s="222"/>
      <c r="AP73" s="22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1" t="s">
        <v>156</v>
      </c>
      <c r="AH74" s="222"/>
      <c r="AI74" s="222"/>
      <c r="AJ74" s="222"/>
      <c r="AK74" s="222"/>
      <c r="AL74" s="220"/>
      <c r="AM74" s="221" t="s">
        <v>161</v>
      </c>
      <c r="AN74" s="222"/>
      <c r="AO74" s="222"/>
      <c r="AP74" s="22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1" t="s">
        <v>157</v>
      </c>
      <c r="AH75" s="222"/>
      <c r="AI75" s="222"/>
      <c r="AJ75" s="222"/>
      <c r="AK75" s="222"/>
      <c r="AL75" s="220"/>
      <c r="AM75" s="221" t="s">
        <v>162</v>
      </c>
      <c r="AN75" s="222"/>
      <c r="AO75" s="222"/>
      <c r="AP75" s="22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1" t="s">
        <v>158</v>
      </c>
      <c r="AH76" s="222"/>
      <c r="AI76" s="222"/>
      <c r="AJ76" s="222"/>
      <c r="AK76" s="222"/>
      <c r="AL76" s="220"/>
      <c r="AM76" s="221" t="s">
        <v>162</v>
      </c>
      <c r="AN76" s="222"/>
      <c r="AO76" s="222" t="s">
        <v>177</v>
      </c>
      <c r="AP76" s="22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1" t="s">
        <v>159</v>
      </c>
      <c r="AH77" s="222"/>
      <c r="AI77" s="222"/>
      <c r="AJ77" s="222"/>
      <c r="AK77" s="222"/>
      <c r="AL77" s="220"/>
      <c r="AM77" s="221" t="s">
        <v>163</v>
      </c>
      <c r="AN77" s="222"/>
      <c r="AO77" s="222"/>
      <c r="AP77" s="22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2" t="s">
        <v>53</v>
      </c>
      <c r="L8" s="233"/>
      <c r="M8" s="233"/>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8.3333333333333329E-2</v>
      </c>
      <c r="Y9" s="595"/>
      <c r="Z9" s="594"/>
      <c r="AA9" s="595"/>
      <c r="AB9" s="596"/>
      <c r="AC9" s="595"/>
      <c r="AD9" s="596"/>
      <c r="AE9" s="595"/>
      <c r="AF9" s="596"/>
      <c r="AG9" s="595"/>
      <c r="AH9" s="596"/>
      <c r="AI9" s="595"/>
      <c r="AJ9" s="596"/>
      <c r="AK9" s="595"/>
      <c r="AL9" s="596">
        <v>8.3333333333333329E-2</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48">
        <v>0.125</v>
      </c>
      <c r="Y10" s="539"/>
      <c r="Z10" s="548"/>
      <c r="AA10" s="539"/>
      <c r="AB10" s="548"/>
      <c r="AC10" s="539"/>
      <c r="AD10" s="528"/>
      <c r="AE10" s="539"/>
      <c r="AF10" s="528">
        <v>4.1666666666666664E-2</v>
      </c>
      <c r="AG10" s="539"/>
      <c r="AH10" s="528"/>
      <c r="AI10" s="539"/>
      <c r="AJ10" s="528"/>
      <c r="AK10" s="539"/>
      <c r="AL10" s="528"/>
      <c r="AM10" s="558"/>
      <c r="AN10" s="529" t="s">
        <v>348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0.3125</v>
      </c>
      <c r="Y11" s="558"/>
      <c r="Z11" s="548"/>
      <c r="AA11" s="539"/>
      <c r="AB11" s="528"/>
      <c r="AC11" s="539"/>
      <c r="AD11" s="528"/>
      <c r="AE11" s="539"/>
      <c r="AF11" s="528"/>
      <c r="AG11" s="539"/>
      <c r="AH11" s="528"/>
      <c r="AI11" s="539"/>
      <c r="AJ11" s="528"/>
      <c r="AK11" s="539"/>
      <c r="AL11" s="528">
        <v>0.1875</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0.33333333333333331</v>
      </c>
      <c r="Y12" s="558"/>
      <c r="Z12" s="548"/>
      <c r="AA12" s="539"/>
      <c r="AB12" s="528">
        <v>1.3888888888888888E-2</v>
      </c>
      <c r="AC12" s="539"/>
      <c r="AD12" s="528"/>
      <c r="AE12" s="539"/>
      <c r="AF12" s="528">
        <v>6.9444444444444441E-3</v>
      </c>
      <c r="AG12" s="539"/>
      <c r="AH12" s="528"/>
      <c r="AI12" s="539"/>
      <c r="AJ12" s="528"/>
      <c r="AK12" s="539"/>
      <c r="AL12" s="528"/>
      <c r="AM12" s="558"/>
      <c r="AN12" s="529" t="s">
        <v>299</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0.33333333333333331</v>
      </c>
      <c r="W13" s="539"/>
      <c r="X13" s="528">
        <v>0.35833333333333334</v>
      </c>
      <c r="Y13" s="558"/>
      <c r="Z13" s="548"/>
      <c r="AA13" s="539"/>
      <c r="AB13" s="528">
        <v>2.0833333333333332E-2</v>
      </c>
      <c r="AC13" s="539"/>
      <c r="AD13" s="528"/>
      <c r="AE13" s="539"/>
      <c r="AF13" s="528">
        <v>4.1666666666666666E-3</v>
      </c>
      <c r="AG13" s="539"/>
      <c r="AH13" s="528"/>
      <c r="AI13" s="539"/>
      <c r="AJ13" s="528"/>
      <c r="AK13" s="539"/>
      <c r="AL13" s="528"/>
      <c r="AM13" s="558"/>
      <c r="AN13" s="529" t="s">
        <v>349</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0.35833333333333334</v>
      </c>
      <c r="W14" s="539"/>
      <c r="X14" s="528">
        <v>0.41666666666666669</v>
      </c>
      <c r="Y14" s="558"/>
      <c r="Z14" s="548"/>
      <c r="AA14" s="539"/>
      <c r="AB14" s="528">
        <v>2.7777777777777776E-2</v>
      </c>
      <c r="AC14" s="539"/>
      <c r="AD14" s="528">
        <v>9.7222222222222224E-3</v>
      </c>
      <c r="AE14" s="539"/>
      <c r="AF14" s="528">
        <v>2.0833333333333332E-2</v>
      </c>
      <c r="AG14" s="539"/>
      <c r="AH14" s="528"/>
      <c r="AI14" s="539"/>
      <c r="AJ14" s="528"/>
      <c r="AK14" s="539"/>
      <c r="AL14" s="528"/>
      <c r="AM14" s="558"/>
      <c r="AN14" s="529" t="s">
        <v>350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0.41666666666666669</v>
      </c>
      <c r="W15" s="539"/>
      <c r="X15" s="528">
        <v>0.45833333333333331</v>
      </c>
      <c r="Y15" s="558"/>
      <c r="Z15" s="548"/>
      <c r="AA15" s="539"/>
      <c r="AB15" s="528">
        <v>2.7777777777777776E-2</v>
      </c>
      <c r="AC15" s="539"/>
      <c r="AD15" s="528">
        <v>6.9444444444444441E-3</v>
      </c>
      <c r="AE15" s="539"/>
      <c r="AF15" s="528">
        <v>6.9444444444444441E-3</v>
      </c>
      <c r="AG15" s="539"/>
      <c r="AH15" s="528"/>
      <c r="AI15" s="539"/>
      <c r="AJ15" s="528"/>
      <c r="AK15" s="539"/>
      <c r="AL15" s="528"/>
      <c r="AM15" s="558"/>
      <c r="AN15" s="529" t="s">
        <v>351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0.45833333333333331</v>
      </c>
      <c r="W16" s="539"/>
      <c r="X16" s="528">
        <v>0.47916666666666669</v>
      </c>
      <c r="Y16" s="558"/>
      <c r="Z16" s="548"/>
      <c r="AA16" s="539"/>
      <c r="AB16" s="528">
        <v>1.3888888888888888E-2</v>
      </c>
      <c r="AC16" s="539"/>
      <c r="AD16" s="528"/>
      <c r="AE16" s="539"/>
      <c r="AF16" s="528">
        <v>6.9444444444444441E-3</v>
      </c>
      <c r="AG16" s="539"/>
      <c r="AH16" s="528"/>
      <c r="AI16" s="539"/>
      <c r="AJ16" s="528"/>
      <c r="AK16" s="539"/>
      <c r="AL16" s="528"/>
      <c r="AM16" s="558"/>
      <c r="AN16" s="529" t="s">
        <v>352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0.47916666666666669</v>
      </c>
      <c r="W17" s="539"/>
      <c r="X17" s="528">
        <v>0.58333333333333337</v>
      </c>
      <c r="Y17" s="558"/>
      <c r="Z17" s="548"/>
      <c r="AA17" s="539"/>
      <c r="AB17" s="528"/>
      <c r="AC17" s="539"/>
      <c r="AD17" s="528"/>
      <c r="AE17" s="539"/>
      <c r="AF17" s="528">
        <v>0.10416666666666667</v>
      </c>
      <c r="AG17" s="539"/>
      <c r="AH17" s="528"/>
      <c r="AI17" s="539"/>
      <c r="AJ17" s="528"/>
      <c r="AK17" s="539"/>
      <c r="AL17" s="528"/>
      <c r="AM17" s="558"/>
      <c r="AN17" s="529" t="s">
        <v>353</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0.58333333333333337</v>
      </c>
      <c r="W18" s="539"/>
      <c r="X18" s="561">
        <v>0.61249999999999993</v>
      </c>
      <c r="Y18" s="562"/>
      <c r="Z18" s="548"/>
      <c r="AA18" s="539"/>
      <c r="AB18" s="528">
        <v>1.3888888888888888E-2</v>
      </c>
      <c r="AC18" s="539"/>
      <c r="AD18" s="528">
        <v>6.9444444444444441E-3</v>
      </c>
      <c r="AE18" s="539"/>
      <c r="AF18" s="528">
        <v>8.3333333333333332E-3</v>
      </c>
      <c r="AG18" s="539"/>
      <c r="AH18" s="528"/>
      <c r="AI18" s="539"/>
      <c r="AJ18" s="528"/>
      <c r="AK18" s="539"/>
      <c r="AL18" s="528"/>
      <c r="AM18" s="558"/>
      <c r="AN18" s="529" t="s">
        <v>354</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0.61249999999999993</v>
      </c>
      <c r="W19" s="539"/>
      <c r="X19" s="561">
        <v>0.64583333333333337</v>
      </c>
      <c r="Y19" s="562"/>
      <c r="Z19" s="548"/>
      <c r="AA19" s="539"/>
      <c r="AB19" s="528"/>
      <c r="AC19" s="539"/>
      <c r="AD19" s="528">
        <v>1.2499999999999999E-2</v>
      </c>
      <c r="AE19" s="539"/>
      <c r="AF19" s="528">
        <v>2.0833333333333332E-2</v>
      </c>
      <c r="AG19" s="539"/>
      <c r="AH19" s="528"/>
      <c r="AI19" s="539"/>
      <c r="AJ19" s="528"/>
      <c r="AK19" s="539"/>
      <c r="AL19" s="528"/>
      <c r="AM19" s="558"/>
      <c r="AN19" s="529" t="s">
        <v>355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0.64583333333333337</v>
      </c>
      <c r="W20" s="539"/>
      <c r="X20" s="561">
        <v>0.66666666666666663</v>
      </c>
      <c r="Y20" s="562"/>
      <c r="Z20" s="548"/>
      <c r="AA20" s="539"/>
      <c r="AB20" s="528">
        <v>1.3888888888888888E-2</v>
      </c>
      <c r="AC20" s="539"/>
      <c r="AD20" s="528"/>
      <c r="AE20" s="539"/>
      <c r="AF20" s="528">
        <v>6.9444444444444441E-3</v>
      </c>
      <c r="AG20" s="539"/>
      <c r="AH20" s="528"/>
      <c r="AI20" s="539"/>
      <c r="AJ20" s="528"/>
      <c r="AK20" s="539"/>
      <c r="AL20" s="528"/>
      <c r="AM20" s="558"/>
      <c r="AN20" s="529" t="s">
        <v>356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0.66666666666666663</v>
      </c>
      <c r="W21" s="539"/>
      <c r="X21" s="561">
        <v>0.71666666666666667</v>
      </c>
      <c r="Y21" s="562"/>
      <c r="Z21" s="548"/>
      <c r="AA21" s="539"/>
      <c r="AB21" s="528"/>
      <c r="AC21" s="539"/>
      <c r="AD21" s="528"/>
      <c r="AE21" s="539"/>
      <c r="AF21" s="528">
        <v>4.9999999999999996E-2</v>
      </c>
      <c r="AG21" s="539"/>
      <c r="AH21" s="528"/>
      <c r="AI21" s="539"/>
      <c r="AJ21" s="528"/>
      <c r="AK21" s="539"/>
      <c r="AL21" s="528"/>
      <c r="AM21" s="558"/>
      <c r="AN21" s="529" t="s">
        <v>357</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0.71666666666666667</v>
      </c>
      <c r="W22" s="537"/>
      <c r="X22" s="538">
        <v>0.79166666666666663</v>
      </c>
      <c r="Y22" s="528"/>
      <c r="Z22" s="544"/>
      <c r="AA22" s="537"/>
      <c r="AB22" s="537"/>
      <c r="AC22" s="537"/>
      <c r="AD22" s="537"/>
      <c r="AE22" s="537"/>
      <c r="AF22" s="537"/>
      <c r="AG22" s="537"/>
      <c r="AH22" s="537"/>
      <c r="AI22" s="537"/>
      <c r="AJ22" s="537"/>
      <c r="AK22" s="537"/>
      <c r="AL22" s="539">
        <v>7.4999999999999997E-2</v>
      </c>
      <c r="AM22" s="528"/>
      <c r="AN22" s="529" t="s">
        <v>178</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0.79166666666666663</v>
      </c>
      <c r="W23" s="537"/>
      <c r="X23" s="537">
        <v>0.8208333333333333</v>
      </c>
      <c r="Y23" s="528"/>
      <c r="Z23" s="544"/>
      <c r="AA23" s="537"/>
      <c r="AB23" s="537">
        <v>1.3888888888888888E-2</v>
      </c>
      <c r="AC23" s="537"/>
      <c r="AD23" s="537">
        <v>6.9444444444444441E-3</v>
      </c>
      <c r="AE23" s="537"/>
      <c r="AF23" s="537">
        <v>8.3333333333333332E-3</v>
      </c>
      <c r="AG23" s="537"/>
      <c r="AH23" s="537"/>
      <c r="AI23" s="537"/>
      <c r="AJ23" s="537"/>
      <c r="AK23" s="537"/>
      <c r="AL23" s="539"/>
      <c r="AM23" s="528"/>
      <c r="AN23" s="529" t="s">
        <v>358</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0.8208333333333333</v>
      </c>
      <c r="W24" s="537"/>
      <c r="X24" s="539">
        <v>0.92499999999999993</v>
      </c>
      <c r="Y24" s="528"/>
      <c r="Z24" s="544"/>
      <c r="AA24" s="537"/>
      <c r="AB24" s="537"/>
      <c r="AC24" s="537"/>
      <c r="AD24" s="537"/>
      <c r="AE24" s="537"/>
      <c r="AF24" s="537"/>
      <c r="AG24" s="537"/>
      <c r="AH24" s="537"/>
      <c r="AI24" s="537"/>
      <c r="AJ24" s="537"/>
      <c r="AK24" s="537"/>
      <c r="AL24" s="539">
        <v>0.10416666666666667</v>
      </c>
      <c r="AM24" s="528"/>
      <c r="AN24" s="529" t="s">
        <v>359</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0.92499999999999993</v>
      </c>
      <c r="W25" s="539"/>
      <c r="X25" s="527">
        <v>0.9458333333333333</v>
      </c>
      <c r="Y25" s="528"/>
      <c r="Z25" s="544"/>
      <c r="AA25" s="537"/>
      <c r="AB25" s="537">
        <v>1.3888888888888888E-2</v>
      </c>
      <c r="AC25" s="537"/>
      <c r="AD25" s="537"/>
      <c r="AE25" s="537"/>
      <c r="AF25" s="537">
        <v>6.9444444444444441E-3</v>
      </c>
      <c r="AG25" s="537"/>
      <c r="AH25" s="537"/>
      <c r="AI25" s="537"/>
      <c r="AJ25" s="537"/>
      <c r="AK25" s="537"/>
      <c r="AL25" s="539"/>
      <c r="AM25" s="528"/>
      <c r="AN25" s="529" t="s">
        <v>279</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v>0.9458333333333333</v>
      </c>
      <c r="W26" s="537"/>
      <c r="X26" s="538">
        <v>1</v>
      </c>
      <c r="Y26" s="528"/>
      <c r="Z26" s="536"/>
      <c r="AA26" s="537"/>
      <c r="AB26" s="538"/>
      <c r="AC26" s="537"/>
      <c r="AD26" s="538"/>
      <c r="AE26" s="537"/>
      <c r="AF26" s="538"/>
      <c r="AG26" s="537"/>
      <c r="AH26" s="538"/>
      <c r="AI26" s="537"/>
      <c r="AJ26" s="538"/>
      <c r="AK26" s="537"/>
      <c r="AL26" s="527">
        <v>5.4166666666666669E-2</v>
      </c>
      <c r="AM26" s="528"/>
      <c r="AN26" s="529" t="s">
        <v>178</v>
      </c>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0.15972222222222224</v>
      </c>
      <c r="AC31" s="505"/>
      <c r="AD31" s="505">
        <f>SUM(AD9:AE30)</f>
        <v>4.3055555555555555E-2</v>
      </c>
      <c r="AE31" s="505"/>
      <c r="AF31" s="505">
        <f>SUM(AF9:AG30)</f>
        <v>0.29305555555555557</v>
      </c>
      <c r="AG31" s="505"/>
      <c r="AH31" s="505">
        <f>SUM(AH9:AI30)</f>
        <v>0</v>
      </c>
      <c r="AI31" s="505"/>
      <c r="AJ31" s="505">
        <f>SUM(AJ9:AK30)</f>
        <v>0</v>
      </c>
      <c r="AK31" s="505"/>
      <c r="AL31" s="509">
        <f>SUM(AL9:AM30)</f>
        <v>0.50416666666666665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14080</v>
      </c>
      <c r="Y35" s="488"/>
      <c r="Z35" s="488"/>
      <c r="AA35" s="55" t="s">
        <v>56</v>
      </c>
      <c r="AB35" s="489">
        <v>1268</v>
      </c>
      <c r="AC35" s="490"/>
      <c r="AD35" s="490"/>
      <c r="AE35" s="58" t="s">
        <v>56</v>
      </c>
      <c r="AF35" s="489">
        <v>0</v>
      </c>
      <c r="AG35" s="490"/>
      <c r="AH35" s="490"/>
      <c r="AI35" s="55" t="s">
        <v>56</v>
      </c>
      <c r="AJ35" s="489">
        <v>0</v>
      </c>
      <c r="AK35" s="490"/>
      <c r="AL35" s="490"/>
      <c r="AM35" s="55" t="s">
        <v>56</v>
      </c>
      <c r="AN35" s="491">
        <f>(X35+AF35)-(AB35+AJ35)</f>
        <v>12812</v>
      </c>
      <c r="AO35" s="492"/>
      <c r="AP35" s="55" t="s">
        <v>56</v>
      </c>
      <c r="AQ35" s="493"/>
      <c r="AR35" s="494"/>
      <c r="AS35" s="494"/>
      <c r="AT35" s="494"/>
      <c r="AU35" s="495"/>
    </row>
    <row r="36" spans="1:47" ht="15.75" customHeight="1">
      <c r="A36" s="231" t="s">
        <v>83</v>
      </c>
      <c r="B36" s="51"/>
      <c r="C36" s="51"/>
      <c r="D36" s="51"/>
      <c r="E36" s="51"/>
      <c r="F36" s="51"/>
      <c r="G36" s="47"/>
      <c r="H36" s="460">
        <f>SUM(AB9:AC30)</f>
        <v>0.15972222222222224</v>
      </c>
      <c r="I36" s="461"/>
      <c r="J36" s="461"/>
      <c r="K36" s="462">
        <v>120</v>
      </c>
      <c r="L36" s="463"/>
      <c r="M36" s="37" t="s">
        <v>56</v>
      </c>
      <c r="N36" s="464">
        <f t="shared" si="2"/>
        <v>460.00000000000006</v>
      </c>
      <c r="O36" s="465"/>
      <c r="P36" s="37" t="s">
        <v>56</v>
      </c>
      <c r="Q36" s="31"/>
      <c r="R36" s="473" t="s">
        <v>39</v>
      </c>
      <c r="S36" s="474"/>
      <c r="T36" s="474"/>
      <c r="U36" s="474"/>
      <c r="V36" s="474"/>
      <c r="W36" s="474"/>
      <c r="X36" s="458">
        <v>28000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26000</v>
      </c>
      <c r="AO36" s="436"/>
      <c r="AP36" s="56" t="s">
        <v>56</v>
      </c>
      <c r="AQ36" s="437"/>
      <c r="AR36" s="438"/>
      <c r="AS36" s="438"/>
      <c r="AT36" s="438"/>
      <c r="AU36" s="439"/>
    </row>
    <row r="37" spans="1:47" ht="15.75" customHeight="1">
      <c r="A37" s="231" t="s">
        <v>67</v>
      </c>
      <c r="B37" s="51"/>
      <c r="C37" s="51"/>
      <c r="D37" s="51"/>
      <c r="E37" s="51"/>
      <c r="F37" s="51"/>
      <c r="G37" s="47"/>
      <c r="H37" s="460">
        <f>SUM(AD9:AE30)</f>
        <v>4.3055555555555555E-2</v>
      </c>
      <c r="I37" s="461"/>
      <c r="J37" s="461"/>
      <c r="K37" s="462">
        <v>89</v>
      </c>
      <c r="L37" s="463"/>
      <c r="M37" s="37" t="s">
        <v>56</v>
      </c>
      <c r="N37" s="464">
        <f t="shared" si="2"/>
        <v>91.966666666666654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1" t="s">
        <v>150</v>
      </c>
      <c r="B38" s="51"/>
      <c r="C38" s="51"/>
      <c r="D38" s="51"/>
      <c r="E38" s="51"/>
      <c r="F38" s="51"/>
      <c r="G38" s="47"/>
      <c r="H38" s="460">
        <f>SUM(AF9:AG30)</f>
        <v>0.29305555555555557</v>
      </c>
      <c r="I38" s="461"/>
      <c r="J38" s="461"/>
      <c r="K38" s="462">
        <v>89</v>
      </c>
      <c r="L38" s="463"/>
      <c r="M38" s="37" t="s">
        <v>56</v>
      </c>
      <c r="N38" s="464">
        <f t="shared" si="2"/>
        <v>625.9666666666667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1" t="s">
        <v>68</v>
      </c>
      <c r="B41" s="51"/>
      <c r="C41" s="51"/>
      <c r="D41" s="51"/>
      <c r="E41" s="51"/>
      <c r="F41" s="51"/>
      <c r="G41" s="47"/>
      <c r="H41" s="460">
        <f>SUM(AL9:AM30)</f>
        <v>0.50416666666666665</v>
      </c>
      <c r="I41" s="461"/>
      <c r="J41" s="461"/>
      <c r="K41" s="462">
        <v>8</v>
      </c>
      <c r="L41" s="463"/>
      <c r="M41" s="37" t="s">
        <v>56</v>
      </c>
      <c r="N41" s="464">
        <f t="shared" si="2"/>
        <v>96.8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1274.7333333333333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8" t="s">
        <v>175</v>
      </c>
      <c r="AH71" s="229"/>
      <c r="AI71" s="229"/>
      <c r="AJ71" s="229"/>
      <c r="AK71" s="229"/>
      <c r="AL71" s="227"/>
      <c r="AM71" s="228" t="s">
        <v>170</v>
      </c>
      <c r="AN71" s="229"/>
      <c r="AO71" s="229"/>
      <c r="AP71" s="23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8" t="s">
        <v>171</v>
      </c>
      <c r="AH72" s="229"/>
      <c r="AI72" s="229"/>
      <c r="AJ72" s="229"/>
      <c r="AK72" s="229"/>
      <c r="AL72" s="227"/>
      <c r="AM72" s="228" t="s">
        <v>172</v>
      </c>
      <c r="AN72" s="229"/>
      <c r="AO72" s="229" t="s">
        <v>177</v>
      </c>
      <c r="AP72" s="23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8" t="s">
        <v>181</v>
      </c>
      <c r="AH73" s="229"/>
      <c r="AI73" s="229"/>
      <c r="AJ73" s="229"/>
      <c r="AK73" s="229"/>
      <c r="AL73" s="227"/>
      <c r="AM73" s="228" t="s">
        <v>160</v>
      </c>
      <c r="AN73" s="229"/>
      <c r="AO73" s="229"/>
      <c r="AP73" s="23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8" t="s">
        <v>156</v>
      </c>
      <c r="AH74" s="229"/>
      <c r="AI74" s="229"/>
      <c r="AJ74" s="229"/>
      <c r="AK74" s="229"/>
      <c r="AL74" s="227"/>
      <c r="AM74" s="228" t="s">
        <v>161</v>
      </c>
      <c r="AN74" s="229"/>
      <c r="AO74" s="229"/>
      <c r="AP74" s="23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8" t="s">
        <v>157</v>
      </c>
      <c r="AH75" s="229"/>
      <c r="AI75" s="229"/>
      <c r="AJ75" s="229"/>
      <c r="AK75" s="229"/>
      <c r="AL75" s="227"/>
      <c r="AM75" s="228" t="s">
        <v>162</v>
      </c>
      <c r="AN75" s="229"/>
      <c r="AO75" s="229"/>
      <c r="AP75" s="23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8" t="s">
        <v>158</v>
      </c>
      <c r="AH76" s="229"/>
      <c r="AI76" s="229"/>
      <c r="AJ76" s="229"/>
      <c r="AK76" s="229"/>
      <c r="AL76" s="227"/>
      <c r="AM76" s="228" t="s">
        <v>162</v>
      </c>
      <c r="AN76" s="229"/>
      <c r="AO76" s="229" t="s">
        <v>177</v>
      </c>
      <c r="AP76" s="23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8" t="s">
        <v>159</v>
      </c>
      <c r="AH77" s="229"/>
      <c r="AI77" s="229"/>
      <c r="AJ77" s="229"/>
      <c r="AK77" s="229"/>
      <c r="AL77" s="227"/>
      <c r="AM77" s="228" t="s">
        <v>163</v>
      </c>
      <c r="AN77" s="229"/>
      <c r="AO77" s="229"/>
      <c r="AP77" s="23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7" t="s">
        <v>53</v>
      </c>
      <c r="L8" s="238"/>
      <c r="M8" s="238"/>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9.1666666666666674E-2</v>
      </c>
      <c r="Y9" s="595"/>
      <c r="Z9" s="594"/>
      <c r="AA9" s="595"/>
      <c r="AB9" s="596"/>
      <c r="AC9" s="595"/>
      <c r="AD9" s="596"/>
      <c r="AE9" s="595"/>
      <c r="AF9" s="596">
        <v>9.1666666666666674E-2</v>
      </c>
      <c r="AG9" s="595"/>
      <c r="AH9" s="596"/>
      <c r="AI9" s="595"/>
      <c r="AJ9" s="596"/>
      <c r="AK9" s="595"/>
      <c r="AL9" s="596"/>
      <c r="AM9" s="597"/>
      <c r="AN9" s="598" t="s">
        <v>360</v>
      </c>
      <c r="AO9" s="599"/>
      <c r="AP9" s="599"/>
      <c r="AQ9" s="599"/>
      <c r="AR9" s="599"/>
      <c r="AS9" s="599"/>
      <c r="AT9" s="599"/>
      <c r="AU9" s="600"/>
    </row>
    <row r="10" spans="1:47" ht="15.75" customHeight="1" thickTop="1">
      <c r="A10" s="18"/>
      <c r="B10" s="18"/>
      <c r="C10" s="18"/>
      <c r="D10" s="18"/>
      <c r="E10" s="19"/>
      <c r="F10" s="19"/>
      <c r="G10" s="19"/>
      <c r="H10" s="19"/>
      <c r="I10" s="19"/>
      <c r="J10" s="19"/>
      <c r="U10" s="20"/>
      <c r="V10" s="548">
        <v>9.1666666666666674E-2</v>
      </c>
      <c r="W10" s="539"/>
      <c r="X10" s="548">
        <v>0.33333333333333331</v>
      </c>
      <c r="Y10" s="539"/>
      <c r="Z10" s="548"/>
      <c r="AA10" s="539"/>
      <c r="AB10" s="548"/>
      <c r="AC10" s="539"/>
      <c r="AD10" s="528"/>
      <c r="AE10" s="539"/>
      <c r="AF10" s="528"/>
      <c r="AG10" s="539"/>
      <c r="AH10" s="528"/>
      <c r="AI10" s="539"/>
      <c r="AJ10" s="528"/>
      <c r="AK10" s="539"/>
      <c r="AL10" s="528">
        <v>0.24166666666666667</v>
      </c>
      <c r="AM10" s="558"/>
      <c r="AN10" s="529" t="s">
        <v>178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0.33333333333333331</v>
      </c>
      <c r="W11" s="539"/>
      <c r="X11" s="528">
        <v>0.3833333333333333</v>
      </c>
      <c r="Y11" s="558"/>
      <c r="Z11" s="548"/>
      <c r="AA11" s="539"/>
      <c r="AB11" s="528"/>
      <c r="AC11" s="539"/>
      <c r="AD11" s="528"/>
      <c r="AE11" s="539"/>
      <c r="AF11" s="528">
        <v>4.9999999999999996E-2</v>
      </c>
      <c r="AG11" s="539"/>
      <c r="AH11" s="528"/>
      <c r="AI11" s="539"/>
      <c r="AJ11" s="528"/>
      <c r="AK11" s="539"/>
      <c r="AL11" s="528"/>
      <c r="AM11" s="558"/>
      <c r="AN11" s="529" t="s">
        <v>361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0.3833333333333333</v>
      </c>
      <c r="W12" s="539"/>
      <c r="X12" s="528">
        <v>0.61249999999999993</v>
      </c>
      <c r="Y12" s="558"/>
      <c r="Z12" s="548"/>
      <c r="AA12" s="539"/>
      <c r="AB12" s="528"/>
      <c r="AC12" s="539"/>
      <c r="AD12" s="528"/>
      <c r="AE12" s="539"/>
      <c r="AF12" s="528"/>
      <c r="AG12" s="539"/>
      <c r="AH12" s="528"/>
      <c r="AI12" s="539"/>
      <c r="AJ12" s="528"/>
      <c r="AK12" s="539"/>
      <c r="AL12" s="528">
        <v>0.22916666666666666</v>
      </c>
      <c r="AM12" s="558"/>
      <c r="AN12" s="529" t="s">
        <v>178</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0.61249999999999993</v>
      </c>
      <c r="W13" s="539"/>
      <c r="X13" s="528">
        <v>0.66666666666666663</v>
      </c>
      <c r="Y13" s="558"/>
      <c r="Z13" s="548"/>
      <c r="AA13" s="539"/>
      <c r="AB13" s="528">
        <v>2.7777777777777776E-2</v>
      </c>
      <c r="AC13" s="539"/>
      <c r="AD13" s="528">
        <v>1.2499999999999999E-2</v>
      </c>
      <c r="AE13" s="539"/>
      <c r="AF13" s="528">
        <v>1.3888888888888888E-2</v>
      </c>
      <c r="AG13" s="539"/>
      <c r="AH13" s="528"/>
      <c r="AI13" s="539"/>
      <c r="AJ13" s="528"/>
      <c r="AK13" s="539"/>
      <c r="AL13" s="528"/>
      <c r="AM13" s="558"/>
      <c r="AN13" s="529" t="s">
        <v>362</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0.66666666666666663</v>
      </c>
      <c r="W14" s="539"/>
      <c r="X14" s="528">
        <v>0.77916666666666667</v>
      </c>
      <c r="Y14" s="558"/>
      <c r="Z14" s="548"/>
      <c r="AA14" s="539"/>
      <c r="AB14" s="528"/>
      <c r="AC14" s="539"/>
      <c r="AD14" s="528"/>
      <c r="AE14" s="539"/>
      <c r="AF14" s="528"/>
      <c r="AG14" s="539"/>
      <c r="AH14" s="528"/>
      <c r="AI14" s="539"/>
      <c r="AJ14" s="528"/>
      <c r="AK14" s="539"/>
      <c r="AL14" s="528">
        <v>0.1125</v>
      </c>
      <c r="AM14" s="558"/>
      <c r="AN14" s="529" t="s">
        <v>178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0.77916666666666667</v>
      </c>
      <c r="W15" s="539"/>
      <c r="X15" s="528">
        <v>0.82500000000000007</v>
      </c>
      <c r="Y15" s="558"/>
      <c r="Z15" s="548"/>
      <c r="AA15" s="539"/>
      <c r="AB15" s="528">
        <v>2.7777777777777776E-2</v>
      </c>
      <c r="AC15" s="539"/>
      <c r="AD15" s="528">
        <v>4.1666666666666666E-3</v>
      </c>
      <c r="AE15" s="539"/>
      <c r="AF15" s="528">
        <v>1.3888888888888888E-2</v>
      </c>
      <c r="AG15" s="539"/>
      <c r="AH15" s="528"/>
      <c r="AI15" s="539"/>
      <c r="AJ15" s="528"/>
      <c r="AK15" s="539"/>
      <c r="AL15" s="528"/>
      <c r="AM15" s="558"/>
      <c r="AN15" s="529" t="s">
        <v>363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0.82500000000000007</v>
      </c>
      <c r="W16" s="539"/>
      <c r="X16" s="528">
        <v>0.875</v>
      </c>
      <c r="Y16" s="558"/>
      <c r="Z16" s="548"/>
      <c r="AA16" s="539"/>
      <c r="AB16" s="528"/>
      <c r="AC16" s="539"/>
      <c r="AD16" s="528"/>
      <c r="AE16" s="539"/>
      <c r="AF16" s="528"/>
      <c r="AG16" s="539"/>
      <c r="AH16" s="528"/>
      <c r="AI16" s="539"/>
      <c r="AJ16" s="528"/>
      <c r="AK16" s="539"/>
      <c r="AL16" s="528">
        <v>4.9999999999999996E-2</v>
      </c>
      <c r="AM16" s="558"/>
      <c r="AN16" s="529" t="s">
        <v>178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0.875</v>
      </c>
      <c r="W17" s="539"/>
      <c r="X17" s="528">
        <v>0.90416666666666667</v>
      </c>
      <c r="Y17" s="558"/>
      <c r="Z17" s="548"/>
      <c r="AA17" s="539"/>
      <c r="AB17" s="528"/>
      <c r="AC17" s="539"/>
      <c r="AD17" s="528"/>
      <c r="AE17" s="539"/>
      <c r="AF17" s="528">
        <v>2.9166666666666664E-2</v>
      </c>
      <c r="AG17" s="539"/>
      <c r="AH17" s="528"/>
      <c r="AI17" s="539"/>
      <c r="AJ17" s="528"/>
      <c r="AK17" s="539"/>
      <c r="AL17" s="528"/>
      <c r="AM17" s="558"/>
      <c r="AN17" s="529" t="s">
        <v>364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0.90416666666666667</v>
      </c>
      <c r="W18" s="539"/>
      <c r="X18" s="561">
        <v>1</v>
      </c>
      <c r="Y18" s="562"/>
      <c r="Z18" s="548"/>
      <c r="AA18" s="539"/>
      <c r="AB18" s="528"/>
      <c r="AC18" s="539"/>
      <c r="AD18" s="528"/>
      <c r="AE18" s="539"/>
      <c r="AF18" s="528"/>
      <c r="AG18" s="539"/>
      <c r="AH18" s="528"/>
      <c r="AI18" s="539"/>
      <c r="AJ18" s="528"/>
      <c r="AK18" s="539"/>
      <c r="AL18" s="528">
        <v>9.5833333333333326E-2</v>
      </c>
      <c r="AM18" s="558"/>
      <c r="AN18" s="529" t="s">
        <v>178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5.5555555555555552E-2</v>
      </c>
      <c r="AC31" s="505"/>
      <c r="AD31" s="505">
        <f>SUM(AD9:AE30)</f>
        <v>1.6666666666666666E-2</v>
      </c>
      <c r="AE31" s="505"/>
      <c r="AF31" s="505">
        <f>SUM(AF9:AG30)</f>
        <v>0.19861111111111113</v>
      </c>
      <c r="AG31" s="505"/>
      <c r="AH31" s="505">
        <f>SUM(AH9:AI30)</f>
        <v>0</v>
      </c>
      <c r="AI31" s="505"/>
      <c r="AJ31" s="505">
        <f>SUM(AJ9:AK30)</f>
        <v>0</v>
      </c>
      <c r="AK31" s="505"/>
      <c r="AL31" s="509">
        <f>SUM(AL9:AM30)</f>
        <v>0.72916666666666674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12812</v>
      </c>
      <c r="Y35" s="488"/>
      <c r="Z35" s="488"/>
      <c r="AA35" s="55" t="s">
        <v>56</v>
      </c>
      <c r="AB35" s="489">
        <v>757</v>
      </c>
      <c r="AC35" s="490"/>
      <c r="AD35" s="490"/>
      <c r="AE35" s="58" t="s">
        <v>56</v>
      </c>
      <c r="AF35" s="489">
        <v>0</v>
      </c>
      <c r="AG35" s="490"/>
      <c r="AH35" s="490"/>
      <c r="AI35" s="55" t="s">
        <v>56</v>
      </c>
      <c r="AJ35" s="489">
        <v>0</v>
      </c>
      <c r="AK35" s="490"/>
      <c r="AL35" s="490"/>
      <c r="AM35" s="55" t="s">
        <v>56</v>
      </c>
      <c r="AN35" s="491">
        <f>(X35+AF35)-(AB35+AJ35)</f>
        <v>12055</v>
      </c>
      <c r="AO35" s="492"/>
      <c r="AP35" s="55" t="s">
        <v>56</v>
      </c>
      <c r="AQ35" s="493"/>
      <c r="AR35" s="494"/>
      <c r="AS35" s="494"/>
      <c r="AT35" s="494"/>
      <c r="AU35" s="495"/>
    </row>
    <row r="36" spans="1:47" ht="15.75" customHeight="1">
      <c r="A36" s="239" t="s">
        <v>83</v>
      </c>
      <c r="B36" s="51"/>
      <c r="C36" s="51"/>
      <c r="D36" s="51"/>
      <c r="E36" s="51"/>
      <c r="F36" s="51"/>
      <c r="G36" s="47"/>
      <c r="H36" s="460">
        <f>SUM(AB9:AC30)</f>
        <v>5.5555555555555552E-2</v>
      </c>
      <c r="I36" s="461"/>
      <c r="J36" s="461"/>
      <c r="K36" s="462">
        <v>120</v>
      </c>
      <c r="L36" s="463"/>
      <c r="M36" s="37" t="s">
        <v>56</v>
      </c>
      <c r="N36" s="464">
        <f t="shared" si="2"/>
        <v>160</v>
      </c>
      <c r="O36" s="465"/>
      <c r="P36" s="37" t="s">
        <v>56</v>
      </c>
      <c r="Q36" s="31"/>
      <c r="R36" s="473" t="s">
        <v>39</v>
      </c>
      <c r="S36" s="474"/>
      <c r="T36" s="474"/>
      <c r="U36" s="474"/>
      <c r="V36" s="474"/>
      <c r="W36" s="474"/>
      <c r="X36" s="458">
        <v>26000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24000</v>
      </c>
      <c r="AO36" s="436"/>
      <c r="AP36" s="56" t="s">
        <v>56</v>
      </c>
      <c r="AQ36" s="437"/>
      <c r="AR36" s="438"/>
      <c r="AS36" s="438"/>
      <c r="AT36" s="438"/>
      <c r="AU36" s="439"/>
    </row>
    <row r="37" spans="1:47" ht="15.75" customHeight="1">
      <c r="A37" s="239"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9" t="s">
        <v>150</v>
      </c>
      <c r="B38" s="51"/>
      <c r="C38" s="51"/>
      <c r="D38" s="51"/>
      <c r="E38" s="51"/>
      <c r="F38" s="51"/>
      <c r="G38" s="47"/>
      <c r="H38" s="460">
        <f>SUM(AF9:AG30)</f>
        <v>0.19861111111111113</v>
      </c>
      <c r="I38" s="461"/>
      <c r="J38" s="461"/>
      <c r="K38" s="462">
        <v>89</v>
      </c>
      <c r="L38" s="463"/>
      <c r="M38" s="37" t="s">
        <v>56</v>
      </c>
      <c r="N38" s="464">
        <f t="shared" si="2"/>
        <v>424.23333333333341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9" t="s">
        <v>68</v>
      </c>
      <c r="B41" s="51"/>
      <c r="C41" s="51"/>
      <c r="D41" s="51"/>
      <c r="E41" s="51"/>
      <c r="F41" s="51"/>
      <c r="G41" s="47"/>
      <c r="H41" s="460">
        <f>SUM(AL9:AM30)</f>
        <v>0.72916666666666674</v>
      </c>
      <c r="I41" s="461"/>
      <c r="J41" s="461"/>
      <c r="K41" s="462">
        <v>8</v>
      </c>
      <c r="L41" s="463"/>
      <c r="M41" s="37" t="s">
        <v>56</v>
      </c>
      <c r="N41" s="464">
        <f t="shared" si="2"/>
        <v>140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759.83333333333337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179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234</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34" t="s">
        <v>175</v>
      </c>
      <c r="AH71" s="235"/>
      <c r="AI71" s="235"/>
      <c r="AJ71" s="235"/>
      <c r="AK71" s="235"/>
      <c r="AL71" s="236"/>
      <c r="AM71" s="234" t="s">
        <v>170</v>
      </c>
      <c r="AN71" s="235"/>
      <c r="AO71" s="235"/>
      <c r="AP71" s="24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34" t="s">
        <v>171</v>
      </c>
      <c r="AH72" s="235"/>
      <c r="AI72" s="235"/>
      <c r="AJ72" s="235"/>
      <c r="AK72" s="235"/>
      <c r="AL72" s="236"/>
      <c r="AM72" s="234" t="s">
        <v>172</v>
      </c>
      <c r="AN72" s="235"/>
      <c r="AO72" s="235" t="s">
        <v>177</v>
      </c>
      <c r="AP72" s="24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34" t="s">
        <v>181</v>
      </c>
      <c r="AH73" s="235"/>
      <c r="AI73" s="235"/>
      <c r="AJ73" s="235"/>
      <c r="AK73" s="235"/>
      <c r="AL73" s="236"/>
      <c r="AM73" s="234" t="s">
        <v>160</v>
      </c>
      <c r="AN73" s="235"/>
      <c r="AO73" s="235"/>
      <c r="AP73" s="24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34" t="s">
        <v>156</v>
      </c>
      <c r="AH74" s="235"/>
      <c r="AI74" s="235"/>
      <c r="AJ74" s="235"/>
      <c r="AK74" s="235"/>
      <c r="AL74" s="236"/>
      <c r="AM74" s="234" t="s">
        <v>161</v>
      </c>
      <c r="AN74" s="235"/>
      <c r="AO74" s="235"/>
      <c r="AP74" s="24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34" t="s">
        <v>157</v>
      </c>
      <c r="AH75" s="235"/>
      <c r="AI75" s="235"/>
      <c r="AJ75" s="235"/>
      <c r="AK75" s="235"/>
      <c r="AL75" s="236"/>
      <c r="AM75" s="234" t="s">
        <v>162</v>
      </c>
      <c r="AN75" s="235"/>
      <c r="AO75" s="235"/>
      <c r="AP75" s="24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34" t="s">
        <v>158</v>
      </c>
      <c r="AH76" s="235"/>
      <c r="AI76" s="235"/>
      <c r="AJ76" s="235"/>
      <c r="AK76" s="235"/>
      <c r="AL76" s="236"/>
      <c r="AM76" s="234" t="s">
        <v>162</v>
      </c>
      <c r="AN76" s="235"/>
      <c r="AO76" s="235" t="s">
        <v>177</v>
      </c>
      <c r="AP76" s="24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34" t="s">
        <v>159</v>
      </c>
      <c r="AH77" s="235"/>
      <c r="AI77" s="235"/>
      <c r="AJ77" s="235"/>
      <c r="AK77" s="235"/>
      <c r="AL77" s="236"/>
      <c r="AM77" s="234" t="s">
        <v>163</v>
      </c>
      <c r="AN77" s="235"/>
      <c r="AO77" s="235"/>
      <c r="AP77" s="24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43879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46" t="s">
        <v>53</v>
      </c>
      <c r="L8" s="247"/>
      <c r="M8" s="247"/>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4.9999999999999996E-2</v>
      </c>
      <c r="Y9" s="595"/>
      <c r="Z9" s="594"/>
      <c r="AA9" s="595"/>
      <c r="AB9" s="596"/>
      <c r="AC9" s="595"/>
      <c r="AD9" s="596"/>
      <c r="AE9" s="595"/>
      <c r="AF9" s="596"/>
      <c r="AG9" s="595"/>
      <c r="AH9" s="596"/>
      <c r="AI9" s="595"/>
      <c r="AJ9" s="596"/>
      <c r="AK9" s="595"/>
      <c r="AL9" s="596">
        <v>4.9999999999999996E-2</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4.9999999999999996E-2</v>
      </c>
      <c r="W10" s="539"/>
      <c r="X10" s="548">
        <v>0.10416666666666667</v>
      </c>
      <c r="Y10" s="539"/>
      <c r="Z10" s="548"/>
      <c r="AA10" s="539"/>
      <c r="AB10" s="548"/>
      <c r="AC10" s="539"/>
      <c r="AD10" s="528"/>
      <c r="AE10" s="539"/>
      <c r="AF10" s="528">
        <v>5.4166666666666669E-2</v>
      </c>
      <c r="AG10" s="539"/>
      <c r="AH10" s="528"/>
      <c r="AI10" s="539"/>
      <c r="AJ10" s="528"/>
      <c r="AK10" s="539"/>
      <c r="AL10" s="528"/>
      <c r="AM10" s="558"/>
      <c r="AN10" s="529" t="s">
        <v>364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0.33333333333333331</v>
      </c>
      <c r="Y11" s="558"/>
      <c r="Z11" s="548"/>
      <c r="AA11" s="539"/>
      <c r="AB11" s="528"/>
      <c r="AC11" s="539"/>
      <c r="AD11" s="528"/>
      <c r="AE11" s="539"/>
      <c r="AF11" s="528"/>
      <c r="AG11" s="539"/>
      <c r="AH11" s="528"/>
      <c r="AI11" s="539"/>
      <c r="AJ11" s="528"/>
      <c r="AK11" s="539"/>
      <c r="AL11" s="528">
        <v>0.22916666666666666</v>
      </c>
      <c r="AM11" s="558"/>
      <c r="AN11" s="529" t="s">
        <v>178</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0.3833333333333333</v>
      </c>
      <c r="Y12" s="558"/>
      <c r="Z12" s="548"/>
      <c r="AA12" s="539"/>
      <c r="AB12" s="528">
        <v>4.1666666666666664E-2</v>
      </c>
      <c r="AC12" s="539"/>
      <c r="AD12" s="528">
        <v>4.1666666666666666E-3</v>
      </c>
      <c r="AE12" s="539"/>
      <c r="AF12" s="528">
        <v>4.1666666666666666E-3</v>
      </c>
      <c r="AG12" s="539"/>
      <c r="AH12" s="528"/>
      <c r="AI12" s="539"/>
      <c r="AJ12" s="528"/>
      <c r="AK12" s="539"/>
      <c r="AL12" s="528"/>
      <c r="AM12" s="558"/>
      <c r="AN12" s="529" t="s">
        <v>365</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0.3833333333333333</v>
      </c>
      <c r="W13" s="539"/>
      <c r="X13" s="528">
        <v>0.42499999999999999</v>
      </c>
      <c r="Y13" s="558"/>
      <c r="Z13" s="548"/>
      <c r="AA13" s="539"/>
      <c r="AB13" s="528"/>
      <c r="AC13" s="539"/>
      <c r="AD13" s="528"/>
      <c r="AE13" s="539"/>
      <c r="AF13" s="528">
        <v>4.1666666666666664E-2</v>
      </c>
      <c r="AG13" s="539"/>
      <c r="AH13" s="528"/>
      <c r="AI13" s="539"/>
      <c r="AJ13" s="528"/>
      <c r="AK13" s="539"/>
      <c r="AL13" s="528"/>
      <c r="AM13" s="558"/>
      <c r="AN13" s="529" t="s">
        <v>366</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0.42499999999999999</v>
      </c>
      <c r="W14" s="539"/>
      <c r="X14" s="528">
        <v>0.52083333333333337</v>
      </c>
      <c r="Y14" s="558"/>
      <c r="Z14" s="548"/>
      <c r="AA14" s="539"/>
      <c r="AB14" s="528"/>
      <c r="AC14" s="539"/>
      <c r="AD14" s="528"/>
      <c r="AE14" s="539"/>
      <c r="AF14" s="528"/>
      <c r="AG14" s="539"/>
      <c r="AH14" s="528"/>
      <c r="AI14" s="539"/>
      <c r="AJ14" s="528"/>
      <c r="AK14" s="539"/>
      <c r="AL14" s="528">
        <v>9.5833333333333326E-2</v>
      </c>
      <c r="AM14" s="558"/>
      <c r="AN14" s="529" t="s">
        <v>205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0.52083333333333337</v>
      </c>
      <c r="W15" s="539"/>
      <c r="X15" s="528">
        <v>0.54999999999999993</v>
      </c>
      <c r="Y15" s="558"/>
      <c r="Z15" s="548"/>
      <c r="AA15" s="539"/>
      <c r="AB15" s="528">
        <v>2.0833333333333332E-2</v>
      </c>
      <c r="AC15" s="539"/>
      <c r="AD15" s="528">
        <v>4.1666666666666666E-3</v>
      </c>
      <c r="AE15" s="539"/>
      <c r="AF15" s="528">
        <v>4.1666666666666666E-3</v>
      </c>
      <c r="AG15" s="539"/>
      <c r="AH15" s="528"/>
      <c r="AI15" s="539"/>
      <c r="AJ15" s="528"/>
      <c r="AK15" s="539"/>
      <c r="AL15" s="528"/>
      <c r="AM15" s="558"/>
      <c r="AN15" s="529" t="s">
        <v>372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0.54999999999999993</v>
      </c>
      <c r="W16" s="539"/>
      <c r="X16" s="528">
        <v>0.5625</v>
      </c>
      <c r="Y16" s="558"/>
      <c r="Z16" s="548"/>
      <c r="AA16" s="539"/>
      <c r="AB16" s="528"/>
      <c r="AC16" s="539"/>
      <c r="AD16" s="528"/>
      <c r="AE16" s="539"/>
      <c r="AF16" s="528">
        <v>1.2499999999999999E-2</v>
      </c>
      <c r="AG16" s="539"/>
      <c r="AH16" s="528"/>
      <c r="AI16" s="539"/>
      <c r="AJ16" s="528"/>
      <c r="AK16" s="539"/>
      <c r="AL16" s="528"/>
      <c r="AM16" s="558"/>
      <c r="AN16" s="529" t="s">
        <v>367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0.5625</v>
      </c>
      <c r="W17" s="539"/>
      <c r="X17" s="528">
        <v>0.60416666666666663</v>
      </c>
      <c r="Y17" s="558"/>
      <c r="Z17" s="548"/>
      <c r="AA17" s="539"/>
      <c r="AB17" s="528">
        <v>2.7777777777777776E-2</v>
      </c>
      <c r="AC17" s="539"/>
      <c r="AD17" s="528">
        <v>6.9444444444444441E-3</v>
      </c>
      <c r="AE17" s="539"/>
      <c r="AF17" s="528">
        <v>6.9444444444444441E-3</v>
      </c>
      <c r="AG17" s="539"/>
      <c r="AH17" s="528"/>
      <c r="AI17" s="539"/>
      <c r="AJ17" s="528"/>
      <c r="AK17" s="539"/>
      <c r="AL17" s="528"/>
      <c r="AM17" s="558"/>
      <c r="AN17" s="529" t="s">
        <v>368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0.60416666666666663</v>
      </c>
      <c r="W18" s="539"/>
      <c r="X18" s="561">
        <v>0.64583333333333337</v>
      </c>
      <c r="Y18" s="562"/>
      <c r="Z18" s="548"/>
      <c r="AA18" s="539"/>
      <c r="AB18" s="528">
        <v>2.7777777777777776E-2</v>
      </c>
      <c r="AC18" s="539"/>
      <c r="AD18" s="528">
        <v>6.9444444444444441E-3</v>
      </c>
      <c r="AE18" s="539"/>
      <c r="AF18" s="528">
        <v>6.9444444444444441E-3</v>
      </c>
      <c r="AG18" s="539"/>
      <c r="AH18" s="528"/>
      <c r="AI18" s="539"/>
      <c r="AJ18" s="528"/>
      <c r="AK18" s="539"/>
      <c r="AL18" s="528"/>
      <c r="AM18" s="558"/>
      <c r="AN18" s="529" t="s">
        <v>371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0.64583333333333337</v>
      </c>
      <c r="W19" s="539"/>
      <c r="X19" s="561">
        <v>0.75</v>
      </c>
      <c r="Y19" s="562"/>
      <c r="Z19" s="548"/>
      <c r="AA19" s="539"/>
      <c r="AB19" s="528"/>
      <c r="AC19" s="539"/>
      <c r="AD19" s="528"/>
      <c r="AE19" s="539"/>
      <c r="AF19" s="528"/>
      <c r="AG19" s="539"/>
      <c r="AH19" s="528"/>
      <c r="AI19" s="539"/>
      <c r="AJ19" s="528"/>
      <c r="AK19" s="539"/>
      <c r="AL19" s="528">
        <v>0.10416666666666667</v>
      </c>
      <c r="AM19" s="558"/>
      <c r="AN19" s="529" t="s">
        <v>205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0.75</v>
      </c>
      <c r="W20" s="539"/>
      <c r="X20" s="561">
        <v>0.84166666666666667</v>
      </c>
      <c r="Y20" s="562"/>
      <c r="Z20" s="548"/>
      <c r="AA20" s="539"/>
      <c r="AB20" s="528"/>
      <c r="AC20" s="539"/>
      <c r="AD20" s="528"/>
      <c r="AE20" s="539"/>
      <c r="AF20" s="528">
        <v>9.1666666666666674E-2</v>
      </c>
      <c r="AG20" s="539"/>
      <c r="AH20" s="528"/>
      <c r="AI20" s="539"/>
      <c r="AJ20" s="528"/>
      <c r="AK20" s="539"/>
      <c r="AL20" s="528"/>
      <c r="AM20" s="558"/>
      <c r="AN20" s="529" t="s">
        <v>366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0.84166666666666667</v>
      </c>
      <c r="W21" s="539"/>
      <c r="X21" s="561">
        <v>0.88750000000000007</v>
      </c>
      <c r="Y21" s="562"/>
      <c r="Z21" s="548"/>
      <c r="AA21" s="539"/>
      <c r="AB21" s="528"/>
      <c r="AC21" s="539"/>
      <c r="AD21" s="528"/>
      <c r="AE21" s="539"/>
      <c r="AF21" s="528"/>
      <c r="AG21" s="539"/>
      <c r="AH21" s="528"/>
      <c r="AI21" s="539"/>
      <c r="AJ21" s="528"/>
      <c r="AK21" s="539"/>
      <c r="AL21" s="528">
        <v>4.5833333333333337E-2</v>
      </c>
      <c r="AM21" s="558"/>
      <c r="AN21" s="529" t="s">
        <v>205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0.88750000000000007</v>
      </c>
      <c r="W22" s="537"/>
      <c r="X22" s="538">
        <v>0.91666666666666663</v>
      </c>
      <c r="Y22" s="528"/>
      <c r="Z22" s="544"/>
      <c r="AA22" s="537"/>
      <c r="AB22" s="537"/>
      <c r="AC22" s="537"/>
      <c r="AD22" s="537"/>
      <c r="AE22" s="537"/>
      <c r="AF22" s="537">
        <v>2.9166666666666664E-2</v>
      </c>
      <c r="AG22" s="537"/>
      <c r="AH22" s="537"/>
      <c r="AI22" s="537"/>
      <c r="AJ22" s="537"/>
      <c r="AK22" s="537"/>
      <c r="AL22" s="539"/>
      <c r="AM22" s="528"/>
      <c r="AN22" s="529" t="s">
        <v>373</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0.91666666666666663</v>
      </c>
      <c r="W23" s="537"/>
      <c r="X23" s="537">
        <v>1</v>
      </c>
      <c r="Y23" s="528"/>
      <c r="Z23" s="544"/>
      <c r="AA23" s="537"/>
      <c r="AB23" s="537"/>
      <c r="AC23" s="537"/>
      <c r="AD23" s="537"/>
      <c r="AE23" s="537"/>
      <c r="AF23" s="537"/>
      <c r="AG23" s="537"/>
      <c r="AH23" s="537"/>
      <c r="AI23" s="537"/>
      <c r="AJ23" s="537"/>
      <c r="AK23" s="537"/>
      <c r="AL23" s="539">
        <v>8.3333333333333329E-2</v>
      </c>
      <c r="AM23" s="528"/>
      <c r="AN23" s="529" t="s">
        <v>205</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0.11805555555555555</v>
      </c>
      <c r="AC31" s="505"/>
      <c r="AD31" s="505">
        <f>SUM(AD9:AE30)</f>
        <v>2.222222222222222E-2</v>
      </c>
      <c r="AE31" s="505"/>
      <c r="AF31" s="505">
        <f>SUM(AF9:AG30)</f>
        <v>0.25138888888888888</v>
      </c>
      <c r="AG31" s="505"/>
      <c r="AH31" s="505">
        <f>SUM(AH9:AI30)</f>
        <v>0</v>
      </c>
      <c r="AI31" s="505"/>
      <c r="AJ31" s="505">
        <f>SUM(AJ9:AK30)</f>
        <v>0</v>
      </c>
      <c r="AK31" s="505"/>
      <c r="AL31" s="509">
        <f>SUM(AL9:AM30)</f>
        <v>0.60833333333333339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12055</v>
      </c>
      <c r="Y35" s="488"/>
      <c r="Z35" s="488"/>
      <c r="AA35" s="55" t="s">
        <v>56</v>
      </c>
      <c r="AB35" s="489">
        <v>1036</v>
      </c>
      <c r="AC35" s="490"/>
      <c r="AD35" s="490"/>
      <c r="AE35" s="58" t="s">
        <v>56</v>
      </c>
      <c r="AF35" s="489">
        <v>0</v>
      </c>
      <c r="AG35" s="490"/>
      <c r="AH35" s="490"/>
      <c r="AI35" s="55" t="s">
        <v>56</v>
      </c>
      <c r="AJ35" s="489">
        <v>0</v>
      </c>
      <c r="AK35" s="490"/>
      <c r="AL35" s="490"/>
      <c r="AM35" s="55" t="s">
        <v>56</v>
      </c>
      <c r="AN35" s="491">
        <f>(X35+AF35)-(AB35+AJ35)</f>
        <v>11019</v>
      </c>
      <c r="AO35" s="492"/>
      <c r="AP35" s="55" t="s">
        <v>56</v>
      </c>
      <c r="AQ35" s="493"/>
      <c r="AR35" s="494"/>
      <c r="AS35" s="494"/>
      <c r="AT35" s="494"/>
      <c r="AU35" s="495"/>
    </row>
    <row r="36" spans="1:47" ht="15.75" customHeight="1">
      <c r="A36" s="245" t="s">
        <v>83</v>
      </c>
      <c r="B36" s="51"/>
      <c r="C36" s="51"/>
      <c r="D36" s="51"/>
      <c r="E36" s="51"/>
      <c r="F36" s="51"/>
      <c r="G36" s="47"/>
      <c r="H36" s="460">
        <f>SUM(AB9:AC30)</f>
        <v>0.11805555555555555</v>
      </c>
      <c r="I36" s="461"/>
      <c r="J36" s="461"/>
      <c r="K36" s="462">
        <v>120</v>
      </c>
      <c r="L36" s="463"/>
      <c r="M36" s="37" t="s">
        <v>56</v>
      </c>
      <c r="N36" s="464">
        <f t="shared" si="2"/>
        <v>339.99999999999994</v>
      </c>
      <c r="O36" s="465"/>
      <c r="P36" s="37" t="s">
        <v>56</v>
      </c>
      <c r="Q36" s="31"/>
      <c r="R36" s="473" t="s">
        <v>39</v>
      </c>
      <c r="S36" s="474"/>
      <c r="T36" s="474"/>
      <c r="U36" s="474"/>
      <c r="V36" s="474"/>
      <c r="W36" s="474"/>
      <c r="X36" s="458">
        <v>24000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22000</v>
      </c>
      <c r="AO36" s="436"/>
      <c r="AP36" s="56" t="s">
        <v>56</v>
      </c>
      <c r="AQ36" s="437"/>
      <c r="AR36" s="438"/>
      <c r="AS36" s="438"/>
      <c r="AT36" s="438"/>
      <c r="AU36" s="439"/>
    </row>
    <row r="37" spans="1:47" ht="15.75" customHeight="1">
      <c r="A37" s="245" t="s">
        <v>67</v>
      </c>
      <c r="B37" s="51"/>
      <c r="C37" s="51"/>
      <c r="D37" s="51"/>
      <c r="E37" s="51"/>
      <c r="F37" s="51"/>
      <c r="G37" s="47"/>
      <c r="H37" s="460">
        <f>SUM(AD9:AE30)</f>
        <v>2.222222222222222E-2</v>
      </c>
      <c r="I37" s="461"/>
      <c r="J37" s="461"/>
      <c r="K37" s="462">
        <v>89</v>
      </c>
      <c r="L37" s="463"/>
      <c r="M37" s="37" t="s">
        <v>56</v>
      </c>
      <c r="N37" s="464">
        <f t="shared" si="2"/>
        <v>47.466666666666654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45" t="s">
        <v>150</v>
      </c>
      <c r="B38" s="51"/>
      <c r="C38" s="51"/>
      <c r="D38" s="51"/>
      <c r="E38" s="51"/>
      <c r="F38" s="51"/>
      <c r="G38" s="47"/>
      <c r="H38" s="460">
        <f>SUM(AF9:AG30)</f>
        <v>0.25138888888888888</v>
      </c>
      <c r="I38" s="461"/>
      <c r="J38" s="461"/>
      <c r="K38" s="462">
        <v>89</v>
      </c>
      <c r="L38" s="463"/>
      <c r="M38" s="37" t="s">
        <v>56</v>
      </c>
      <c r="N38" s="464">
        <f t="shared" si="2"/>
        <v>536.9666666666667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4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4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45" t="s">
        <v>68</v>
      </c>
      <c r="B41" s="51"/>
      <c r="C41" s="51"/>
      <c r="D41" s="51"/>
      <c r="E41" s="51"/>
      <c r="F41" s="51"/>
      <c r="G41" s="47"/>
      <c r="H41" s="460">
        <f>SUM(AL9:AM30)</f>
        <v>0.60833333333333339</v>
      </c>
      <c r="I41" s="461"/>
      <c r="J41" s="461"/>
      <c r="K41" s="462">
        <v>8</v>
      </c>
      <c r="L41" s="463"/>
      <c r="M41" s="37" t="s">
        <v>56</v>
      </c>
      <c r="N41" s="464">
        <f t="shared" si="2"/>
        <v>116.80000000000001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4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1041.2333333333333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43879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43879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2" t="s">
        <v>175</v>
      </c>
      <c r="AH71" s="243"/>
      <c r="AI71" s="243"/>
      <c r="AJ71" s="243"/>
      <c r="AK71" s="243"/>
      <c r="AL71" s="241"/>
      <c r="AM71" s="242" t="s">
        <v>170</v>
      </c>
      <c r="AN71" s="243"/>
      <c r="AO71" s="243" t="s">
        <v>177</v>
      </c>
      <c r="AP71" s="24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2" t="s">
        <v>171</v>
      </c>
      <c r="AH72" s="243"/>
      <c r="AI72" s="243"/>
      <c r="AJ72" s="243"/>
      <c r="AK72" s="243"/>
      <c r="AL72" s="241"/>
      <c r="AM72" s="242" t="s">
        <v>172</v>
      </c>
      <c r="AN72" s="243"/>
      <c r="AO72" s="243" t="s">
        <v>177</v>
      </c>
      <c r="AP72" s="24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2" t="s">
        <v>181</v>
      </c>
      <c r="AH73" s="243"/>
      <c r="AI73" s="243"/>
      <c r="AJ73" s="243"/>
      <c r="AK73" s="243"/>
      <c r="AL73" s="241"/>
      <c r="AM73" s="242" t="s">
        <v>160</v>
      </c>
      <c r="AN73" s="243"/>
      <c r="AO73" s="243"/>
      <c r="AP73" s="24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2" t="s">
        <v>156</v>
      </c>
      <c r="AH74" s="243"/>
      <c r="AI74" s="243"/>
      <c r="AJ74" s="243"/>
      <c r="AK74" s="243"/>
      <c r="AL74" s="241"/>
      <c r="AM74" s="242" t="s">
        <v>161</v>
      </c>
      <c r="AN74" s="243"/>
      <c r="AO74" s="243"/>
      <c r="AP74" s="24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2" t="s">
        <v>157</v>
      </c>
      <c r="AH75" s="243"/>
      <c r="AI75" s="243"/>
      <c r="AJ75" s="243"/>
      <c r="AK75" s="243"/>
      <c r="AL75" s="241"/>
      <c r="AM75" s="242" t="s">
        <v>162</v>
      </c>
      <c r="AN75" s="243"/>
      <c r="AO75" s="243"/>
      <c r="AP75" s="24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2" t="s">
        <v>158</v>
      </c>
      <c r="AH76" s="243"/>
      <c r="AI76" s="243"/>
      <c r="AJ76" s="243"/>
      <c r="AK76" s="243"/>
      <c r="AL76" s="241"/>
      <c r="AM76" s="242" t="s">
        <v>162</v>
      </c>
      <c r="AN76" s="243"/>
      <c r="AO76" s="243" t="s">
        <v>177</v>
      </c>
      <c r="AP76" s="24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2" t="s">
        <v>159</v>
      </c>
      <c r="AH77" s="243"/>
      <c r="AI77" s="243"/>
      <c r="AJ77" s="243"/>
      <c r="AK77" s="243"/>
      <c r="AL77" s="241"/>
      <c r="AM77" s="242" t="s">
        <v>163</v>
      </c>
      <c r="AN77" s="243"/>
      <c r="AO77" s="243"/>
      <c r="AP77" s="24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51" t="s">
        <v>53</v>
      </c>
      <c r="L8" s="252"/>
      <c r="M8" s="252"/>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9.5833333333333326E-2</v>
      </c>
      <c r="Y9" s="595"/>
      <c r="Z9" s="594"/>
      <c r="AA9" s="595"/>
      <c r="AB9" s="596"/>
      <c r="AC9" s="595"/>
      <c r="AD9" s="596"/>
      <c r="AE9" s="595"/>
      <c r="AF9" s="596">
        <v>9.5833333333333326E-2</v>
      </c>
      <c r="AG9" s="595"/>
      <c r="AH9" s="596"/>
      <c r="AI9" s="595"/>
      <c r="AJ9" s="596"/>
      <c r="AK9" s="595"/>
      <c r="AL9" s="596"/>
      <c r="AM9" s="597"/>
      <c r="AN9" s="598" t="s">
        <v>374</v>
      </c>
      <c r="AO9" s="599"/>
      <c r="AP9" s="599"/>
      <c r="AQ9" s="599"/>
      <c r="AR9" s="599"/>
      <c r="AS9" s="599"/>
      <c r="AT9" s="599"/>
      <c r="AU9" s="600"/>
    </row>
    <row r="10" spans="1:47" ht="15.75" customHeight="1" thickTop="1">
      <c r="A10" s="18"/>
      <c r="B10" s="18"/>
      <c r="C10" s="18"/>
      <c r="D10" s="18"/>
      <c r="E10" s="19"/>
      <c r="F10" s="19"/>
      <c r="G10" s="19"/>
      <c r="H10" s="19"/>
      <c r="I10" s="19"/>
      <c r="J10" s="19"/>
      <c r="U10" s="20"/>
      <c r="V10" s="548">
        <v>9.5833333333333326E-2</v>
      </c>
      <c r="W10" s="539"/>
      <c r="X10" s="548">
        <v>0.29166666666666669</v>
      </c>
      <c r="Y10" s="539"/>
      <c r="Z10" s="548"/>
      <c r="AA10" s="539"/>
      <c r="AB10" s="548"/>
      <c r="AC10" s="539"/>
      <c r="AD10" s="528"/>
      <c r="AE10" s="539"/>
      <c r="AF10" s="528"/>
      <c r="AG10" s="539"/>
      <c r="AH10" s="528"/>
      <c r="AI10" s="539"/>
      <c r="AJ10" s="528"/>
      <c r="AK10" s="539"/>
      <c r="AL10" s="528">
        <v>0.19583333333333333</v>
      </c>
      <c r="AM10" s="558"/>
      <c r="AN10" s="529" t="s">
        <v>205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0.29166666666666669</v>
      </c>
      <c r="W11" s="539"/>
      <c r="X11" s="528">
        <v>0.375</v>
      </c>
      <c r="Y11" s="558"/>
      <c r="Z11" s="548"/>
      <c r="AA11" s="539"/>
      <c r="AB11" s="528"/>
      <c r="AC11" s="539"/>
      <c r="AD11" s="528"/>
      <c r="AE11" s="539"/>
      <c r="AF11" s="528">
        <v>8.3333333333333329E-2</v>
      </c>
      <c r="AG11" s="539"/>
      <c r="AH11" s="528"/>
      <c r="AI11" s="539"/>
      <c r="AJ11" s="528"/>
      <c r="AK11" s="539"/>
      <c r="AL11" s="528"/>
      <c r="AM11" s="558"/>
      <c r="AN11" s="529" t="s">
        <v>375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0.375</v>
      </c>
      <c r="W12" s="539"/>
      <c r="X12" s="528">
        <v>0.39166666666666666</v>
      </c>
      <c r="Y12" s="558"/>
      <c r="Z12" s="548"/>
      <c r="AA12" s="539"/>
      <c r="AB12" s="528"/>
      <c r="AC12" s="539"/>
      <c r="AD12" s="528"/>
      <c r="AE12" s="539"/>
      <c r="AF12" s="528"/>
      <c r="AG12" s="539"/>
      <c r="AH12" s="528"/>
      <c r="AI12" s="539"/>
      <c r="AJ12" s="528"/>
      <c r="AK12" s="539"/>
      <c r="AL12" s="528">
        <v>1.6666666666666666E-2</v>
      </c>
      <c r="AM12" s="558"/>
      <c r="AN12" s="529" t="s">
        <v>205</v>
      </c>
      <c r="AO12" s="530"/>
      <c r="AP12" s="530"/>
      <c r="AQ12" s="530"/>
      <c r="AR12" s="530"/>
      <c r="AS12" s="530"/>
      <c r="AT12" s="530"/>
      <c r="AU12" s="531"/>
    </row>
    <row r="13" spans="1:47" ht="15.75" customHeight="1" thickTop="1">
      <c r="A13" s="582" t="s">
        <v>27</v>
      </c>
      <c r="B13" s="583"/>
      <c r="C13" s="583"/>
      <c r="D13" s="583"/>
      <c r="E13" s="584" t="s">
        <v>165</v>
      </c>
      <c r="F13" s="585"/>
      <c r="G13" s="585"/>
      <c r="H13" s="586"/>
      <c r="I13" s="587" t="s">
        <v>166</v>
      </c>
      <c r="J13" s="588"/>
      <c r="K13" s="588"/>
      <c r="L13" s="589"/>
      <c r="M13" s="587" t="s">
        <v>167</v>
      </c>
      <c r="N13" s="588"/>
      <c r="O13" s="588"/>
      <c r="P13" s="589"/>
      <c r="Q13" s="587" t="s">
        <v>168</v>
      </c>
      <c r="R13" s="588"/>
      <c r="S13" s="588"/>
      <c r="T13" s="589"/>
      <c r="U13" s="12"/>
      <c r="V13" s="548">
        <v>0.39166666666666666</v>
      </c>
      <c r="W13" s="539"/>
      <c r="X13" s="528">
        <v>0.54166666666666663</v>
      </c>
      <c r="Y13" s="558"/>
      <c r="Z13" s="548"/>
      <c r="AA13" s="539"/>
      <c r="AB13" s="528"/>
      <c r="AC13" s="539"/>
      <c r="AD13" s="528"/>
      <c r="AE13" s="539"/>
      <c r="AF13" s="528">
        <v>0.15</v>
      </c>
      <c r="AG13" s="539"/>
      <c r="AH13" s="528"/>
      <c r="AI13" s="539"/>
      <c r="AJ13" s="528"/>
      <c r="AK13" s="539"/>
      <c r="AL13" s="528"/>
      <c r="AM13" s="558"/>
      <c r="AN13" s="529" t="s">
        <v>376</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0.54166666666666663</v>
      </c>
      <c r="W14" s="539"/>
      <c r="X14" s="528">
        <v>0.58333333333333337</v>
      </c>
      <c r="Y14" s="558"/>
      <c r="Z14" s="548"/>
      <c r="AA14" s="539"/>
      <c r="AB14" s="528">
        <v>2.7777777777777776E-2</v>
      </c>
      <c r="AC14" s="539"/>
      <c r="AD14" s="528">
        <v>6.9444444444444441E-3</v>
      </c>
      <c r="AE14" s="539"/>
      <c r="AF14" s="528">
        <v>6.9444444444444441E-3</v>
      </c>
      <c r="AG14" s="539"/>
      <c r="AH14" s="528"/>
      <c r="AI14" s="539"/>
      <c r="AJ14" s="528"/>
      <c r="AK14" s="539"/>
      <c r="AL14" s="528"/>
      <c r="AM14" s="558"/>
      <c r="AN14" s="529" t="s">
        <v>377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0.58333333333333337</v>
      </c>
      <c r="W15" s="539"/>
      <c r="X15" s="528">
        <v>0.6791666666666667</v>
      </c>
      <c r="Y15" s="558"/>
      <c r="Z15" s="548"/>
      <c r="AA15" s="539"/>
      <c r="AB15" s="528"/>
      <c r="AC15" s="539"/>
      <c r="AD15" s="528"/>
      <c r="AE15" s="539"/>
      <c r="AF15" s="528"/>
      <c r="AG15" s="539"/>
      <c r="AH15" s="528"/>
      <c r="AI15" s="539"/>
      <c r="AJ15" s="528"/>
      <c r="AK15" s="539"/>
      <c r="AL15" s="528">
        <v>9.5833333333333326E-2</v>
      </c>
      <c r="AM15" s="558"/>
      <c r="AN15" s="529" t="s">
        <v>178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0.6791666666666667</v>
      </c>
      <c r="W16" s="539"/>
      <c r="X16" s="528">
        <v>0.72083333333333333</v>
      </c>
      <c r="Y16" s="558"/>
      <c r="Z16" s="548"/>
      <c r="AA16" s="539"/>
      <c r="AB16" s="528">
        <v>2.7777777777777776E-2</v>
      </c>
      <c r="AC16" s="539"/>
      <c r="AD16" s="528">
        <v>4.1666666666666666E-3</v>
      </c>
      <c r="AE16" s="539"/>
      <c r="AF16" s="528">
        <v>9.7222222222222224E-3</v>
      </c>
      <c r="AG16" s="539"/>
      <c r="AH16" s="528"/>
      <c r="AI16" s="539"/>
      <c r="AJ16" s="528"/>
      <c r="AK16" s="539"/>
      <c r="AL16" s="528"/>
      <c r="AM16" s="558"/>
      <c r="AN16" s="529" t="s">
        <v>378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0.72083333333333333</v>
      </c>
      <c r="W17" s="539"/>
      <c r="X17" s="528">
        <v>0.77083333333333337</v>
      </c>
      <c r="Y17" s="558"/>
      <c r="Z17" s="548"/>
      <c r="AA17" s="539"/>
      <c r="AB17" s="528">
        <v>4.1666666666666664E-2</v>
      </c>
      <c r="AC17" s="539"/>
      <c r="AD17" s="528"/>
      <c r="AE17" s="539"/>
      <c r="AF17" s="528">
        <v>8.3333333333333332E-3</v>
      </c>
      <c r="AG17" s="539"/>
      <c r="AH17" s="528"/>
      <c r="AI17" s="539"/>
      <c r="AJ17" s="528"/>
      <c r="AK17" s="539"/>
      <c r="AL17" s="528"/>
      <c r="AM17" s="558"/>
      <c r="AN17" s="529" t="s">
        <v>379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0.77083333333333337</v>
      </c>
      <c r="W18" s="539"/>
      <c r="X18" s="561">
        <v>0.85416666666666663</v>
      </c>
      <c r="Y18" s="562"/>
      <c r="Z18" s="548"/>
      <c r="AA18" s="539"/>
      <c r="AB18" s="528"/>
      <c r="AC18" s="539"/>
      <c r="AD18" s="528"/>
      <c r="AE18" s="539"/>
      <c r="AF18" s="528"/>
      <c r="AG18" s="539"/>
      <c r="AH18" s="528"/>
      <c r="AI18" s="539"/>
      <c r="AJ18" s="528"/>
      <c r="AK18" s="539"/>
      <c r="AL18" s="528">
        <v>8.3333333333333329E-2</v>
      </c>
      <c r="AM18" s="558"/>
      <c r="AN18" s="529" t="s">
        <v>178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0.85416666666666663</v>
      </c>
      <c r="W19" s="539"/>
      <c r="X19" s="561">
        <v>0.9</v>
      </c>
      <c r="Y19" s="562"/>
      <c r="Z19" s="548"/>
      <c r="AA19" s="539"/>
      <c r="AB19" s="528"/>
      <c r="AC19" s="539"/>
      <c r="AD19" s="528"/>
      <c r="AE19" s="539"/>
      <c r="AF19" s="528">
        <v>4.5833333333333337E-2</v>
      </c>
      <c r="AG19" s="539"/>
      <c r="AH19" s="528"/>
      <c r="AI19" s="539"/>
      <c r="AJ19" s="528"/>
      <c r="AK19" s="539"/>
      <c r="AL19" s="528"/>
      <c r="AM19" s="558"/>
      <c r="AN19" s="529" t="s">
        <v>380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0.9</v>
      </c>
      <c r="W20" s="539"/>
      <c r="X20" s="561">
        <v>1</v>
      </c>
      <c r="Y20" s="562"/>
      <c r="Z20" s="548"/>
      <c r="AA20" s="539"/>
      <c r="AB20" s="528"/>
      <c r="AC20" s="539"/>
      <c r="AD20" s="528"/>
      <c r="AE20" s="539"/>
      <c r="AF20" s="528"/>
      <c r="AG20" s="539"/>
      <c r="AH20" s="528"/>
      <c r="AI20" s="539"/>
      <c r="AJ20" s="528"/>
      <c r="AK20" s="539"/>
      <c r="AL20" s="528">
        <v>9.9999999999999992E-2</v>
      </c>
      <c r="AM20" s="558"/>
      <c r="AN20" s="529" t="s">
        <v>381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9.722222222222221E-2</v>
      </c>
      <c r="AC31" s="505"/>
      <c r="AD31" s="505">
        <f>SUM(AD9:AE30)</f>
        <v>1.111111111111111E-2</v>
      </c>
      <c r="AE31" s="505"/>
      <c r="AF31" s="505">
        <f>SUM(AF9:AG30)</f>
        <v>0.39999999999999997</v>
      </c>
      <c r="AG31" s="505"/>
      <c r="AH31" s="505">
        <f>SUM(AH9:AI30)</f>
        <v>0</v>
      </c>
      <c r="AI31" s="505"/>
      <c r="AJ31" s="505">
        <f>SUM(AJ9:AK30)</f>
        <v>0</v>
      </c>
      <c r="AK31" s="505"/>
      <c r="AL31" s="509">
        <f>SUM(AL9:AM30)</f>
        <v>0.49166666666666664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11019</v>
      </c>
      <c r="Y35" s="488"/>
      <c r="Z35" s="488"/>
      <c r="AA35" s="55" t="s">
        <v>56</v>
      </c>
      <c r="AB35" s="489">
        <v>1250</v>
      </c>
      <c r="AC35" s="490"/>
      <c r="AD35" s="490"/>
      <c r="AE35" s="58" t="s">
        <v>56</v>
      </c>
      <c r="AF35" s="489">
        <v>0</v>
      </c>
      <c r="AG35" s="490"/>
      <c r="AH35" s="490"/>
      <c r="AI35" s="55" t="s">
        <v>56</v>
      </c>
      <c r="AJ35" s="489">
        <v>0</v>
      </c>
      <c r="AK35" s="490"/>
      <c r="AL35" s="490"/>
      <c r="AM35" s="55" t="s">
        <v>56</v>
      </c>
      <c r="AN35" s="491">
        <f>(X35+AF35)-(AB35+AJ35)</f>
        <v>9769</v>
      </c>
      <c r="AO35" s="492"/>
      <c r="AP35" s="55" t="s">
        <v>56</v>
      </c>
      <c r="AQ35" s="493"/>
      <c r="AR35" s="494"/>
      <c r="AS35" s="494"/>
      <c r="AT35" s="494"/>
      <c r="AU35" s="495"/>
    </row>
    <row r="36" spans="1:47" ht="15.75" customHeight="1">
      <c r="A36" s="253" t="s">
        <v>83</v>
      </c>
      <c r="B36" s="51"/>
      <c r="C36" s="51"/>
      <c r="D36" s="51"/>
      <c r="E36" s="51"/>
      <c r="F36" s="51"/>
      <c r="G36" s="47"/>
      <c r="H36" s="460">
        <f>SUM(AB9:AC30)</f>
        <v>9.722222222222221E-2</v>
      </c>
      <c r="I36" s="461"/>
      <c r="J36" s="461"/>
      <c r="K36" s="462">
        <v>120</v>
      </c>
      <c r="L36" s="463"/>
      <c r="M36" s="37" t="s">
        <v>56</v>
      </c>
      <c r="N36" s="464">
        <f t="shared" si="2"/>
        <v>279.99999999999994</v>
      </c>
      <c r="O36" s="465"/>
      <c r="P36" s="37" t="s">
        <v>56</v>
      </c>
      <c r="Q36" s="31"/>
      <c r="R36" s="473" t="s">
        <v>39</v>
      </c>
      <c r="S36" s="474"/>
      <c r="T36" s="474"/>
      <c r="U36" s="474"/>
      <c r="V36" s="474"/>
      <c r="W36" s="474"/>
      <c r="X36" s="458">
        <v>22000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20000</v>
      </c>
      <c r="AO36" s="436"/>
      <c r="AP36" s="56" t="s">
        <v>56</v>
      </c>
      <c r="AQ36" s="437"/>
      <c r="AR36" s="438"/>
      <c r="AS36" s="438"/>
      <c r="AT36" s="438"/>
      <c r="AU36" s="439"/>
    </row>
    <row r="37" spans="1:47" ht="15.75" customHeight="1">
      <c r="A37" s="253" t="s">
        <v>67</v>
      </c>
      <c r="B37" s="51"/>
      <c r="C37" s="51"/>
      <c r="D37" s="51"/>
      <c r="E37" s="51"/>
      <c r="F37" s="51"/>
      <c r="G37" s="47"/>
      <c r="H37" s="460">
        <f>SUM(AD9:AE30)</f>
        <v>1.111111111111111E-2</v>
      </c>
      <c r="I37" s="461"/>
      <c r="J37" s="461"/>
      <c r="K37" s="462">
        <v>89</v>
      </c>
      <c r="L37" s="463"/>
      <c r="M37" s="37" t="s">
        <v>56</v>
      </c>
      <c r="N37" s="464">
        <f t="shared" si="2"/>
        <v>23.733333333333327</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3" t="s">
        <v>150</v>
      </c>
      <c r="B38" s="51"/>
      <c r="C38" s="51"/>
      <c r="D38" s="51"/>
      <c r="E38" s="51"/>
      <c r="F38" s="51"/>
      <c r="G38" s="47"/>
      <c r="H38" s="460">
        <f>SUM(AF9:AG30)</f>
        <v>0.39999999999999997</v>
      </c>
      <c r="I38" s="461"/>
      <c r="J38" s="461"/>
      <c r="K38" s="462">
        <v>89</v>
      </c>
      <c r="L38" s="463"/>
      <c r="M38" s="37" t="s">
        <v>56</v>
      </c>
      <c r="N38" s="464">
        <f t="shared" si="2"/>
        <v>854.4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3" t="s">
        <v>68</v>
      </c>
      <c r="B41" s="51"/>
      <c r="C41" s="51"/>
      <c r="D41" s="51"/>
      <c r="E41" s="51"/>
      <c r="F41" s="51"/>
      <c r="G41" s="47"/>
      <c r="H41" s="460">
        <f>SUM(AL9:AM30)</f>
        <v>0.49166666666666664</v>
      </c>
      <c r="I41" s="461"/>
      <c r="J41" s="461"/>
      <c r="K41" s="462">
        <v>8</v>
      </c>
      <c r="L41" s="463"/>
      <c r="M41" s="37" t="s">
        <v>56</v>
      </c>
      <c r="N41" s="464">
        <f t="shared" si="2"/>
        <v>94.399999999999991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1252.5333333333333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8" t="s">
        <v>175</v>
      </c>
      <c r="AH71" s="249"/>
      <c r="AI71" s="249"/>
      <c r="AJ71" s="249"/>
      <c r="AK71" s="249"/>
      <c r="AL71" s="250"/>
      <c r="AM71" s="248" t="s">
        <v>170</v>
      </c>
      <c r="AN71" s="249"/>
      <c r="AO71" s="249" t="s">
        <v>177</v>
      </c>
      <c r="AP71" s="25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8" t="s">
        <v>171</v>
      </c>
      <c r="AH72" s="249"/>
      <c r="AI72" s="249"/>
      <c r="AJ72" s="249"/>
      <c r="AK72" s="249"/>
      <c r="AL72" s="250"/>
      <c r="AM72" s="248" t="s">
        <v>172</v>
      </c>
      <c r="AN72" s="249"/>
      <c r="AO72" s="249" t="s">
        <v>177</v>
      </c>
      <c r="AP72" s="25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8" t="s">
        <v>181</v>
      </c>
      <c r="AH73" s="249"/>
      <c r="AI73" s="249"/>
      <c r="AJ73" s="249"/>
      <c r="AK73" s="249"/>
      <c r="AL73" s="250"/>
      <c r="AM73" s="248" t="s">
        <v>160</v>
      </c>
      <c r="AN73" s="249"/>
      <c r="AO73" s="249"/>
      <c r="AP73" s="25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8" t="s">
        <v>156</v>
      </c>
      <c r="AH74" s="249"/>
      <c r="AI74" s="249"/>
      <c r="AJ74" s="249"/>
      <c r="AK74" s="249"/>
      <c r="AL74" s="250"/>
      <c r="AM74" s="248" t="s">
        <v>161</v>
      </c>
      <c r="AN74" s="249"/>
      <c r="AO74" s="249"/>
      <c r="AP74" s="25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8" t="s">
        <v>157</v>
      </c>
      <c r="AH75" s="249"/>
      <c r="AI75" s="249"/>
      <c r="AJ75" s="249"/>
      <c r="AK75" s="249"/>
      <c r="AL75" s="250"/>
      <c r="AM75" s="248" t="s">
        <v>162</v>
      </c>
      <c r="AN75" s="249"/>
      <c r="AO75" s="249"/>
      <c r="AP75" s="25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8" t="s">
        <v>158</v>
      </c>
      <c r="AH76" s="249"/>
      <c r="AI76" s="249"/>
      <c r="AJ76" s="249"/>
      <c r="AK76" s="249"/>
      <c r="AL76" s="250"/>
      <c r="AM76" s="248" t="s">
        <v>162</v>
      </c>
      <c r="AN76" s="249"/>
      <c r="AO76" s="249" t="s">
        <v>177</v>
      </c>
      <c r="AP76" s="25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8" t="s">
        <v>159</v>
      </c>
      <c r="AH77" s="249"/>
      <c r="AI77" s="249"/>
      <c r="AJ77" s="249"/>
      <c r="AK77" s="249"/>
      <c r="AL77" s="250"/>
      <c r="AM77" s="248" t="s">
        <v>163</v>
      </c>
      <c r="AN77" s="249"/>
      <c r="AO77" s="249"/>
      <c r="AP77" s="25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60" t="s">
        <v>53</v>
      </c>
      <c r="L8" s="261"/>
      <c r="M8" s="261"/>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1.6666666666666666E-2</v>
      </c>
      <c r="Y9" s="595"/>
      <c r="Z9" s="594"/>
      <c r="AA9" s="595"/>
      <c r="AB9" s="596"/>
      <c r="AC9" s="595"/>
      <c r="AD9" s="596"/>
      <c r="AE9" s="595"/>
      <c r="AF9" s="596">
        <v>1.6666666666666666E-2</v>
      </c>
      <c r="AG9" s="595"/>
      <c r="AH9" s="596"/>
      <c r="AI9" s="595"/>
      <c r="AJ9" s="596"/>
      <c r="AK9" s="595"/>
      <c r="AL9" s="596"/>
      <c r="AM9" s="597"/>
      <c r="AN9" s="598" t="s">
        <v>382</v>
      </c>
      <c r="AO9" s="599"/>
      <c r="AP9" s="599"/>
      <c r="AQ9" s="599"/>
      <c r="AR9" s="599"/>
      <c r="AS9" s="599"/>
      <c r="AT9" s="599"/>
      <c r="AU9" s="600"/>
    </row>
    <row r="10" spans="1:47" ht="15.75" customHeight="1" thickTop="1">
      <c r="A10" s="18"/>
      <c r="B10" s="18"/>
      <c r="C10" s="18"/>
      <c r="D10" s="18"/>
      <c r="E10" s="19"/>
      <c r="F10" s="19"/>
      <c r="G10" s="19"/>
      <c r="H10" s="19"/>
      <c r="I10" s="19"/>
      <c r="J10" s="19"/>
      <c r="U10" s="20"/>
      <c r="V10" s="548">
        <v>1.6666666666666666E-2</v>
      </c>
      <c r="W10" s="539"/>
      <c r="X10" s="548">
        <v>5.4166666666666669E-2</v>
      </c>
      <c r="Y10" s="539"/>
      <c r="Z10" s="548"/>
      <c r="AA10" s="539"/>
      <c r="AB10" s="548"/>
      <c r="AC10" s="539"/>
      <c r="AD10" s="528"/>
      <c r="AE10" s="539"/>
      <c r="AF10" s="528"/>
      <c r="AG10" s="539"/>
      <c r="AH10" s="528"/>
      <c r="AI10" s="539"/>
      <c r="AJ10" s="528"/>
      <c r="AK10" s="539"/>
      <c r="AL10" s="528">
        <v>3.7499999999999999E-2</v>
      </c>
      <c r="AM10" s="558"/>
      <c r="AN10" s="529" t="s">
        <v>178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5.4166666666666669E-2</v>
      </c>
      <c r="W11" s="539"/>
      <c r="X11" s="528">
        <v>8.3333333333333329E-2</v>
      </c>
      <c r="Y11" s="558"/>
      <c r="Z11" s="548"/>
      <c r="AA11" s="539"/>
      <c r="AB11" s="528">
        <v>2.0833333333333332E-2</v>
      </c>
      <c r="AC11" s="539"/>
      <c r="AD11" s="528"/>
      <c r="AE11" s="539"/>
      <c r="AF11" s="528">
        <v>8.3333333333333332E-3</v>
      </c>
      <c r="AG11" s="539"/>
      <c r="AH11" s="528"/>
      <c r="AI11" s="539"/>
      <c r="AJ11" s="528"/>
      <c r="AK11" s="539"/>
      <c r="AL11" s="528"/>
      <c r="AM11" s="558"/>
      <c r="AN11" s="529" t="s">
        <v>299</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8.3333333333333329E-2</v>
      </c>
      <c r="W12" s="539"/>
      <c r="X12" s="528">
        <v>0.12916666666666668</v>
      </c>
      <c r="Y12" s="558"/>
      <c r="Z12" s="548"/>
      <c r="AA12" s="539"/>
      <c r="AB12" s="528">
        <v>3.7499999999999999E-2</v>
      </c>
      <c r="AC12" s="539"/>
      <c r="AD12" s="528">
        <v>4.1666666666666666E-3</v>
      </c>
      <c r="AE12" s="539"/>
      <c r="AF12" s="528">
        <v>4.1666666666666666E-3</v>
      </c>
      <c r="AG12" s="539"/>
      <c r="AH12" s="528"/>
      <c r="AI12" s="539"/>
      <c r="AJ12" s="528"/>
      <c r="AK12" s="539"/>
      <c r="AL12" s="528"/>
      <c r="AM12" s="558"/>
      <c r="AN12" s="529" t="s">
        <v>383</v>
      </c>
      <c r="AO12" s="530"/>
      <c r="AP12" s="530"/>
      <c r="AQ12" s="530"/>
      <c r="AR12" s="530"/>
      <c r="AS12" s="530"/>
      <c r="AT12" s="530"/>
      <c r="AU12" s="531"/>
    </row>
    <row r="13" spans="1:47" ht="15.75" customHeight="1" thickTop="1">
      <c r="A13" s="582" t="s">
        <v>27</v>
      </c>
      <c r="B13" s="583"/>
      <c r="C13" s="583"/>
      <c r="D13" s="583"/>
      <c r="E13" s="584" t="s">
        <v>387</v>
      </c>
      <c r="F13" s="585"/>
      <c r="G13" s="585"/>
      <c r="H13" s="586"/>
      <c r="I13" s="587" t="s">
        <v>166</v>
      </c>
      <c r="J13" s="588"/>
      <c r="K13" s="588"/>
      <c r="L13" s="589"/>
      <c r="M13" s="587" t="s">
        <v>167</v>
      </c>
      <c r="N13" s="588"/>
      <c r="O13" s="588"/>
      <c r="P13" s="589"/>
      <c r="Q13" s="587" t="s">
        <v>168</v>
      </c>
      <c r="R13" s="588"/>
      <c r="S13" s="588"/>
      <c r="T13" s="589"/>
      <c r="U13" s="12"/>
      <c r="V13" s="548">
        <v>0.12916666666666668</v>
      </c>
      <c r="W13" s="539"/>
      <c r="X13" s="528">
        <v>0.16666666666666666</v>
      </c>
      <c r="Y13" s="558"/>
      <c r="Z13" s="548"/>
      <c r="AA13" s="539"/>
      <c r="AB13" s="528">
        <v>3.3333333333333333E-2</v>
      </c>
      <c r="AC13" s="539"/>
      <c r="AD13" s="528"/>
      <c r="AE13" s="539"/>
      <c r="AF13" s="528">
        <v>4.1666666666666666E-3</v>
      </c>
      <c r="AG13" s="539"/>
      <c r="AH13" s="528"/>
      <c r="AI13" s="539"/>
      <c r="AJ13" s="528"/>
      <c r="AK13" s="539"/>
      <c r="AL13" s="528"/>
      <c r="AM13" s="558"/>
      <c r="AN13" s="529" t="s">
        <v>384</v>
      </c>
      <c r="AO13" s="530"/>
      <c r="AP13" s="530"/>
      <c r="AQ13" s="530"/>
      <c r="AR13" s="530"/>
      <c r="AS13" s="530"/>
      <c r="AT13" s="530"/>
      <c r="AU13" s="531"/>
    </row>
    <row r="14" spans="1:47" ht="15.75" customHeight="1">
      <c r="A14" s="578" t="s">
        <v>10</v>
      </c>
      <c r="B14" s="560"/>
      <c r="C14" s="560"/>
      <c r="D14" s="560"/>
      <c r="E14" s="579" t="s">
        <v>164</v>
      </c>
      <c r="F14" s="580"/>
      <c r="G14" s="580"/>
      <c r="H14" s="581"/>
      <c r="I14" s="579" t="s">
        <v>164</v>
      </c>
      <c r="J14" s="580"/>
      <c r="K14" s="580"/>
      <c r="L14" s="581"/>
      <c r="M14" s="579" t="s">
        <v>164</v>
      </c>
      <c r="N14" s="580"/>
      <c r="O14" s="580"/>
      <c r="P14" s="581"/>
      <c r="Q14" s="579" t="s">
        <v>153</v>
      </c>
      <c r="R14" s="580"/>
      <c r="S14" s="580"/>
      <c r="T14" s="581"/>
      <c r="U14" s="12"/>
      <c r="V14" s="548">
        <v>0.16666666666666666</v>
      </c>
      <c r="W14" s="539"/>
      <c r="X14" s="528">
        <v>0.19999999999999998</v>
      </c>
      <c r="Y14" s="558"/>
      <c r="Z14" s="548"/>
      <c r="AA14" s="539"/>
      <c r="AB14" s="528"/>
      <c r="AC14" s="539"/>
      <c r="AD14" s="528"/>
      <c r="AE14" s="539"/>
      <c r="AF14" s="528">
        <v>3.3333333333333333E-2</v>
      </c>
      <c r="AG14" s="539"/>
      <c r="AH14" s="528"/>
      <c r="AI14" s="539"/>
      <c r="AJ14" s="528"/>
      <c r="AK14" s="539"/>
      <c r="AL14" s="528"/>
      <c r="AM14" s="558"/>
      <c r="AN14" s="529" t="s">
        <v>385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0.19999999999999998</v>
      </c>
      <c r="W15" s="539"/>
      <c r="X15" s="528">
        <v>1</v>
      </c>
      <c r="Y15" s="558"/>
      <c r="Z15" s="548"/>
      <c r="AA15" s="539"/>
      <c r="AB15" s="528"/>
      <c r="AC15" s="539"/>
      <c r="AD15" s="528"/>
      <c r="AE15" s="539"/>
      <c r="AF15" s="528"/>
      <c r="AG15" s="539"/>
      <c r="AH15" s="528"/>
      <c r="AI15" s="539"/>
      <c r="AJ15" s="528"/>
      <c r="AK15" s="539"/>
      <c r="AL15" s="528">
        <v>0.79999999999999993</v>
      </c>
      <c r="AM15" s="558"/>
      <c r="AN15" s="529" t="s">
        <v>386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9.1666666666666674E-2</v>
      </c>
      <c r="AC31" s="505"/>
      <c r="AD31" s="505">
        <f>SUM(AD9:AE30)</f>
        <v>4.1666666666666666E-3</v>
      </c>
      <c r="AE31" s="505"/>
      <c r="AF31" s="505">
        <f>SUM(AF9:AG30)</f>
        <v>6.6666666666666666E-2</v>
      </c>
      <c r="AG31" s="505"/>
      <c r="AH31" s="505">
        <f>SUM(AH9:AI30)</f>
        <v>0</v>
      </c>
      <c r="AI31" s="505"/>
      <c r="AJ31" s="505">
        <f>SUM(AJ9:AK30)</f>
        <v>0</v>
      </c>
      <c r="AK31" s="505"/>
      <c r="AL31" s="509">
        <f>SUM(AL9:AM30)</f>
        <v>0.83749999999999991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9769</v>
      </c>
      <c r="Y35" s="488"/>
      <c r="Z35" s="488"/>
      <c r="AA35" s="55" t="s">
        <v>56</v>
      </c>
      <c r="AB35" s="489">
        <v>572</v>
      </c>
      <c r="AC35" s="490"/>
      <c r="AD35" s="490"/>
      <c r="AE35" s="58" t="s">
        <v>56</v>
      </c>
      <c r="AF35" s="489">
        <v>0</v>
      </c>
      <c r="AG35" s="490"/>
      <c r="AH35" s="490"/>
      <c r="AI35" s="55" t="s">
        <v>56</v>
      </c>
      <c r="AJ35" s="489">
        <v>0</v>
      </c>
      <c r="AK35" s="490"/>
      <c r="AL35" s="490"/>
      <c r="AM35" s="55" t="s">
        <v>56</v>
      </c>
      <c r="AN35" s="491">
        <f>(X35+AF35)-(AB35+AJ35)</f>
        <v>9197</v>
      </c>
      <c r="AO35" s="492"/>
      <c r="AP35" s="55" t="s">
        <v>56</v>
      </c>
      <c r="AQ35" s="493"/>
      <c r="AR35" s="494"/>
      <c r="AS35" s="494"/>
      <c r="AT35" s="494"/>
      <c r="AU35" s="495"/>
    </row>
    <row r="36" spans="1:47" ht="15.75" customHeight="1">
      <c r="A36" s="259" t="s">
        <v>83</v>
      </c>
      <c r="B36" s="51"/>
      <c r="C36" s="51"/>
      <c r="D36" s="51"/>
      <c r="E36" s="51"/>
      <c r="F36" s="51"/>
      <c r="G36" s="47"/>
      <c r="H36" s="460">
        <f>SUM(AB9:AC30)</f>
        <v>9.1666666666666674E-2</v>
      </c>
      <c r="I36" s="461"/>
      <c r="J36" s="461"/>
      <c r="K36" s="462">
        <v>120</v>
      </c>
      <c r="L36" s="463"/>
      <c r="M36" s="37" t="s">
        <v>56</v>
      </c>
      <c r="N36" s="464">
        <f t="shared" si="2"/>
        <v>264</v>
      </c>
      <c r="O36" s="465"/>
      <c r="P36" s="37" t="s">
        <v>56</v>
      </c>
      <c r="Q36" s="31"/>
      <c r="R36" s="473" t="s">
        <v>39</v>
      </c>
      <c r="S36" s="474"/>
      <c r="T36" s="474"/>
      <c r="U36" s="474"/>
      <c r="V36" s="474"/>
      <c r="W36" s="474"/>
      <c r="X36" s="458">
        <v>20000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18000</v>
      </c>
      <c r="AO36" s="436"/>
      <c r="AP36" s="56" t="s">
        <v>56</v>
      </c>
      <c r="AQ36" s="437"/>
      <c r="AR36" s="438"/>
      <c r="AS36" s="438"/>
      <c r="AT36" s="438"/>
      <c r="AU36" s="439"/>
    </row>
    <row r="37" spans="1:47" ht="15.75" customHeight="1">
      <c r="A37" s="259" t="s">
        <v>67</v>
      </c>
      <c r="B37" s="51"/>
      <c r="C37" s="51"/>
      <c r="D37" s="51"/>
      <c r="E37" s="51"/>
      <c r="F37" s="51"/>
      <c r="G37" s="47"/>
      <c r="H37" s="460">
        <f>SUM(AD9:AE30)</f>
        <v>4.1666666666666666E-3</v>
      </c>
      <c r="I37" s="461"/>
      <c r="J37" s="461"/>
      <c r="K37" s="462">
        <v>89</v>
      </c>
      <c r="L37" s="463"/>
      <c r="M37" s="37" t="s">
        <v>56</v>
      </c>
      <c r="N37" s="464">
        <f t="shared" si="2"/>
        <v>8.9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9" t="s">
        <v>150</v>
      </c>
      <c r="B38" s="51"/>
      <c r="C38" s="51"/>
      <c r="D38" s="51"/>
      <c r="E38" s="51"/>
      <c r="F38" s="51"/>
      <c r="G38" s="47"/>
      <c r="H38" s="460">
        <f>SUM(AF9:AG30)</f>
        <v>6.6666666666666666E-2</v>
      </c>
      <c r="I38" s="461"/>
      <c r="J38" s="461"/>
      <c r="K38" s="462">
        <v>89</v>
      </c>
      <c r="L38" s="463"/>
      <c r="M38" s="37" t="s">
        <v>56</v>
      </c>
      <c r="N38" s="464">
        <f t="shared" si="2"/>
        <v>142.4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9" t="s">
        <v>68</v>
      </c>
      <c r="B41" s="51"/>
      <c r="C41" s="51"/>
      <c r="D41" s="51"/>
      <c r="E41" s="51"/>
      <c r="F41" s="51"/>
      <c r="G41" s="47"/>
      <c r="H41" s="460">
        <f>SUM(AL9:AM30)</f>
        <v>0.83749999999999991</v>
      </c>
      <c r="I41" s="461"/>
      <c r="J41" s="461"/>
      <c r="K41" s="462">
        <v>8</v>
      </c>
      <c r="L41" s="463"/>
      <c r="M41" s="37" t="s">
        <v>56</v>
      </c>
      <c r="N41" s="464">
        <f t="shared" si="2"/>
        <v>160.79999999999998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576.09999999999991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56" t="s">
        <v>175</v>
      </c>
      <c r="AH71" s="257"/>
      <c r="AI71" s="257"/>
      <c r="AJ71" s="257"/>
      <c r="AK71" s="257"/>
      <c r="AL71" s="255"/>
      <c r="AM71" s="256" t="s">
        <v>170</v>
      </c>
      <c r="AN71" s="257"/>
      <c r="AO71" s="257" t="s">
        <v>177</v>
      </c>
      <c r="AP71" s="25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56" t="s">
        <v>171</v>
      </c>
      <c r="AH72" s="257"/>
      <c r="AI72" s="257"/>
      <c r="AJ72" s="257"/>
      <c r="AK72" s="257"/>
      <c r="AL72" s="255"/>
      <c r="AM72" s="256" t="s">
        <v>172</v>
      </c>
      <c r="AN72" s="257"/>
      <c r="AO72" s="257" t="s">
        <v>177</v>
      </c>
      <c r="AP72" s="25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56" t="s">
        <v>181</v>
      </c>
      <c r="AH73" s="257"/>
      <c r="AI73" s="257"/>
      <c r="AJ73" s="257"/>
      <c r="AK73" s="257"/>
      <c r="AL73" s="255"/>
      <c r="AM73" s="256" t="s">
        <v>160</v>
      </c>
      <c r="AN73" s="257"/>
      <c r="AO73" s="257"/>
      <c r="AP73" s="25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56" t="s">
        <v>156</v>
      </c>
      <c r="AH74" s="257"/>
      <c r="AI74" s="257"/>
      <c r="AJ74" s="257"/>
      <c r="AK74" s="257"/>
      <c r="AL74" s="255"/>
      <c r="AM74" s="256" t="s">
        <v>161</v>
      </c>
      <c r="AN74" s="257"/>
      <c r="AO74" s="257"/>
      <c r="AP74" s="25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56" t="s">
        <v>157</v>
      </c>
      <c r="AH75" s="257"/>
      <c r="AI75" s="257"/>
      <c r="AJ75" s="257"/>
      <c r="AK75" s="257"/>
      <c r="AL75" s="255"/>
      <c r="AM75" s="256" t="s">
        <v>162</v>
      </c>
      <c r="AN75" s="257"/>
      <c r="AO75" s="257"/>
      <c r="AP75" s="25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56" t="s">
        <v>158</v>
      </c>
      <c r="AH76" s="257"/>
      <c r="AI76" s="257"/>
      <c r="AJ76" s="257"/>
      <c r="AK76" s="257"/>
      <c r="AL76" s="255"/>
      <c r="AM76" s="256" t="s">
        <v>162</v>
      </c>
      <c r="AN76" s="257"/>
      <c r="AO76" s="257" t="s">
        <v>177</v>
      </c>
      <c r="AP76" s="25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56" t="s">
        <v>159</v>
      </c>
      <c r="AH77" s="257"/>
      <c r="AI77" s="257"/>
      <c r="AJ77" s="257"/>
      <c r="AK77" s="257"/>
      <c r="AL77" s="255"/>
      <c r="AM77" s="256" t="s">
        <v>163</v>
      </c>
      <c r="AN77" s="257"/>
      <c r="AO77" s="257"/>
      <c r="AP77" s="25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65" t="s">
        <v>53</v>
      </c>
      <c r="L8" s="266"/>
      <c r="M8" s="266"/>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0.375</v>
      </c>
      <c r="Y9" s="595"/>
      <c r="Z9" s="594"/>
      <c r="AA9" s="595"/>
      <c r="AB9" s="596"/>
      <c r="AC9" s="595"/>
      <c r="AD9" s="596"/>
      <c r="AE9" s="595"/>
      <c r="AF9" s="596"/>
      <c r="AG9" s="595"/>
      <c r="AH9" s="596"/>
      <c r="AI9" s="595"/>
      <c r="AJ9" s="596"/>
      <c r="AK9" s="595"/>
      <c r="AL9" s="596">
        <v>0.375</v>
      </c>
      <c r="AM9" s="597"/>
      <c r="AN9" s="598" t="s">
        <v>178</v>
      </c>
      <c r="AO9" s="599"/>
      <c r="AP9" s="599"/>
      <c r="AQ9" s="599"/>
      <c r="AR9" s="599"/>
      <c r="AS9" s="599"/>
      <c r="AT9" s="599"/>
      <c r="AU9" s="600"/>
    </row>
    <row r="10" spans="1:47" ht="15.75" customHeight="1" thickTop="1">
      <c r="A10" s="18"/>
      <c r="B10" s="18"/>
      <c r="C10" s="18"/>
      <c r="D10" s="18"/>
      <c r="E10" s="19"/>
      <c r="F10" s="19"/>
      <c r="G10" s="19"/>
      <c r="H10" s="19"/>
      <c r="I10" s="19"/>
      <c r="J10" s="19"/>
      <c r="U10" s="20"/>
      <c r="V10" s="548">
        <v>0.375</v>
      </c>
      <c r="W10" s="539"/>
      <c r="X10" s="548">
        <v>0.41666666666666669</v>
      </c>
      <c r="Y10" s="539"/>
      <c r="Z10" s="548"/>
      <c r="AA10" s="539"/>
      <c r="AB10" s="548">
        <v>2.0833333333333332E-2</v>
      </c>
      <c r="AC10" s="539"/>
      <c r="AD10" s="528">
        <v>6.9444444444444441E-3</v>
      </c>
      <c r="AE10" s="539"/>
      <c r="AF10" s="528">
        <v>1.3888888888888888E-2</v>
      </c>
      <c r="AG10" s="539"/>
      <c r="AH10" s="528"/>
      <c r="AI10" s="539"/>
      <c r="AJ10" s="528"/>
      <c r="AK10" s="539"/>
      <c r="AL10" s="528"/>
      <c r="AM10" s="558"/>
      <c r="AN10" s="529" t="s">
        <v>388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0.41666666666666669</v>
      </c>
      <c r="W11" s="539"/>
      <c r="X11" s="528">
        <v>0.4375</v>
      </c>
      <c r="Y11" s="558"/>
      <c r="Z11" s="548"/>
      <c r="AA11" s="539"/>
      <c r="AB11" s="528">
        <v>1.3888888888888888E-2</v>
      </c>
      <c r="AC11" s="539"/>
      <c r="AD11" s="528"/>
      <c r="AE11" s="539"/>
      <c r="AF11" s="528">
        <v>6.9444444444444441E-3</v>
      </c>
      <c r="AG11" s="539"/>
      <c r="AH11" s="528"/>
      <c r="AI11" s="539"/>
      <c r="AJ11" s="528"/>
      <c r="AK11" s="539"/>
      <c r="AL11" s="528"/>
      <c r="AM11" s="558"/>
      <c r="AN11" s="529" t="s">
        <v>389</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0.4375</v>
      </c>
      <c r="W12" s="539"/>
      <c r="X12" s="528">
        <v>0.5</v>
      </c>
      <c r="Y12" s="558"/>
      <c r="Z12" s="548"/>
      <c r="AA12" s="539"/>
      <c r="AB12" s="528">
        <v>4.1666666666666664E-2</v>
      </c>
      <c r="AC12" s="539"/>
      <c r="AD12" s="528">
        <v>8.3333333333333332E-3</v>
      </c>
      <c r="AE12" s="539"/>
      <c r="AF12" s="528">
        <v>1.2499999999999999E-2</v>
      </c>
      <c r="AG12" s="539"/>
      <c r="AH12" s="528"/>
      <c r="AI12" s="539"/>
      <c r="AJ12" s="528"/>
      <c r="AK12" s="539"/>
      <c r="AL12" s="528"/>
      <c r="AM12" s="558"/>
      <c r="AN12" s="529" t="s">
        <v>390</v>
      </c>
      <c r="AO12" s="530"/>
      <c r="AP12" s="530"/>
      <c r="AQ12" s="530"/>
      <c r="AR12" s="530"/>
      <c r="AS12" s="530"/>
      <c r="AT12" s="530"/>
      <c r="AU12" s="531"/>
    </row>
    <row r="13" spans="1:47" ht="15.75" customHeight="1" thickTop="1">
      <c r="A13" s="582" t="s">
        <v>27</v>
      </c>
      <c r="B13" s="583"/>
      <c r="C13" s="583"/>
      <c r="D13" s="583"/>
      <c r="E13" s="584" t="s">
        <v>391</v>
      </c>
      <c r="F13" s="585"/>
      <c r="G13" s="585"/>
      <c r="H13" s="586"/>
      <c r="I13" s="587" t="s">
        <v>392</v>
      </c>
      <c r="J13" s="588"/>
      <c r="K13" s="588"/>
      <c r="L13" s="589"/>
      <c r="M13" s="587" t="s">
        <v>393</v>
      </c>
      <c r="N13" s="588"/>
      <c r="O13" s="588"/>
      <c r="P13" s="589"/>
      <c r="Q13" s="587" t="s">
        <v>396</v>
      </c>
      <c r="R13" s="588"/>
      <c r="S13" s="588"/>
      <c r="T13" s="589"/>
      <c r="U13" s="12"/>
      <c r="V13" s="548">
        <v>0.5</v>
      </c>
      <c r="W13" s="539"/>
      <c r="X13" s="528">
        <v>0.54166666666666663</v>
      </c>
      <c r="Y13" s="558"/>
      <c r="Z13" s="548"/>
      <c r="AA13" s="539"/>
      <c r="AB13" s="528"/>
      <c r="AC13" s="539"/>
      <c r="AD13" s="528"/>
      <c r="AE13" s="539"/>
      <c r="AF13" s="528"/>
      <c r="AG13" s="539"/>
      <c r="AH13" s="528"/>
      <c r="AI13" s="539"/>
      <c r="AJ13" s="528"/>
      <c r="AK13" s="539"/>
      <c r="AL13" s="528">
        <v>4.1666666666666664E-2</v>
      </c>
      <c r="AM13" s="558"/>
      <c r="AN13" s="529" t="s">
        <v>178</v>
      </c>
      <c r="AO13" s="530"/>
      <c r="AP13" s="530"/>
      <c r="AQ13" s="530"/>
      <c r="AR13" s="530"/>
      <c r="AS13" s="530"/>
      <c r="AT13" s="530"/>
      <c r="AU13" s="531"/>
    </row>
    <row r="14" spans="1:47" ht="15.75" customHeight="1">
      <c r="A14" s="578" t="s">
        <v>10</v>
      </c>
      <c r="B14" s="560"/>
      <c r="C14" s="560"/>
      <c r="D14" s="560"/>
      <c r="E14" s="579" t="s">
        <v>395</v>
      </c>
      <c r="F14" s="580"/>
      <c r="G14" s="580"/>
      <c r="H14" s="581"/>
      <c r="I14" s="579" t="s">
        <v>394</v>
      </c>
      <c r="J14" s="580"/>
      <c r="K14" s="580"/>
      <c r="L14" s="581"/>
      <c r="M14" s="579" t="s">
        <v>164</v>
      </c>
      <c r="N14" s="580"/>
      <c r="O14" s="580"/>
      <c r="P14" s="581"/>
      <c r="Q14" s="579" t="s">
        <v>402</v>
      </c>
      <c r="R14" s="580"/>
      <c r="S14" s="580"/>
      <c r="T14" s="581"/>
      <c r="U14" s="12"/>
      <c r="V14" s="548">
        <v>0.54166666666666663</v>
      </c>
      <c r="W14" s="539"/>
      <c r="X14" s="528">
        <v>0.5625</v>
      </c>
      <c r="Y14" s="558"/>
      <c r="Z14" s="548"/>
      <c r="AA14" s="539"/>
      <c r="AB14" s="528">
        <v>1.3888888888888888E-2</v>
      </c>
      <c r="AC14" s="539"/>
      <c r="AD14" s="528"/>
      <c r="AE14" s="539"/>
      <c r="AF14" s="528">
        <v>6.9444444444444441E-3</v>
      </c>
      <c r="AG14" s="539"/>
      <c r="AH14" s="528"/>
      <c r="AI14" s="539"/>
      <c r="AJ14" s="528"/>
      <c r="AK14" s="539"/>
      <c r="AL14" s="528"/>
      <c r="AM14" s="558"/>
      <c r="AN14" s="529" t="s">
        <v>397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0.5625</v>
      </c>
      <c r="W15" s="539"/>
      <c r="X15" s="528">
        <v>0.58333333333333337</v>
      </c>
      <c r="Y15" s="558"/>
      <c r="Z15" s="548"/>
      <c r="AA15" s="539"/>
      <c r="AB15" s="528">
        <v>1.3888888888888888E-2</v>
      </c>
      <c r="AC15" s="539"/>
      <c r="AD15" s="528"/>
      <c r="AE15" s="539"/>
      <c r="AF15" s="528">
        <v>6.9444444444444441E-3</v>
      </c>
      <c r="AG15" s="539"/>
      <c r="AH15" s="528"/>
      <c r="AI15" s="539"/>
      <c r="AJ15" s="528"/>
      <c r="AK15" s="539"/>
      <c r="AL15" s="528"/>
      <c r="AM15" s="558"/>
      <c r="AN15" s="529" t="s">
        <v>398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0.60416666666666663</v>
      </c>
      <c r="Y16" s="558"/>
      <c r="Z16" s="548"/>
      <c r="AA16" s="539"/>
      <c r="AB16" s="528">
        <v>1.3888888888888888E-2</v>
      </c>
      <c r="AC16" s="539"/>
      <c r="AD16" s="528"/>
      <c r="AE16" s="539"/>
      <c r="AF16" s="528">
        <v>6.9444444444444441E-3</v>
      </c>
      <c r="AG16" s="539"/>
      <c r="AH16" s="528"/>
      <c r="AI16" s="539"/>
      <c r="AJ16" s="528"/>
      <c r="AK16" s="539"/>
      <c r="AL16" s="528"/>
      <c r="AM16" s="558"/>
      <c r="AN16" s="529" t="s">
        <v>399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0.60416666666666663</v>
      </c>
      <c r="W17" s="539"/>
      <c r="X17" s="528">
        <v>0.62916666666666665</v>
      </c>
      <c r="Y17" s="558"/>
      <c r="Z17" s="548"/>
      <c r="AA17" s="539"/>
      <c r="AB17" s="528">
        <v>1.3888888888888888E-2</v>
      </c>
      <c r="AC17" s="539"/>
      <c r="AD17" s="528">
        <v>4.1666666666666666E-3</v>
      </c>
      <c r="AE17" s="539"/>
      <c r="AF17" s="528">
        <v>6.9444444444444441E-3</v>
      </c>
      <c r="AG17" s="539"/>
      <c r="AH17" s="528"/>
      <c r="AI17" s="539"/>
      <c r="AJ17" s="528"/>
      <c r="AK17" s="539"/>
      <c r="AL17" s="528"/>
      <c r="AM17" s="558"/>
      <c r="AN17" s="529" t="s">
        <v>400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0.62916666666666665</v>
      </c>
      <c r="W18" s="539"/>
      <c r="X18" s="561">
        <v>0.72916666666666663</v>
      </c>
      <c r="Y18" s="562"/>
      <c r="Z18" s="548"/>
      <c r="AA18" s="539"/>
      <c r="AB18" s="528"/>
      <c r="AC18" s="539"/>
      <c r="AD18" s="528"/>
      <c r="AE18" s="539"/>
      <c r="AF18" s="528"/>
      <c r="AG18" s="539"/>
      <c r="AH18" s="528"/>
      <c r="AI18" s="539"/>
      <c r="AJ18" s="528"/>
      <c r="AK18" s="539"/>
      <c r="AL18" s="528">
        <v>9.9999999999999992E-2</v>
      </c>
      <c r="AM18" s="558"/>
      <c r="AN18" s="529" t="s">
        <v>178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0.72916666666666663</v>
      </c>
      <c r="W19" s="539"/>
      <c r="X19" s="561">
        <v>0.77083333333333337</v>
      </c>
      <c r="Y19" s="562"/>
      <c r="Z19" s="548"/>
      <c r="AA19" s="539"/>
      <c r="AB19" s="528">
        <v>2.7777777777777776E-2</v>
      </c>
      <c r="AC19" s="539"/>
      <c r="AD19" s="528">
        <v>6.9444444444444441E-3</v>
      </c>
      <c r="AE19" s="539"/>
      <c r="AF19" s="528">
        <v>6.9444444444444441E-3</v>
      </c>
      <c r="AG19" s="539"/>
      <c r="AH19" s="528"/>
      <c r="AI19" s="539"/>
      <c r="AJ19" s="528"/>
      <c r="AK19" s="539"/>
      <c r="AL19" s="528"/>
      <c r="AM19" s="558"/>
      <c r="AN19" s="529" t="s">
        <v>401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0.77083333333333337</v>
      </c>
      <c r="W20" s="539"/>
      <c r="X20" s="561">
        <v>0.83333333333333337</v>
      </c>
      <c r="Y20" s="562"/>
      <c r="Z20" s="548"/>
      <c r="AA20" s="539"/>
      <c r="AB20" s="528"/>
      <c r="AC20" s="539"/>
      <c r="AD20" s="528"/>
      <c r="AE20" s="539"/>
      <c r="AF20" s="528">
        <v>6.25E-2</v>
      </c>
      <c r="AG20" s="539"/>
      <c r="AH20" s="528"/>
      <c r="AI20" s="539"/>
      <c r="AJ20" s="528"/>
      <c r="AK20" s="539"/>
      <c r="AL20" s="528"/>
      <c r="AM20" s="558"/>
      <c r="AN20" s="529" t="s">
        <v>403</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t="s">
        <v>404</v>
      </c>
      <c r="Y21" s="562"/>
      <c r="Z21" s="548"/>
      <c r="AA21" s="539"/>
      <c r="AB21" s="528"/>
      <c r="AC21" s="539"/>
      <c r="AD21" s="528"/>
      <c r="AE21" s="539"/>
      <c r="AF21" s="528"/>
      <c r="AG21" s="539"/>
      <c r="AH21" s="528"/>
      <c r="AI21" s="539"/>
      <c r="AJ21" s="528"/>
      <c r="AK21" s="539"/>
      <c r="AL21" s="528">
        <v>0.16666666666666666</v>
      </c>
      <c r="AM21" s="558"/>
      <c r="AN21" s="529" t="s">
        <v>405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0.15972222222222227</v>
      </c>
      <c r="AC31" s="505"/>
      <c r="AD31" s="505">
        <f>SUM(AD9:AE30)</f>
        <v>2.6388888888888889E-2</v>
      </c>
      <c r="AE31" s="505"/>
      <c r="AF31" s="505">
        <f>SUM(AF9:AG30)</f>
        <v>0.13055555555555556</v>
      </c>
      <c r="AG31" s="505"/>
      <c r="AH31" s="505">
        <f>SUM(AH9:AI30)</f>
        <v>0</v>
      </c>
      <c r="AI31" s="505"/>
      <c r="AJ31" s="505">
        <f>SUM(AJ9:AK30)</f>
        <v>0</v>
      </c>
      <c r="AK31" s="505"/>
      <c r="AL31" s="509">
        <f>SUM(AL9:AM30)</f>
        <v>0.68333333333333335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9197</v>
      </c>
      <c r="Y35" s="488"/>
      <c r="Z35" s="488"/>
      <c r="AA35" s="55" t="s">
        <v>56</v>
      </c>
      <c r="AB35" s="489">
        <v>923</v>
      </c>
      <c r="AC35" s="490"/>
      <c r="AD35" s="490"/>
      <c r="AE35" s="58" t="s">
        <v>56</v>
      </c>
      <c r="AF35" s="489">
        <v>0</v>
      </c>
      <c r="AG35" s="490"/>
      <c r="AH35" s="490"/>
      <c r="AI35" s="55" t="s">
        <v>56</v>
      </c>
      <c r="AJ35" s="489">
        <v>0</v>
      </c>
      <c r="AK35" s="490"/>
      <c r="AL35" s="490"/>
      <c r="AM35" s="55" t="s">
        <v>56</v>
      </c>
      <c r="AN35" s="491">
        <f>(X35+AF35)-(AB35+AJ35)</f>
        <v>8274</v>
      </c>
      <c r="AO35" s="492"/>
      <c r="AP35" s="55" t="s">
        <v>56</v>
      </c>
      <c r="AQ35" s="493"/>
      <c r="AR35" s="494"/>
      <c r="AS35" s="494"/>
      <c r="AT35" s="494"/>
      <c r="AU35" s="495"/>
    </row>
    <row r="36" spans="1:47" ht="15.75" customHeight="1">
      <c r="A36" s="267" t="s">
        <v>83</v>
      </c>
      <c r="B36" s="51"/>
      <c r="C36" s="51"/>
      <c r="D36" s="51"/>
      <c r="E36" s="51"/>
      <c r="F36" s="51"/>
      <c r="G36" s="47"/>
      <c r="H36" s="460">
        <f>SUM(AB9:AC30)</f>
        <v>0.15972222222222227</v>
      </c>
      <c r="I36" s="461"/>
      <c r="J36" s="461"/>
      <c r="K36" s="462">
        <v>120</v>
      </c>
      <c r="L36" s="463"/>
      <c r="M36" s="37" t="s">
        <v>56</v>
      </c>
      <c r="N36" s="464">
        <f t="shared" si="2"/>
        <v>460.00000000000011</v>
      </c>
      <c r="O36" s="465"/>
      <c r="P36" s="37" t="s">
        <v>56</v>
      </c>
      <c r="Q36" s="31"/>
      <c r="R36" s="473" t="s">
        <v>39</v>
      </c>
      <c r="S36" s="474"/>
      <c r="T36" s="474"/>
      <c r="U36" s="474"/>
      <c r="V36" s="474"/>
      <c r="W36" s="474"/>
      <c r="X36" s="458">
        <v>18000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16000</v>
      </c>
      <c r="AO36" s="436"/>
      <c r="AP36" s="56" t="s">
        <v>56</v>
      </c>
      <c r="AQ36" s="437"/>
      <c r="AR36" s="438"/>
      <c r="AS36" s="438"/>
      <c r="AT36" s="438"/>
      <c r="AU36" s="439"/>
    </row>
    <row r="37" spans="1:47" ht="15.75" customHeight="1">
      <c r="A37" s="267" t="s">
        <v>67</v>
      </c>
      <c r="B37" s="51"/>
      <c r="C37" s="51"/>
      <c r="D37" s="51"/>
      <c r="E37" s="51"/>
      <c r="F37" s="51"/>
      <c r="G37" s="47"/>
      <c r="H37" s="460">
        <f>SUM(AD9:AE30)</f>
        <v>2.6388888888888889E-2</v>
      </c>
      <c r="I37" s="461"/>
      <c r="J37" s="461"/>
      <c r="K37" s="462">
        <v>89</v>
      </c>
      <c r="L37" s="463"/>
      <c r="M37" s="37" t="s">
        <v>56</v>
      </c>
      <c r="N37" s="464">
        <f t="shared" si="2"/>
        <v>56.366666666666667</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7" t="s">
        <v>150</v>
      </c>
      <c r="B38" s="51"/>
      <c r="C38" s="51"/>
      <c r="D38" s="51"/>
      <c r="E38" s="51"/>
      <c r="F38" s="51"/>
      <c r="G38" s="47"/>
      <c r="H38" s="460">
        <f>SUM(AF9:AG30)</f>
        <v>0.13055555555555556</v>
      </c>
      <c r="I38" s="461"/>
      <c r="J38" s="461"/>
      <c r="K38" s="462">
        <v>89</v>
      </c>
      <c r="L38" s="463"/>
      <c r="M38" s="37" t="s">
        <v>56</v>
      </c>
      <c r="N38" s="464">
        <f t="shared" si="2"/>
        <v>278.86666666666673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7" t="s">
        <v>68</v>
      </c>
      <c r="B41" s="51"/>
      <c r="C41" s="51"/>
      <c r="D41" s="51"/>
      <c r="E41" s="51"/>
      <c r="F41" s="51"/>
      <c r="G41" s="47"/>
      <c r="H41" s="460">
        <f>SUM(AL9:AM30)</f>
        <v>0.68333333333333335</v>
      </c>
      <c r="I41" s="461"/>
      <c r="J41" s="461"/>
      <c r="K41" s="462">
        <v>8</v>
      </c>
      <c r="L41" s="463"/>
      <c r="M41" s="37" t="s">
        <v>56</v>
      </c>
      <c r="N41" s="464">
        <f t="shared" si="2"/>
        <v>131.19999999999999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926.43333333333362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2" t="s">
        <v>175</v>
      </c>
      <c r="AH71" s="263"/>
      <c r="AI71" s="263"/>
      <c r="AJ71" s="263"/>
      <c r="AK71" s="263"/>
      <c r="AL71" s="264"/>
      <c r="AM71" s="262" t="s">
        <v>170</v>
      </c>
      <c r="AN71" s="263"/>
      <c r="AO71" s="263" t="s">
        <v>177</v>
      </c>
      <c r="AP71" s="26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2" t="s">
        <v>171</v>
      </c>
      <c r="AH72" s="263"/>
      <c r="AI72" s="263"/>
      <c r="AJ72" s="263"/>
      <c r="AK72" s="263"/>
      <c r="AL72" s="264"/>
      <c r="AM72" s="262" t="s">
        <v>172</v>
      </c>
      <c r="AN72" s="263"/>
      <c r="AO72" s="263" t="s">
        <v>177</v>
      </c>
      <c r="AP72" s="26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2" t="s">
        <v>181</v>
      </c>
      <c r="AH73" s="263"/>
      <c r="AI73" s="263"/>
      <c r="AJ73" s="263"/>
      <c r="AK73" s="263"/>
      <c r="AL73" s="264"/>
      <c r="AM73" s="262" t="s">
        <v>160</v>
      </c>
      <c r="AN73" s="263"/>
      <c r="AO73" s="263"/>
      <c r="AP73" s="26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2" t="s">
        <v>156</v>
      </c>
      <c r="AH74" s="263"/>
      <c r="AI74" s="263"/>
      <c r="AJ74" s="263"/>
      <c r="AK74" s="263"/>
      <c r="AL74" s="264"/>
      <c r="AM74" s="262" t="s">
        <v>161</v>
      </c>
      <c r="AN74" s="263"/>
      <c r="AO74" s="263"/>
      <c r="AP74" s="26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2" t="s">
        <v>157</v>
      </c>
      <c r="AH75" s="263"/>
      <c r="AI75" s="263"/>
      <c r="AJ75" s="263"/>
      <c r="AK75" s="263"/>
      <c r="AL75" s="264"/>
      <c r="AM75" s="262" t="s">
        <v>162</v>
      </c>
      <c r="AN75" s="263"/>
      <c r="AO75" s="263"/>
      <c r="AP75" s="26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2" t="s">
        <v>158</v>
      </c>
      <c r="AH76" s="263"/>
      <c r="AI76" s="263"/>
      <c r="AJ76" s="263"/>
      <c r="AK76" s="263"/>
      <c r="AL76" s="264"/>
      <c r="AM76" s="262" t="s">
        <v>162</v>
      </c>
      <c r="AN76" s="263"/>
      <c r="AO76" s="263" t="s">
        <v>177</v>
      </c>
      <c r="AP76" s="26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2" t="s">
        <v>159</v>
      </c>
      <c r="AH77" s="263"/>
      <c r="AI77" s="263"/>
      <c r="AJ77" s="263"/>
      <c r="AK77" s="263"/>
      <c r="AL77" s="264"/>
      <c r="AM77" s="262" t="s">
        <v>163</v>
      </c>
      <c r="AN77" s="263"/>
      <c r="AO77" s="263"/>
      <c r="AP77" s="26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72" t="s">
        <v>53</v>
      </c>
      <c r="L8" s="273"/>
      <c r="M8" s="273"/>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8.3333333333333329E-2</v>
      </c>
      <c r="Y9" s="595"/>
      <c r="Z9" s="594"/>
      <c r="AA9" s="595"/>
      <c r="AB9" s="596"/>
      <c r="AC9" s="595"/>
      <c r="AD9" s="596"/>
      <c r="AE9" s="595"/>
      <c r="AF9" s="596"/>
      <c r="AG9" s="595"/>
      <c r="AH9" s="596"/>
      <c r="AI9" s="595"/>
      <c r="AJ9" s="596"/>
      <c r="AK9" s="595"/>
      <c r="AL9" s="596">
        <v>8.3333333333333329E-2</v>
      </c>
      <c r="AM9" s="597"/>
      <c r="AN9" s="598" t="s">
        <v>416</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58"/>
      <c r="X10" s="548">
        <v>0.125</v>
      </c>
      <c r="Y10" s="558"/>
      <c r="Z10" s="548"/>
      <c r="AA10" s="558"/>
      <c r="AB10" s="548">
        <v>3.4722222222222224E-2</v>
      </c>
      <c r="AC10" s="539"/>
      <c r="AD10" s="528"/>
      <c r="AE10" s="539"/>
      <c r="AF10" s="528">
        <v>6.9444444444444441E-3</v>
      </c>
      <c r="AG10" s="539"/>
      <c r="AH10" s="528"/>
      <c r="AI10" s="539"/>
      <c r="AJ10" s="528"/>
      <c r="AK10" s="539"/>
      <c r="AL10" s="528"/>
      <c r="AM10" s="558"/>
      <c r="AN10" s="598" t="s">
        <v>406</v>
      </c>
      <c r="AO10" s="599"/>
      <c r="AP10" s="599"/>
      <c r="AQ10" s="599"/>
      <c r="AR10" s="599"/>
      <c r="AS10" s="599"/>
      <c r="AT10" s="599"/>
      <c r="AU10" s="60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0.16666666666666666</v>
      </c>
      <c r="Y11" s="558"/>
      <c r="Z11" s="548"/>
      <c r="AA11" s="539"/>
      <c r="AB11" s="528"/>
      <c r="AC11" s="539"/>
      <c r="AD11" s="528">
        <v>4.1666666666666666E-3</v>
      </c>
      <c r="AE11" s="539"/>
      <c r="AF11" s="528">
        <v>3.7499999999999999E-2</v>
      </c>
      <c r="AG11" s="539"/>
      <c r="AH11" s="528"/>
      <c r="AI11" s="539"/>
      <c r="AJ11" s="528"/>
      <c r="AK11" s="539"/>
      <c r="AL11" s="528"/>
      <c r="AM11" s="558"/>
      <c r="AN11" s="529" t="s">
        <v>407</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0.16666666666666666</v>
      </c>
      <c r="W12" s="539"/>
      <c r="X12" s="528">
        <v>0.20416666666666669</v>
      </c>
      <c r="Y12" s="558"/>
      <c r="Z12" s="548"/>
      <c r="AA12" s="539"/>
      <c r="AB12" s="528">
        <v>2.6388888888888889E-2</v>
      </c>
      <c r="AC12" s="539"/>
      <c r="AD12" s="528">
        <v>4.1666666666666666E-3</v>
      </c>
      <c r="AE12" s="539"/>
      <c r="AF12" s="528">
        <v>6.9444444444444441E-3</v>
      </c>
      <c r="AG12" s="539"/>
      <c r="AH12" s="528"/>
      <c r="AI12" s="539"/>
      <c r="AJ12" s="528"/>
      <c r="AK12" s="539"/>
      <c r="AL12" s="528"/>
      <c r="AM12" s="558"/>
      <c r="AN12" s="529" t="s">
        <v>409</v>
      </c>
      <c r="AO12" s="530"/>
      <c r="AP12" s="530"/>
      <c r="AQ12" s="530"/>
      <c r="AR12" s="530"/>
      <c r="AS12" s="530"/>
      <c r="AT12" s="530"/>
      <c r="AU12" s="531"/>
    </row>
    <row r="13" spans="1:47" ht="15.75" customHeight="1" thickTop="1">
      <c r="A13" s="582" t="s">
        <v>27</v>
      </c>
      <c r="B13" s="583"/>
      <c r="C13" s="583"/>
      <c r="D13" s="583"/>
      <c r="E13" s="584" t="s">
        <v>412</v>
      </c>
      <c r="F13" s="585"/>
      <c r="G13" s="585"/>
      <c r="H13" s="586"/>
      <c r="I13" s="587" t="s">
        <v>392</v>
      </c>
      <c r="J13" s="588"/>
      <c r="K13" s="588"/>
      <c r="L13" s="589"/>
      <c r="M13" s="587" t="s">
        <v>393</v>
      </c>
      <c r="N13" s="588"/>
      <c r="O13" s="588"/>
      <c r="P13" s="589"/>
      <c r="Q13" s="587" t="s">
        <v>413</v>
      </c>
      <c r="R13" s="588"/>
      <c r="S13" s="588"/>
      <c r="T13" s="589"/>
      <c r="U13" s="12"/>
      <c r="V13" s="548">
        <v>0.20416666666666669</v>
      </c>
      <c r="W13" s="539"/>
      <c r="X13" s="528">
        <v>0.39583333333333331</v>
      </c>
      <c r="Y13" s="558"/>
      <c r="Z13" s="548"/>
      <c r="AA13" s="539"/>
      <c r="AB13" s="528"/>
      <c r="AC13" s="539"/>
      <c r="AD13" s="528"/>
      <c r="AE13" s="539"/>
      <c r="AF13" s="528"/>
      <c r="AG13" s="539"/>
      <c r="AH13" s="528"/>
      <c r="AI13" s="539"/>
      <c r="AJ13" s="528"/>
      <c r="AK13" s="539"/>
      <c r="AL13" s="528">
        <v>0.19166666666666665</v>
      </c>
      <c r="AM13" s="558"/>
      <c r="AN13" s="529" t="s">
        <v>408</v>
      </c>
      <c r="AO13" s="530"/>
      <c r="AP13" s="530"/>
      <c r="AQ13" s="530"/>
      <c r="AR13" s="530"/>
      <c r="AS13" s="530"/>
      <c r="AT13" s="530"/>
      <c r="AU13" s="531"/>
    </row>
    <row r="14" spans="1:47" ht="15.75" customHeight="1">
      <c r="A14" s="578" t="s">
        <v>10</v>
      </c>
      <c r="B14" s="560"/>
      <c r="C14" s="560"/>
      <c r="D14" s="560"/>
      <c r="E14" s="579" t="s">
        <v>415</v>
      </c>
      <c r="F14" s="580"/>
      <c r="G14" s="580"/>
      <c r="H14" s="581"/>
      <c r="I14" s="579" t="s">
        <v>394</v>
      </c>
      <c r="J14" s="580"/>
      <c r="K14" s="580"/>
      <c r="L14" s="581"/>
      <c r="M14" s="579" t="s">
        <v>164</v>
      </c>
      <c r="N14" s="580"/>
      <c r="O14" s="580"/>
      <c r="P14" s="581"/>
      <c r="Q14" s="579" t="s">
        <v>414</v>
      </c>
      <c r="R14" s="580"/>
      <c r="S14" s="580"/>
      <c r="T14" s="581"/>
      <c r="U14" s="12"/>
      <c r="V14" s="548">
        <v>0.39583333333333331</v>
      </c>
      <c r="W14" s="539"/>
      <c r="X14" s="528">
        <v>0.44166666666666665</v>
      </c>
      <c r="Y14" s="558"/>
      <c r="Z14" s="548"/>
      <c r="AA14" s="539"/>
      <c r="AB14" s="528"/>
      <c r="AC14" s="539"/>
      <c r="AD14" s="528"/>
      <c r="AE14" s="539"/>
      <c r="AF14" s="528">
        <v>4.5833333333333337E-2</v>
      </c>
      <c r="AG14" s="539"/>
      <c r="AH14" s="528"/>
      <c r="AI14" s="539"/>
      <c r="AJ14" s="528"/>
      <c r="AK14" s="539"/>
      <c r="AL14" s="528"/>
      <c r="AM14" s="558"/>
      <c r="AN14" s="529" t="s">
        <v>417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0.44166666666666665</v>
      </c>
      <c r="W15" s="539"/>
      <c r="X15" s="528">
        <v>0.625</v>
      </c>
      <c r="Y15" s="558"/>
      <c r="Z15" s="548"/>
      <c r="AA15" s="539"/>
      <c r="AB15" s="528"/>
      <c r="AC15" s="539"/>
      <c r="AD15" s="528"/>
      <c r="AE15" s="539"/>
      <c r="AF15" s="528"/>
      <c r="AG15" s="539"/>
      <c r="AH15" s="528"/>
      <c r="AI15" s="539"/>
      <c r="AJ15" s="528"/>
      <c r="AK15" s="539"/>
      <c r="AL15" s="528">
        <v>0.18333333333333335</v>
      </c>
      <c r="AM15" s="558"/>
      <c r="AN15" s="529" t="s">
        <v>408</v>
      </c>
      <c r="AO15" s="530"/>
      <c r="AP15" s="530"/>
      <c r="AQ15" s="530"/>
      <c r="AR15" s="530"/>
      <c r="AS15" s="530"/>
      <c r="AT15" s="530"/>
      <c r="AU15" s="531"/>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48">
        <v>0.625</v>
      </c>
      <c r="W16" s="539"/>
      <c r="X16" s="528">
        <v>0.6875</v>
      </c>
      <c r="Y16" s="558"/>
      <c r="Z16" s="548"/>
      <c r="AA16" s="539"/>
      <c r="AB16" s="528"/>
      <c r="AC16" s="539"/>
      <c r="AD16" s="528"/>
      <c r="AE16" s="539"/>
      <c r="AF16" s="528">
        <v>6.25E-2</v>
      </c>
      <c r="AG16" s="539"/>
      <c r="AH16" s="528"/>
      <c r="AI16" s="539"/>
      <c r="AJ16" s="528"/>
      <c r="AK16" s="539"/>
      <c r="AL16" s="528"/>
      <c r="AM16" s="558"/>
      <c r="AN16" s="529" t="s">
        <v>417</v>
      </c>
      <c r="AO16" s="530"/>
      <c r="AP16" s="530"/>
      <c r="AQ16" s="530"/>
      <c r="AR16" s="530"/>
      <c r="AS16" s="530"/>
      <c r="AT16" s="530"/>
      <c r="AU16" s="531"/>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48">
        <v>0.6875</v>
      </c>
      <c r="W17" s="539"/>
      <c r="X17" s="528">
        <v>0.71250000000000002</v>
      </c>
      <c r="Y17" s="558"/>
      <c r="Z17" s="548"/>
      <c r="AA17" s="539"/>
      <c r="AB17" s="528"/>
      <c r="AC17" s="539"/>
      <c r="AD17" s="528"/>
      <c r="AE17" s="539"/>
      <c r="AF17" s="528"/>
      <c r="AG17" s="539"/>
      <c r="AH17" s="528"/>
      <c r="AI17" s="539"/>
      <c r="AJ17" s="528"/>
      <c r="AK17" s="539"/>
      <c r="AL17" s="528">
        <v>2.4999999999999998E-2</v>
      </c>
      <c r="AM17" s="558"/>
      <c r="AN17" s="598" t="s">
        <v>408</v>
      </c>
      <c r="AO17" s="599"/>
      <c r="AP17" s="599"/>
      <c r="AQ17" s="599"/>
      <c r="AR17" s="599"/>
      <c r="AS17" s="599"/>
      <c r="AT17" s="599"/>
      <c r="AU17" s="600"/>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94">
        <v>0.71250000000000002</v>
      </c>
      <c r="W18" s="595"/>
      <c r="X18" s="594">
        <v>0.75</v>
      </c>
      <c r="Y18" s="595"/>
      <c r="Z18" s="548"/>
      <c r="AA18" s="539"/>
      <c r="AB18" s="596"/>
      <c r="AC18" s="595"/>
      <c r="AD18" s="596"/>
      <c r="AE18" s="595"/>
      <c r="AF18" s="596">
        <v>3.7499999999999999E-2</v>
      </c>
      <c r="AG18" s="595"/>
      <c r="AH18" s="528"/>
      <c r="AI18" s="539"/>
      <c r="AJ18" s="528"/>
      <c r="AK18" s="539"/>
      <c r="AL18" s="528"/>
      <c r="AM18" s="558"/>
      <c r="AN18" s="529" t="s">
        <v>410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v>
      </c>
      <c r="W19" s="539"/>
      <c r="X19" s="548">
        <v>0.79166666666666663</v>
      </c>
      <c r="Y19" s="539"/>
      <c r="Z19" s="548"/>
      <c r="AA19" s="539"/>
      <c r="AB19" s="548"/>
      <c r="AC19" s="539"/>
      <c r="AD19" s="528"/>
      <c r="AE19" s="539"/>
      <c r="AF19" s="528"/>
      <c r="AG19" s="539"/>
      <c r="AH19" s="528"/>
      <c r="AI19" s="539"/>
      <c r="AJ19" s="528"/>
      <c r="AK19" s="539"/>
      <c r="AL19" s="528">
        <v>4.1666666666666664E-2</v>
      </c>
      <c r="AM19" s="558"/>
      <c r="AN19" s="529" t="s">
        <v>408</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0.79166666666666663</v>
      </c>
      <c r="W20" s="539"/>
      <c r="X20" s="528">
        <v>0.87916666666666676</v>
      </c>
      <c r="Y20" s="558"/>
      <c r="Z20" s="548"/>
      <c r="AA20" s="539"/>
      <c r="AB20" s="528"/>
      <c r="AC20" s="539"/>
      <c r="AD20" s="528"/>
      <c r="AE20" s="539"/>
      <c r="AF20" s="528">
        <v>8.7500000000000008E-2</v>
      </c>
      <c r="AG20" s="539"/>
      <c r="AH20" s="528"/>
      <c r="AI20" s="539"/>
      <c r="AJ20" s="528"/>
      <c r="AK20" s="539"/>
      <c r="AL20" s="528"/>
      <c r="AM20" s="558"/>
      <c r="AN20" s="529" t="s">
        <v>411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0.87916666666666676</v>
      </c>
      <c r="W21" s="539"/>
      <c r="X21" s="528">
        <v>1</v>
      </c>
      <c r="Y21" s="558"/>
      <c r="Z21" s="548"/>
      <c r="AA21" s="539"/>
      <c r="AB21" s="528"/>
      <c r="AC21" s="539"/>
      <c r="AD21" s="528"/>
      <c r="AE21" s="539"/>
      <c r="AF21" s="528"/>
      <c r="AG21" s="539"/>
      <c r="AH21" s="528"/>
      <c r="AI21" s="539"/>
      <c r="AJ21" s="528"/>
      <c r="AK21" s="539"/>
      <c r="AL21" s="528">
        <v>0.12083333333333333</v>
      </c>
      <c r="AM21" s="558"/>
      <c r="AN21" s="529" t="s">
        <v>408</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8"/>
      <c r="W22" s="539"/>
      <c r="X22" s="528"/>
      <c r="Y22" s="558"/>
      <c r="Z22" s="544"/>
      <c r="AA22" s="537"/>
      <c r="AB22" s="528"/>
      <c r="AC22" s="539"/>
      <c r="AD22" s="528"/>
      <c r="AE22" s="539"/>
      <c r="AF22" s="528"/>
      <c r="AG22" s="539"/>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8"/>
      <c r="W23" s="539"/>
      <c r="X23" s="528"/>
      <c r="Y23" s="55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6.1111111111111116E-2</v>
      </c>
      <c r="AC31" s="505"/>
      <c r="AD31" s="505">
        <f>SUM(AD9:AE30)</f>
        <v>8.3333333333333332E-3</v>
      </c>
      <c r="AE31" s="505"/>
      <c r="AF31" s="505">
        <f>SUM(AF9:AG30)</f>
        <v>0.28472222222222221</v>
      </c>
      <c r="AG31" s="505"/>
      <c r="AH31" s="505">
        <f>SUM(AH9:AI30)</f>
        <v>0</v>
      </c>
      <c r="AI31" s="505"/>
      <c r="AJ31" s="505">
        <f>SUM(AJ9:AK30)</f>
        <v>0</v>
      </c>
      <c r="AK31" s="505"/>
      <c r="AL31" s="509">
        <f>SUM(AL9:AM30)</f>
        <v>0.64583333333333337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8274</v>
      </c>
      <c r="Y35" s="488"/>
      <c r="Z35" s="488"/>
      <c r="AA35" s="55" t="s">
        <v>56</v>
      </c>
      <c r="AB35" s="489">
        <v>921</v>
      </c>
      <c r="AC35" s="490"/>
      <c r="AD35" s="490"/>
      <c r="AE35" s="58" t="s">
        <v>56</v>
      </c>
      <c r="AF35" s="489">
        <v>0</v>
      </c>
      <c r="AG35" s="490"/>
      <c r="AH35" s="490"/>
      <c r="AI35" s="55" t="s">
        <v>56</v>
      </c>
      <c r="AJ35" s="489">
        <v>0</v>
      </c>
      <c r="AK35" s="490"/>
      <c r="AL35" s="490"/>
      <c r="AM35" s="55" t="s">
        <v>56</v>
      </c>
      <c r="AN35" s="491">
        <f>(X35+AF35)-(AB35+AJ35)</f>
        <v>7353</v>
      </c>
      <c r="AO35" s="492"/>
      <c r="AP35" s="55" t="s">
        <v>56</v>
      </c>
      <c r="AQ35" s="493"/>
      <c r="AR35" s="494"/>
      <c r="AS35" s="494"/>
      <c r="AT35" s="494"/>
      <c r="AU35" s="495"/>
    </row>
    <row r="36" spans="1:47" ht="15.75" customHeight="1">
      <c r="A36" s="274" t="s">
        <v>83</v>
      </c>
      <c r="B36" s="51"/>
      <c r="C36" s="51"/>
      <c r="D36" s="51"/>
      <c r="E36" s="51"/>
      <c r="F36" s="51"/>
      <c r="G36" s="47"/>
      <c r="H36" s="460">
        <f>SUM(AB9:AC30)</f>
        <v>6.1111111111111116E-2</v>
      </c>
      <c r="I36" s="461"/>
      <c r="J36" s="461"/>
      <c r="K36" s="462">
        <v>120</v>
      </c>
      <c r="L36" s="463"/>
      <c r="M36" s="37" t="s">
        <v>56</v>
      </c>
      <c r="N36" s="464">
        <f t="shared" si="2"/>
        <v>176</v>
      </c>
      <c r="O36" s="465"/>
      <c r="P36" s="37" t="s">
        <v>56</v>
      </c>
      <c r="Q36" s="31"/>
      <c r="R36" s="473" t="s">
        <v>39</v>
      </c>
      <c r="S36" s="474"/>
      <c r="T36" s="474"/>
      <c r="U36" s="474"/>
      <c r="V36" s="474"/>
      <c r="W36" s="474"/>
      <c r="X36" s="458">
        <v>16000</v>
      </c>
      <c r="Y36" s="459"/>
      <c r="Z36" s="459"/>
      <c r="AA36" s="56" t="s">
        <v>56</v>
      </c>
      <c r="AB36" s="471">
        <v>3000</v>
      </c>
      <c r="AC36" s="472"/>
      <c r="AD36" s="472"/>
      <c r="AE36" s="57" t="s">
        <v>56</v>
      </c>
      <c r="AF36" s="471">
        <v>12000</v>
      </c>
      <c r="AG36" s="472"/>
      <c r="AH36" s="472"/>
      <c r="AI36" s="56" t="s">
        <v>56</v>
      </c>
      <c r="AJ36" s="471">
        <v>0</v>
      </c>
      <c r="AK36" s="472"/>
      <c r="AL36" s="472"/>
      <c r="AM36" s="56" t="s">
        <v>56</v>
      </c>
      <c r="AN36" s="435">
        <f t="shared" ref="AN36:AN43" si="3">(X36+AF36)-(AB36+AJ36)</f>
        <v>25000</v>
      </c>
      <c r="AO36" s="436"/>
      <c r="AP36" s="56" t="s">
        <v>56</v>
      </c>
      <c r="AQ36" s="437"/>
      <c r="AR36" s="438"/>
      <c r="AS36" s="438"/>
      <c r="AT36" s="438"/>
      <c r="AU36" s="439"/>
    </row>
    <row r="37" spans="1:47" ht="15.75" customHeight="1">
      <c r="A37" s="274"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74" t="s">
        <v>150</v>
      </c>
      <c r="B38" s="51"/>
      <c r="C38" s="51"/>
      <c r="D38" s="51"/>
      <c r="E38" s="51"/>
      <c r="F38" s="51"/>
      <c r="G38" s="47"/>
      <c r="H38" s="460">
        <f>SUM(AF9:AG30)</f>
        <v>0.28472222222222221</v>
      </c>
      <c r="I38" s="461"/>
      <c r="J38" s="461"/>
      <c r="K38" s="462">
        <v>89</v>
      </c>
      <c r="L38" s="463"/>
      <c r="M38" s="37" t="s">
        <v>56</v>
      </c>
      <c r="N38" s="464">
        <f t="shared" si="2"/>
        <v>608.16666666666663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7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7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74" t="s">
        <v>68</v>
      </c>
      <c r="B41" s="51"/>
      <c r="C41" s="51"/>
      <c r="D41" s="51"/>
      <c r="E41" s="51"/>
      <c r="F41" s="51"/>
      <c r="G41" s="47"/>
      <c r="H41" s="460">
        <f>SUM(AL9:AM30)</f>
        <v>0.64583333333333337</v>
      </c>
      <c r="I41" s="461"/>
      <c r="J41" s="461"/>
      <c r="K41" s="462">
        <v>8</v>
      </c>
      <c r="L41" s="463"/>
      <c r="M41" s="37" t="s">
        <v>56</v>
      </c>
      <c r="N41" s="464">
        <f t="shared" si="2"/>
        <v>124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7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925.9666666666667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9" t="s">
        <v>175</v>
      </c>
      <c r="AH71" s="270"/>
      <c r="AI71" s="270"/>
      <c r="AJ71" s="270"/>
      <c r="AK71" s="270"/>
      <c r="AL71" s="271"/>
      <c r="AM71" s="269" t="s">
        <v>170</v>
      </c>
      <c r="AN71" s="270"/>
      <c r="AO71" s="270" t="s">
        <v>177</v>
      </c>
      <c r="AP71" s="27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9" t="s">
        <v>171</v>
      </c>
      <c r="AH72" s="270"/>
      <c r="AI72" s="270"/>
      <c r="AJ72" s="270"/>
      <c r="AK72" s="270"/>
      <c r="AL72" s="271"/>
      <c r="AM72" s="269" t="s">
        <v>172</v>
      </c>
      <c r="AN72" s="270"/>
      <c r="AO72" s="270" t="s">
        <v>177</v>
      </c>
      <c r="AP72" s="27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9" t="s">
        <v>181</v>
      </c>
      <c r="AH73" s="270"/>
      <c r="AI73" s="270"/>
      <c r="AJ73" s="270"/>
      <c r="AK73" s="270"/>
      <c r="AL73" s="271"/>
      <c r="AM73" s="269" t="s">
        <v>160</v>
      </c>
      <c r="AN73" s="270"/>
      <c r="AO73" s="270"/>
      <c r="AP73" s="27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9" t="s">
        <v>156</v>
      </c>
      <c r="AH74" s="270"/>
      <c r="AI74" s="270"/>
      <c r="AJ74" s="270"/>
      <c r="AK74" s="270"/>
      <c r="AL74" s="271"/>
      <c r="AM74" s="269" t="s">
        <v>161</v>
      </c>
      <c r="AN74" s="270"/>
      <c r="AO74" s="270"/>
      <c r="AP74" s="27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9" t="s">
        <v>157</v>
      </c>
      <c r="AH75" s="270"/>
      <c r="AI75" s="270"/>
      <c r="AJ75" s="270"/>
      <c r="AK75" s="270"/>
      <c r="AL75" s="271"/>
      <c r="AM75" s="269" t="s">
        <v>162</v>
      </c>
      <c r="AN75" s="270"/>
      <c r="AO75" s="270"/>
      <c r="AP75" s="27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9" t="s">
        <v>158</v>
      </c>
      <c r="AH76" s="270"/>
      <c r="AI76" s="270"/>
      <c r="AJ76" s="270"/>
      <c r="AK76" s="270"/>
      <c r="AL76" s="271"/>
      <c r="AM76" s="269" t="s">
        <v>162</v>
      </c>
      <c r="AN76" s="270"/>
      <c r="AO76" s="270" t="s">
        <v>177</v>
      </c>
      <c r="AP76" s="27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9" t="s">
        <v>159</v>
      </c>
      <c r="AH77" s="270"/>
      <c r="AI77" s="270"/>
      <c r="AJ77" s="270"/>
      <c r="AK77" s="270"/>
      <c r="AL77" s="271"/>
      <c r="AM77" s="269" t="s">
        <v>163</v>
      </c>
      <c r="AN77" s="270"/>
      <c r="AO77" s="270"/>
      <c r="AP77" s="27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79" t="s">
        <v>53</v>
      </c>
      <c r="L8" s="280"/>
      <c r="M8" s="280"/>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4.1666666666666664E-2</v>
      </c>
      <c r="Y9" s="595"/>
      <c r="Z9" s="594"/>
      <c r="AA9" s="595"/>
      <c r="AB9" s="596"/>
      <c r="AC9" s="595"/>
      <c r="AD9" s="596"/>
      <c r="AE9" s="595"/>
      <c r="AF9" s="596"/>
      <c r="AG9" s="595"/>
      <c r="AH9" s="596"/>
      <c r="AI9" s="595"/>
      <c r="AJ9" s="596"/>
      <c r="AK9" s="595"/>
      <c r="AL9" s="596">
        <v>4.1666666666666664E-2</v>
      </c>
      <c r="AM9" s="597"/>
      <c r="AN9" s="598" t="s">
        <v>205</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58"/>
      <c r="X10" s="548">
        <v>0.13333333333333333</v>
      </c>
      <c r="Y10" s="558"/>
      <c r="Z10" s="548"/>
      <c r="AA10" s="558"/>
      <c r="AB10" s="548"/>
      <c r="AC10" s="539"/>
      <c r="AD10" s="528"/>
      <c r="AE10" s="539"/>
      <c r="AF10" s="528">
        <v>9.1666666666666674E-2</v>
      </c>
      <c r="AG10" s="539"/>
      <c r="AH10" s="528"/>
      <c r="AI10" s="539"/>
      <c r="AJ10" s="528"/>
      <c r="AK10" s="539"/>
      <c r="AL10" s="528"/>
      <c r="AM10" s="558"/>
      <c r="AN10" s="598" t="s">
        <v>418</v>
      </c>
      <c r="AO10" s="599"/>
      <c r="AP10" s="599"/>
      <c r="AQ10" s="599"/>
      <c r="AR10" s="599"/>
      <c r="AS10" s="599"/>
      <c r="AT10" s="599"/>
      <c r="AU10" s="60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0.13333333333333333</v>
      </c>
      <c r="W11" s="539"/>
      <c r="X11" s="528">
        <v>0.29583333333333334</v>
      </c>
      <c r="Y11" s="558"/>
      <c r="Z11" s="548"/>
      <c r="AA11" s="539"/>
      <c r="AB11" s="528"/>
      <c r="AC11" s="539"/>
      <c r="AD11" s="528"/>
      <c r="AE11" s="539"/>
      <c r="AF11" s="528"/>
      <c r="AG11" s="539"/>
      <c r="AH11" s="528"/>
      <c r="AI11" s="539"/>
      <c r="AJ11" s="528"/>
      <c r="AK11" s="539"/>
      <c r="AL11" s="528">
        <v>0.16250000000000001</v>
      </c>
      <c r="AM11" s="558"/>
      <c r="AN11" s="529" t="s">
        <v>205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0.29583333333333334</v>
      </c>
      <c r="W12" s="539"/>
      <c r="X12" s="528">
        <v>0.36249999999999999</v>
      </c>
      <c r="Y12" s="558"/>
      <c r="Z12" s="548"/>
      <c r="AA12" s="539"/>
      <c r="AB12" s="528"/>
      <c r="AC12" s="539"/>
      <c r="AD12" s="528"/>
      <c r="AE12" s="539"/>
      <c r="AF12" s="528">
        <v>6.6666666666666666E-2</v>
      </c>
      <c r="AG12" s="539"/>
      <c r="AH12" s="528"/>
      <c r="AI12" s="539"/>
      <c r="AJ12" s="528"/>
      <c r="AK12" s="539"/>
      <c r="AL12" s="528"/>
      <c r="AM12" s="558"/>
      <c r="AN12" s="529" t="s">
        <v>419</v>
      </c>
      <c r="AO12" s="530"/>
      <c r="AP12" s="530"/>
      <c r="AQ12" s="530"/>
      <c r="AR12" s="530"/>
      <c r="AS12" s="530"/>
      <c r="AT12" s="530"/>
      <c r="AU12" s="531"/>
    </row>
    <row r="13" spans="1:47" ht="15.75" customHeight="1" thickTop="1">
      <c r="A13" s="582" t="s">
        <v>27</v>
      </c>
      <c r="B13" s="583"/>
      <c r="C13" s="583"/>
      <c r="D13" s="583"/>
      <c r="E13" s="584" t="s">
        <v>426</v>
      </c>
      <c r="F13" s="585"/>
      <c r="G13" s="585"/>
      <c r="H13" s="586"/>
      <c r="I13" s="587" t="s">
        <v>427</v>
      </c>
      <c r="J13" s="588"/>
      <c r="K13" s="588"/>
      <c r="L13" s="589"/>
      <c r="M13" s="587" t="s">
        <v>428</v>
      </c>
      <c r="N13" s="588"/>
      <c r="O13" s="588"/>
      <c r="P13" s="589"/>
      <c r="Q13" s="587" t="s">
        <v>425</v>
      </c>
      <c r="R13" s="588"/>
      <c r="S13" s="588"/>
      <c r="T13" s="589"/>
      <c r="U13" s="12"/>
      <c r="V13" s="548">
        <v>0.36249999999999999</v>
      </c>
      <c r="W13" s="539"/>
      <c r="X13" s="528">
        <v>0.58333333333333337</v>
      </c>
      <c r="Y13" s="558"/>
      <c r="Z13" s="548"/>
      <c r="AA13" s="539"/>
      <c r="AB13" s="528"/>
      <c r="AC13" s="539"/>
      <c r="AD13" s="528"/>
      <c r="AE13" s="539"/>
      <c r="AF13" s="528"/>
      <c r="AG13" s="539"/>
      <c r="AH13" s="528"/>
      <c r="AI13" s="539"/>
      <c r="AJ13" s="528"/>
      <c r="AK13" s="539"/>
      <c r="AL13" s="528">
        <v>0.22083333333333333</v>
      </c>
      <c r="AM13" s="558"/>
      <c r="AN13" s="529" t="s">
        <v>205</v>
      </c>
      <c r="AO13" s="530"/>
      <c r="AP13" s="530"/>
      <c r="AQ13" s="530"/>
      <c r="AR13" s="530"/>
      <c r="AS13" s="530"/>
      <c r="AT13" s="530"/>
      <c r="AU13" s="531"/>
    </row>
    <row r="14" spans="1:47" ht="15.75" customHeight="1">
      <c r="A14" s="578" t="s">
        <v>10</v>
      </c>
      <c r="B14" s="560"/>
      <c r="C14" s="560"/>
      <c r="D14" s="560"/>
      <c r="E14" s="579" t="s">
        <v>415</v>
      </c>
      <c r="F14" s="580"/>
      <c r="G14" s="580"/>
      <c r="H14" s="581"/>
      <c r="I14" s="579" t="s">
        <v>394</v>
      </c>
      <c r="J14" s="580"/>
      <c r="K14" s="580"/>
      <c r="L14" s="581"/>
      <c r="M14" s="579" t="s">
        <v>164</v>
      </c>
      <c r="N14" s="580"/>
      <c r="O14" s="580"/>
      <c r="P14" s="581"/>
      <c r="Q14" s="579" t="s">
        <v>414</v>
      </c>
      <c r="R14" s="580"/>
      <c r="S14" s="580"/>
      <c r="T14" s="581"/>
      <c r="U14" s="12"/>
      <c r="V14" s="548">
        <v>0.58333333333333337</v>
      </c>
      <c r="W14" s="539"/>
      <c r="X14" s="528">
        <v>0.60416666666666663</v>
      </c>
      <c r="Y14" s="558"/>
      <c r="Z14" s="548"/>
      <c r="AA14" s="539"/>
      <c r="AB14" s="528"/>
      <c r="AC14" s="539"/>
      <c r="AD14" s="528"/>
      <c r="AE14" s="539"/>
      <c r="AF14" s="528">
        <v>2.0833333333333332E-2</v>
      </c>
      <c r="AG14" s="539"/>
      <c r="AH14" s="528"/>
      <c r="AI14" s="539"/>
      <c r="AJ14" s="528"/>
      <c r="AK14" s="539"/>
      <c r="AL14" s="528"/>
      <c r="AM14" s="558"/>
      <c r="AN14" s="529" t="s">
        <v>420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0.60416666666666663</v>
      </c>
      <c r="W15" s="539"/>
      <c r="X15" s="528">
        <v>0.625</v>
      </c>
      <c r="Y15" s="558"/>
      <c r="Z15" s="548"/>
      <c r="AA15" s="539"/>
      <c r="AB15" s="528">
        <v>1.3888888888888888E-2</v>
      </c>
      <c r="AC15" s="539"/>
      <c r="AD15" s="528"/>
      <c r="AE15" s="539"/>
      <c r="AF15" s="528">
        <v>6.9444444444444441E-3</v>
      </c>
      <c r="AG15" s="539"/>
      <c r="AH15" s="528"/>
      <c r="AI15" s="539"/>
      <c r="AJ15" s="528"/>
      <c r="AK15" s="539"/>
      <c r="AL15" s="528"/>
      <c r="AM15" s="558"/>
      <c r="AN15" s="529" t="s">
        <v>372</v>
      </c>
      <c r="AO15" s="530"/>
      <c r="AP15" s="530"/>
      <c r="AQ15" s="530"/>
      <c r="AR15" s="530"/>
      <c r="AS15" s="530"/>
      <c r="AT15" s="530"/>
      <c r="AU15" s="531"/>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48">
        <v>0.625</v>
      </c>
      <c r="W16" s="539"/>
      <c r="X16" s="528">
        <v>0.66666666666666663</v>
      </c>
      <c r="Y16" s="558"/>
      <c r="Z16" s="548"/>
      <c r="AA16" s="539"/>
      <c r="AB16" s="528"/>
      <c r="AC16" s="539"/>
      <c r="AD16" s="528">
        <v>2.7777777777777776E-2</v>
      </c>
      <c r="AE16" s="539"/>
      <c r="AF16" s="528">
        <v>1.3888888888888888E-2</v>
      </c>
      <c r="AG16" s="539"/>
      <c r="AH16" s="528"/>
      <c r="AI16" s="539"/>
      <c r="AJ16" s="528"/>
      <c r="AK16" s="539"/>
      <c r="AL16" s="528"/>
      <c r="AM16" s="558"/>
      <c r="AN16" s="529" t="s">
        <v>421</v>
      </c>
      <c r="AO16" s="530"/>
      <c r="AP16" s="530"/>
      <c r="AQ16" s="530"/>
      <c r="AR16" s="530"/>
      <c r="AS16" s="530"/>
      <c r="AT16" s="530"/>
      <c r="AU16" s="531"/>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48">
        <v>0.66666666666666663</v>
      </c>
      <c r="W17" s="539"/>
      <c r="X17" s="528">
        <v>0.6875</v>
      </c>
      <c r="Y17" s="558"/>
      <c r="Z17" s="548"/>
      <c r="AA17" s="539"/>
      <c r="AB17" s="528">
        <v>1.3888888888888888E-2</v>
      </c>
      <c r="AC17" s="539"/>
      <c r="AD17" s="528"/>
      <c r="AE17" s="539"/>
      <c r="AF17" s="528">
        <v>6.9444444444444441E-3</v>
      </c>
      <c r="AG17" s="539"/>
      <c r="AH17" s="528"/>
      <c r="AI17" s="539"/>
      <c r="AJ17" s="528"/>
      <c r="AK17" s="539"/>
      <c r="AL17" s="528"/>
      <c r="AM17" s="558"/>
      <c r="AN17" s="598" t="s">
        <v>422</v>
      </c>
      <c r="AO17" s="599"/>
      <c r="AP17" s="599"/>
      <c r="AQ17" s="599"/>
      <c r="AR17" s="599"/>
      <c r="AS17" s="599"/>
      <c r="AT17" s="599"/>
      <c r="AU17" s="600"/>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94">
        <v>0.6875</v>
      </c>
      <c r="W18" s="595"/>
      <c r="X18" s="594">
        <v>0.75</v>
      </c>
      <c r="Y18" s="595"/>
      <c r="Z18" s="548"/>
      <c r="AA18" s="539"/>
      <c r="AB18" s="596"/>
      <c r="AC18" s="595"/>
      <c r="AD18" s="596"/>
      <c r="AE18" s="595"/>
      <c r="AF18" s="596">
        <v>6.25E-2</v>
      </c>
      <c r="AG18" s="595"/>
      <c r="AH18" s="528"/>
      <c r="AI18" s="539"/>
      <c r="AJ18" s="528"/>
      <c r="AK18" s="539"/>
      <c r="AL18" s="528"/>
      <c r="AM18" s="558"/>
      <c r="AN18" s="529" t="s">
        <v>429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v>
      </c>
      <c r="W19" s="539"/>
      <c r="X19" s="548">
        <v>0.76666666666666661</v>
      </c>
      <c r="Y19" s="539"/>
      <c r="Z19" s="548"/>
      <c r="AA19" s="539"/>
      <c r="AB19" s="548"/>
      <c r="AC19" s="539"/>
      <c r="AD19" s="528"/>
      <c r="AE19" s="539"/>
      <c r="AF19" s="528">
        <v>1.6666666666666666E-2</v>
      </c>
      <c r="AG19" s="539"/>
      <c r="AH19" s="528"/>
      <c r="AI19" s="539"/>
      <c r="AJ19" s="528"/>
      <c r="AK19" s="539"/>
      <c r="AL19" s="528"/>
      <c r="AM19" s="558"/>
      <c r="AN19" s="529" t="s">
        <v>423</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0.76666666666666661</v>
      </c>
      <c r="W20" s="539"/>
      <c r="X20" s="528">
        <v>0.79583333333333339</v>
      </c>
      <c r="Y20" s="558"/>
      <c r="Z20" s="548"/>
      <c r="AA20" s="539"/>
      <c r="AB20" s="528"/>
      <c r="AC20" s="539"/>
      <c r="AD20" s="528"/>
      <c r="AE20" s="539"/>
      <c r="AF20" s="528"/>
      <c r="AG20" s="539"/>
      <c r="AH20" s="528"/>
      <c r="AI20" s="539"/>
      <c r="AJ20" s="528"/>
      <c r="AK20" s="539"/>
      <c r="AL20" s="528">
        <v>2.9166666666666664E-2</v>
      </c>
      <c r="AM20" s="558"/>
      <c r="AN20" s="529" t="s">
        <v>205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0.79583333333333339</v>
      </c>
      <c r="W21" s="539"/>
      <c r="X21" s="528">
        <v>0.875</v>
      </c>
      <c r="Y21" s="558"/>
      <c r="Z21" s="548"/>
      <c r="AA21" s="539"/>
      <c r="AB21" s="528"/>
      <c r="AC21" s="539"/>
      <c r="AD21" s="528"/>
      <c r="AE21" s="539"/>
      <c r="AF21" s="528">
        <v>7.9166666666666663E-2</v>
      </c>
      <c r="AG21" s="539"/>
      <c r="AH21" s="528"/>
      <c r="AI21" s="539"/>
      <c r="AJ21" s="528"/>
      <c r="AK21" s="539"/>
      <c r="AL21" s="528"/>
      <c r="AM21" s="558"/>
      <c r="AN21" s="529" t="s">
        <v>424</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8">
        <v>0.875</v>
      </c>
      <c r="W22" s="539"/>
      <c r="X22" s="528">
        <v>1</v>
      </c>
      <c r="Y22" s="558"/>
      <c r="Z22" s="544"/>
      <c r="AA22" s="537"/>
      <c r="AB22" s="528"/>
      <c r="AC22" s="539"/>
      <c r="AD22" s="528"/>
      <c r="AE22" s="539"/>
      <c r="AF22" s="528"/>
      <c r="AG22" s="539"/>
      <c r="AH22" s="537"/>
      <c r="AI22" s="537"/>
      <c r="AJ22" s="537"/>
      <c r="AK22" s="537"/>
      <c r="AL22" s="539">
        <v>0.125</v>
      </c>
      <c r="AM22" s="528"/>
      <c r="AN22" s="529" t="s">
        <v>205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8"/>
      <c r="W23" s="539"/>
      <c r="X23" s="528"/>
      <c r="Y23" s="55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2.7777777777777776E-2</v>
      </c>
      <c r="AC31" s="505"/>
      <c r="AD31" s="505">
        <f>SUM(AD9:AE30)</f>
        <v>2.7777777777777776E-2</v>
      </c>
      <c r="AE31" s="505"/>
      <c r="AF31" s="505">
        <f>SUM(AF9:AG30)</f>
        <v>0.36527777777777781</v>
      </c>
      <c r="AG31" s="505"/>
      <c r="AH31" s="505">
        <f>SUM(AH9:AI30)</f>
        <v>0</v>
      </c>
      <c r="AI31" s="505"/>
      <c r="AJ31" s="505">
        <f>SUM(AJ9:AK30)</f>
        <v>0</v>
      </c>
      <c r="AK31" s="505"/>
      <c r="AL31" s="509">
        <f>SUM(AL9:AM30)</f>
        <v>0.57916666666666661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7353</v>
      </c>
      <c r="Y35" s="488"/>
      <c r="Z35" s="488"/>
      <c r="AA35" s="55" t="s">
        <v>56</v>
      </c>
      <c r="AB35" s="489">
        <v>1028</v>
      </c>
      <c r="AC35" s="490"/>
      <c r="AD35" s="490"/>
      <c r="AE35" s="58" t="s">
        <v>56</v>
      </c>
      <c r="AF35" s="489">
        <v>10050</v>
      </c>
      <c r="AG35" s="490"/>
      <c r="AH35" s="490"/>
      <c r="AI35" s="55" t="s">
        <v>56</v>
      </c>
      <c r="AJ35" s="489">
        <v>0</v>
      </c>
      <c r="AK35" s="490"/>
      <c r="AL35" s="490"/>
      <c r="AM35" s="55" t="s">
        <v>56</v>
      </c>
      <c r="AN35" s="491">
        <f>(X35+AF35)-(AB35+AJ35)</f>
        <v>16375</v>
      </c>
      <c r="AO35" s="492"/>
      <c r="AP35" s="55" t="s">
        <v>56</v>
      </c>
      <c r="AQ35" s="493" t="s">
        <v>430</v>
      </c>
      <c r="AR35" s="494"/>
      <c r="AS35" s="494"/>
      <c r="AT35" s="494"/>
      <c r="AU35" s="495"/>
    </row>
    <row r="36" spans="1:47" ht="15.75" customHeight="1">
      <c r="A36" s="281" t="s">
        <v>83</v>
      </c>
      <c r="B36" s="51"/>
      <c r="C36" s="51"/>
      <c r="D36" s="51"/>
      <c r="E36" s="51"/>
      <c r="F36" s="51"/>
      <c r="G36" s="47"/>
      <c r="H36" s="460">
        <f>SUM(AB9:AC30)</f>
        <v>2.7777777777777776E-2</v>
      </c>
      <c r="I36" s="461"/>
      <c r="J36" s="461"/>
      <c r="K36" s="462">
        <v>120</v>
      </c>
      <c r="L36" s="463"/>
      <c r="M36" s="37" t="s">
        <v>56</v>
      </c>
      <c r="N36" s="464">
        <f t="shared" si="2"/>
        <v>80</v>
      </c>
      <c r="O36" s="465"/>
      <c r="P36" s="37" t="s">
        <v>56</v>
      </c>
      <c r="Q36" s="31"/>
      <c r="R36" s="473" t="s">
        <v>39</v>
      </c>
      <c r="S36" s="474"/>
      <c r="T36" s="474"/>
      <c r="U36" s="474"/>
      <c r="V36" s="474"/>
      <c r="W36" s="474"/>
      <c r="X36" s="458">
        <v>25000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23000</v>
      </c>
      <c r="AO36" s="436"/>
      <c r="AP36" s="56" t="s">
        <v>56</v>
      </c>
      <c r="AQ36" s="437"/>
      <c r="AR36" s="438"/>
      <c r="AS36" s="438"/>
      <c r="AT36" s="438"/>
      <c r="AU36" s="439"/>
    </row>
    <row r="37" spans="1:47" ht="15.75" customHeight="1">
      <c r="A37" s="281" t="s">
        <v>67</v>
      </c>
      <c r="B37" s="51"/>
      <c r="C37" s="51"/>
      <c r="D37" s="51"/>
      <c r="E37" s="51"/>
      <c r="F37" s="51"/>
      <c r="G37" s="47"/>
      <c r="H37" s="460">
        <f>SUM(AD9:AE30)</f>
        <v>2.7777777777777776E-2</v>
      </c>
      <c r="I37" s="461"/>
      <c r="J37" s="461"/>
      <c r="K37" s="462">
        <v>89</v>
      </c>
      <c r="L37" s="463"/>
      <c r="M37" s="37" t="s">
        <v>56</v>
      </c>
      <c r="N37" s="464">
        <f t="shared" si="2"/>
        <v>59.333333333333329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1" t="s">
        <v>150</v>
      </c>
      <c r="B38" s="51"/>
      <c r="C38" s="51"/>
      <c r="D38" s="51"/>
      <c r="E38" s="51"/>
      <c r="F38" s="51"/>
      <c r="G38" s="47"/>
      <c r="H38" s="460">
        <f>SUM(AF9:AG30)</f>
        <v>0.36527777777777781</v>
      </c>
      <c r="I38" s="461"/>
      <c r="J38" s="461"/>
      <c r="K38" s="462">
        <v>89</v>
      </c>
      <c r="L38" s="463"/>
      <c r="M38" s="37" t="s">
        <v>56</v>
      </c>
      <c r="N38" s="464">
        <f t="shared" si="2"/>
        <v>780.23333333333346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1" t="s">
        <v>68</v>
      </c>
      <c r="B41" s="51"/>
      <c r="C41" s="51"/>
      <c r="D41" s="51"/>
      <c r="E41" s="51"/>
      <c r="F41" s="51"/>
      <c r="G41" s="47"/>
      <c r="H41" s="460">
        <f>SUM(AL9:AM30)</f>
        <v>0.57916666666666661</v>
      </c>
      <c r="I41" s="461"/>
      <c r="J41" s="461"/>
      <c r="K41" s="462">
        <v>8</v>
      </c>
      <c r="L41" s="463"/>
      <c r="M41" s="37" t="s">
        <v>56</v>
      </c>
      <c r="N41" s="464">
        <f t="shared" si="2"/>
        <v>111.19999999999999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1030.7666666666669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6" t="s">
        <v>175</v>
      </c>
      <c r="AH71" s="277"/>
      <c r="AI71" s="277"/>
      <c r="AJ71" s="277"/>
      <c r="AK71" s="277"/>
      <c r="AL71" s="278"/>
      <c r="AM71" s="276" t="s">
        <v>170</v>
      </c>
      <c r="AN71" s="277"/>
      <c r="AO71" s="277" t="s">
        <v>177</v>
      </c>
      <c r="AP71" s="28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6" t="s">
        <v>171</v>
      </c>
      <c r="AH72" s="277"/>
      <c r="AI72" s="277"/>
      <c r="AJ72" s="277"/>
      <c r="AK72" s="277"/>
      <c r="AL72" s="278"/>
      <c r="AM72" s="276" t="s">
        <v>172</v>
      </c>
      <c r="AN72" s="277"/>
      <c r="AO72" s="277" t="s">
        <v>177</v>
      </c>
      <c r="AP72" s="28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6" t="s">
        <v>181</v>
      </c>
      <c r="AH73" s="277"/>
      <c r="AI73" s="277"/>
      <c r="AJ73" s="277"/>
      <c r="AK73" s="277"/>
      <c r="AL73" s="278"/>
      <c r="AM73" s="276" t="s">
        <v>160</v>
      </c>
      <c r="AN73" s="277"/>
      <c r="AO73" s="277"/>
      <c r="AP73" s="28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6" t="s">
        <v>156</v>
      </c>
      <c r="AH74" s="277"/>
      <c r="AI74" s="277"/>
      <c r="AJ74" s="277"/>
      <c r="AK74" s="277"/>
      <c r="AL74" s="278"/>
      <c r="AM74" s="276" t="s">
        <v>161</v>
      </c>
      <c r="AN74" s="277"/>
      <c r="AO74" s="277"/>
      <c r="AP74" s="28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6" t="s">
        <v>157</v>
      </c>
      <c r="AH75" s="277"/>
      <c r="AI75" s="277"/>
      <c r="AJ75" s="277"/>
      <c r="AK75" s="277"/>
      <c r="AL75" s="278"/>
      <c r="AM75" s="276" t="s">
        <v>162</v>
      </c>
      <c r="AN75" s="277"/>
      <c r="AO75" s="277"/>
      <c r="AP75" s="28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6" t="s">
        <v>158</v>
      </c>
      <c r="AH76" s="277"/>
      <c r="AI76" s="277"/>
      <c r="AJ76" s="277"/>
      <c r="AK76" s="277"/>
      <c r="AL76" s="278"/>
      <c r="AM76" s="276" t="s">
        <v>162</v>
      </c>
      <c r="AN76" s="277"/>
      <c r="AO76" s="277" t="s">
        <v>177</v>
      </c>
      <c r="AP76" s="28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6" t="s">
        <v>159</v>
      </c>
      <c r="AH77" s="277"/>
      <c r="AI77" s="277"/>
      <c r="AJ77" s="277"/>
      <c r="AK77" s="277"/>
      <c r="AL77" s="278"/>
      <c r="AM77" s="276" t="s">
        <v>163</v>
      </c>
      <c r="AN77" s="277"/>
      <c r="AO77" s="277"/>
      <c r="AP77" s="28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88" t="s">
        <v>53</v>
      </c>
      <c r="L8" s="289"/>
      <c r="M8" s="289"/>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7.9166666666666663E-2</v>
      </c>
      <c r="Y9" s="595"/>
      <c r="Z9" s="594"/>
      <c r="AA9" s="595"/>
      <c r="AB9" s="596"/>
      <c r="AC9" s="595"/>
      <c r="AD9" s="596"/>
      <c r="AE9" s="595"/>
      <c r="AF9" s="596">
        <v>7.9166666666666663E-2</v>
      </c>
      <c r="AG9" s="595"/>
      <c r="AH9" s="596"/>
      <c r="AI9" s="595"/>
      <c r="AJ9" s="596"/>
      <c r="AK9" s="595"/>
      <c r="AL9" s="596"/>
      <c r="AM9" s="597"/>
      <c r="AN9" s="598" t="s">
        <v>431</v>
      </c>
      <c r="AO9" s="599"/>
      <c r="AP9" s="599"/>
      <c r="AQ9" s="599"/>
      <c r="AR9" s="599"/>
      <c r="AS9" s="599"/>
      <c r="AT9" s="599"/>
      <c r="AU9" s="600"/>
    </row>
    <row r="10" spans="1:47" ht="15.75" customHeight="1" thickTop="1">
      <c r="A10" s="18"/>
      <c r="B10" s="18"/>
      <c r="C10" s="18"/>
      <c r="D10" s="18"/>
      <c r="E10" s="19"/>
      <c r="F10" s="19"/>
      <c r="G10" s="19"/>
      <c r="H10" s="19"/>
      <c r="I10" s="19"/>
      <c r="J10" s="19"/>
      <c r="U10" s="20"/>
      <c r="V10" s="548">
        <v>7.9166666666666663E-2</v>
      </c>
      <c r="W10" s="558"/>
      <c r="X10" s="548">
        <v>0.3</v>
      </c>
      <c r="Y10" s="558"/>
      <c r="Z10" s="548"/>
      <c r="AA10" s="558"/>
      <c r="AB10" s="548"/>
      <c r="AC10" s="539"/>
      <c r="AD10" s="528"/>
      <c r="AE10" s="539"/>
      <c r="AF10" s="528"/>
      <c r="AG10" s="539"/>
      <c r="AH10" s="528"/>
      <c r="AI10" s="539"/>
      <c r="AJ10" s="528"/>
      <c r="AK10" s="539"/>
      <c r="AL10" s="528">
        <v>0.22083333333333333</v>
      </c>
      <c r="AM10" s="558"/>
      <c r="AN10" s="598" t="s">
        <v>205</v>
      </c>
      <c r="AO10" s="599"/>
      <c r="AP10" s="599"/>
      <c r="AQ10" s="599"/>
      <c r="AR10" s="599"/>
      <c r="AS10" s="599"/>
      <c r="AT10" s="599"/>
      <c r="AU10" s="60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v>
      </c>
      <c r="W11" s="539"/>
      <c r="X11" s="528">
        <v>0.41666666666666669</v>
      </c>
      <c r="Y11" s="558"/>
      <c r="Z11" s="548"/>
      <c r="AA11" s="539"/>
      <c r="AB11" s="528"/>
      <c r="AC11" s="539"/>
      <c r="AD11" s="528"/>
      <c r="AE11" s="539"/>
      <c r="AF11" s="528">
        <v>0.11666666666666665</v>
      </c>
      <c r="AG11" s="539"/>
      <c r="AH11" s="528"/>
      <c r="AI11" s="539"/>
      <c r="AJ11" s="528"/>
      <c r="AK11" s="539"/>
      <c r="AL11" s="528"/>
      <c r="AM11" s="558"/>
      <c r="AN11" s="529" t="s">
        <v>432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0.41666666666666669</v>
      </c>
      <c r="W12" s="539"/>
      <c r="X12" s="528">
        <v>0.65</v>
      </c>
      <c r="Y12" s="558"/>
      <c r="Z12" s="548"/>
      <c r="AA12" s="539"/>
      <c r="AB12" s="528"/>
      <c r="AC12" s="539"/>
      <c r="AD12" s="528"/>
      <c r="AE12" s="539"/>
      <c r="AF12" s="528"/>
      <c r="AG12" s="539"/>
      <c r="AH12" s="528"/>
      <c r="AI12" s="539"/>
      <c r="AJ12" s="528"/>
      <c r="AK12" s="539"/>
      <c r="AL12" s="528">
        <v>0.23333333333333331</v>
      </c>
      <c r="AM12" s="558"/>
      <c r="AN12" s="529" t="s">
        <v>205</v>
      </c>
      <c r="AO12" s="530"/>
      <c r="AP12" s="530"/>
      <c r="AQ12" s="530"/>
      <c r="AR12" s="530"/>
      <c r="AS12" s="530"/>
      <c r="AT12" s="530"/>
      <c r="AU12" s="531"/>
    </row>
    <row r="13" spans="1:47" ht="15.75" customHeight="1" thickTop="1">
      <c r="A13" s="582" t="s">
        <v>27</v>
      </c>
      <c r="B13" s="583"/>
      <c r="C13" s="583"/>
      <c r="D13" s="583"/>
      <c r="E13" s="584" t="s">
        <v>426</v>
      </c>
      <c r="F13" s="585"/>
      <c r="G13" s="585"/>
      <c r="H13" s="586"/>
      <c r="I13" s="587" t="s">
        <v>427</v>
      </c>
      <c r="J13" s="588"/>
      <c r="K13" s="588"/>
      <c r="L13" s="589"/>
      <c r="M13" s="587" t="s">
        <v>428</v>
      </c>
      <c r="N13" s="588"/>
      <c r="O13" s="588"/>
      <c r="P13" s="589"/>
      <c r="Q13" s="587" t="s">
        <v>435</v>
      </c>
      <c r="R13" s="588"/>
      <c r="S13" s="588"/>
      <c r="T13" s="589"/>
      <c r="U13" s="12"/>
      <c r="V13" s="548">
        <v>0.65</v>
      </c>
      <c r="W13" s="539"/>
      <c r="X13" s="528">
        <v>0.70833333333333337</v>
      </c>
      <c r="Y13" s="558"/>
      <c r="Z13" s="548"/>
      <c r="AA13" s="539"/>
      <c r="AB13" s="528"/>
      <c r="AC13" s="539"/>
      <c r="AD13" s="528"/>
      <c r="AE13" s="539"/>
      <c r="AF13" s="528">
        <v>5.8333333333333327E-2</v>
      </c>
      <c r="AG13" s="539"/>
      <c r="AH13" s="528"/>
      <c r="AI13" s="539"/>
      <c r="AJ13" s="528"/>
      <c r="AK13" s="539"/>
      <c r="AL13" s="528"/>
      <c r="AM13" s="558"/>
      <c r="AN13" s="529" t="s">
        <v>431</v>
      </c>
      <c r="AO13" s="530"/>
      <c r="AP13" s="530"/>
      <c r="AQ13" s="530"/>
      <c r="AR13" s="530"/>
      <c r="AS13" s="530"/>
      <c r="AT13" s="530"/>
      <c r="AU13" s="531"/>
    </row>
    <row r="14" spans="1:47" ht="15.75" customHeight="1">
      <c r="A14" s="578" t="s">
        <v>10</v>
      </c>
      <c r="B14" s="560"/>
      <c r="C14" s="560"/>
      <c r="D14" s="560"/>
      <c r="E14" s="579" t="s">
        <v>415</v>
      </c>
      <c r="F14" s="580"/>
      <c r="G14" s="580"/>
      <c r="H14" s="581"/>
      <c r="I14" s="579" t="s">
        <v>394</v>
      </c>
      <c r="J14" s="580"/>
      <c r="K14" s="580"/>
      <c r="L14" s="581"/>
      <c r="M14" s="579" t="s">
        <v>164</v>
      </c>
      <c r="N14" s="580"/>
      <c r="O14" s="580"/>
      <c r="P14" s="581"/>
      <c r="Q14" s="579" t="s">
        <v>436</v>
      </c>
      <c r="R14" s="580"/>
      <c r="S14" s="580"/>
      <c r="T14" s="581"/>
      <c r="U14" s="12"/>
      <c r="V14" s="548">
        <v>0.70833333333333337</v>
      </c>
      <c r="W14" s="539"/>
      <c r="X14" s="528">
        <v>0.77083333333333337</v>
      </c>
      <c r="Y14" s="558"/>
      <c r="Z14" s="548"/>
      <c r="AA14" s="539"/>
      <c r="AB14" s="528">
        <v>4.1666666666666664E-2</v>
      </c>
      <c r="AC14" s="539"/>
      <c r="AD14" s="528">
        <v>6.9444444444444441E-3</v>
      </c>
      <c r="AE14" s="539"/>
      <c r="AF14" s="528">
        <v>1.3888888888888888E-2</v>
      </c>
      <c r="AG14" s="539"/>
      <c r="AH14" s="528"/>
      <c r="AI14" s="539"/>
      <c r="AJ14" s="528"/>
      <c r="AK14" s="539"/>
      <c r="AL14" s="528"/>
      <c r="AM14" s="558"/>
      <c r="AN14" s="529" t="s">
        <v>433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0.77083333333333337</v>
      </c>
      <c r="W15" s="539"/>
      <c r="X15" s="528">
        <v>0.79583333333333339</v>
      </c>
      <c r="Y15" s="558"/>
      <c r="Z15" s="548"/>
      <c r="AA15" s="539"/>
      <c r="AB15" s="528"/>
      <c r="AC15" s="539"/>
      <c r="AD15" s="528"/>
      <c r="AE15" s="539"/>
      <c r="AF15" s="528"/>
      <c r="AG15" s="539"/>
      <c r="AH15" s="528"/>
      <c r="AI15" s="539"/>
      <c r="AJ15" s="528"/>
      <c r="AK15" s="539"/>
      <c r="AL15" s="528">
        <v>2.4999999999999998E-2</v>
      </c>
      <c r="AM15" s="558"/>
      <c r="AN15" s="529" t="s">
        <v>205</v>
      </c>
      <c r="AO15" s="530"/>
      <c r="AP15" s="530"/>
      <c r="AQ15" s="530"/>
      <c r="AR15" s="530"/>
      <c r="AS15" s="530"/>
      <c r="AT15" s="530"/>
      <c r="AU15" s="531"/>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548">
        <v>0.79583333333333339</v>
      </c>
      <c r="W16" s="539"/>
      <c r="X16" s="528">
        <v>0.85416666666666663</v>
      </c>
      <c r="Y16" s="558"/>
      <c r="Z16" s="548"/>
      <c r="AA16" s="539"/>
      <c r="AB16" s="528"/>
      <c r="AC16" s="539"/>
      <c r="AD16" s="528"/>
      <c r="AE16" s="539"/>
      <c r="AF16" s="528">
        <v>5.8333333333333327E-2</v>
      </c>
      <c r="AG16" s="539"/>
      <c r="AH16" s="528"/>
      <c r="AI16" s="539"/>
      <c r="AJ16" s="528"/>
      <c r="AK16" s="539"/>
      <c r="AL16" s="528"/>
      <c r="AM16" s="558"/>
      <c r="AN16" s="529" t="s">
        <v>434</v>
      </c>
      <c r="AO16" s="530"/>
      <c r="AP16" s="530"/>
      <c r="AQ16" s="530"/>
      <c r="AR16" s="530"/>
      <c r="AS16" s="530"/>
      <c r="AT16" s="530"/>
      <c r="AU16" s="531"/>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548">
        <v>0.85416666666666663</v>
      </c>
      <c r="W17" s="539"/>
      <c r="X17" s="528">
        <v>1</v>
      </c>
      <c r="Y17" s="558"/>
      <c r="Z17" s="548"/>
      <c r="AA17" s="539"/>
      <c r="AB17" s="528"/>
      <c r="AC17" s="539"/>
      <c r="AD17" s="528"/>
      <c r="AE17" s="539"/>
      <c r="AF17" s="528"/>
      <c r="AG17" s="539"/>
      <c r="AH17" s="528"/>
      <c r="AI17" s="539"/>
      <c r="AJ17" s="528"/>
      <c r="AK17" s="539"/>
      <c r="AL17" s="528">
        <v>0.14583333333333334</v>
      </c>
      <c r="AM17" s="558"/>
      <c r="AN17" s="598" t="s">
        <v>205</v>
      </c>
      <c r="AO17" s="599"/>
      <c r="AP17" s="599"/>
      <c r="AQ17" s="599"/>
      <c r="AR17" s="599"/>
      <c r="AS17" s="599"/>
      <c r="AT17" s="599"/>
      <c r="AU17" s="600"/>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94"/>
      <c r="W18" s="595"/>
      <c r="X18" s="594"/>
      <c r="Y18" s="595"/>
      <c r="Z18" s="548"/>
      <c r="AA18" s="539"/>
      <c r="AB18" s="596"/>
      <c r="AC18" s="595"/>
      <c r="AD18" s="596"/>
      <c r="AE18" s="595"/>
      <c r="AF18" s="596"/>
      <c r="AG18" s="595"/>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48"/>
      <c r="Y19" s="539"/>
      <c r="Z19" s="548"/>
      <c r="AA19" s="539"/>
      <c r="AB19" s="54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28"/>
      <c r="Y20" s="558"/>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28"/>
      <c r="Y21" s="558"/>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8"/>
      <c r="W22" s="539"/>
      <c r="X22" s="528"/>
      <c r="Y22" s="558"/>
      <c r="Z22" s="544"/>
      <c r="AA22" s="537"/>
      <c r="AB22" s="528"/>
      <c r="AC22" s="539"/>
      <c r="AD22" s="528"/>
      <c r="AE22" s="539"/>
      <c r="AF22" s="528"/>
      <c r="AG22" s="539"/>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8"/>
      <c r="W23" s="539"/>
      <c r="X23" s="528"/>
      <c r="Y23" s="55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4.1666666666666664E-2</v>
      </c>
      <c r="AC31" s="505"/>
      <c r="AD31" s="505">
        <f>SUM(AD9:AE30)</f>
        <v>6.9444444444444441E-3</v>
      </c>
      <c r="AE31" s="505"/>
      <c r="AF31" s="505">
        <f>SUM(AF9:AG30)</f>
        <v>0.3263888888888889</v>
      </c>
      <c r="AG31" s="505"/>
      <c r="AH31" s="505">
        <f>SUM(AH9:AI30)</f>
        <v>0</v>
      </c>
      <c r="AI31" s="505"/>
      <c r="AJ31" s="505">
        <f>SUM(AJ9:AK30)</f>
        <v>0</v>
      </c>
      <c r="AK31" s="505"/>
      <c r="AL31" s="509">
        <f>SUM(AL9:AM30)</f>
        <v>0.625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16375</v>
      </c>
      <c r="Y35" s="488"/>
      <c r="Z35" s="488"/>
      <c r="AA35" s="55" t="s">
        <v>56</v>
      </c>
      <c r="AB35" s="489">
        <v>945</v>
      </c>
      <c r="AC35" s="490"/>
      <c r="AD35" s="490"/>
      <c r="AE35" s="58" t="s">
        <v>56</v>
      </c>
      <c r="AF35" s="489"/>
      <c r="AG35" s="490"/>
      <c r="AH35" s="490"/>
      <c r="AI35" s="55" t="s">
        <v>56</v>
      </c>
      <c r="AJ35" s="489">
        <v>0</v>
      </c>
      <c r="AK35" s="490"/>
      <c r="AL35" s="490"/>
      <c r="AM35" s="55" t="s">
        <v>56</v>
      </c>
      <c r="AN35" s="491">
        <f>(X35+AF35)-(AB35+AJ35)</f>
        <v>15430</v>
      </c>
      <c r="AO35" s="492"/>
      <c r="AP35" s="55" t="s">
        <v>56</v>
      </c>
      <c r="AQ35" s="493"/>
      <c r="AR35" s="494"/>
      <c r="AS35" s="494"/>
      <c r="AT35" s="494"/>
      <c r="AU35" s="495"/>
    </row>
    <row r="36" spans="1:47" ht="15.75" customHeight="1">
      <c r="A36" s="287" t="s">
        <v>83</v>
      </c>
      <c r="B36" s="51"/>
      <c r="C36" s="51"/>
      <c r="D36" s="51"/>
      <c r="E36" s="51"/>
      <c r="F36" s="51"/>
      <c r="G36" s="47"/>
      <c r="H36" s="460">
        <f>SUM(AB9:AC30)</f>
        <v>4.1666666666666664E-2</v>
      </c>
      <c r="I36" s="461"/>
      <c r="J36" s="461"/>
      <c r="K36" s="462">
        <v>120</v>
      </c>
      <c r="L36" s="463"/>
      <c r="M36" s="37" t="s">
        <v>56</v>
      </c>
      <c r="N36" s="464">
        <f t="shared" si="2"/>
        <v>120</v>
      </c>
      <c r="O36" s="465"/>
      <c r="P36" s="37" t="s">
        <v>56</v>
      </c>
      <c r="Q36" s="31"/>
      <c r="R36" s="473" t="s">
        <v>39</v>
      </c>
      <c r="S36" s="474"/>
      <c r="T36" s="474"/>
      <c r="U36" s="474"/>
      <c r="V36" s="474"/>
      <c r="W36" s="474"/>
      <c r="X36" s="458">
        <v>23000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21000</v>
      </c>
      <c r="AO36" s="436"/>
      <c r="AP36" s="56" t="s">
        <v>56</v>
      </c>
      <c r="AQ36" s="437"/>
      <c r="AR36" s="438"/>
      <c r="AS36" s="438"/>
      <c r="AT36" s="438"/>
      <c r="AU36" s="439"/>
    </row>
    <row r="37" spans="1:47" ht="15.75" customHeight="1">
      <c r="A37" s="287" t="s">
        <v>67</v>
      </c>
      <c r="B37" s="51"/>
      <c r="C37" s="51"/>
      <c r="D37" s="51"/>
      <c r="E37" s="51"/>
      <c r="F37" s="51"/>
      <c r="G37" s="47"/>
      <c r="H37" s="460">
        <f>SUM(AD9:AE30)</f>
        <v>6.9444444444444441E-3</v>
      </c>
      <c r="I37" s="461"/>
      <c r="J37" s="461"/>
      <c r="K37" s="462">
        <v>89</v>
      </c>
      <c r="L37" s="463"/>
      <c r="M37" s="37" t="s">
        <v>56</v>
      </c>
      <c r="N37" s="464">
        <f t="shared" si="2"/>
        <v>14.833333333333332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7" t="s">
        <v>150</v>
      </c>
      <c r="B38" s="51"/>
      <c r="C38" s="51"/>
      <c r="D38" s="51"/>
      <c r="E38" s="51"/>
      <c r="F38" s="51"/>
      <c r="G38" s="47"/>
      <c r="H38" s="460">
        <f>SUM(AF9:AG30)</f>
        <v>0.3263888888888889</v>
      </c>
      <c r="I38" s="461"/>
      <c r="J38" s="461"/>
      <c r="K38" s="462">
        <v>89</v>
      </c>
      <c r="L38" s="463"/>
      <c r="M38" s="37" t="s">
        <v>56</v>
      </c>
      <c r="N38" s="464">
        <f t="shared" si="2"/>
        <v>697.16666666666674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7" t="s">
        <v>68</v>
      </c>
      <c r="B41" s="51"/>
      <c r="C41" s="51"/>
      <c r="D41" s="51"/>
      <c r="E41" s="51"/>
      <c r="F41" s="51"/>
      <c r="G41" s="47"/>
      <c r="H41" s="460">
        <f>SUM(AL9:AM30)</f>
        <v>0.625</v>
      </c>
      <c r="I41" s="461"/>
      <c r="J41" s="461"/>
      <c r="K41" s="462">
        <v>8</v>
      </c>
      <c r="L41" s="463"/>
      <c r="M41" s="37" t="s">
        <v>56</v>
      </c>
      <c r="N41" s="464">
        <f t="shared" si="2"/>
        <v>120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952.00000000000011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180</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84" t="s">
        <v>175</v>
      </c>
      <c r="AH71" s="285"/>
      <c r="AI71" s="285"/>
      <c r="AJ71" s="285"/>
      <c r="AK71" s="285"/>
      <c r="AL71" s="283"/>
      <c r="AM71" s="284" t="s">
        <v>170</v>
      </c>
      <c r="AN71" s="285"/>
      <c r="AO71" s="285" t="s">
        <v>177</v>
      </c>
      <c r="AP71" s="28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84" t="s">
        <v>171</v>
      </c>
      <c r="AH72" s="285"/>
      <c r="AI72" s="285"/>
      <c r="AJ72" s="285"/>
      <c r="AK72" s="285"/>
      <c r="AL72" s="283"/>
      <c r="AM72" s="284" t="s">
        <v>172</v>
      </c>
      <c r="AN72" s="285"/>
      <c r="AO72" s="285" t="s">
        <v>177</v>
      </c>
      <c r="AP72" s="28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84" t="s">
        <v>181</v>
      </c>
      <c r="AH73" s="285"/>
      <c r="AI73" s="285"/>
      <c r="AJ73" s="285"/>
      <c r="AK73" s="285"/>
      <c r="AL73" s="283"/>
      <c r="AM73" s="284" t="s">
        <v>160</v>
      </c>
      <c r="AN73" s="285"/>
      <c r="AO73" s="285"/>
      <c r="AP73" s="28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84" t="s">
        <v>156</v>
      </c>
      <c r="AH74" s="285"/>
      <c r="AI74" s="285"/>
      <c r="AJ74" s="285"/>
      <c r="AK74" s="285"/>
      <c r="AL74" s="283"/>
      <c r="AM74" s="284" t="s">
        <v>161</v>
      </c>
      <c r="AN74" s="285"/>
      <c r="AO74" s="285"/>
      <c r="AP74" s="28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84" t="s">
        <v>157</v>
      </c>
      <c r="AH75" s="285"/>
      <c r="AI75" s="285"/>
      <c r="AJ75" s="285"/>
      <c r="AK75" s="285"/>
      <c r="AL75" s="283"/>
      <c r="AM75" s="284" t="s">
        <v>162</v>
      </c>
      <c r="AN75" s="285"/>
      <c r="AO75" s="285"/>
      <c r="AP75" s="28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84" t="s">
        <v>158</v>
      </c>
      <c r="AH76" s="285"/>
      <c r="AI76" s="285"/>
      <c r="AJ76" s="285"/>
      <c r="AK76" s="285"/>
      <c r="AL76" s="283"/>
      <c r="AM76" s="284" t="s">
        <v>162</v>
      </c>
      <c r="AN76" s="285"/>
      <c r="AO76" s="285" t="s">
        <v>177</v>
      </c>
      <c r="AP76" s="28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84" t="s">
        <v>159</v>
      </c>
      <c r="AH77" s="285"/>
      <c r="AI77" s="285"/>
      <c r="AJ77" s="285"/>
      <c r="AK77" s="285"/>
      <c r="AL77" s="283"/>
      <c r="AM77" s="284" t="s">
        <v>163</v>
      </c>
      <c r="AN77" s="285"/>
      <c r="AO77" s="285"/>
      <c r="AP77" s="28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93" t="s">
        <v>53</v>
      </c>
      <c r="L8" s="294"/>
      <c r="M8" s="294"/>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4">
        <v>4.1666666666666664E-2</v>
      </c>
      <c r="Y9" s="595"/>
      <c r="Z9" s="594"/>
      <c r="AA9" s="595"/>
      <c r="AB9" s="596"/>
      <c r="AC9" s="595"/>
      <c r="AD9" s="596"/>
      <c r="AE9" s="595"/>
      <c r="AF9" s="596"/>
      <c r="AG9" s="595"/>
      <c r="AH9" s="596"/>
      <c r="AI9" s="595"/>
      <c r="AJ9" s="596"/>
      <c r="AK9" s="595"/>
      <c r="AL9" s="596">
        <v>4.1666666666666664E-2</v>
      </c>
      <c r="AM9" s="597"/>
      <c r="AN9" s="598" t="s">
        <v>457</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58"/>
      <c r="X10" s="548">
        <v>0.17916666666666667</v>
      </c>
      <c r="Y10" s="558"/>
      <c r="Z10" s="548"/>
      <c r="AA10" s="558"/>
      <c r="AB10" s="548"/>
      <c r="AC10" s="539"/>
      <c r="AD10" s="528"/>
      <c r="AE10" s="539"/>
      <c r="AF10" s="528">
        <v>0.13749999999999998</v>
      </c>
      <c r="AG10" s="539"/>
      <c r="AH10" s="528"/>
      <c r="AI10" s="539"/>
      <c r="AJ10" s="528"/>
      <c r="AK10" s="539"/>
      <c r="AL10" s="528"/>
      <c r="AM10" s="558"/>
      <c r="AN10" s="598" t="s">
        <v>459</v>
      </c>
      <c r="AO10" s="599"/>
      <c r="AP10" s="599"/>
      <c r="AQ10" s="599"/>
      <c r="AR10" s="599"/>
      <c r="AS10" s="599"/>
      <c r="AT10" s="599"/>
      <c r="AU10" s="60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0.17916666666666667</v>
      </c>
      <c r="W11" s="539"/>
      <c r="X11" s="528" t="s">
        <v>440</v>
      </c>
      <c r="Y11" s="558"/>
      <c r="Z11" s="548"/>
      <c r="AA11" s="539"/>
      <c r="AB11" s="528"/>
      <c r="AC11" s="539"/>
      <c r="AD11" s="528"/>
      <c r="AE11" s="539"/>
      <c r="AF11" s="528"/>
      <c r="AG11" s="539"/>
      <c r="AH11" s="528"/>
      <c r="AI11" s="539"/>
      <c r="AJ11" s="528"/>
      <c r="AK11" s="539"/>
      <c r="AL11" s="528">
        <v>0.21666666666666667</v>
      </c>
      <c r="AM11" s="558"/>
      <c r="AN11" s="529" t="s">
        <v>457</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0.39583333333333331</v>
      </c>
      <c r="W12" s="539"/>
      <c r="X12" s="528">
        <v>0.41666666666666669</v>
      </c>
      <c r="Y12" s="558"/>
      <c r="Z12" s="548"/>
      <c r="AA12" s="539"/>
      <c r="AB12" s="528">
        <v>1.3888888888888888E-2</v>
      </c>
      <c r="AC12" s="539"/>
      <c r="AD12" s="528"/>
      <c r="AE12" s="539"/>
      <c r="AF12" s="528">
        <v>6.9444444444444441E-3</v>
      </c>
      <c r="AG12" s="539"/>
      <c r="AH12" s="528"/>
      <c r="AI12" s="539"/>
      <c r="AJ12" s="528"/>
      <c r="AK12" s="539"/>
      <c r="AL12" s="528"/>
      <c r="AM12" s="558"/>
      <c r="AN12" s="529" t="s">
        <v>461</v>
      </c>
      <c r="AO12" s="530"/>
      <c r="AP12" s="530"/>
      <c r="AQ12" s="530"/>
      <c r="AR12" s="530"/>
      <c r="AS12" s="530"/>
      <c r="AT12" s="530"/>
      <c r="AU12" s="531"/>
    </row>
    <row r="13" spans="1:47" ht="15.75" customHeight="1" thickTop="1">
      <c r="A13" s="582" t="s">
        <v>27</v>
      </c>
      <c r="B13" s="583"/>
      <c r="C13" s="583"/>
      <c r="D13" s="583"/>
      <c r="E13" s="584" t="s">
        <v>447</v>
      </c>
      <c r="F13" s="585"/>
      <c r="G13" s="585"/>
      <c r="H13" s="586"/>
      <c r="I13" s="587" t="s">
        <v>449</v>
      </c>
      <c r="J13" s="588"/>
      <c r="K13" s="588"/>
      <c r="L13" s="589"/>
      <c r="M13" s="587" t="s">
        <v>451</v>
      </c>
      <c r="N13" s="588"/>
      <c r="O13" s="588"/>
      <c r="P13" s="589"/>
      <c r="Q13" s="587" t="s">
        <v>453</v>
      </c>
      <c r="R13" s="588"/>
      <c r="S13" s="588"/>
      <c r="T13" s="589"/>
      <c r="U13" s="12"/>
      <c r="V13" s="548" t="s">
        <v>441</v>
      </c>
      <c r="W13" s="539"/>
      <c r="X13" s="528" t="s">
        <v>442</v>
      </c>
      <c r="Y13" s="558"/>
      <c r="Z13" s="548"/>
      <c r="AA13" s="539"/>
      <c r="AB13" s="528">
        <v>1.8055555555555557E-2</v>
      </c>
      <c r="AC13" s="539"/>
      <c r="AD13" s="528"/>
      <c r="AE13" s="539"/>
      <c r="AF13" s="528">
        <v>6.9444444444444441E-3</v>
      </c>
      <c r="AG13" s="539"/>
      <c r="AH13" s="528"/>
      <c r="AI13" s="539"/>
      <c r="AJ13" s="528"/>
      <c r="AK13" s="539"/>
      <c r="AL13" s="528"/>
      <c r="AM13" s="558"/>
      <c r="AN13" s="529" t="s">
        <v>444</v>
      </c>
      <c r="AO13" s="530"/>
      <c r="AP13" s="530"/>
      <c r="AQ13" s="530"/>
      <c r="AR13" s="530"/>
      <c r="AS13" s="530"/>
      <c r="AT13" s="530"/>
      <c r="AU13" s="531"/>
    </row>
    <row r="14" spans="1:47" ht="15.75" customHeight="1">
      <c r="A14" s="578" t="s">
        <v>10</v>
      </c>
      <c r="B14" s="560"/>
      <c r="C14" s="560"/>
      <c r="D14" s="560"/>
      <c r="E14" s="579" t="s">
        <v>448</v>
      </c>
      <c r="F14" s="580"/>
      <c r="G14" s="580"/>
      <c r="H14" s="581"/>
      <c r="I14" s="579" t="s">
        <v>450</v>
      </c>
      <c r="J14" s="580"/>
      <c r="K14" s="580"/>
      <c r="L14" s="581"/>
      <c r="M14" s="579" t="s">
        <v>452</v>
      </c>
      <c r="N14" s="580"/>
      <c r="O14" s="580"/>
      <c r="P14" s="581"/>
      <c r="Q14" s="579" t="s">
        <v>454</v>
      </c>
      <c r="R14" s="580"/>
      <c r="S14" s="580"/>
      <c r="T14" s="581"/>
      <c r="U14" s="12"/>
      <c r="V14" s="548">
        <v>0.44166666666666665</v>
      </c>
      <c r="W14" s="539"/>
      <c r="X14" s="548" t="s">
        <v>439</v>
      </c>
      <c r="Y14" s="539"/>
      <c r="Z14" s="548"/>
      <c r="AA14" s="539"/>
      <c r="AB14" s="528"/>
      <c r="AC14" s="539"/>
      <c r="AD14" s="528"/>
      <c r="AE14" s="539"/>
      <c r="AF14" s="528"/>
      <c r="AG14" s="539"/>
      <c r="AH14" s="528"/>
      <c r="AI14" s="539"/>
      <c r="AJ14" s="528"/>
      <c r="AK14" s="539"/>
      <c r="AL14" s="528">
        <v>2.4999999999999998E-2</v>
      </c>
      <c r="AM14" s="558"/>
      <c r="AN14" s="529" t="s">
        <v>457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0.46666666666666662</v>
      </c>
      <c r="W15" s="539"/>
      <c r="X15" s="528" t="s">
        <v>443</v>
      </c>
      <c r="Y15" s="558"/>
      <c r="Z15" s="548"/>
      <c r="AA15" s="539"/>
      <c r="AB15" s="528"/>
      <c r="AC15" s="539"/>
      <c r="AD15" s="528"/>
      <c r="AE15" s="539"/>
      <c r="AF15" s="528">
        <v>9.5833333333333326E-2</v>
      </c>
      <c r="AG15" s="539"/>
      <c r="AH15" s="528"/>
      <c r="AI15" s="539"/>
      <c r="AJ15" s="528"/>
      <c r="AK15" s="539"/>
      <c r="AL15" s="528"/>
      <c r="AM15" s="558"/>
      <c r="AN15" s="529" t="s">
        <v>438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t="s">
        <v>443</v>
      </c>
      <c r="W16" s="539"/>
      <c r="X16" s="528">
        <v>0.65833333333333333</v>
      </c>
      <c r="Y16" s="558"/>
      <c r="Z16" s="548"/>
      <c r="AA16" s="539"/>
      <c r="AB16" s="528"/>
      <c r="AC16" s="539"/>
      <c r="AD16" s="528"/>
      <c r="AE16" s="539"/>
      <c r="AF16" s="528"/>
      <c r="AG16" s="539"/>
      <c r="AH16" s="528"/>
      <c r="AI16" s="539"/>
      <c r="AJ16" s="528"/>
      <c r="AK16" s="539"/>
      <c r="AL16" s="528">
        <v>9.5833333333333326E-2</v>
      </c>
      <c r="AM16" s="558"/>
      <c r="AN16" s="529" t="s">
        <v>462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639">
        <v>0.65833333333333333</v>
      </c>
      <c r="W17" s="522"/>
      <c r="X17" s="523">
        <v>0.6875</v>
      </c>
      <c r="Y17" s="640"/>
      <c r="Z17" s="548"/>
      <c r="AA17" s="539"/>
      <c r="AB17" s="523">
        <v>1.8055555555555557E-2</v>
      </c>
      <c r="AC17" s="522"/>
      <c r="AD17" s="523">
        <v>4.1666666666666666E-3</v>
      </c>
      <c r="AE17" s="522"/>
      <c r="AF17" s="523">
        <v>6.9444444444444441E-3</v>
      </c>
      <c r="AG17" s="522"/>
      <c r="AH17" s="528"/>
      <c r="AI17" s="539"/>
      <c r="AJ17" s="528"/>
      <c r="AK17" s="539"/>
      <c r="AL17" s="528"/>
      <c r="AM17" s="558"/>
      <c r="AN17" s="529" t="s">
        <v>458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94">
        <v>0.6875</v>
      </c>
      <c r="W18" s="597"/>
      <c r="X18" s="594">
        <v>0.70833333333333337</v>
      </c>
      <c r="Y18" s="597"/>
      <c r="Z18" s="548"/>
      <c r="AA18" s="539"/>
      <c r="AB18" s="596">
        <v>1.3888888888888888E-2</v>
      </c>
      <c r="AC18" s="595"/>
      <c r="AD18" s="596"/>
      <c r="AE18" s="595"/>
      <c r="AF18" s="596">
        <v>6.9444444444444441E-3</v>
      </c>
      <c r="AG18" s="595"/>
      <c r="AH18" s="528"/>
      <c r="AI18" s="539"/>
      <c r="AJ18" s="528"/>
      <c r="AK18" s="539"/>
      <c r="AL18" s="528"/>
      <c r="AM18" s="558"/>
      <c r="AN18" s="529" t="s">
        <v>456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0.70833333333333337</v>
      </c>
      <c r="W19" s="539"/>
      <c r="X19" s="548">
        <v>0.77916666666666667</v>
      </c>
      <c r="Y19" s="539"/>
      <c r="Z19" s="548"/>
      <c r="AA19" s="539"/>
      <c r="AB19" s="548"/>
      <c r="AC19" s="539"/>
      <c r="AD19" s="528"/>
      <c r="AE19" s="539"/>
      <c r="AF19" s="528">
        <v>7.0833333333333331E-2</v>
      </c>
      <c r="AG19" s="539"/>
      <c r="AH19" s="528"/>
      <c r="AI19" s="539"/>
      <c r="AJ19" s="528"/>
      <c r="AK19" s="539"/>
      <c r="AL19" s="528"/>
      <c r="AM19" s="558"/>
      <c r="AN19" s="529" t="s">
        <v>445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0.77916666666666667</v>
      </c>
      <c r="W20" s="539"/>
      <c r="X20" s="528">
        <v>0.8125</v>
      </c>
      <c r="Y20" s="558"/>
      <c r="Z20" s="548"/>
      <c r="AA20" s="539"/>
      <c r="AB20" s="528"/>
      <c r="AC20" s="539"/>
      <c r="AD20" s="528"/>
      <c r="AE20" s="539"/>
      <c r="AF20" s="528"/>
      <c r="AG20" s="539"/>
      <c r="AH20" s="528"/>
      <c r="AI20" s="539"/>
      <c r="AJ20" s="528"/>
      <c r="AK20" s="539"/>
      <c r="AL20" s="528">
        <v>3.3333333333333333E-2</v>
      </c>
      <c r="AM20" s="558"/>
      <c r="AN20" s="529" t="s">
        <v>457</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0.8125</v>
      </c>
      <c r="W21" s="539"/>
      <c r="X21" s="528">
        <v>0.87083333333333324</v>
      </c>
      <c r="Y21" s="558"/>
      <c r="Z21" s="548"/>
      <c r="AA21" s="539"/>
      <c r="AB21" s="528"/>
      <c r="AC21" s="539"/>
      <c r="AD21" s="528"/>
      <c r="AE21" s="539"/>
      <c r="AF21" s="528">
        <v>5.8333333333333327E-2</v>
      </c>
      <c r="AG21" s="539"/>
      <c r="AH21" s="528"/>
      <c r="AI21" s="539"/>
      <c r="AJ21" s="528"/>
      <c r="AK21" s="539"/>
      <c r="AL21" s="528"/>
      <c r="AM21" s="558"/>
      <c r="AN21" s="529" t="s">
        <v>460</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8" t="s">
        <v>446</v>
      </c>
      <c r="W22" s="539"/>
      <c r="X22" s="528" t="s">
        <v>404</v>
      </c>
      <c r="Y22" s="558"/>
      <c r="Z22" s="544"/>
      <c r="AA22" s="537"/>
      <c r="AB22" s="528"/>
      <c r="AC22" s="539"/>
      <c r="AD22" s="528"/>
      <c r="AE22" s="539"/>
      <c r="AF22" s="528"/>
      <c r="AG22" s="539"/>
      <c r="AH22" s="537"/>
      <c r="AI22" s="537"/>
      <c r="AJ22" s="537"/>
      <c r="AK22" s="537"/>
      <c r="AL22" s="539">
        <v>0.12916666666666668</v>
      </c>
      <c r="AM22" s="528"/>
      <c r="AN22" s="529" t="s">
        <v>455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8"/>
      <c r="W23" s="539"/>
      <c r="X23" s="528"/>
      <c r="Y23" s="55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6.3888888888888884E-2</v>
      </c>
      <c r="AC31" s="505"/>
      <c r="AD31" s="505">
        <f>SUM(AD9:AE30)</f>
        <v>4.1666666666666666E-3</v>
      </c>
      <c r="AE31" s="505"/>
      <c r="AF31" s="505">
        <f>SUM(AF9:AG30)</f>
        <v>0.39027777777777772</v>
      </c>
      <c r="AG31" s="505"/>
      <c r="AH31" s="505">
        <f>SUM(AH9:AI30)</f>
        <v>0</v>
      </c>
      <c r="AI31" s="505"/>
      <c r="AJ31" s="505">
        <f>SUM(AJ9:AK30)</f>
        <v>0</v>
      </c>
      <c r="AK31" s="505"/>
      <c r="AL31" s="509">
        <f>SUM(AL9:AM30)</f>
        <v>0.54166666666666674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15430</v>
      </c>
      <c r="Y35" s="488"/>
      <c r="Z35" s="488"/>
      <c r="AA35" s="55" t="s">
        <v>56</v>
      </c>
      <c r="AB35" s="489">
        <v>1080</v>
      </c>
      <c r="AC35" s="490"/>
      <c r="AD35" s="490"/>
      <c r="AE35" s="58" t="s">
        <v>56</v>
      </c>
      <c r="AF35" s="489"/>
      <c r="AG35" s="490"/>
      <c r="AH35" s="490"/>
      <c r="AI35" s="55" t="s">
        <v>56</v>
      </c>
      <c r="AJ35" s="489">
        <v>0</v>
      </c>
      <c r="AK35" s="490"/>
      <c r="AL35" s="490"/>
      <c r="AM35" s="55" t="s">
        <v>56</v>
      </c>
      <c r="AN35" s="491">
        <f>(X35+AF35)-(AB35+AJ35)</f>
        <v>14350</v>
      </c>
      <c r="AO35" s="492"/>
      <c r="AP35" s="55" t="s">
        <v>56</v>
      </c>
      <c r="AQ35" s="493"/>
      <c r="AR35" s="494"/>
      <c r="AS35" s="494"/>
      <c r="AT35" s="494"/>
      <c r="AU35" s="495"/>
    </row>
    <row r="36" spans="1:47" ht="15.75" customHeight="1">
      <c r="A36" s="295" t="s">
        <v>83</v>
      </c>
      <c r="B36" s="51"/>
      <c r="C36" s="51"/>
      <c r="D36" s="51"/>
      <c r="E36" s="51"/>
      <c r="F36" s="51"/>
      <c r="G36" s="47"/>
      <c r="H36" s="460">
        <f>SUM(AB9:AC30)</f>
        <v>6.3888888888888884E-2</v>
      </c>
      <c r="I36" s="461"/>
      <c r="J36" s="461"/>
      <c r="K36" s="462">
        <v>120</v>
      </c>
      <c r="L36" s="463"/>
      <c r="M36" s="37" t="s">
        <v>56</v>
      </c>
      <c r="N36" s="464">
        <f t="shared" si="2"/>
        <v>184</v>
      </c>
      <c r="O36" s="465"/>
      <c r="P36" s="37" t="s">
        <v>56</v>
      </c>
      <c r="Q36" s="31"/>
      <c r="R36" s="473" t="s">
        <v>39</v>
      </c>
      <c r="S36" s="474"/>
      <c r="T36" s="474"/>
      <c r="U36" s="474"/>
      <c r="V36" s="474"/>
      <c r="W36" s="474"/>
      <c r="X36" s="458">
        <v>21000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19000</v>
      </c>
      <c r="AO36" s="436"/>
      <c r="AP36" s="56" t="s">
        <v>56</v>
      </c>
      <c r="AQ36" s="437"/>
      <c r="AR36" s="438"/>
      <c r="AS36" s="438"/>
      <c r="AT36" s="438"/>
      <c r="AU36" s="439"/>
    </row>
    <row r="37" spans="1:47" ht="15.75" customHeight="1">
      <c r="A37" s="295" t="s">
        <v>67</v>
      </c>
      <c r="B37" s="51"/>
      <c r="C37" s="51"/>
      <c r="D37" s="51"/>
      <c r="E37" s="51"/>
      <c r="F37" s="51"/>
      <c r="G37" s="47"/>
      <c r="H37" s="460">
        <f>SUM(AD9:AE30)</f>
        <v>4.1666666666666666E-3</v>
      </c>
      <c r="I37" s="461"/>
      <c r="J37" s="461"/>
      <c r="K37" s="462">
        <v>89</v>
      </c>
      <c r="L37" s="463"/>
      <c r="M37" s="37" t="s">
        <v>56</v>
      </c>
      <c r="N37" s="464">
        <f t="shared" si="2"/>
        <v>8.9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95" t="s">
        <v>150</v>
      </c>
      <c r="B38" s="51"/>
      <c r="C38" s="51"/>
      <c r="D38" s="51"/>
      <c r="E38" s="51"/>
      <c r="F38" s="51"/>
      <c r="G38" s="47"/>
      <c r="H38" s="460">
        <f>SUM(AF9:AG30)</f>
        <v>0.39027777777777772</v>
      </c>
      <c r="I38" s="461"/>
      <c r="J38" s="461"/>
      <c r="K38" s="462">
        <v>89</v>
      </c>
      <c r="L38" s="463"/>
      <c r="M38" s="37" t="s">
        <v>56</v>
      </c>
      <c r="N38" s="464">
        <f t="shared" si="2"/>
        <v>833.63333333333321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9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9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95" t="s">
        <v>68</v>
      </c>
      <c r="B41" s="51"/>
      <c r="C41" s="51"/>
      <c r="D41" s="51"/>
      <c r="E41" s="51"/>
      <c r="F41" s="51"/>
      <c r="G41" s="47"/>
      <c r="H41" s="460">
        <f>SUM(AL9:AM30)</f>
        <v>0.54166666666666674</v>
      </c>
      <c r="I41" s="461"/>
      <c r="J41" s="461"/>
      <c r="K41" s="462">
        <v>8</v>
      </c>
      <c r="L41" s="463"/>
      <c r="M41" s="37" t="s">
        <v>56</v>
      </c>
      <c r="N41" s="464">
        <f t="shared" si="2"/>
        <v>104.00000000000001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9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1130.5333333333333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437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370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0" t="s">
        <v>175</v>
      </c>
      <c r="AH71" s="291"/>
      <c r="AI71" s="291"/>
      <c r="AJ71" s="291"/>
      <c r="AK71" s="291"/>
      <c r="AL71" s="292"/>
      <c r="AM71" s="290" t="s">
        <v>170</v>
      </c>
      <c r="AN71" s="291"/>
      <c r="AO71" s="291" t="s">
        <v>177</v>
      </c>
      <c r="AP71" s="29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0" t="s">
        <v>171</v>
      </c>
      <c r="AH72" s="291"/>
      <c r="AI72" s="291"/>
      <c r="AJ72" s="291"/>
      <c r="AK72" s="291"/>
      <c r="AL72" s="292"/>
      <c r="AM72" s="290" t="s">
        <v>172</v>
      </c>
      <c r="AN72" s="291"/>
      <c r="AO72" s="291"/>
      <c r="AP72" s="29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0" t="s">
        <v>181</v>
      </c>
      <c r="AH73" s="291"/>
      <c r="AI73" s="291"/>
      <c r="AJ73" s="291"/>
      <c r="AK73" s="291"/>
      <c r="AL73" s="292"/>
      <c r="AM73" s="290" t="s">
        <v>160</v>
      </c>
      <c r="AN73" s="291"/>
      <c r="AO73" s="291"/>
      <c r="AP73" s="29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0" t="s">
        <v>156</v>
      </c>
      <c r="AH74" s="291"/>
      <c r="AI74" s="291"/>
      <c r="AJ74" s="291"/>
      <c r="AK74" s="291"/>
      <c r="AL74" s="292"/>
      <c r="AM74" s="290" t="s">
        <v>161</v>
      </c>
      <c r="AN74" s="291"/>
      <c r="AO74" s="291"/>
      <c r="AP74" s="29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0" t="s">
        <v>157</v>
      </c>
      <c r="AH75" s="291"/>
      <c r="AI75" s="291"/>
      <c r="AJ75" s="291"/>
      <c r="AK75" s="291"/>
      <c r="AL75" s="292"/>
      <c r="AM75" s="290" t="s">
        <v>162</v>
      </c>
      <c r="AN75" s="291"/>
      <c r="AO75" s="291" t="s">
        <v>177</v>
      </c>
      <c r="AP75" s="29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0" t="s">
        <v>158</v>
      </c>
      <c r="AH76" s="291"/>
      <c r="AI76" s="291"/>
      <c r="AJ76" s="291"/>
      <c r="AK76" s="291"/>
      <c r="AL76" s="292"/>
      <c r="AM76" s="290" t="s">
        <v>162</v>
      </c>
      <c r="AN76" s="291"/>
      <c r="AO76" s="291"/>
      <c r="AP76" s="29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0" t="s">
        <v>159</v>
      </c>
      <c r="AH77" s="291"/>
      <c r="AI77" s="291"/>
      <c r="AJ77" s="291"/>
      <c r="AK77" s="291"/>
      <c r="AL77" s="292"/>
      <c r="AM77" s="290" t="s">
        <v>163</v>
      </c>
      <c r="AN77" s="291"/>
      <c r="AO77" s="291"/>
      <c r="AP77" s="29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43887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174</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7" t="s">
        <v>53</v>
      </c>
      <c r="L8" s="308"/>
      <c r="M8" s="308"/>
      <c r="N8" s="60"/>
      <c r="O8" s="631" t="s">
        <v>154</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t="s">
        <v>464</v>
      </c>
      <c r="Y9" s="597"/>
      <c r="Z9" s="594"/>
      <c r="AA9" s="595"/>
      <c r="AB9" s="596"/>
      <c r="AC9" s="595"/>
      <c r="AD9" s="596"/>
      <c r="AE9" s="595"/>
      <c r="AF9" s="596"/>
      <c r="AG9" s="595"/>
      <c r="AH9" s="596"/>
      <c r="AI9" s="595"/>
      <c r="AJ9" s="596"/>
      <c r="AK9" s="595"/>
      <c r="AL9" s="596">
        <v>2.0833333333333332E-2</v>
      </c>
      <c r="AM9" s="597"/>
      <c r="AN9" s="598" t="s">
        <v>205</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9.5833333333333326E-2</v>
      </c>
      <c r="Y10" s="558"/>
      <c r="Z10" s="548"/>
      <c r="AA10" s="539"/>
      <c r="AB10" s="528"/>
      <c r="AC10" s="539"/>
      <c r="AD10" s="528"/>
      <c r="AE10" s="539"/>
      <c r="AF10" s="528">
        <v>7.4999999999999997E-2</v>
      </c>
      <c r="AG10" s="539"/>
      <c r="AH10" s="528"/>
      <c r="AI10" s="539"/>
      <c r="AJ10" s="528"/>
      <c r="AK10" s="539"/>
      <c r="AL10" s="528"/>
      <c r="AM10" s="558"/>
      <c r="AN10" s="529" t="s">
        <v>465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9.5833333333333326E-2</v>
      </c>
      <c r="W11" s="539"/>
      <c r="X11" s="528">
        <v>0.33333333333333331</v>
      </c>
      <c r="Y11" s="558"/>
      <c r="Z11" s="548"/>
      <c r="AA11" s="539"/>
      <c r="AB11" s="528"/>
      <c r="AC11" s="539"/>
      <c r="AD11" s="528"/>
      <c r="AE11" s="539"/>
      <c r="AF11" s="528"/>
      <c r="AG11" s="539"/>
      <c r="AH11" s="528"/>
      <c r="AI11" s="539"/>
      <c r="AJ11" s="528"/>
      <c r="AK11" s="539"/>
      <c r="AL11" s="528">
        <v>0.23750000000000002</v>
      </c>
      <c r="AM11" s="558"/>
      <c r="AN11" s="529" t="s">
        <v>205</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0.35000000000000003</v>
      </c>
      <c r="Y12" s="558"/>
      <c r="Z12" s="548"/>
      <c r="AA12" s="539"/>
      <c r="AB12" s="528">
        <v>1.2499999999999999E-2</v>
      </c>
      <c r="AC12" s="539"/>
      <c r="AD12" s="528"/>
      <c r="AE12" s="539"/>
      <c r="AF12" s="528">
        <v>4.1666666666666666E-3</v>
      </c>
      <c r="AG12" s="539"/>
      <c r="AH12" s="528"/>
      <c r="AI12" s="539"/>
      <c r="AJ12" s="528"/>
      <c r="AK12" s="539"/>
      <c r="AL12" s="528"/>
      <c r="AM12" s="558"/>
      <c r="AN12" s="529" t="s">
        <v>466</v>
      </c>
      <c r="AO12" s="530"/>
      <c r="AP12" s="530"/>
      <c r="AQ12" s="530"/>
      <c r="AR12" s="530"/>
      <c r="AS12" s="530"/>
      <c r="AT12" s="530"/>
      <c r="AU12" s="531"/>
    </row>
    <row r="13" spans="1:47" ht="15.75" customHeight="1" thickTop="1">
      <c r="A13" s="582" t="s">
        <v>27</v>
      </c>
      <c r="B13" s="583"/>
      <c r="C13" s="583"/>
      <c r="D13" s="583"/>
      <c r="E13" s="584" t="s">
        <v>472</v>
      </c>
      <c r="F13" s="585"/>
      <c r="G13" s="585"/>
      <c r="H13" s="586"/>
      <c r="I13" s="587" t="s">
        <v>474</v>
      </c>
      <c r="J13" s="588"/>
      <c r="K13" s="588"/>
      <c r="L13" s="589"/>
      <c r="M13" s="587" t="s">
        <v>475</v>
      </c>
      <c r="N13" s="588"/>
      <c r="O13" s="588"/>
      <c r="P13" s="589"/>
      <c r="Q13" s="587" t="s">
        <v>476</v>
      </c>
      <c r="R13" s="588"/>
      <c r="S13" s="588"/>
      <c r="T13" s="589"/>
      <c r="U13" s="12"/>
      <c r="V13" s="548">
        <v>0.35000000000000003</v>
      </c>
      <c r="W13" s="539"/>
      <c r="X13" s="528">
        <v>0.3833333333333333</v>
      </c>
      <c r="Y13" s="558"/>
      <c r="Z13" s="548"/>
      <c r="AA13" s="539"/>
      <c r="AB13" s="528">
        <v>1.6666666666666666E-2</v>
      </c>
      <c r="AC13" s="539"/>
      <c r="AD13" s="528">
        <v>8.3333333333333332E-3</v>
      </c>
      <c r="AE13" s="539"/>
      <c r="AF13" s="528">
        <v>8.3333333333333332E-3</v>
      </c>
      <c r="AG13" s="539"/>
      <c r="AH13" s="528"/>
      <c r="AI13" s="539"/>
      <c r="AJ13" s="528"/>
      <c r="AK13" s="539"/>
      <c r="AL13" s="528"/>
      <c r="AM13" s="558"/>
      <c r="AN13" s="529" t="s">
        <v>467</v>
      </c>
      <c r="AO13" s="530"/>
      <c r="AP13" s="530"/>
      <c r="AQ13" s="530"/>
      <c r="AR13" s="530"/>
      <c r="AS13" s="530"/>
      <c r="AT13" s="530"/>
      <c r="AU13" s="531"/>
    </row>
    <row r="14" spans="1:47" ht="15.75" customHeight="1">
      <c r="A14" s="578" t="s">
        <v>10</v>
      </c>
      <c r="B14" s="560"/>
      <c r="C14" s="560"/>
      <c r="D14" s="560"/>
      <c r="E14" s="579" t="s">
        <v>394</v>
      </c>
      <c r="F14" s="580"/>
      <c r="G14" s="580"/>
      <c r="H14" s="581"/>
      <c r="I14" s="579" t="s">
        <v>473</v>
      </c>
      <c r="J14" s="580"/>
      <c r="K14" s="580"/>
      <c r="L14" s="581"/>
      <c r="M14" s="579" t="s">
        <v>164</v>
      </c>
      <c r="N14" s="580"/>
      <c r="O14" s="580"/>
      <c r="P14" s="581"/>
      <c r="Q14" s="579" t="s">
        <v>477</v>
      </c>
      <c r="R14" s="580"/>
      <c r="S14" s="580"/>
      <c r="T14" s="581"/>
      <c r="U14" s="12"/>
      <c r="V14" s="548">
        <v>0.3833333333333333</v>
      </c>
      <c r="W14" s="539"/>
      <c r="X14" s="528">
        <v>0.47083333333333338</v>
      </c>
      <c r="Y14" s="558"/>
      <c r="Z14" s="548"/>
      <c r="AA14" s="539"/>
      <c r="AB14" s="528"/>
      <c r="AC14" s="539"/>
      <c r="AD14" s="528"/>
      <c r="AE14" s="539"/>
      <c r="AF14" s="528"/>
      <c r="AG14" s="539"/>
      <c r="AH14" s="528"/>
      <c r="AI14" s="539"/>
      <c r="AJ14" s="528"/>
      <c r="AK14" s="539"/>
      <c r="AL14" s="528">
        <v>8.7500000000000008E-2</v>
      </c>
      <c r="AM14" s="558"/>
      <c r="AN14" s="529" t="s">
        <v>468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0.47083333333333338</v>
      </c>
      <c r="W15" s="539"/>
      <c r="X15" s="528">
        <v>0.5</v>
      </c>
      <c r="Y15" s="558"/>
      <c r="Z15" s="548"/>
      <c r="AA15" s="539"/>
      <c r="AB15" s="528"/>
      <c r="AC15" s="539"/>
      <c r="AD15" s="528"/>
      <c r="AE15" s="539"/>
      <c r="AF15" s="528">
        <v>2.9166666666666664E-2</v>
      </c>
      <c r="AG15" s="539"/>
      <c r="AH15" s="528"/>
      <c r="AI15" s="539"/>
      <c r="AJ15" s="528"/>
      <c r="AK15" s="539"/>
      <c r="AL15" s="528"/>
      <c r="AM15" s="558"/>
      <c r="AN15" s="529" t="s">
        <v>469</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v>
      </c>
      <c r="W16" s="539"/>
      <c r="X16" s="528">
        <v>0.54999999999999993</v>
      </c>
      <c r="Y16" s="558"/>
      <c r="Z16" s="548"/>
      <c r="AA16" s="539"/>
      <c r="AB16" s="528">
        <v>1.6666666666666666E-2</v>
      </c>
      <c r="AC16" s="539"/>
      <c r="AD16" s="528">
        <v>8.3333333333333332E-3</v>
      </c>
      <c r="AE16" s="539"/>
      <c r="AF16" s="528">
        <v>2.4999999999999998E-2</v>
      </c>
      <c r="AG16" s="539"/>
      <c r="AH16" s="528"/>
      <c r="AI16" s="539"/>
      <c r="AJ16" s="528"/>
      <c r="AK16" s="539"/>
      <c r="AL16" s="528"/>
      <c r="AM16" s="558"/>
      <c r="AN16" s="529" t="s">
        <v>470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0.54999999999999993</v>
      </c>
      <c r="W17" s="539"/>
      <c r="X17" s="528">
        <v>0.57916666666666672</v>
      </c>
      <c r="Y17" s="558"/>
      <c r="Z17" s="548"/>
      <c r="AA17" s="539"/>
      <c r="AB17" s="528">
        <v>2.0833333333333332E-2</v>
      </c>
      <c r="AC17" s="539"/>
      <c r="AD17" s="528">
        <v>4.1666666666666666E-3</v>
      </c>
      <c r="AE17" s="539"/>
      <c r="AF17" s="528">
        <v>4.1666666666666666E-3</v>
      </c>
      <c r="AG17" s="539"/>
      <c r="AH17" s="528"/>
      <c r="AI17" s="539"/>
      <c r="AJ17" s="528"/>
      <c r="AK17" s="539"/>
      <c r="AL17" s="528"/>
      <c r="AM17" s="558"/>
      <c r="AN17" s="529" t="s">
        <v>471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0.57916666666666672</v>
      </c>
      <c r="W18" s="539"/>
      <c r="X18" s="561">
        <v>0.625</v>
      </c>
      <c r="Y18" s="562"/>
      <c r="Z18" s="548"/>
      <c r="AA18" s="539"/>
      <c r="AB18" s="528"/>
      <c r="AC18" s="539"/>
      <c r="AD18" s="528">
        <v>8.3333333333333332E-3</v>
      </c>
      <c r="AE18" s="539"/>
      <c r="AF18" s="528">
        <v>3.7499999999999999E-2</v>
      </c>
      <c r="AG18" s="539"/>
      <c r="AH18" s="528"/>
      <c r="AI18" s="539"/>
      <c r="AJ18" s="528"/>
      <c r="AK18" s="539"/>
      <c r="AL18" s="528"/>
      <c r="AM18" s="558"/>
      <c r="AN18" s="529" t="s">
        <v>188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0.625</v>
      </c>
      <c r="W19" s="539"/>
      <c r="X19" s="561">
        <v>0.65</v>
      </c>
      <c r="Y19" s="562"/>
      <c r="Z19" s="548"/>
      <c r="AA19" s="539"/>
      <c r="AB19" s="528">
        <v>1.6666666666666666E-2</v>
      </c>
      <c r="AC19" s="539"/>
      <c r="AD19" s="528">
        <v>4.1666666666666666E-3</v>
      </c>
      <c r="AE19" s="539"/>
      <c r="AF19" s="528">
        <v>4.1666666666666666E-3</v>
      </c>
      <c r="AG19" s="539"/>
      <c r="AH19" s="528"/>
      <c r="AI19" s="539"/>
      <c r="AJ19" s="528"/>
      <c r="AK19" s="539"/>
      <c r="AL19" s="528"/>
      <c r="AM19" s="558"/>
      <c r="AN19" s="529" t="s">
        <v>189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0.65</v>
      </c>
      <c r="W20" s="539"/>
      <c r="X20" s="561">
        <v>0.72916666666666663</v>
      </c>
      <c r="Y20" s="562"/>
      <c r="Z20" s="548"/>
      <c r="AA20" s="539"/>
      <c r="AB20" s="528"/>
      <c r="AC20" s="539"/>
      <c r="AD20" s="528"/>
      <c r="AE20" s="539"/>
      <c r="AF20" s="528"/>
      <c r="AG20" s="539"/>
      <c r="AH20" s="528"/>
      <c r="AI20" s="539"/>
      <c r="AJ20" s="528"/>
      <c r="AK20" s="539"/>
      <c r="AL20" s="528">
        <v>7.9166666666666663E-2</v>
      </c>
      <c r="AM20" s="558"/>
      <c r="AN20" s="529" t="s">
        <v>178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0.72916666666666663</v>
      </c>
      <c r="W21" s="539"/>
      <c r="X21" s="561">
        <v>0.77500000000000002</v>
      </c>
      <c r="Y21" s="562"/>
      <c r="Z21" s="548"/>
      <c r="AA21" s="539"/>
      <c r="AB21" s="528">
        <v>2.4999999999999998E-2</v>
      </c>
      <c r="AC21" s="539"/>
      <c r="AD21" s="528">
        <v>8.3333333333333332E-3</v>
      </c>
      <c r="AE21" s="539"/>
      <c r="AF21" s="528">
        <v>1.2499999999999999E-2</v>
      </c>
      <c r="AG21" s="539"/>
      <c r="AH21" s="528"/>
      <c r="AI21" s="539"/>
      <c r="AJ21" s="528"/>
      <c r="AK21" s="539"/>
      <c r="AL21" s="528"/>
      <c r="AM21" s="558"/>
      <c r="AN21" s="529" t="s">
        <v>478</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0.77500000000000002</v>
      </c>
      <c r="W22" s="537"/>
      <c r="X22" s="538">
        <v>0.82916666666666661</v>
      </c>
      <c r="Y22" s="528"/>
      <c r="Z22" s="544"/>
      <c r="AA22" s="537"/>
      <c r="AB22" s="537"/>
      <c r="AC22" s="537"/>
      <c r="AD22" s="537"/>
      <c r="AE22" s="537"/>
      <c r="AF22" s="537"/>
      <c r="AG22" s="537"/>
      <c r="AH22" s="537"/>
      <c r="AI22" s="537"/>
      <c r="AJ22" s="537"/>
      <c r="AK22" s="537"/>
      <c r="AL22" s="539">
        <v>5.4166666666666669E-2</v>
      </c>
      <c r="AM22" s="528"/>
      <c r="AN22" s="529" t="s">
        <v>205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0.82916666666666661</v>
      </c>
      <c r="W23" s="537"/>
      <c r="X23" s="537">
        <v>0.8666666666666667</v>
      </c>
      <c r="Y23" s="528"/>
      <c r="Z23" s="544"/>
      <c r="AA23" s="537"/>
      <c r="AB23" s="537"/>
      <c r="AC23" s="537"/>
      <c r="AD23" s="537"/>
      <c r="AE23" s="537"/>
      <c r="AF23" s="537">
        <v>3.7499999999999999E-2</v>
      </c>
      <c r="AG23" s="537"/>
      <c r="AH23" s="537"/>
      <c r="AI23" s="537"/>
      <c r="AJ23" s="537"/>
      <c r="AK23" s="537"/>
      <c r="AL23" s="539"/>
      <c r="AM23" s="528"/>
      <c r="AN23" s="529" t="s">
        <v>479</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0.8666666666666667</v>
      </c>
      <c r="W24" s="537"/>
      <c r="X24" s="539">
        <v>1</v>
      </c>
      <c r="Y24" s="528"/>
      <c r="Z24" s="544"/>
      <c r="AA24" s="537"/>
      <c r="AB24" s="537"/>
      <c r="AC24" s="537"/>
      <c r="AD24" s="537"/>
      <c r="AE24" s="537"/>
      <c r="AF24" s="537"/>
      <c r="AG24" s="537"/>
      <c r="AH24" s="537"/>
      <c r="AI24" s="537"/>
      <c r="AJ24" s="537"/>
      <c r="AK24" s="537"/>
      <c r="AL24" s="539">
        <v>0.13333333333333333</v>
      </c>
      <c r="AM24" s="528"/>
      <c r="AN24" s="529" t="s">
        <v>480</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0.10833333333333332</v>
      </c>
      <c r="AC31" s="505"/>
      <c r="AD31" s="505">
        <f>SUM(AD9:AE30)</f>
        <v>4.1666666666666664E-2</v>
      </c>
      <c r="AE31" s="505"/>
      <c r="AF31" s="505">
        <f>SUM(AF9:AG30)</f>
        <v>0.23750000000000004</v>
      </c>
      <c r="AG31" s="505"/>
      <c r="AH31" s="505">
        <f>SUM(AH9:AI30)</f>
        <v>0</v>
      </c>
      <c r="AI31" s="505"/>
      <c r="AJ31" s="505">
        <f>SUM(AJ9:AK30)</f>
        <v>0</v>
      </c>
      <c r="AK31" s="505"/>
      <c r="AL31" s="509">
        <f>SUM(AL9:AM30)</f>
        <v>0.61250000000000004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14350</v>
      </c>
      <c r="Y35" s="488"/>
      <c r="Z35" s="488"/>
      <c r="AA35" s="55" t="s">
        <v>56</v>
      </c>
      <c r="AB35" s="489">
        <v>1020</v>
      </c>
      <c r="AC35" s="490"/>
      <c r="AD35" s="490"/>
      <c r="AE35" s="58" t="s">
        <v>56</v>
      </c>
      <c r="AF35" s="489">
        <v>0</v>
      </c>
      <c r="AG35" s="490"/>
      <c r="AH35" s="490"/>
      <c r="AI35" s="55" t="s">
        <v>56</v>
      </c>
      <c r="AJ35" s="489">
        <v>0</v>
      </c>
      <c r="AK35" s="490"/>
      <c r="AL35" s="490"/>
      <c r="AM35" s="55" t="s">
        <v>56</v>
      </c>
      <c r="AN35" s="491">
        <f>(X35+AF35)-(AB35+AJ35)</f>
        <v>13330</v>
      </c>
      <c r="AO35" s="492"/>
      <c r="AP35" s="55" t="s">
        <v>56</v>
      </c>
      <c r="AQ35" s="493"/>
      <c r="AR35" s="494"/>
      <c r="AS35" s="494"/>
      <c r="AT35" s="494"/>
      <c r="AU35" s="495"/>
    </row>
    <row r="36" spans="1:47" ht="15.75" customHeight="1">
      <c r="A36" s="309" t="s">
        <v>83</v>
      </c>
      <c r="B36" s="51"/>
      <c r="C36" s="51"/>
      <c r="D36" s="51"/>
      <c r="E36" s="51"/>
      <c r="F36" s="51"/>
      <c r="G36" s="47"/>
      <c r="H36" s="460">
        <f>SUM(AB9:AC30)</f>
        <v>0.10833333333333332</v>
      </c>
      <c r="I36" s="461"/>
      <c r="J36" s="461"/>
      <c r="K36" s="462">
        <v>120</v>
      </c>
      <c r="L36" s="463"/>
      <c r="M36" s="37" t="s">
        <v>56</v>
      </c>
      <c r="N36" s="464">
        <f t="shared" si="2"/>
        <v>311.99999999999994</v>
      </c>
      <c r="O36" s="465"/>
      <c r="P36" s="37" t="s">
        <v>56</v>
      </c>
      <c r="Q36" s="31"/>
      <c r="R36" s="473" t="s">
        <v>39</v>
      </c>
      <c r="S36" s="474"/>
      <c r="T36" s="474"/>
      <c r="U36" s="474"/>
      <c r="V36" s="474"/>
      <c r="W36" s="474"/>
      <c r="X36" s="458">
        <v>19000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17000</v>
      </c>
      <c r="AO36" s="436"/>
      <c r="AP36" s="56" t="s">
        <v>56</v>
      </c>
      <c r="AQ36" s="437"/>
      <c r="AR36" s="438"/>
      <c r="AS36" s="438"/>
      <c r="AT36" s="438"/>
      <c r="AU36" s="439"/>
    </row>
    <row r="37" spans="1:47" ht="15.75" customHeight="1">
      <c r="A37" s="309" t="s">
        <v>67</v>
      </c>
      <c r="B37" s="51"/>
      <c r="C37" s="51"/>
      <c r="D37" s="51"/>
      <c r="E37" s="51"/>
      <c r="F37" s="51"/>
      <c r="G37" s="47"/>
      <c r="H37" s="460">
        <f>SUM(AD9:AE30)</f>
        <v>4.1666666666666664E-2</v>
      </c>
      <c r="I37" s="461"/>
      <c r="J37" s="461"/>
      <c r="K37" s="462">
        <v>89</v>
      </c>
      <c r="L37" s="463"/>
      <c r="M37" s="37" t="s">
        <v>56</v>
      </c>
      <c r="N37" s="464">
        <f t="shared" si="2"/>
        <v>89</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9" t="s">
        <v>150</v>
      </c>
      <c r="B38" s="51"/>
      <c r="C38" s="51"/>
      <c r="D38" s="51"/>
      <c r="E38" s="51"/>
      <c r="F38" s="51"/>
      <c r="G38" s="47"/>
      <c r="H38" s="460">
        <f>SUM(AF9:AG30)</f>
        <v>0.23750000000000004</v>
      </c>
      <c r="I38" s="461"/>
      <c r="J38" s="461"/>
      <c r="K38" s="462">
        <v>89</v>
      </c>
      <c r="L38" s="463"/>
      <c r="M38" s="37" t="s">
        <v>56</v>
      </c>
      <c r="N38" s="464">
        <f t="shared" si="2"/>
        <v>507.30000000000007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9" t="s">
        <v>68</v>
      </c>
      <c r="B41" s="51"/>
      <c r="C41" s="51"/>
      <c r="D41" s="51"/>
      <c r="E41" s="51"/>
      <c r="F41" s="51"/>
      <c r="G41" s="47"/>
      <c r="H41" s="460">
        <f>SUM(AL9:AM30)</f>
        <v>0.61250000000000004</v>
      </c>
      <c r="I41" s="461"/>
      <c r="J41" s="461"/>
      <c r="K41" s="462">
        <v>8</v>
      </c>
      <c r="L41" s="463"/>
      <c r="M41" s="37" t="s">
        <v>56</v>
      </c>
      <c r="N41" s="464">
        <f t="shared" si="2"/>
        <v>117.60000000000001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1025.8999999999999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171</v>
      </c>
      <c r="D51" s="415"/>
      <c r="E51" s="415"/>
      <c r="F51" s="415"/>
      <c r="G51" s="415"/>
      <c r="H51" s="415"/>
      <c r="I51" s="87"/>
      <c r="J51" s="87"/>
      <c r="K51" s="88"/>
      <c r="L51" s="87"/>
      <c r="M51" s="87"/>
      <c r="N51" s="87"/>
      <c r="O51" s="87"/>
      <c r="P51" s="87"/>
      <c r="Q51" s="78"/>
      <c r="R51" s="85" t="s">
        <v>133</v>
      </c>
      <c r="S51" s="86"/>
      <c r="T51" s="415" t="s">
        <v>173</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43887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43887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154</v>
      </c>
      <c r="AH68" s="358"/>
      <c r="AI68" s="358"/>
      <c r="AJ68" s="358"/>
      <c r="AK68" s="358"/>
      <c r="AL68" s="360"/>
      <c r="AM68" s="357" t="s">
        <v>463</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169</v>
      </c>
      <c r="AH69" s="326"/>
      <c r="AI69" s="326"/>
      <c r="AJ69" s="326"/>
      <c r="AK69" s="326"/>
      <c r="AL69" s="321"/>
      <c r="AM69" s="325" t="s">
        <v>369</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155</v>
      </c>
      <c r="AH70" s="326"/>
      <c r="AI70" s="326"/>
      <c r="AJ70" s="326"/>
      <c r="AK70" s="326"/>
      <c r="AL70" s="321"/>
      <c r="AM70" s="325" t="s">
        <v>176</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304" t="s">
        <v>175</v>
      </c>
      <c r="AH71" s="305"/>
      <c r="AI71" s="305"/>
      <c r="AJ71" s="305"/>
      <c r="AK71" s="305"/>
      <c r="AL71" s="306"/>
      <c r="AM71" s="304" t="s">
        <v>170</v>
      </c>
      <c r="AN71" s="305"/>
      <c r="AO71" s="305" t="s">
        <v>177</v>
      </c>
      <c r="AP71" s="31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304" t="s">
        <v>171</v>
      </c>
      <c r="AH72" s="305"/>
      <c r="AI72" s="305"/>
      <c r="AJ72" s="305"/>
      <c r="AK72" s="305"/>
      <c r="AL72" s="306"/>
      <c r="AM72" s="304" t="s">
        <v>172</v>
      </c>
      <c r="AN72" s="305"/>
      <c r="AO72" s="305"/>
      <c r="AP72" s="31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304" t="s">
        <v>181</v>
      </c>
      <c r="AH73" s="305"/>
      <c r="AI73" s="305"/>
      <c r="AJ73" s="305"/>
      <c r="AK73" s="305"/>
      <c r="AL73" s="306"/>
      <c r="AM73" s="304" t="s">
        <v>160</v>
      </c>
      <c r="AN73" s="305"/>
      <c r="AO73" s="305"/>
      <c r="AP73" s="31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304" t="s">
        <v>156</v>
      </c>
      <c r="AH74" s="305"/>
      <c r="AI74" s="305"/>
      <c r="AJ74" s="305"/>
      <c r="AK74" s="305"/>
      <c r="AL74" s="306"/>
      <c r="AM74" s="304" t="s">
        <v>161</v>
      </c>
      <c r="AN74" s="305"/>
      <c r="AO74" s="305"/>
      <c r="AP74" s="31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304" t="s">
        <v>157</v>
      </c>
      <c r="AH75" s="305"/>
      <c r="AI75" s="305"/>
      <c r="AJ75" s="305"/>
      <c r="AK75" s="305"/>
      <c r="AL75" s="306"/>
      <c r="AM75" s="304" t="s">
        <v>162</v>
      </c>
      <c r="AN75" s="305"/>
      <c r="AO75" s="305" t="s">
        <v>177</v>
      </c>
      <c r="AP75" s="31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304" t="s">
        <v>158</v>
      </c>
      <c r="AH76" s="305"/>
      <c r="AI76" s="305"/>
      <c r="AJ76" s="305"/>
      <c r="AK76" s="305"/>
      <c r="AL76" s="306"/>
      <c r="AM76" s="304" t="s">
        <v>162</v>
      </c>
      <c r="AN76" s="305"/>
      <c r="AO76" s="305"/>
      <c r="AP76" s="31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304" t="s">
        <v>159</v>
      </c>
      <c r="AH77" s="305"/>
      <c r="AI77" s="305"/>
      <c r="AJ77" s="305"/>
      <c r="AK77" s="305"/>
      <c r="AL77" s="306"/>
      <c r="AM77" s="304" t="s">
        <v>163</v>
      </c>
      <c r="AN77" s="305"/>
      <c r="AO77" s="305"/>
      <c r="AP77" s="31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26</vt:i4>
      </vt:variant>
    </vt:vector>
  </HeadingPairs>
  <TitlesOfParts>
    <vt:vector size="57" baseType="lpstr">
      <vt:lpstr>01 FEB 2020</vt:lpstr>
      <vt:lpstr>02 FEB 2020</vt:lpstr>
      <vt:lpstr>03 FEB 2020</vt:lpstr>
      <vt:lpstr>04 FEB 2020</vt:lpstr>
      <vt:lpstr>05 FEB 2020</vt:lpstr>
      <vt:lpstr>06 FEB 2020</vt:lpstr>
      <vt:lpstr>07 FEB 2020</vt:lpstr>
      <vt:lpstr>08 FEB 2020 (2)</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24 FEB 2020</vt:lpstr>
      <vt:lpstr>25 FEB 2020</vt:lpstr>
      <vt:lpstr>26 FEB 2020 (2)</vt:lpstr>
      <vt:lpstr>Sheet4</vt:lpstr>
      <vt:lpstr>Sheet5</vt:lpstr>
      <vt:lpstr>Sheet3</vt:lpstr>
      <vt:lpstr>Sheet2</vt:lpstr>
      <vt:lpstr>Sheet1</vt:lpstr>
      <vt:lpstr>'01 FEB 2020'!Print_Area</vt:lpstr>
      <vt:lpstr>'02 FEB 2020'!Print_Area</vt:lpstr>
      <vt:lpstr>'03 FEB 2020'!Print_Area</vt:lpstr>
      <vt:lpstr>'04 FEB 2020'!Print_Area</vt:lpstr>
      <vt:lpstr>'05 FEB 2020'!Print_Area</vt:lpstr>
      <vt:lpstr>'06 FEB 2020'!Print_Area</vt:lpstr>
      <vt:lpstr>'07 FEB 2020'!Print_Area</vt:lpstr>
      <vt:lpstr>'08 FEB 2020 (2)'!Print_Area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lpstr>'24 FEB 2020'!Print_Area</vt:lpstr>
      <vt:lpstr>'25 FEB 2020'!Print_Area</vt:lpstr>
      <vt:lpstr>'26 FEB 2020 (2)'!Print_Area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2020-02-24T05:17:54Z</cp:lastPrinted>
  <dcterms:created xsi:type="dcterms:W3CDTF">2009-03-31T01:48:22Z</dcterms:created>
  <dcterms:modified xsi:type="dcterms:W3CDTF">2020-02-26T13:35:31Z</dcterms:modified>
</cp:coreProperties>
</file>