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3" activeTab="28"/>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14" r:id="rId11"/>
    <sheet name="12 JUNI 2020" sheetId="15" r:id="rId12"/>
    <sheet name="13 JUNI 2020" sheetId="16" r:id="rId13"/>
    <sheet name="14 JUNI 2020" sheetId="18" r:id="rId14"/>
    <sheet name="15 JUNI 2020 " sheetId="19" r:id="rId15"/>
    <sheet name="16 JUNI 2020" sheetId="20" r:id="rId16"/>
    <sheet name="17 JUNI 2020" sheetId="21" r:id="rId17"/>
    <sheet name="18 JUNI 2020" sheetId="23" r:id="rId18"/>
    <sheet name="19 JUNI 2020" sheetId="24" r:id="rId19"/>
    <sheet name="20 JUNI 2020" sheetId="25" r:id="rId20"/>
    <sheet name="21 JUNI 2020 " sheetId="26" r:id="rId21"/>
    <sheet name="22 JUNI 2020" sheetId="27" r:id="rId22"/>
    <sheet name="23 JUNI 2020" sheetId="28" r:id="rId23"/>
    <sheet name="24 JUNI 2020" sheetId="29" r:id="rId24"/>
    <sheet name="25 JUNI 2020" sheetId="30" r:id="rId25"/>
    <sheet name="26 JUNI 2020" sheetId="31" r:id="rId26"/>
    <sheet name="27 JUNI 2020" sheetId="32" r:id="rId27"/>
    <sheet name="28 JUNI 2020" sheetId="34" r:id="rId28"/>
    <sheet name="29 JUNI 2020" sheetId="33" r:id="rId29"/>
    <sheet name="Sheet3" sheetId="22" r:id="rId30"/>
    <sheet name="Sheet1" sheetId="12" r:id="rId31"/>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 name="_xlnm.Print_Area" localSheetId="11">'12 JUNI 2020'!$A$1:$AU$54</definedName>
    <definedName name="_xlnm.Print_Area" localSheetId="12">'13 JUNI 2020'!$A$1:$AU$54</definedName>
    <definedName name="_xlnm.Print_Area" localSheetId="13">'14 JUNI 2020'!$A$1:$AU$54</definedName>
    <definedName name="_xlnm.Print_Area" localSheetId="14">'15 JUNI 2020 '!$A$1:$AU$54</definedName>
    <definedName name="_xlnm.Print_Area" localSheetId="15">'16 JUNI 2020'!$A$1:$AU$54</definedName>
    <definedName name="_xlnm.Print_Area" localSheetId="16">'17 JUNI 2020'!$A$1:$AU$54</definedName>
    <definedName name="_xlnm.Print_Area" localSheetId="17">'18 JUNI 2020'!$A$1:$AU$54</definedName>
    <definedName name="_xlnm.Print_Area" localSheetId="18">'19 JUNI 2020'!$A$1:$AU$54</definedName>
    <definedName name="_xlnm.Print_Area" localSheetId="19">'20 JUNI 2020'!$A$1:$AU$54</definedName>
    <definedName name="_xlnm.Print_Area" localSheetId="20">'21 JUNI 2020 '!$A$1:$AU$54</definedName>
    <definedName name="_xlnm.Print_Area" localSheetId="21">'22 JUNI 2020'!$A$1:$AU$54</definedName>
    <definedName name="_xlnm.Print_Area" localSheetId="22">'23 JUNI 2020'!$A$1:$AU$54</definedName>
    <definedName name="_xlnm.Print_Area" localSheetId="23">'24 JUNI 2020'!$A$1:$AU$54</definedName>
    <definedName name="_xlnm.Print_Area" localSheetId="24">'25 JUNI 2020'!$A$1:$AU$54</definedName>
    <definedName name="_xlnm.Print_Area" localSheetId="25">'26 JUNI 2020'!$A$1:$AU$54</definedName>
    <definedName name="_xlnm.Print_Area" localSheetId="26">'27 JUNI 2020'!$A$1:$AU$54</definedName>
    <definedName name="_xlnm.Print_Area" localSheetId="27">'28 JUNI 2020'!$A$1:$AU$54</definedName>
    <definedName name="_xlnm.Print_Area" localSheetId="28">'29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34" l="1"/>
  <c r="E60" i="34"/>
  <c r="AJ59" i="34"/>
  <c r="E59" i="34"/>
  <c r="AN43" i="34"/>
  <c r="AN42" i="34"/>
  <c r="AN41" i="34"/>
  <c r="N41" i="34"/>
  <c r="H41" i="34"/>
  <c r="AN40" i="34"/>
  <c r="H40" i="34"/>
  <c r="N40" i="34" s="1"/>
  <c r="AN39" i="34"/>
  <c r="H39" i="34"/>
  <c r="N39" i="34" s="1"/>
  <c r="AN38" i="34"/>
  <c r="H38" i="34"/>
  <c r="N38" i="34" s="1"/>
  <c r="AN37" i="34"/>
  <c r="N37" i="34"/>
  <c r="H37" i="34"/>
  <c r="AN36" i="34"/>
  <c r="H36" i="34"/>
  <c r="N36" i="34" s="1"/>
  <c r="AN35" i="34"/>
  <c r="H35" i="34"/>
  <c r="N35" i="34" s="1"/>
  <c r="N44" i="34" s="1"/>
  <c r="AL31" i="34"/>
  <c r="AJ31" i="34"/>
  <c r="AH31" i="34"/>
  <c r="AF31" i="34"/>
  <c r="AD31" i="34"/>
  <c r="AB31" i="34"/>
  <c r="Z31" i="34"/>
  <c r="R31" i="34"/>
  <c r="R30" i="34"/>
  <c r="R29" i="34"/>
  <c r="R28" i="34"/>
  <c r="R27" i="34"/>
  <c r="R26" i="34"/>
  <c r="R24" i="34"/>
  <c r="R23" i="34"/>
  <c r="R22" i="34"/>
  <c r="R21" i="34"/>
  <c r="R20" i="34"/>
  <c r="R19" i="34"/>
  <c r="H44" i="34" l="1"/>
  <c r="AJ60" i="33"/>
  <c r="E60" i="33"/>
  <c r="AJ59" i="33"/>
  <c r="E59" i="33"/>
  <c r="AN43" i="33"/>
  <c r="AN42" i="33"/>
  <c r="AN41" i="33"/>
  <c r="H41" i="33"/>
  <c r="N41" i="33" s="1"/>
  <c r="AN40" i="33"/>
  <c r="H40" i="33"/>
  <c r="N40" i="33" s="1"/>
  <c r="AN39" i="33"/>
  <c r="N39" i="33"/>
  <c r="H39" i="33"/>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AJ60" i="32"/>
  <c r="E60" i="32"/>
  <c r="AJ59" i="32"/>
  <c r="E59" i="32"/>
  <c r="AN43" i="32"/>
  <c r="AN42" i="32"/>
  <c r="AN41" i="32"/>
  <c r="H41" i="32"/>
  <c r="N41" i="32" s="1"/>
  <c r="AN40" i="32"/>
  <c r="H40" i="32"/>
  <c r="N40" i="32" s="1"/>
  <c r="AN39" i="32"/>
  <c r="H39" i="32"/>
  <c r="N39" i="32" s="1"/>
  <c r="AN38" i="32"/>
  <c r="H38" i="32"/>
  <c r="N38" i="32" s="1"/>
  <c r="AN37" i="32"/>
  <c r="H37" i="32"/>
  <c r="N37" i="32" s="1"/>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3" l="1"/>
  <c r="H44" i="33"/>
  <c r="N44" i="32"/>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N41" i="30"/>
  <c r="H41" i="30"/>
  <c r="AN40" i="30"/>
  <c r="H40" i="30"/>
  <c r="N40" i="30" s="1"/>
  <c r="AN39" i="30"/>
  <c r="H39" i="30"/>
  <c r="N39" i="30" s="1"/>
  <c r="AN38" i="30"/>
  <c r="H38" i="30"/>
  <c r="N38" i="30" s="1"/>
  <c r="AN37" i="30"/>
  <c r="N37" i="30"/>
  <c r="H37" i="30"/>
  <c r="AN36" i="30"/>
  <c r="H36" i="30"/>
  <c r="N36" i="30" s="1"/>
  <c r="AN35" i="30"/>
  <c r="H35" i="30"/>
  <c r="N35" i="30" s="1"/>
  <c r="AL31" i="30"/>
  <c r="AJ31" i="30"/>
  <c r="AH31" i="30"/>
  <c r="AF31" i="30"/>
  <c r="AD31" i="30"/>
  <c r="AB31" i="30"/>
  <c r="Z31" i="30"/>
  <c r="R31" i="30"/>
  <c r="R30" i="30"/>
  <c r="R29" i="30"/>
  <c r="R28" i="30"/>
  <c r="R27" i="30"/>
  <c r="R26" i="30"/>
  <c r="R24" i="30"/>
  <c r="R23" i="30"/>
  <c r="R22" i="30"/>
  <c r="R21" i="30"/>
  <c r="R20" i="30"/>
  <c r="R19" i="30"/>
  <c r="N44" i="30" l="1"/>
  <c r="H44" i="30"/>
  <c r="AJ60" i="29"/>
  <c r="E60" i="29"/>
  <c r="AJ59" i="29"/>
  <c r="E59" i="29"/>
  <c r="AN43" i="29"/>
  <c r="AN42" i="29"/>
  <c r="AN41" i="29"/>
  <c r="H41" i="29"/>
  <c r="N41" i="29" s="1"/>
  <c r="AN40" i="29"/>
  <c r="H40" i="29"/>
  <c r="N40" i="29" s="1"/>
  <c r="AN39" i="29"/>
  <c r="N39" i="29"/>
  <c r="H39" i="29"/>
  <c r="AN38" i="29"/>
  <c r="H38" i="29"/>
  <c r="N38" i="29" s="1"/>
  <c r="AN37" i="29"/>
  <c r="H37" i="29"/>
  <c r="N37" i="29" s="1"/>
  <c r="AN36" i="29"/>
  <c r="H36" i="29"/>
  <c r="N36" i="29" s="1"/>
  <c r="AN35" i="29"/>
  <c r="N35" i="29"/>
  <c r="H35" i="29"/>
  <c r="AL31" i="29"/>
  <c r="AJ31" i="29"/>
  <c r="AH31" i="29"/>
  <c r="AF31" i="29"/>
  <c r="AD31" i="29"/>
  <c r="AB31" i="29"/>
  <c r="Z31" i="29"/>
  <c r="R31" i="29"/>
  <c r="R30" i="29"/>
  <c r="R29" i="29"/>
  <c r="R28" i="29"/>
  <c r="R27" i="29"/>
  <c r="R26" i="29"/>
  <c r="R24" i="29"/>
  <c r="R23" i="29"/>
  <c r="R22" i="29"/>
  <c r="R21" i="29"/>
  <c r="R20" i="29"/>
  <c r="R19" i="29"/>
  <c r="N44" i="29" l="1"/>
  <c r="H44" i="29"/>
  <c r="AJ60" i="28"/>
  <c r="E60" i="28"/>
  <c r="AJ59" i="28"/>
  <c r="E59" i="28"/>
  <c r="AN43" i="28"/>
  <c r="AN42" i="28"/>
  <c r="AN41" i="28"/>
  <c r="H41" i="28"/>
  <c r="N41" i="28" s="1"/>
  <c r="AN40" i="28"/>
  <c r="H40" i="28"/>
  <c r="N40" i="28" s="1"/>
  <c r="AN39" i="28"/>
  <c r="N39" i="28"/>
  <c r="H39" i="28"/>
  <c r="AN38" i="28"/>
  <c r="H38" i="28"/>
  <c r="N38" i="28" s="1"/>
  <c r="AN37" i="28"/>
  <c r="H37" i="28"/>
  <c r="N37" i="28" s="1"/>
  <c r="AN36" i="28"/>
  <c r="H36" i="28"/>
  <c r="N36" i="28" s="1"/>
  <c r="AN35" i="28"/>
  <c r="N35" i="28"/>
  <c r="N44" i="28" s="1"/>
  <c r="H35" i="28"/>
  <c r="H44" i="28" s="1"/>
  <c r="AL31" i="28"/>
  <c r="AJ31" i="28"/>
  <c r="AH31" i="28"/>
  <c r="AF31" i="28"/>
  <c r="AD31" i="28"/>
  <c r="AB31" i="28"/>
  <c r="Z31" i="28"/>
  <c r="R31" i="28"/>
  <c r="R30" i="28"/>
  <c r="R29" i="28"/>
  <c r="R28" i="28"/>
  <c r="R27" i="28"/>
  <c r="R26" i="28"/>
  <c r="R24" i="28"/>
  <c r="R23" i="28"/>
  <c r="R22" i="28"/>
  <c r="R21" i="28"/>
  <c r="R20" i="28"/>
  <c r="R19" i="28"/>
  <c r="AJ60" i="27" l="1"/>
  <c r="E60" i="27"/>
  <c r="AJ59" i="27"/>
  <c r="E59" i="27"/>
  <c r="AN43" i="27"/>
  <c r="AN42" i="27"/>
  <c r="AN41" i="27"/>
  <c r="H41" i="27"/>
  <c r="N41" i="27" s="1"/>
  <c r="AN40" i="27"/>
  <c r="H40" i="27"/>
  <c r="N40" i="27" s="1"/>
  <c r="AN39" i="27"/>
  <c r="N39" i="27"/>
  <c r="H39" i="27"/>
  <c r="AN38" i="27"/>
  <c r="H38" i="27"/>
  <c r="N38" i="27" s="1"/>
  <c r="AN37" i="27"/>
  <c r="H37" i="27"/>
  <c r="N37" i="27" s="1"/>
  <c r="AN36" i="27"/>
  <c r="H36" i="27"/>
  <c r="N36" i="27" s="1"/>
  <c r="AN35" i="27"/>
  <c r="N35" i="27"/>
  <c r="H35" i="27"/>
  <c r="AL31" i="27"/>
  <c r="AJ31" i="27"/>
  <c r="AH31" i="27"/>
  <c r="AF31" i="27"/>
  <c r="AD31" i="27"/>
  <c r="AB31" i="27"/>
  <c r="Z31" i="27"/>
  <c r="R31" i="27"/>
  <c r="R30" i="27"/>
  <c r="R29" i="27"/>
  <c r="R28" i="27"/>
  <c r="R27" i="27"/>
  <c r="R26" i="27"/>
  <c r="R24" i="27"/>
  <c r="R23" i="27"/>
  <c r="R22" i="27"/>
  <c r="R21" i="27"/>
  <c r="R20" i="27"/>
  <c r="R19" i="27"/>
  <c r="N44" i="27" l="1"/>
  <c r="H44" i="27"/>
  <c r="AJ60" i="26"/>
  <c r="E60" i="26"/>
  <c r="AJ59" i="26"/>
  <c r="E59" i="26"/>
  <c r="AN43" i="26"/>
  <c r="AN42" i="26"/>
  <c r="AN41" i="26"/>
  <c r="N41" i="26"/>
  <c r="H41" i="26"/>
  <c r="AN40" i="26"/>
  <c r="H40" i="26"/>
  <c r="N40" i="26" s="1"/>
  <c r="AN39" i="26"/>
  <c r="N39" i="26"/>
  <c r="H39" i="26"/>
  <c r="AN38" i="26"/>
  <c r="H38" i="26"/>
  <c r="N38" i="26" s="1"/>
  <c r="AN37" i="26"/>
  <c r="N37" i="26"/>
  <c r="H37" i="26"/>
  <c r="AN36" i="26"/>
  <c r="H36" i="26"/>
  <c r="N36" i="26" s="1"/>
  <c r="AN35" i="26"/>
  <c r="N35" i="26"/>
  <c r="H35" i="26"/>
  <c r="AL31" i="26"/>
  <c r="AJ31" i="26"/>
  <c r="AH31" i="26"/>
  <c r="AF31" i="26"/>
  <c r="AD31" i="26"/>
  <c r="AB31" i="26"/>
  <c r="Z31" i="26"/>
  <c r="R31" i="26"/>
  <c r="R30" i="26"/>
  <c r="R29" i="26"/>
  <c r="R28" i="26"/>
  <c r="R27" i="26"/>
  <c r="R26" i="26"/>
  <c r="R24" i="26"/>
  <c r="R23" i="26"/>
  <c r="R22" i="26"/>
  <c r="R21" i="26"/>
  <c r="R20" i="26"/>
  <c r="R19" i="26"/>
  <c r="N44" i="26" l="1"/>
  <c r="H44" i="26"/>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AL31" i="25"/>
  <c r="AJ31" i="25"/>
  <c r="AH31" i="25"/>
  <c r="AF31" i="25"/>
  <c r="AD31" i="25"/>
  <c r="AB31" i="25"/>
  <c r="Z31" i="25"/>
  <c r="R31" i="25"/>
  <c r="R30" i="25"/>
  <c r="R29" i="25"/>
  <c r="R28" i="25"/>
  <c r="R27" i="25"/>
  <c r="R26" i="25"/>
  <c r="R24" i="25"/>
  <c r="R23" i="25"/>
  <c r="R22" i="25"/>
  <c r="R21" i="25"/>
  <c r="R20" i="25"/>
  <c r="R19" i="25"/>
  <c r="N44" i="25" l="1"/>
  <c r="H44" i="25"/>
  <c r="AJ60" i="24"/>
  <c r="E60" i="24"/>
  <c r="AJ59" i="24"/>
  <c r="E59" i="24"/>
  <c r="AN43" i="24"/>
  <c r="AN42" i="24"/>
  <c r="AN41" i="24"/>
  <c r="H41" i="24"/>
  <c r="N41" i="24" s="1"/>
  <c r="AN40" i="24"/>
  <c r="H40" i="24"/>
  <c r="N40" i="24" s="1"/>
  <c r="AN39" i="24"/>
  <c r="N39" i="24"/>
  <c r="H39" i="24"/>
  <c r="AN38" i="24"/>
  <c r="N38" i="24"/>
  <c r="H38" i="24"/>
  <c r="AN37" i="24"/>
  <c r="H37" i="24"/>
  <c r="N37" i="24" s="1"/>
  <c r="AN36" i="24"/>
  <c r="H36" i="24"/>
  <c r="N36" i="24" s="1"/>
  <c r="AN35" i="24"/>
  <c r="N35" i="24"/>
  <c r="N44" i="24" s="1"/>
  <c r="H35" i="24"/>
  <c r="AL31" i="24"/>
  <c r="AJ31" i="24"/>
  <c r="AH31" i="24"/>
  <c r="AF31" i="24"/>
  <c r="AD31" i="24"/>
  <c r="AB31" i="24"/>
  <c r="Z31" i="24"/>
  <c r="R31" i="24"/>
  <c r="R30" i="24"/>
  <c r="R29" i="24"/>
  <c r="R28" i="24"/>
  <c r="R27" i="24"/>
  <c r="R26" i="24"/>
  <c r="R24" i="24"/>
  <c r="R23" i="24"/>
  <c r="R22" i="24"/>
  <c r="R21" i="24"/>
  <c r="R20" i="24"/>
  <c r="R19" i="24"/>
  <c r="H44" i="24" l="1"/>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1"/>
  <c r="E60" i="21"/>
  <c r="AJ59" i="21"/>
  <c r="E59" i="21"/>
  <c r="AN43" i="21"/>
  <c r="AN42" i="21"/>
  <c r="AN41" i="21"/>
  <c r="N41" i="21"/>
  <c r="H41" i="21"/>
  <c r="AN40" i="21"/>
  <c r="H40" i="21"/>
  <c r="N40" i="21" s="1"/>
  <c r="AN39" i="21"/>
  <c r="N39" i="21"/>
  <c r="H39" i="21"/>
  <c r="AN38" i="21"/>
  <c r="H38" i="21"/>
  <c r="N38" i="21" s="1"/>
  <c r="AN37" i="21"/>
  <c r="N37" i="21"/>
  <c r="H37" i="21"/>
  <c r="AN36" i="21"/>
  <c r="H36" i="21"/>
  <c r="N36" i="21" s="1"/>
  <c r="AN35" i="21"/>
  <c r="N35" i="21"/>
  <c r="H35" i="21"/>
  <c r="AL31" i="21"/>
  <c r="AJ31" i="21"/>
  <c r="AH31" i="21"/>
  <c r="AF31" i="21"/>
  <c r="AD31" i="21"/>
  <c r="AB31" i="21"/>
  <c r="Z31" i="21"/>
  <c r="R31" i="21"/>
  <c r="R30" i="21"/>
  <c r="R29" i="21"/>
  <c r="R28" i="21"/>
  <c r="R27" i="21"/>
  <c r="R26" i="21"/>
  <c r="R24" i="21"/>
  <c r="R23" i="21"/>
  <c r="R22" i="21"/>
  <c r="R21" i="21"/>
  <c r="R20" i="21"/>
  <c r="R19" i="21"/>
  <c r="N44" i="21" l="1"/>
  <c r="H44" i="21"/>
  <c r="AJ60" i="20"/>
  <c r="E60" i="20"/>
  <c r="AJ59" i="20"/>
  <c r="E59" i="20"/>
  <c r="AN43" i="20"/>
  <c r="AN42" i="20"/>
  <c r="AN41" i="20"/>
  <c r="H41" i="20"/>
  <c r="N41" i="20" s="1"/>
  <c r="AN40" i="20"/>
  <c r="H40" i="20"/>
  <c r="N40" i="20" s="1"/>
  <c r="AN39" i="20"/>
  <c r="N39" i="20"/>
  <c r="H39" i="20"/>
  <c r="AN38" i="20"/>
  <c r="H38" i="20"/>
  <c r="N38" i="20" s="1"/>
  <c r="AN37" i="20"/>
  <c r="H37" i="20"/>
  <c r="N37" i="20" s="1"/>
  <c r="AN36" i="20"/>
  <c r="H36" i="20"/>
  <c r="N36" i="20" s="1"/>
  <c r="AN35" i="20"/>
  <c r="N35" i="20"/>
  <c r="H35" i="20"/>
  <c r="AL31" i="20"/>
  <c r="AJ31" i="20"/>
  <c r="AH31" i="20"/>
  <c r="AF31" i="20"/>
  <c r="AD31" i="20"/>
  <c r="AB31" i="20"/>
  <c r="Z31" i="20"/>
  <c r="R31" i="20"/>
  <c r="R30" i="20"/>
  <c r="R29" i="20"/>
  <c r="R28" i="20"/>
  <c r="R27" i="20"/>
  <c r="R26" i="20"/>
  <c r="R24" i="20"/>
  <c r="R23" i="20"/>
  <c r="R22" i="20"/>
  <c r="R21" i="20"/>
  <c r="R20" i="20"/>
  <c r="R19" i="20"/>
  <c r="N44" i="20" l="1"/>
  <c r="H44" i="20"/>
  <c r="AJ60" i="19"/>
  <c r="E60" i="19"/>
  <c r="AJ59" i="19"/>
  <c r="E59" i="19"/>
  <c r="AN43" i="19"/>
  <c r="AN42" i="19"/>
  <c r="AN41" i="19"/>
  <c r="H41" i="19"/>
  <c r="N41" i="19" s="1"/>
  <c r="AN40" i="19"/>
  <c r="N40" i="19"/>
  <c r="H40" i="19"/>
  <c r="AN39" i="19"/>
  <c r="H39" i="19"/>
  <c r="N39" i="19" s="1"/>
  <c r="AN38" i="19"/>
  <c r="H38" i="19"/>
  <c r="N38" i="19" s="1"/>
  <c r="AN37" i="19"/>
  <c r="H37" i="19"/>
  <c r="N37" i="19" s="1"/>
  <c r="AN36" i="19"/>
  <c r="N36" i="19"/>
  <c r="H36" i="19"/>
  <c r="AN35" i="19"/>
  <c r="H35" i="19"/>
  <c r="H44" i="19" s="1"/>
  <c r="AL31" i="19"/>
  <c r="AJ31" i="19"/>
  <c r="AH31" i="19"/>
  <c r="AF31" i="19"/>
  <c r="AD31" i="19"/>
  <c r="AB31" i="19"/>
  <c r="Z31" i="19"/>
  <c r="R31" i="19"/>
  <c r="R30" i="19"/>
  <c r="R29" i="19"/>
  <c r="R28" i="19"/>
  <c r="R27" i="19"/>
  <c r="R26" i="19"/>
  <c r="R24" i="19"/>
  <c r="R23" i="19"/>
  <c r="R22" i="19"/>
  <c r="R21" i="19"/>
  <c r="R20" i="19"/>
  <c r="R19" i="19"/>
  <c r="N35" i="19" l="1"/>
  <c r="N44" i="19" s="1"/>
  <c r="AJ60" i="18"/>
  <c r="E60" i="18"/>
  <c r="AJ59" i="18"/>
  <c r="E59" i="18"/>
  <c r="AN43" i="18"/>
  <c r="AN42" i="18"/>
  <c r="AN41" i="18"/>
  <c r="H41" i="18"/>
  <c r="N41" i="18" s="1"/>
  <c r="AN40" i="18"/>
  <c r="N40" i="18"/>
  <c r="H40" i="18"/>
  <c r="AN39" i="18"/>
  <c r="H39" i="18"/>
  <c r="N39" i="18" s="1"/>
  <c r="AN38" i="18"/>
  <c r="H38" i="18"/>
  <c r="N38" i="18" s="1"/>
  <c r="AN37" i="18"/>
  <c r="H37" i="18"/>
  <c r="N37" i="18" s="1"/>
  <c r="AN36" i="18"/>
  <c r="N36" i="18"/>
  <c r="H36" i="18"/>
  <c r="AN35" i="18"/>
  <c r="H35" i="18"/>
  <c r="H44" i="18" s="1"/>
  <c r="AL31" i="18"/>
  <c r="AJ31" i="18"/>
  <c r="AH31" i="18"/>
  <c r="AF31" i="18"/>
  <c r="AD31" i="18"/>
  <c r="AB31" i="18"/>
  <c r="Z31" i="18"/>
  <c r="R31" i="18"/>
  <c r="R30" i="18"/>
  <c r="R29" i="18"/>
  <c r="R28" i="18"/>
  <c r="R27" i="18"/>
  <c r="R26" i="18"/>
  <c r="R24" i="18"/>
  <c r="R23" i="18"/>
  <c r="R22" i="18"/>
  <c r="R21" i="18"/>
  <c r="R20" i="18"/>
  <c r="R19" i="18"/>
  <c r="N35" i="18" l="1"/>
  <c r="N44" i="18" s="1"/>
  <c r="AJ60" i="16" l="1"/>
  <c r="E60" i="16"/>
  <c r="AJ59" i="16"/>
  <c r="E59" i="16"/>
  <c r="AN43" i="16"/>
  <c r="AN42" i="16"/>
  <c r="AN41" i="16"/>
  <c r="H41" i="16"/>
  <c r="N41" i="16" s="1"/>
  <c r="AN40" i="16"/>
  <c r="H40" i="16"/>
  <c r="N40" i="16" s="1"/>
  <c r="AN39" i="16"/>
  <c r="N39" i="16"/>
  <c r="H39" i="16"/>
  <c r="AN38" i="16"/>
  <c r="H38" i="16"/>
  <c r="N38" i="16" s="1"/>
  <c r="AN37" i="16"/>
  <c r="H37" i="16"/>
  <c r="N37" i="16" s="1"/>
  <c r="AN36" i="16"/>
  <c r="H36" i="16"/>
  <c r="N36" i="16" s="1"/>
  <c r="AN35" i="16"/>
  <c r="N35" i="16"/>
  <c r="H35" i="16"/>
  <c r="AL31" i="16"/>
  <c r="AJ31" i="16"/>
  <c r="AH31" i="16"/>
  <c r="AF31" i="16"/>
  <c r="AD31" i="16"/>
  <c r="AB31" i="16"/>
  <c r="Z31" i="16"/>
  <c r="R31" i="16"/>
  <c r="R30" i="16"/>
  <c r="R29" i="16"/>
  <c r="R28" i="16"/>
  <c r="R27" i="16"/>
  <c r="R26" i="16"/>
  <c r="R24" i="16"/>
  <c r="R23" i="16"/>
  <c r="R22" i="16"/>
  <c r="R21" i="16"/>
  <c r="R20" i="16"/>
  <c r="R19" i="16"/>
  <c r="N44" i="16" l="1"/>
  <c r="H44" i="16"/>
  <c r="AJ60" i="15"/>
  <c r="E60" i="15"/>
  <c r="AJ59" i="15"/>
  <c r="E59" i="15"/>
  <c r="AN43" i="15"/>
  <c r="AN42" i="15"/>
  <c r="AN41" i="15"/>
  <c r="H41" i="15"/>
  <c r="N41" i="15" s="1"/>
  <c r="AN40" i="15"/>
  <c r="H40" i="15"/>
  <c r="N40" i="15" s="1"/>
  <c r="AN39" i="15"/>
  <c r="N39" i="15"/>
  <c r="H39" i="15"/>
  <c r="AN38" i="15"/>
  <c r="H38" i="15"/>
  <c r="N38" i="15" s="1"/>
  <c r="AN37" i="15"/>
  <c r="H37" i="15"/>
  <c r="N37" i="15" s="1"/>
  <c r="AN36" i="15"/>
  <c r="H36" i="15"/>
  <c r="N36" i="15" s="1"/>
  <c r="AN35" i="15"/>
  <c r="N35" i="15"/>
  <c r="H35" i="15"/>
  <c r="AL31" i="15"/>
  <c r="AJ31" i="15"/>
  <c r="AH31" i="15"/>
  <c r="AF31" i="15"/>
  <c r="AD31" i="15"/>
  <c r="AB31" i="15"/>
  <c r="Z31" i="15"/>
  <c r="R31" i="15"/>
  <c r="R30" i="15"/>
  <c r="R29" i="15"/>
  <c r="R28" i="15"/>
  <c r="R27" i="15"/>
  <c r="R26" i="15"/>
  <c r="R24" i="15"/>
  <c r="R23" i="15"/>
  <c r="R22" i="15"/>
  <c r="R21" i="15"/>
  <c r="R20" i="15"/>
  <c r="R19" i="15"/>
  <c r="N44" i="15" l="1"/>
  <c r="H44" i="15"/>
  <c r="AJ60" i="14"/>
  <c r="E60" i="14"/>
  <c r="AJ59" i="14"/>
  <c r="E59" i="14"/>
  <c r="AN43" i="14"/>
  <c r="AN42" i="14"/>
  <c r="AN41" i="14"/>
  <c r="H41" i="14"/>
  <c r="N41" i="14" s="1"/>
  <c r="AN40" i="14"/>
  <c r="N40" i="14"/>
  <c r="H40" i="14"/>
  <c r="AN39" i="14"/>
  <c r="H39" i="14"/>
  <c r="N39" i="14" s="1"/>
  <c r="AN38" i="14"/>
  <c r="H38" i="14"/>
  <c r="N38" i="14" s="1"/>
  <c r="AN37" i="14"/>
  <c r="H37" i="14"/>
  <c r="N37" i="14" s="1"/>
  <c r="AN36" i="14"/>
  <c r="N36" i="14"/>
  <c r="H36" i="14"/>
  <c r="AN35" i="14"/>
  <c r="H35" i="14"/>
  <c r="H44" i="14" s="1"/>
  <c r="AL31" i="14"/>
  <c r="AJ31" i="14"/>
  <c r="AH31" i="14"/>
  <c r="AF31" i="14"/>
  <c r="AD31" i="14"/>
  <c r="AB31" i="14"/>
  <c r="Z31" i="14"/>
  <c r="R31" i="14"/>
  <c r="R30" i="14"/>
  <c r="R29" i="14"/>
  <c r="R28" i="14"/>
  <c r="R27" i="14"/>
  <c r="R26" i="14"/>
  <c r="R24" i="14"/>
  <c r="R23" i="14"/>
  <c r="R22" i="14"/>
  <c r="R21" i="14"/>
  <c r="R20" i="14"/>
  <c r="R19" i="14"/>
  <c r="N35" i="14" l="1"/>
  <c r="N44" i="14" s="1"/>
  <c r="AJ60" i="13"/>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5" l="1"/>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<sst xmlns="http://schemas.openxmlformats.org/spreadsheetml/2006/main" count="8392" uniqueCount="442">
  <si>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</si>
  <si>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</si>
  <si>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</si>
  <si>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</si>
  <si>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</si>
  <si>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</si>
  <si>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</si>
  <si>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</si>
  <si>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</si>
  <si>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</si>
  <si>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</si>
  <si>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</si>
  <si>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</si>
  <si>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</si>
  <si>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</si>
  <si>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</si>
  <si>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</si>
  <si>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</si>
  <si>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</si>
  <si>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</si>
  <si>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</si>
  <si>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</si>
  <si>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</si>
  <si>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</si>
  <si>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</si>
  <si>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</si>
  <si>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</si>
  <si>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</si>
  <si>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</si>
  <si>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</si>
  <si>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</si>
  <si>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</si>
  <si>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</si>
  <si>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</si>
  <si>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</si>
  <si>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</si>
  <si>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</si>
  <si>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</si>
  <si>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</si>
  <si>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</si>
  <si>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</si>
  <si>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</si>
  <si>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</si>
  <si>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</si>
  <si>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</si>
  <si>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</si>
  <si>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</si>
  <si>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</si>
  <si>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</si>
  <si>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</si>
  <si>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</si>
  <si>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</si>
  <si>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</si>
  <si>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</si>
  <si>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</si>
  <si>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</si>
  <si>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</si>
  <si>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</si>
  <si>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</si>
  <si>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</si>
  <si>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</si>
  <si>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</si>
  <si>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</si>
  <si>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</si>
  <si>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</si>
  <si>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</si>
  <si>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</si>
  <si>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</si>
  <si>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</si>
  <si>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</si>
  <si>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</si>
  <si>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</si>
  <si>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</si>
  <si>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</si>
  <si>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</si>
  <si>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</si>
  <si>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</si>
  <si>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</si>
  <si>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</si>
  <si>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</si>
  <si>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</si>
  <si>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</si>
  <si>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</si>
  <si>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</si>
  <si>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</si>
  <si>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</si>
  <si>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</si>
  <si>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</si>
  <si>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</si>
  <si>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</si>
  <si>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</si>
  <si>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</si>
  <si>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</si>
  <si>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</si>
  <si>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</si>
  <si>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</si>
  <si>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</si>
  <si>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</si>
  <si>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</si>
  <si>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</si>
  <si>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</si>
  <si>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</si>
  <si>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</si>
  <si>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</si>
  <si>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</si>
  <si>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</si>
  <si>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</si>
  <si>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</si>
  <si>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</si>
  <si>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</si>
  <si>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</si>
  <si>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</si>
  <si>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</si>
  <si>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</si>
  <si>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</si>
  <si>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</si>
  <si>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</si>
  <si>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</si>
  <si>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</si>
  <si>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</si>
  <si>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</si>
  <si>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</si>
  <si>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</si>
  <si>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</si>
  <si>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</si>
  <si>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</si>
  <si>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</si>
  <si>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</si>
  <si>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</si>
  <si>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</si>
  <si>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</si>
  <si>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</si>
  <si>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</si>
  <si>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</si>
  <si>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</si>
  <si>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</si>
  <si>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</si>
  <si>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</si>
  <si>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</si>
  <si>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</si>
  <si>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</si>
  <si>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</si>
  <si>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</si>
  <si>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</si>
  <si>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</si>
  <si>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</si>
  <si>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</si>
  <si>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</si>
  <si>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</si>
  <si>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</si>
  <si>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</si>
  <si>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</si>
  <si>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</si>
  <si>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</si>
  <si>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</si>
  <si>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</si>
  <si>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</si>
  <si>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</si>
  <si>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</si>
  <si>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</si>
  <si>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</si>
  <si>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</si>
  <si>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</si>
  <si>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</si>
  <si>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</si>
  <si>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</si>
  <si>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</si>
  <si>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</si>
  <si>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</si>
  <si>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</si>
  <si>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</si>
  <si>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</si>
  <si>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</si>
  <si>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</si>
  <si>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</si>
  <si>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</si>
  <si>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</si>
  <si>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</si>
  <si>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</si>
  <si>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</si>
  <si>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</si>
  <si>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</si>
  <si>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</si>
  <si>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</si>
  <si>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</si>
  <si>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</si>
  <si>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</si>
  <si>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</si>
  <si>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</si>
  <si>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</si>
  <si>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</si>
  <si>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</si>
  <si>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</si>
  <si>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</si>
  <si>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</si>
  <si>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</si>
  <si>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</si>
  <si>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</si>
  <si>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</si>
  <si>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</si>
  <si>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</si>
  <si>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</si>
  <si>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</si>
  <si>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</si>
  <si>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</si>
  <si>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</si>
  <si>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</si>
  <si>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</si>
  <si>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</si>
  <si>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</si>
  <si>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</si>
  <si>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</si>
  <si>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</si>
  <si>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</si>
  <si>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</si>
  <si>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</si>
  <si>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</si>
  <si>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</si>
  <si>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</si>
  <si>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</si>
  <si>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</si>
  <si>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</si>
  <si>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</si>
  <si>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</si>
  <si>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</si>
  <si>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</si>
  <si>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</si>
  <si>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</si>
  <si>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</si>
  <si>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</si>
  <si>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</si>
  <si>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</si>
  <si>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</si>
  <si>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</si>
  <si>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</si>
  <si>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</si>
  <si>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</si>
  <si>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</si>
  <si>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</si>
  <si>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</si>
  <si>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</si>
  <si>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</si>
  <si>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</si>
  <si>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</si>
  <si>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</si>
  <si>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</si>
  <si>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</si>
  <si>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</si>
  <si>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</si>
  <si>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</si>
  <si>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</si>
  <si>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</si>
  <si>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</si>
  <si>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</si>
  <si>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</si>
  <si>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</si>
  <si>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</si>
  <si>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</si>
  <si>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</si>
  <si>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</si>
  <si>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</si>
  <si>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</si>
  <si>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</si>
  <si>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</si>
  <si>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</si>
  <si>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</si>
  <si>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</si>
  <si>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</si>
  <si>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</si>
  <si>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</si>
  <si>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</si>
  <si>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</si>
  <si>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</si>
  <si>
    <t>SPM 01 ke Federal II Jemput personel, lanjut drop ke SPM 02</t>
  </si>
  <si>
    <t>Stby ikat di buritan INA P2</t>
  </si>
  <si>
    <t>Jemput personel di SPM 02 antar ke Federal II, lanjut ke SPM 01</t>
  </si>
  <si>
    <t>Tarik putar SPM 01 , sejajarkan arus</t>
  </si>
  <si>
    <t>June-12-2020</t>
  </si>
  <si>
    <t>June-13-2020</t>
  </si>
  <si>
    <t>Tarik putar  SPM 01  luruskan hose dengan arus</t>
  </si>
  <si>
    <t>Federal II ke SPM 01 Drop personel SPM 01</t>
  </si>
  <si>
    <t>SPM 01 ke Superior</t>
  </si>
  <si>
    <t>Superior ke SPM 01</t>
  </si>
  <si>
    <t>reposisi massanger line arus berubah</t>
  </si>
  <si>
    <t>Sandar di superior Refuel , Stby engine</t>
  </si>
  <si>
    <t xml:space="preserve">SPM 01 ke Federal II jemput personel SPM </t>
  </si>
  <si>
    <t xml:space="preserve">SPM 01 ke Federal II drop  personel SPM </t>
  </si>
  <si>
    <t xml:space="preserve">Selesai drop personel di Federal II kembali ke SPM 01 </t>
  </si>
  <si>
    <t>Refuel dari superior 10.010 ltr</t>
  </si>
  <si>
    <t>bunker FW  di elok jaya</t>
  </si>
  <si>
    <t xml:space="preserve">Sandar di  elok jaya isi FW </t>
  </si>
  <si>
    <t>June-14-2020</t>
  </si>
  <si>
    <t>Selesai isi F/W di Superior kembali ke SPM 01</t>
  </si>
  <si>
    <t>Reposisi massanger line di SPM 01</t>
  </si>
  <si>
    <t>Persiapan Mooring MT,Emmanuel, tahan tahan hose</t>
  </si>
  <si>
    <t>Drop hose di MT.Emmanuel</t>
  </si>
  <si>
    <t>Apung apung tunggu agent</t>
  </si>
  <si>
    <t xml:space="preserve"> antar agent dari MT.Emmanuel ke Federal II</t>
  </si>
  <si>
    <t>Apung apung tunggu  makanan</t>
  </si>
  <si>
    <t>Antar makanan dari Federal II ke MT. Emmanuel</t>
  </si>
  <si>
    <t>SPM 01 ke Federal II jemput makanan</t>
  </si>
  <si>
    <t>Selesai drop makanan, lanjut ke SPM 02</t>
  </si>
  <si>
    <t>Selesai drop makanan, kembali  ke SPM 02</t>
  </si>
  <si>
    <t>Stby di  SPM 02</t>
  </si>
  <si>
    <t>Lanjut surveyland di SPM 01</t>
  </si>
  <si>
    <t>Selesai surveyland kembali ke SPM 01</t>
  </si>
  <si>
    <t>SPM 02 ke Federal II ambil makanan antar ke MT.Emmanuel</t>
  </si>
  <si>
    <t>Federal II ke MT.Emmanuel antar makanan</t>
  </si>
  <si>
    <t>June-15-2020</t>
  </si>
  <si>
    <t>Federal II ke MT. EMANUEL antar makanan</t>
  </si>
  <si>
    <t>Tahan posisi,kapal menjauh dari SPM 02, cuaca buruk</t>
  </si>
  <si>
    <t>SPM 02 ke Federal II jemput makanan</t>
  </si>
  <si>
    <t>Selesai drop makanan balik ke SPM 02</t>
  </si>
  <si>
    <t>Ngapung-ngapung persiapan UN mooring MT. EMANUEL</t>
  </si>
  <si>
    <t>Reposisi massanger line SPM 01 , arus berubah</t>
  </si>
  <si>
    <t>SPM 02 ke Federal II jemput agent dan dokument, drop ke MT.EMANUEL</t>
  </si>
  <si>
    <t>Service tali ujung hose dan Masengger line SPM 01</t>
  </si>
  <si>
    <t>June-16-2020</t>
  </si>
  <si>
    <t>Putar SPM 01 , sejajarkan arus</t>
  </si>
  <si>
    <t>June-17-2020</t>
  </si>
  <si>
    <t>SPM 01 ke Fedral II</t>
  </si>
  <si>
    <t>Apung apung tunggu bongkar mooring box</t>
  </si>
  <si>
    <t>Pemindahan mooring box di cancel, kembali ke SPM 01</t>
  </si>
  <si>
    <t>Tarik putar SPM 01 , sejajarkan dengan arus</t>
  </si>
  <si>
    <t>June-18-2020</t>
  </si>
  <si>
    <t xml:space="preserve">Reposisi masengger line arus berubah </t>
  </si>
  <si>
    <t>SPM 01 ke Federal II  jemput crew SPM</t>
  </si>
  <si>
    <t>Federal II ke SPM 01 drop crew SPM</t>
  </si>
  <si>
    <t>cuaca buruk, jemput crew SPM antar kembali  ke Federal II ,  balik ke SPM 01</t>
  </si>
  <si>
    <t>Stby di SPM01</t>
  </si>
  <si>
    <t>Service tali ujung hose  SPM 01</t>
  </si>
  <si>
    <t>June-19-2020</t>
  </si>
  <si>
    <t>03;42</t>
  </si>
  <si>
    <t>Stby di Spm 01</t>
  </si>
  <si>
    <t>Reposisi Masengger line arus berubah</t>
  </si>
  <si>
    <t>Spm 01 ke Federal II</t>
  </si>
  <si>
    <t>Reposisi Masengger line arus berubah , cuaca buruk</t>
  </si>
  <si>
    <t>apung -apung  tunggu barang, ambil makanan dan bongkar mooring box</t>
  </si>
  <si>
    <t>Reposisi Masengger line , arus berubah</t>
  </si>
  <si>
    <t>June-20-2020</t>
  </si>
  <si>
    <t>SPM 01 ke federal II Jemput personel SPM</t>
  </si>
  <si>
    <t>SPM01 ke federal II antar crew SPM</t>
  </si>
  <si>
    <t xml:space="preserve">Sandar di Superior Refuel </t>
  </si>
  <si>
    <t>SPM O1 ke SUPERIOR</t>
  </si>
  <si>
    <t>SPM 01 ke federal II  isi F/W</t>
  </si>
  <si>
    <t>Isi F/W dari FEDERAL II = 5 TON</t>
  </si>
  <si>
    <t>Refuel dari Bg . P. SUPERIOR = 10.023 ltr</t>
  </si>
  <si>
    <t>Stby di SPM O1</t>
  </si>
  <si>
    <t>Selesai isi F/W balik SPM 01</t>
  </si>
  <si>
    <t>June-21-2020</t>
  </si>
  <si>
    <t>Reposisi massanger line SPM 01 ,arus berubah</t>
  </si>
  <si>
    <t>SPM 01 ke Federal II bongkar barang</t>
  </si>
  <si>
    <t>Federal II ke Cinta terminal 114</t>
  </si>
  <si>
    <t>Selesai antar barang di 114, lanjut ke SPM EXP</t>
  </si>
  <si>
    <t xml:space="preserve">SPM EXP CINTA TERMINAL </t>
  </si>
  <si>
    <t>SPM EXP ke 114 isi F/W ( di cancel , ombak )</t>
  </si>
  <si>
    <t>18:30 - 19:00 TOOL BOX MEETING</t>
  </si>
  <si>
    <t>Stby di SPM  EXP</t>
  </si>
  <si>
    <t>June-22-2020</t>
  </si>
  <si>
    <t>Tarik putar SPM EXP ,arus berubah</t>
  </si>
  <si>
    <t>Persiapan Mooring MT.SERUI di massanger line</t>
  </si>
  <si>
    <t>Selesai conek mooring line ke 114 muat barang</t>
  </si>
  <si>
    <t>Putar SPM 02, luruskan tali</t>
  </si>
  <si>
    <t>Selesai muat barang di 114 lanjut ke widuri terminal</t>
  </si>
  <si>
    <t>SPM 02 WIDURI TERMINAL</t>
  </si>
  <si>
    <t>June-23-2020</t>
  </si>
  <si>
    <t>SPM 02 ke Fedral II bongkar barang</t>
  </si>
  <si>
    <t>pemindahan barang di cancel , kembali ke SPM 02</t>
  </si>
  <si>
    <t>Selesai bongkar barang, lanjut ke SPM 01</t>
  </si>
  <si>
    <t>SPM 01 ke Federal II drop crew yg cuti</t>
  </si>
  <si>
    <t>Perbaiki tali sambungan massanger line SPM 01</t>
  </si>
  <si>
    <t>SPM 01 ke Federal II Jemput crew , lanjut kembali ke SPM 01</t>
  </si>
  <si>
    <t>EAST 11-13 Knot</t>
  </si>
  <si>
    <t>NE 10-12 Knot</t>
  </si>
  <si>
    <t>E 11 - 14 Knot</t>
  </si>
  <si>
    <t>Slight / 1 M - 1,5  M</t>
  </si>
  <si>
    <t>Slight / 0,7 M - 1,2  M</t>
  </si>
  <si>
    <t>Calm / 1 M - 1,5 M</t>
  </si>
  <si>
    <t>NE 15- 18 Knot</t>
  </si>
  <si>
    <t>Calm / 1 M - 1,7 m</t>
  </si>
  <si>
    <t>Selesai drop crew di Federal II kembali ke SPM 01</t>
  </si>
  <si>
    <t>Tarik putar SPM 02, sejajarkan arus</t>
  </si>
  <si>
    <t>June-24-2020</t>
  </si>
  <si>
    <t>SPM 01  WIDURI TERMINAL</t>
  </si>
  <si>
    <t>Reposisi masengger line</t>
  </si>
  <si>
    <t>SPM 01 ke Fed II ambil handcarry dan kembali ke SPM 02</t>
  </si>
  <si>
    <t>Putar SPM 01, sejajarkan dengan arus</t>
  </si>
  <si>
    <t>Reposisi masengger line, arus berubah</t>
  </si>
  <si>
    <t>SPM 01 ke Bg Superior jemput handcarry dan antar ke P/F Ariani,  stby di Ariani</t>
  </si>
  <si>
    <t>NE 10-11 Knot</t>
  </si>
  <si>
    <t>E 8 - 10 Knot</t>
  </si>
  <si>
    <t>Calm / 1 M - 1 M</t>
  </si>
  <si>
    <t>NE 4,5- 6 Knot</t>
  </si>
  <si>
    <t>Calm / 0,5 M - 0,8 m</t>
  </si>
  <si>
    <t>E 11-13 Knot</t>
  </si>
  <si>
    <t>Stby ikat di P/F Ariani</t>
  </si>
  <si>
    <t>Jemput personil di P/F ariani dan antar ke Bg Superior</t>
  </si>
  <si>
    <t>Bg Superior ke SPM 01</t>
  </si>
  <si>
    <t>June-25-2020</t>
  </si>
  <si>
    <t>Assist mooring  MT Green Star, stby di hose dan lifthing hose ke MT G Star</t>
  </si>
  <si>
    <t>SPM 01 ke Fed II ambil barang lanjut ke SPM 02</t>
  </si>
  <si>
    <t>SPM 02 ke MT Green Star jemput Agent</t>
  </si>
  <si>
    <t>MT Green Star ke Fed II drop Agent lanjut ke SPM 02</t>
  </si>
  <si>
    <t>SBM 02 ke Bg Logindo Reliance  ambil barang</t>
  </si>
  <si>
    <t>bg Log Reliance ke Fed II antar handcarry dan kembali ke SPM 02</t>
  </si>
  <si>
    <t>SPM 02 ke Fed II ambil hancarry (makanan) antar ke MT Green Star</t>
  </si>
  <si>
    <t>Surveyland disekitar SPM 01 dan kembali ke SPM 02</t>
  </si>
  <si>
    <t>SPM 02  WIDURI TERMINAL</t>
  </si>
  <si>
    <t>June-26-2020</t>
  </si>
  <si>
    <t>SPM 02 ke Fed II jemput makanan dan antar ke MT Green Star</t>
  </si>
  <si>
    <t>Surveyland area SPM 01  dan kembali ke SPM 02</t>
  </si>
  <si>
    <t>Putar SPM 02, sejajarkan dengan arus</t>
  </si>
  <si>
    <t>SPM 02 ke Fed II, stby steaming di kiri Fed II untuk angkat Basket sampah</t>
  </si>
  <si>
    <t>Stby sandar di kanan Fed II</t>
  </si>
  <si>
    <t>Fed II ke Mt Green Star antar Agent</t>
  </si>
  <si>
    <t>Assist unmooring MT Green Star,  tarik hose. Menjauh dari MT Green Star</t>
  </si>
  <si>
    <t>Perbaiki tali ujung hose dan reposisi masengger lain</t>
  </si>
  <si>
    <t>E 10- 12 Knot</t>
  </si>
  <si>
    <t>Calm / 1 M - 1,5 m</t>
  </si>
  <si>
    <t>E 9-11 Knot</t>
  </si>
  <si>
    <t>Slight / 0,6 M - 1,1  M</t>
  </si>
  <si>
    <t>Calm / 0,5 M - 1 M</t>
  </si>
  <si>
    <t>June-27-2020</t>
  </si>
  <si>
    <t>SPM 01 ke Bg Superior, steaming di area Bg Superior</t>
  </si>
  <si>
    <t>Jemput personil di Superior, antar ke Fed  II</t>
  </si>
  <si>
    <t>Fed II ke SPM 02</t>
  </si>
  <si>
    <t>SPM 02 ke Fed II</t>
  </si>
  <si>
    <t>Steaming di kiri Fed II, muat basket sampah</t>
  </si>
  <si>
    <t>Fed II ke Bg Superior, bongkar basket sampah</t>
  </si>
  <si>
    <t>Bg Superior ke SPM 01,  ganti IP 2</t>
  </si>
  <si>
    <t>June-28-2020</t>
  </si>
  <si>
    <t>Reposisi masengger line dan perbaiki tali ujung  hose</t>
  </si>
  <si>
    <t>June-29-2020</t>
  </si>
  <si>
    <t>SPM 01 ke Bg Superior</t>
  </si>
  <si>
    <t>Sandar di Bg Superior.  Engine stby, cuaca buruk.</t>
  </si>
  <si>
    <t>Refuel dari Bg Superior = 9,948 ltrs</t>
  </si>
  <si>
    <t>Tunggu dokumen bunker</t>
  </si>
  <si>
    <t>Bg Superior ke Fed II</t>
  </si>
  <si>
    <t>Sandar di lambung kanan Fed II, Eng stby, cuaca buruk. Isi FW= 30 Ton</t>
  </si>
  <si>
    <t>Kapal bertolak ke Cinta Terminal.</t>
  </si>
  <si>
    <t>Stby di SPM Export</t>
  </si>
  <si>
    <t>SPM EXPORT  CINTA TERMINAL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</si>
</sst>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5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0" zoomScaleNormal="80" workbookViewId="0">
      <selection activeCell="AN9" sqref="AN9: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43983</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34" t="s">
        <v>16</v>
      </c>
      <c r="L8" s="135"/>
      <c r="M8" s="135"/>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8.7500000000000008E-2</v>
      </c>
      <c r="Y9" s="375"/>
      <c r="Z9" s="372"/>
      <c r="AA9" s="373"/>
      <c r="AB9" s="374"/>
      <c r="AC9" s="373"/>
      <c r="AD9" s="374"/>
      <c r="AE9" s="373"/>
      <c r="AF9" s="374"/>
      <c r="AG9" s="373"/>
      <c r="AH9" s="374"/>
      <c r="AI9" s="373"/>
      <c r="AJ9" s="374"/>
      <c r="AK9" s="373"/>
      <c r="AL9" s="374">
        <v>8.7500000000000008E-2</v>
      </c>
      <c r="AM9" s="375"/>
      <c r="AN9" s="376" t="s">
        <v>33</v>
      </c>
      <c r="AO9" s="377"/>
      <c r="AP9" s="377"/>
      <c r="AQ9" s="377"/>
      <c r="AR9" s="377"/>
      <c r="AS9" s="377"/>
      <c r="AT9" s="377"/>
      <c r="AU9" s="378"/>
    </row>
    <row r="10" spans="1:47" ht="15.75" customHeight="1" thickTop="1">
      <c r="A10" s="24"/>
      <c r="B10" s="24"/>
      <c r="C10" s="24"/>
      <c r="D10" s="24"/>
      <c r="E10" s="25"/>
      <c r="F10" s="25"/>
      <c r="G10" s="25"/>
      <c r="H10" s="25"/>
      <c r="I10" s="25"/>
      <c r="J10" s="25"/>
      <c r="U10" s="26"/>
      <c r="V10" s="379">
        <v>8.7500000000000008E-2</v>
      </c>
      <c r="W10" s="380"/>
      <c r="X10" s="381">
        <v>0.14583333333333334</v>
      </c>
      <c r="Y10" s="382"/>
      <c r="Z10" s="379"/>
      <c r="AA10" s="380"/>
      <c r="AB10" s="381"/>
      <c r="AC10" s="380"/>
      <c r="AD10" s="381"/>
      <c r="AE10" s="380"/>
      <c r="AF10" s="381">
        <v>5.8333333333333327E-2</v>
      </c>
      <c r="AG10" s="380"/>
      <c r="AH10" s="381"/>
      <c r="AI10" s="380"/>
      <c r="AJ10" s="381"/>
      <c r="AK10" s="380"/>
      <c r="AL10" s="381"/>
      <c r="AM10" s="382"/>
      <c r="AN10" s="383" t="s">
        <v>185</v>
      </c>
      <c r="AO10" s="384"/>
      <c r="AP10" s="384"/>
      <c r="AQ10" s="384"/>
      <c r="AR10" s="384"/>
      <c r="AS10" s="384"/>
      <c r="AT10" s="384"/>
      <c r="AU10" s="385"/>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79">
        <v>0.14583333333333334</v>
      </c>
      <c r="W11" s="380"/>
      <c r="X11" s="381">
        <v>0.21666666666666667</v>
      </c>
      <c r="Y11" s="382"/>
      <c r="Z11" s="379"/>
      <c r="AA11" s="380"/>
      <c r="AB11" s="381"/>
      <c r="AC11" s="380"/>
      <c r="AD11" s="381"/>
      <c r="AE11" s="380"/>
      <c r="AF11" s="381"/>
      <c r="AG11" s="380"/>
      <c r="AH11" s="381"/>
      <c r="AI11" s="380"/>
      <c r="AJ11" s="381"/>
      <c r="AK11" s="380"/>
      <c r="AL11" s="381">
        <v>7.0833333333333331E-2</v>
      </c>
      <c r="AM11" s="382"/>
      <c r="AN11" s="386" t="s">
        <v>33</v>
      </c>
      <c r="AO11" s="384"/>
      <c r="AP11" s="384"/>
      <c r="AQ11" s="384"/>
      <c r="AR11" s="384"/>
      <c r="AS11" s="384"/>
      <c r="AT11" s="384"/>
      <c r="AU11" s="385"/>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0.21666666666666667</v>
      </c>
      <c r="W12" s="380"/>
      <c r="X12" s="381">
        <v>0.23750000000000002</v>
      </c>
      <c r="Y12" s="382"/>
      <c r="Z12" s="379"/>
      <c r="AA12" s="380"/>
      <c r="AB12" s="381">
        <v>1.6666666666666666E-2</v>
      </c>
      <c r="AC12" s="380"/>
      <c r="AD12" s="381"/>
      <c r="AE12" s="380"/>
      <c r="AF12" s="381">
        <v>4.1666666666666666E-3</v>
      </c>
      <c r="AG12" s="380"/>
      <c r="AH12" s="381"/>
      <c r="AI12" s="380"/>
      <c r="AJ12" s="381"/>
      <c r="AK12" s="380"/>
      <c r="AL12" s="381"/>
      <c r="AM12" s="382"/>
      <c r="AN12" s="383" t="s">
        <v>186</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0.23750000000000002</v>
      </c>
      <c r="W13" s="380"/>
      <c r="X13" s="381">
        <v>0.5625</v>
      </c>
      <c r="Y13" s="382"/>
      <c r="Z13" s="379"/>
      <c r="AA13" s="380"/>
      <c r="AB13" s="381">
        <v>0.30416666666666664</v>
      </c>
      <c r="AC13" s="380"/>
      <c r="AD13" s="381">
        <v>8.3333333333333332E-3</v>
      </c>
      <c r="AE13" s="380"/>
      <c r="AF13" s="381">
        <v>1.2499999999999999E-2</v>
      </c>
      <c r="AG13" s="380"/>
      <c r="AH13" s="381"/>
      <c r="AI13" s="380"/>
      <c r="AJ13" s="381"/>
      <c r="AK13" s="380"/>
      <c r="AL13" s="381"/>
      <c r="AM13" s="382"/>
      <c r="AN13" s="383" t="s">
        <v>187</v>
      </c>
      <c r="AO13" s="384"/>
      <c r="AP13" s="384"/>
      <c r="AQ13" s="384"/>
      <c r="AR13" s="384"/>
      <c r="AS13" s="384"/>
      <c r="AT13" s="384"/>
      <c r="AU13" s="385"/>
    </row>
    <row r="14" spans="1:47" ht="15.75" customHeigh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0.5625</v>
      </c>
      <c r="W14" s="380"/>
      <c r="X14" s="381">
        <v>0.58750000000000002</v>
      </c>
      <c r="Y14" s="382"/>
      <c r="Z14" s="379"/>
      <c r="AA14" s="380"/>
      <c r="AB14" s="381">
        <v>2.0833333333333332E-2</v>
      </c>
      <c r="AC14" s="380"/>
      <c r="AD14" s="381"/>
      <c r="AE14" s="380"/>
      <c r="AF14" s="381">
        <v>4.1666666666666666E-3</v>
      </c>
      <c r="AG14" s="380"/>
      <c r="AH14" s="381"/>
      <c r="AI14" s="380"/>
      <c r="AJ14" s="381"/>
      <c r="AK14" s="380"/>
      <c r="AL14" s="381"/>
      <c r="AM14" s="382"/>
      <c r="AN14" s="383" t="s">
        <v>188</v>
      </c>
      <c r="AO14" s="384"/>
      <c r="AP14" s="384"/>
      <c r="AQ14" s="384"/>
      <c r="AR14" s="384"/>
      <c r="AS14" s="384"/>
      <c r="AT14" s="384"/>
      <c r="AU14" s="385"/>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0.58750000000000002</v>
      </c>
      <c r="W15" s="380"/>
      <c r="X15" s="381">
        <v>0.66666666666666663</v>
      </c>
      <c r="Y15" s="382"/>
      <c r="Z15" s="379"/>
      <c r="AA15" s="380"/>
      <c r="AB15" s="381"/>
      <c r="AC15" s="380"/>
      <c r="AD15" s="381"/>
      <c r="AE15" s="380"/>
      <c r="AF15" s="381"/>
      <c r="AG15" s="380"/>
      <c r="AH15" s="381"/>
      <c r="AI15" s="380"/>
      <c r="AJ15" s="381"/>
      <c r="AK15" s="380"/>
      <c r="AL15" s="381">
        <v>7.9166666666666663E-2</v>
      </c>
      <c r="AM15" s="382"/>
      <c r="AN15" s="383" t="s">
        <v>190</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0.66666666666666663</v>
      </c>
      <c r="W16" s="380"/>
      <c r="X16" s="381">
        <v>0.73333333333333339</v>
      </c>
      <c r="Y16" s="382"/>
      <c r="Z16" s="379"/>
      <c r="AA16" s="380"/>
      <c r="AB16" s="381"/>
      <c r="AC16" s="380"/>
      <c r="AD16" s="381"/>
      <c r="AE16" s="380"/>
      <c r="AF16" s="381">
        <v>6.6666666666666666E-2</v>
      </c>
      <c r="AG16" s="380"/>
      <c r="AH16" s="381"/>
      <c r="AI16" s="380"/>
      <c r="AJ16" s="381"/>
      <c r="AK16" s="380"/>
      <c r="AL16" s="381"/>
      <c r="AM16" s="382"/>
      <c r="AN16" s="383" t="s">
        <v>191</v>
      </c>
      <c r="AO16" s="384"/>
      <c r="AP16" s="384"/>
      <c r="AQ16" s="384"/>
      <c r="AR16" s="384"/>
      <c r="AS16" s="384"/>
      <c r="AT16" s="384"/>
      <c r="AU16" s="38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0.73333333333333339</v>
      </c>
      <c r="W17" s="380"/>
      <c r="X17" s="381">
        <v>1</v>
      </c>
      <c r="Y17" s="382"/>
      <c r="Z17" s="379"/>
      <c r="AA17" s="380"/>
      <c r="AB17" s="381"/>
      <c r="AC17" s="380"/>
      <c r="AD17" s="381"/>
      <c r="AE17" s="380"/>
      <c r="AF17" s="381"/>
      <c r="AG17" s="380"/>
      <c r="AH17" s="381"/>
      <c r="AI17" s="380"/>
      <c r="AJ17" s="381"/>
      <c r="AK17" s="380"/>
      <c r="AL17" s="381">
        <v>0.26666666666666666</v>
      </c>
      <c r="AM17" s="382"/>
      <c r="AN17" s="383" t="s">
        <v>190</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0.34166666666666662</v>
      </c>
      <c r="AC31" s="478"/>
      <c r="AD31" s="478">
        <f>SUM(AD9:AE30)</f>
        <v>8.3333333333333332E-3</v>
      </c>
      <c r="AE31" s="478"/>
      <c r="AF31" s="478">
        <f>SUM(AF9:AG30)</f>
        <v>0.14583333333333331</v>
      </c>
      <c r="AG31" s="478"/>
      <c r="AH31" s="478">
        <f>SUM(AH9:AI30)</f>
        <v>0</v>
      </c>
      <c r="AI31" s="478"/>
      <c r="AJ31" s="478">
        <f>SUM(AJ9:AK30)</f>
        <v>0</v>
      </c>
      <c r="AK31" s="478"/>
      <c r="AL31" s="492">
        <f>SUM(AL9:AM30)</f>
        <v>0.50416666666666665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13609</v>
      </c>
      <c r="Y35" s="489"/>
      <c r="Z35" s="489"/>
      <c r="AA35" s="56" t="s">
        <v>88</v>
      </c>
      <c r="AB35" s="490">
        <v>1405</v>
      </c>
      <c r="AC35" s="491"/>
      <c r="AD35" s="491"/>
      <c r="AE35" s="57" t="s">
        <v>88</v>
      </c>
      <c r="AF35" s="490">
        <v>0</v>
      </c>
      <c r="AG35" s="491"/>
      <c r="AH35" s="491"/>
      <c r="AI35" s="56" t="s">
        <v>88</v>
      </c>
      <c r="AJ35" s="490">
        <v>0</v>
      </c>
      <c r="AK35" s="491"/>
      <c r="AL35" s="491"/>
      <c r="AM35" s="56" t="s">
        <v>88</v>
      </c>
      <c r="AN35" s="494">
        <f>(X35+AF35)-(AB35+AJ35)</f>
        <v>12204</v>
      </c>
      <c r="AO35" s="495"/>
      <c r="AP35" s="56" t="s">
        <v>88</v>
      </c>
      <c r="AQ35" s="496"/>
      <c r="AR35" s="497"/>
      <c r="AS35" s="497"/>
      <c r="AT35" s="497"/>
      <c r="AU35" s="498"/>
    </row>
    <row r="36" spans="1:47" ht="15.75" customHeight="1">
      <c r="A36" s="133" t="s">
        <v>90</v>
      </c>
      <c r="B36" s="58"/>
      <c r="C36" s="58"/>
      <c r="D36" s="58"/>
      <c r="E36" s="58"/>
      <c r="F36" s="58"/>
      <c r="G36" s="59"/>
      <c r="H36" s="506">
        <f>SUM(AB9:AC30)</f>
        <v>0.34166666666666662</v>
      </c>
      <c r="I36" s="507"/>
      <c r="J36" s="507"/>
      <c r="K36" s="508">
        <v>120</v>
      </c>
      <c r="L36" s="509"/>
      <c r="M36" s="60" t="s">
        <v>88</v>
      </c>
      <c r="N36" s="510">
        <f t="shared" si="2"/>
        <v>983.99999999999989</v>
      </c>
      <c r="O36" s="511"/>
      <c r="P36" s="60" t="s">
        <v>88</v>
      </c>
      <c r="Q36" s="51"/>
      <c r="R36" s="515" t="s">
        <v>91</v>
      </c>
      <c r="S36" s="516"/>
      <c r="T36" s="516"/>
      <c r="U36" s="516"/>
      <c r="V36" s="516"/>
      <c r="W36" s="516"/>
      <c r="X36" s="513">
        <v>21000</v>
      </c>
      <c r="Y36" s="514"/>
      <c r="Z36" s="514"/>
      <c r="AA36" s="61" t="s">
        <v>88</v>
      </c>
      <c r="AB36" s="499">
        <v>2000</v>
      </c>
      <c r="AC36" s="500"/>
      <c r="AD36" s="500"/>
      <c r="AE36" s="62" t="s">
        <v>88</v>
      </c>
      <c r="AF36" s="499">
        <v>0</v>
      </c>
      <c r="AG36" s="500"/>
      <c r="AH36" s="500"/>
      <c r="AI36" s="61" t="s">
        <v>88</v>
      </c>
      <c r="AJ36" s="499">
        <v>0</v>
      </c>
      <c r="AK36" s="500"/>
      <c r="AL36" s="500"/>
      <c r="AM36" s="61" t="s">
        <v>88</v>
      </c>
      <c r="AN36" s="501">
        <f t="shared" ref="AN36:AN43" si="3">(X36+AF36)-(AB36+AJ36)</f>
        <v>19000</v>
      </c>
      <c r="AO36" s="502"/>
      <c r="AP36" s="61" t="s">
        <v>88</v>
      </c>
      <c r="AQ36" s="503"/>
      <c r="AR36" s="504"/>
      <c r="AS36" s="504"/>
      <c r="AT36" s="504"/>
      <c r="AU36" s="505"/>
    </row>
    <row r="37" spans="1:47" ht="15.75" customHeight="1">
      <c r="A37" s="133" t="s">
        <v>92</v>
      </c>
      <c r="B37" s="58"/>
      <c r="C37" s="58"/>
      <c r="D37" s="58"/>
      <c r="E37" s="58"/>
      <c r="F37" s="58"/>
      <c r="G37" s="59"/>
      <c r="H37" s="506">
        <f>SUM(AD9:AE30)</f>
        <v>8.3333333333333332E-3</v>
      </c>
      <c r="I37" s="507"/>
      <c r="J37" s="507"/>
      <c r="K37" s="508">
        <v>89</v>
      </c>
      <c r="L37" s="509"/>
      <c r="M37" s="60" t="s">
        <v>88</v>
      </c>
      <c r="N37" s="510">
        <f t="shared" si="2"/>
        <v>17.8</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133" t="s">
        <v>94</v>
      </c>
      <c r="B38" s="58"/>
      <c r="C38" s="58"/>
      <c r="D38" s="58"/>
      <c r="E38" s="58"/>
      <c r="F38" s="58"/>
      <c r="G38" s="59"/>
      <c r="H38" s="506">
        <f>SUM(AF9:AG30)</f>
        <v>0.14583333333333331</v>
      </c>
      <c r="I38" s="507"/>
      <c r="J38" s="507"/>
      <c r="K38" s="508">
        <v>89</v>
      </c>
      <c r="L38" s="509"/>
      <c r="M38" s="60" t="s">
        <v>88</v>
      </c>
      <c r="N38" s="510">
        <f t="shared" si="2"/>
        <v>311.49999999999994</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133"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133"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133" t="s">
        <v>101</v>
      </c>
      <c r="B41" s="58"/>
      <c r="C41" s="58"/>
      <c r="D41" s="58"/>
      <c r="E41" s="58"/>
      <c r="F41" s="58"/>
      <c r="G41" s="59"/>
      <c r="H41" s="506">
        <f>SUM(AL9:AM30)</f>
        <v>0.50416666666666665</v>
      </c>
      <c r="I41" s="507"/>
      <c r="J41" s="507"/>
      <c r="K41" s="508">
        <v>8</v>
      </c>
      <c r="L41" s="509"/>
      <c r="M41" s="60" t="s">
        <v>88</v>
      </c>
      <c r="N41" s="510">
        <f t="shared" si="2"/>
        <v>96.8</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133"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1410.0999999999997</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43983</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43983</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30" t="s">
        <v>152</v>
      </c>
      <c r="AH71" s="131"/>
      <c r="AI71" s="131"/>
      <c r="AJ71" s="131"/>
      <c r="AK71" s="131"/>
      <c r="AL71" s="129"/>
      <c r="AM71" s="130" t="s">
        <v>153</v>
      </c>
      <c r="AN71" s="131"/>
      <c r="AO71" s="131" t="s">
        <v>154</v>
      </c>
      <c r="AP71" s="132"/>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30" t="s">
        <v>112</v>
      </c>
      <c r="AH72" s="131"/>
      <c r="AI72" s="131"/>
      <c r="AJ72" s="131"/>
      <c r="AK72" s="131"/>
      <c r="AL72" s="129"/>
      <c r="AM72" s="130" t="s">
        <v>156</v>
      </c>
      <c r="AN72" s="131"/>
      <c r="AO72" s="131" t="s">
        <v>154</v>
      </c>
      <c r="AP72" s="132"/>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30" t="s">
        <v>158</v>
      </c>
      <c r="AH73" s="131"/>
      <c r="AI73" s="131"/>
      <c r="AJ73" s="131"/>
      <c r="AK73" s="131"/>
      <c r="AL73" s="129"/>
      <c r="AM73" s="130" t="s">
        <v>159</v>
      </c>
      <c r="AN73" s="131"/>
      <c r="AO73" s="131"/>
      <c r="AP73" s="132"/>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30" t="s">
        <v>161</v>
      </c>
      <c r="AH74" s="131"/>
      <c r="AI74" s="131"/>
      <c r="AJ74" s="131"/>
      <c r="AK74" s="131"/>
      <c r="AL74" s="129"/>
      <c r="AM74" s="130" t="s">
        <v>162</v>
      </c>
      <c r="AN74" s="131"/>
      <c r="AO74" s="131"/>
      <c r="AP74" s="132"/>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30" t="s">
        <v>164</v>
      </c>
      <c r="AH75" s="131"/>
      <c r="AI75" s="131"/>
      <c r="AJ75" s="131"/>
      <c r="AK75" s="131"/>
      <c r="AL75" s="129"/>
      <c r="AM75" s="130" t="s">
        <v>165</v>
      </c>
      <c r="AN75" s="131"/>
      <c r="AO75" s="131"/>
      <c r="AP75" s="132"/>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30" t="s">
        <v>167</v>
      </c>
      <c r="AH76" s="131"/>
      <c r="AI76" s="131"/>
      <c r="AJ76" s="131"/>
      <c r="AK76" s="131"/>
      <c r="AL76" s="129"/>
      <c r="AM76" s="130" t="s">
        <v>165</v>
      </c>
      <c r="AN76" s="131"/>
      <c r="AO76" s="131"/>
      <c r="AP76" s="132"/>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30" t="s">
        <v>169</v>
      </c>
      <c r="AH77" s="131"/>
      <c r="AI77" s="131"/>
      <c r="AJ77" s="131"/>
      <c r="AK77" s="131"/>
      <c r="AL77" s="129"/>
      <c r="AM77" s="130" t="s">
        <v>170</v>
      </c>
      <c r="AN77" s="131"/>
      <c r="AO77" s="131"/>
      <c r="AP77" s="132"/>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t="s">
        <v>172</v>
      </c>
      <c r="AH78" s="356"/>
      <c r="AI78" s="356"/>
      <c r="AJ78" s="356"/>
      <c r="AK78" s="356"/>
      <c r="AL78" s="357"/>
      <c r="AM78" s="355" t="s">
        <v>173</v>
      </c>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43984</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39" t="s">
        <v>16</v>
      </c>
      <c r="L8" s="140"/>
      <c r="M8" s="140"/>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4.9999999999999996E-2</v>
      </c>
      <c r="Y9" s="375"/>
      <c r="Z9" s="372"/>
      <c r="AA9" s="373"/>
      <c r="AB9" s="374"/>
      <c r="AC9" s="373"/>
      <c r="AD9" s="374"/>
      <c r="AE9" s="373"/>
      <c r="AF9" s="374"/>
      <c r="AG9" s="373"/>
      <c r="AH9" s="374"/>
      <c r="AI9" s="373"/>
      <c r="AJ9" s="374"/>
      <c r="AK9" s="373"/>
      <c r="AL9" s="374">
        <v>4.9999999999999996E-2</v>
      </c>
      <c r="AM9" s="375"/>
      <c r="AN9" s="376" t="s">
        <v>190</v>
      </c>
      <c r="AO9" s="377"/>
      <c r="AP9" s="377"/>
      <c r="AQ9" s="377"/>
      <c r="AR9" s="377"/>
      <c r="AS9" s="377"/>
      <c r="AT9" s="377"/>
      <c r="AU9" s="378"/>
    </row>
    <row r="10" spans="1:47" ht="15.75" customHeight="1" thickTop="1">
      <c r="A10" s="24"/>
      <c r="B10" s="24"/>
      <c r="C10" s="24"/>
      <c r="D10" s="24"/>
      <c r="E10" s="25"/>
      <c r="F10" s="25"/>
      <c r="G10" s="25"/>
      <c r="H10" s="25"/>
      <c r="I10" s="25"/>
      <c r="J10" s="25"/>
      <c r="U10" s="26"/>
      <c r="V10" s="379">
        <v>4.9999999999999996E-2</v>
      </c>
      <c r="W10" s="380"/>
      <c r="X10" s="381">
        <v>0.125</v>
      </c>
      <c r="Y10" s="382"/>
      <c r="Z10" s="379"/>
      <c r="AA10" s="380"/>
      <c r="AB10" s="381"/>
      <c r="AC10" s="380"/>
      <c r="AD10" s="381"/>
      <c r="AE10" s="380"/>
      <c r="AF10" s="381">
        <v>0.11666666666666665</v>
      </c>
      <c r="AG10" s="380"/>
      <c r="AH10" s="381"/>
      <c r="AI10" s="380"/>
      <c r="AJ10" s="381"/>
      <c r="AK10" s="380"/>
      <c r="AL10" s="381"/>
      <c r="AM10" s="382"/>
      <c r="AN10" s="383" t="s">
        <v>193</v>
      </c>
      <c r="AO10" s="384"/>
      <c r="AP10" s="384"/>
      <c r="AQ10" s="384"/>
      <c r="AR10" s="384"/>
      <c r="AS10" s="384"/>
      <c r="AT10" s="384"/>
      <c r="AU10" s="385"/>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79">
        <v>0.125</v>
      </c>
      <c r="W11" s="380"/>
      <c r="X11" s="381">
        <v>0.29166666666666669</v>
      </c>
      <c r="Y11" s="382"/>
      <c r="Z11" s="379"/>
      <c r="AA11" s="380"/>
      <c r="AB11" s="381"/>
      <c r="AC11" s="380"/>
      <c r="AD11" s="381"/>
      <c r="AE11" s="380"/>
      <c r="AF11" s="381"/>
      <c r="AG11" s="380"/>
      <c r="AH11" s="381"/>
      <c r="AI11" s="380"/>
      <c r="AJ11" s="381"/>
      <c r="AK11" s="380"/>
      <c r="AL11" s="381">
        <v>0.16666666666666666</v>
      </c>
      <c r="AM11" s="382"/>
      <c r="AN11" s="386" t="s">
        <v>190</v>
      </c>
      <c r="AO11" s="384"/>
      <c r="AP11" s="384"/>
      <c r="AQ11" s="384"/>
      <c r="AR11" s="384"/>
      <c r="AS11" s="384"/>
      <c r="AT11" s="384"/>
      <c r="AU11" s="385"/>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0.29166666666666669</v>
      </c>
      <c r="W12" s="380"/>
      <c r="X12" s="381">
        <v>0.35833333333333334</v>
      </c>
      <c r="Y12" s="382"/>
      <c r="Z12" s="379"/>
      <c r="AA12" s="380"/>
      <c r="AB12" s="381"/>
      <c r="AC12" s="380"/>
      <c r="AD12" s="381"/>
      <c r="AE12" s="380"/>
      <c r="AF12" s="381">
        <v>6.6666666666666666E-2</v>
      </c>
      <c r="AG12" s="380"/>
      <c r="AH12" s="381"/>
      <c r="AI12" s="380"/>
      <c r="AJ12" s="381"/>
      <c r="AK12" s="380"/>
      <c r="AL12" s="381"/>
      <c r="AM12" s="382"/>
      <c r="AN12" s="383" t="s">
        <v>193</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0.35833333333333334</v>
      </c>
      <c r="W13" s="380"/>
      <c r="X13" s="381">
        <v>0.58333333333333337</v>
      </c>
      <c r="Y13" s="382"/>
      <c r="Z13" s="379"/>
      <c r="AA13" s="380"/>
      <c r="AB13" s="381"/>
      <c r="AC13" s="380"/>
      <c r="AD13" s="381"/>
      <c r="AE13" s="380"/>
      <c r="AF13" s="381"/>
      <c r="AG13" s="380"/>
      <c r="AH13" s="381"/>
      <c r="AI13" s="380"/>
      <c r="AJ13" s="381"/>
      <c r="AK13" s="380"/>
      <c r="AL13" s="381">
        <v>0.22500000000000001</v>
      </c>
      <c r="AM13" s="382"/>
      <c r="AN13" s="386" t="s">
        <v>190</v>
      </c>
      <c r="AO13" s="384"/>
      <c r="AP13" s="384"/>
      <c r="AQ13" s="384"/>
      <c r="AR13" s="384"/>
      <c r="AS13" s="384"/>
      <c r="AT13" s="384"/>
      <c r="AU13" s="385"/>
    </row>
    <row r="14" spans="1:47" ht="15.75" customHeigh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0.58333333333333337</v>
      </c>
      <c r="W14" s="380"/>
      <c r="X14" s="381">
        <v>0.62916666666666665</v>
      </c>
      <c r="Y14" s="382"/>
      <c r="Z14" s="379"/>
      <c r="AA14" s="380"/>
      <c r="AB14" s="381"/>
      <c r="AC14" s="380"/>
      <c r="AD14" s="381"/>
      <c r="AE14" s="380"/>
      <c r="AF14" s="381">
        <v>4.5833333333333337E-2</v>
      </c>
      <c r="AG14" s="380"/>
      <c r="AH14" s="381"/>
      <c r="AI14" s="380"/>
      <c r="AJ14" s="381"/>
      <c r="AK14" s="380"/>
      <c r="AL14" s="381"/>
      <c r="AM14" s="382"/>
      <c r="AN14" s="383" t="s">
        <v>194</v>
      </c>
      <c r="AO14" s="384"/>
      <c r="AP14" s="384"/>
      <c r="AQ14" s="384"/>
      <c r="AR14" s="384"/>
      <c r="AS14" s="384"/>
      <c r="AT14" s="384"/>
      <c r="AU14" s="385"/>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0.62916666666666665</v>
      </c>
      <c r="W15" s="380"/>
      <c r="X15" s="381">
        <v>0.6875</v>
      </c>
      <c r="Y15" s="382"/>
      <c r="Z15" s="379"/>
      <c r="AA15" s="380"/>
      <c r="AB15" s="381"/>
      <c r="AC15" s="380"/>
      <c r="AD15" s="381"/>
      <c r="AE15" s="380"/>
      <c r="AF15" s="381"/>
      <c r="AG15" s="380"/>
      <c r="AH15" s="381"/>
      <c r="AI15" s="380"/>
      <c r="AJ15" s="381"/>
      <c r="AK15" s="380"/>
      <c r="AL15" s="381">
        <v>5.8333333333333327E-2</v>
      </c>
      <c r="AM15" s="382"/>
      <c r="AN15" s="386" t="s">
        <v>190</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0.6875</v>
      </c>
      <c r="W16" s="380"/>
      <c r="X16" s="381">
        <v>0.73333333333333339</v>
      </c>
      <c r="Y16" s="382"/>
      <c r="Z16" s="379"/>
      <c r="AA16" s="380"/>
      <c r="AB16" s="381">
        <v>3.3333333333333333E-2</v>
      </c>
      <c r="AC16" s="380"/>
      <c r="AD16" s="381">
        <v>4.1666666666666666E-3</v>
      </c>
      <c r="AE16" s="380"/>
      <c r="AF16" s="381">
        <v>8.3333333333333332E-3</v>
      </c>
      <c r="AG16" s="380"/>
      <c r="AH16" s="381"/>
      <c r="AI16" s="380"/>
      <c r="AJ16" s="381"/>
      <c r="AK16" s="380"/>
      <c r="AL16" s="381"/>
      <c r="AM16" s="382"/>
      <c r="AN16" s="383" t="s">
        <v>196</v>
      </c>
      <c r="AO16" s="384"/>
      <c r="AP16" s="384"/>
      <c r="AQ16" s="384"/>
      <c r="AR16" s="384"/>
      <c r="AS16" s="384"/>
      <c r="AT16" s="384"/>
      <c r="AU16" s="38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0.73333333333333339</v>
      </c>
      <c r="W17" s="380"/>
      <c r="X17" s="381">
        <v>0.7583333333333333</v>
      </c>
      <c r="Y17" s="382"/>
      <c r="Z17" s="379"/>
      <c r="AA17" s="380"/>
      <c r="AB17" s="381">
        <v>1.6666666666666666E-2</v>
      </c>
      <c r="AC17" s="380"/>
      <c r="AD17" s="381">
        <v>4.1666666666666666E-3</v>
      </c>
      <c r="AE17" s="380"/>
      <c r="AF17" s="381">
        <v>4.1666666666666666E-3</v>
      </c>
      <c r="AG17" s="380"/>
      <c r="AH17" s="381"/>
      <c r="AI17" s="380"/>
      <c r="AJ17" s="381"/>
      <c r="AK17" s="380"/>
      <c r="AL17" s="381"/>
      <c r="AM17" s="382"/>
      <c r="AN17" s="383" t="s">
        <v>195</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0.7583333333333333</v>
      </c>
      <c r="W18" s="380"/>
      <c r="X18" s="417">
        <v>0.80833333333333324</v>
      </c>
      <c r="Y18" s="418"/>
      <c r="Z18" s="379"/>
      <c r="AA18" s="380"/>
      <c r="AB18" s="381"/>
      <c r="AC18" s="380"/>
      <c r="AD18" s="381"/>
      <c r="AE18" s="380"/>
      <c r="AF18" s="381">
        <v>4.9999999999999996E-2</v>
      </c>
      <c r="AG18" s="380"/>
      <c r="AH18" s="381"/>
      <c r="AI18" s="380"/>
      <c r="AJ18" s="381"/>
      <c r="AK18" s="380"/>
      <c r="AL18" s="381"/>
      <c r="AM18" s="382"/>
      <c r="AN18" s="386" t="s">
        <v>197</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0.80833333333333324</v>
      </c>
      <c r="W19" s="380"/>
      <c r="X19" s="417">
        <v>0.85416666666666663</v>
      </c>
      <c r="Y19" s="418"/>
      <c r="Z19" s="34"/>
      <c r="AA19" s="34"/>
      <c r="AB19" s="381"/>
      <c r="AC19" s="380"/>
      <c r="AD19" s="381"/>
      <c r="AE19" s="380"/>
      <c r="AF19" s="381"/>
      <c r="AG19" s="380"/>
      <c r="AH19" s="381"/>
      <c r="AI19" s="380"/>
      <c r="AJ19" s="381"/>
      <c r="AK19" s="380"/>
      <c r="AL19" s="381">
        <v>4.5833333333333337E-2</v>
      </c>
      <c r="AM19" s="382"/>
      <c r="AN19" s="383" t="s">
        <v>190</v>
      </c>
      <c r="AO19" s="384"/>
      <c r="AP19" s="384"/>
      <c r="AQ19" s="384"/>
      <c r="AR19" s="384"/>
      <c r="AS19" s="384"/>
      <c r="AT19" s="384"/>
      <c r="AU19" s="385"/>
    </row>
    <row r="20" spans="1:47" ht="15.75" customHeight="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v>0.85416666666666663</v>
      </c>
      <c r="W20" s="380"/>
      <c r="X20" s="417">
        <v>0.88750000000000007</v>
      </c>
      <c r="Y20" s="418"/>
      <c r="Z20" s="379"/>
      <c r="AA20" s="380"/>
      <c r="AB20" s="381"/>
      <c r="AC20" s="380"/>
      <c r="AD20" s="381"/>
      <c r="AE20" s="380"/>
      <c r="AF20" s="381">
        <v>3.3333333333333333E-2</v>
      </c>
      <c r="AG20" s="380"/>
      <c r="AH20" s="381"/>
      <c r="AI20" s="380"/>
      <c r="AJ20" s="381"/>
      <c r="AK20" s="380"/>
      <c r="AL20" s="381"/>
      <c r="AM20" s="382"/>
      <c r="AN20" s="383" t="s">
        <v>194</v>
      </c>
      <c r="AO20" s="384"/>
      <c r="AP20" s="384"/>
      <c r="AQ20" s="384"/>
      <c r="AR20" s="384"/>
      <c r="AS20" s="384"/>
      <c r="AT20" s="384"/>
      <c r="AU20" s="385"/>
    </row>
    <row r="21" spans="1:47" ht="15.75" customHeight="1" thickTop="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v>0.88750000000000007</v>
      </c>
      <c r="W21" s="380"/>
      <c r="X21" s="417">
        <v>1</v>
      </c>
      <c r="Y21" s="418"/>
      <c r="Z21" s="379"/>
      <c r="AA21" s="380"/>
      <c r="AB21" s="381"/>
      <c r="AC21" s="380"/>
      <c r="AD21" s="381"/>
      <c r="AE21" s="380"/>
      <c r="AF21" s="381"/>
      <c r="AG21" s="380"/>
      <c r="AH21" s="381"/>
      <c r="AI21" s="380"/>
      <c r="AJ21" s="381"/>
      <c r="AK21" s="380"/>
      <c r="AL21" s="381">
        <v>7.0833333333333331E-2</v>
      </c>
      <c r="AM21" s="382"/>
      <c r="AN21" s="376" t="s">
        <v>190</v>
      </c>
      <c r="AO21" s="377"/>
      <c r="AP21" s="377"/>
      <c r="AQ21" s="377"/>
      <c r="AR21" s="377"/>
      <c r="AS21" s="377"/>
      <c r="AT21" s="377"/>
      <c r="AU21" s="378"/>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0.05</v>
      </c>
      <c r="AC31" s="478"/>
      <c r="AD31" s="478">
        <f>SUM(AD9:AE30)</f>
        <v>8.3333333333333332E-3</v>
      </c>
      <c r="AE31" s="478"/>
      <c r="AF31" s="478">
        <f>SUM(AF9:AG30)</f>
        <v>0.32500000000000001</v>
      </c>
      <c r="AG31" s="478"/>
      <c r="AH31" s="478">
        <f>SUM(AH9:AI30)</f>
        <v>0</v>
      </c>
      <c r="AI31" s="478"/>
      <c r="AJ31" s="478">
        <f>SUM(AJ9:AK30)</f>
        <v>0</v>
      </c>
      <c r="AK31" s="478"/>
      <c r="AL31" s="492">
        <f>SUM(AL9:AM30)</f>
        <v>0.6166666666666667</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12204</v>
      </c>
      <c r="Y35" s="489"/>
      <c r="Z35" s="489"/>
      <c r="AA35" s="56" t="s">
        <v>88</v>
      </c>
      <c r="AB35" s="490">
        <v>970</v>
      </c>
      <c r="AC35" s="491"/>
      <c r="AD35" s="491"/>
      <c r="AE35" s="57" t="s">
        <v>88</v>
      </c>
      <c r="AF35" s="490">
        <v>0</v>
      </c>
      <c r="AG35" s="491"/>
      <c r="AH35" s="491"/>
      <c r="AI35" s="56" t="s">
        <v>88</v>
      </c>
      <c r="AJ35" s="490">
        <v>0</v>
      </c>
      <c r="AK35" s="491"/>
      <c r="AL35" s="491"/>
      <c r="AM35" s="56" t="s">
        <v>88</v>
      </c>
      <c r="AN35" s="494">
        <f>(X35+AF35)-(AB35+AJ35)</f>
        <v>11234</v>
      </c>
      <c r="AO35" s="495"/>
      <c r="AP35" s="56" t="s">
        <v>88</v>
      </c>
      <c r="AQ35" s="496"/>
      <c r="AR35" s="497"/>
      <c r="AS35" s="497"/>
      <c r="AT35" s="497"/>
      <c r="AU35" s="498"/>
    </row>
    <row r="36" spans="1:47" ht="15.75" customHeight="1">
      <c r="A36" s="141" t="s">
        <v>90</v>
      </c>
      <c r="B36" s="58"/>
      <c r="C36" s="58"/>
      <c r="D36" s="58"/>
      <c r="E36" s="58"/>
      <c r="F36" s="58"/>
      <c r="G36" s="59"/>
      <c r="H36" s="506">
        <f>SUM(AB9:AC30)</f>
        <v>0.05</v>
      </c>
      <c r="I36" s="507"/>
      <c r="J36" s="507"/>
      <c r="K36" s="508">
        <v>120</v>
      </c>
      <c r="L36" s="509"/>
      <c r="M36" s="60" t="s">
        <v>88</v>
      </c>
      <c r="N36" s="510">
        <f t="shared" si="2"/>
        <v>144.00000000000003</v>
      </c>
      <c r="O36" s="511"/>
      <c r="P36" s="60" t="s">
        <v>88</v>
      </c>
      <c r="Q36" s="51"/>
      <c r="R36" s="515" t="s">
        <v>91</v>
      </c>
      <c r="S36" s="516"/>
      <c r="T36" s="516"/>
      <c r="U36" s="516"/>
      <c r="V36" s="516"/>
      <c r="W36" s="516"/>
      <c r="X36" s="513">
        <v>19000</v>
      </c>
      <c r="Y36" s="514"/>
      <c r="Z36" s="514"/>
      <c r="AA36" s="61" t="s">
        <v>88</v>
      </c>
      <c r="AB36" s="499">
        <v>2000</v>
      </c>
      <c r="AC36" s="500"/>
      <c r="AD36" s="500"/>
      <c r="AE36" s="62" t="s">
        <v>88</v>
      </c>
      <c r="AF36" s="499">
        <v>0</v>
      </c>
      <c r="AG36" s="500"/>
      <c r="AH36" s="500"/>
      <c r="AI36" s="61" t="s">
        <v>88</v>
      </c>
      <c r="AJ36" s="499">
        <v>0</v>
      </c>
      <c r="AK36" s="500"/>
      <c r="AL36" s="500"/>
      <c r="AM36" s="61" t="s">
        <v>88</v>
      </c>
      <c r="AN36" s="501">
        <f t="shared" ref="AN36:AN43" si="3">(X36+AF36)-(AB36+AJ36)</f>
        <v>17000</v>
      </c>
      <c r="AO36" s="502"/>
      <c r="AP36" s="61" t="s">
        <v>88</v>
      </c>
      <c r="AQ36" s="503"/>
      <c r="AR36" s="504"/>
      <c r="AS36" s="504"/>
      <c r="AT36" s="504"/>
      <c r="AU36" s="505"/>
    </row>
    <row r="37" spans="1:47" ht="15.75" customHeight="1">
      <c r="A37" s="141" t="s">
        <v>92</v>
      </c>
      <c r="B37" s="58"/>
      <c r="C37" s="58"/>
      <c r="D37" s="58"/>
      <c r="E37" s="58"/>
      <c r="F37" s="58"/>
      <c r="G37" s="59"/>
      <c r="H37" s="506">
        <f>SUM(AD9:AE30)</f>
        <v>8.3333333333333332E-3</v>
      </c>
      <c r="I37" s="507"/>
      <c r="J37" s="507"/>
      <c r="K37" s="508">
        <v>89</v>
      </c>
      <c r="L37" s="509"/>
      <c r="M37" s="60" t="s">
        <v>88</v>
      </c>
      <c r="N37" s="510">
        <f t="shared" si="2"/>
        <v>17.8</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141" t="s">
        <v>94</v>
      </c>
      <c r="B38" s="58"/>
      <c r="C38" s="58"/>
      <c r="D38" s="58"/>
      <c r="E38" s="58"/>
      <c r="F38" s="58"/>
      <c r="G38" s="59"/>
      <c r="H38" s="506">
        <f>SUM(AF9:AG30)</f>
        <v>0.32500000000000001</v>
      </c>
      <c r="I38" s="507"/>
      <c r="J38" s="507"/>
      <c r="K38" s="508">
        <v>89</v>
      </c>
      <c r="L38" s="509"/>
      <c r="M38" s="60" t="s">
        <v>88</v>
      </c>
      <c r="N38" s="510">
        <f t="shared" si="2"/>
        <v>694.2</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141"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141"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141" t="s">
        <v>101</v>
      </c>
      <c r="B41" s="58"/>
      <c r="C41" s="58"/>
      <c r="D41" s="58"/>
      <c r="E41" s="58"/>
      <c r="F41" s="58"/>
      <c r="G41" s="59"/>
      <c r="H41" s="506">
        <f>SUM(AL9:AM30)</f>
        <v>0.6166666666666667</v>
      </c>
      <c r="I41" s="507"/>
      <c r="J41" s="507"/>
      <c r="K41" s="508">
        <v>8</v>
      </c>
      <c r="L41" s="509"/>
      <c r="M41" s="60" t="s">
        <v>88</v>
      </c>
      <c r="N41" s="510">
        <f t="shared" si="2"/>
        <v>118.4</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141"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974.40000000000009</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43984</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43984</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36" t="s">
        <v>152</v>
      </c>
      <c r="AH71" s="137"/>
      <c r="AI71" s="137"/>
      <c r="AJ71" s="137"/>
      <c r="AK71" s="137"/>
      <c r="AL71" s="138"/>
      <c r="AM71" s="136" t="s">
        <v>153</v>
      </c>
      <c r="AN71" s="137"/>
      <c r="AO71" s="137" t="s">
        <v>154</v>
      </c>
      <c r="AP71" s="142"/>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36" t="s">
        <v>112</v>
      </c>
      <c r="AH72" s="137"/>
      <c r="AI72" s="137"/>
      <c r="AJ72" s="137"/>
      <c r="AK72" s="137"/>
      <c r="AL72" s="138"/>
      <c r="AM72" s="136" t="s">
        <v>156</v>
      </c>
      <c r="AN72" s="137"/>
      <c r="AO72" s="137" t="s">
        <v>154</v>
      </c>
      <c r="AP72" s="142"/>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36" t="s">
        <v>158</v>
      </c>
      <c r="AH73" s="137"/>
      <c r="AI73" s="137"/>
      <c r="AJ73" s="137"/>
      <c r="AK73" s="137"/>
      <c r="AL73" s="138"/>
      <c r="AM73" s="136" t="s">
        <v>159</v>
      </c>
      <c r="AN73" s="137"/>
      <c r="AO73" s="137"/>
      <c r="AP73" s="142"/>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36" t="s">
        <v>161</v>
      </c>
      <c r="AH74" s="137"/>
      <c r="AI74" s="137"/>
      <c r="AJ74" s="137"/>
      <c r="AK74" s="137"/>
      <c r="AL74" s="138"/>
      <c r="AM74" s="136" t="s">
        <v>162</v>
      </c>
      <c r="AN74" s="137"/>
      <c r="AO74" s="137"/>
      <c r="AP74" s="142"/>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36" t="s">
        <v>164</v>
      </c>
      <c r="AH75" s="137"/>
      <c r="AI75" s="137"/>
      <c r="AJ75" s="137"/>
      <c r="AK75" s="137"/>
      <c r="AL75" s="138"/>
      <c r="AM75" s="136" t="s">
        <v>165</v>
      </c>
      <c r="AN75" s="137"/>
      <c r="AO75" s="137"/>
      <c r="AP75" s="142"/>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36" t="s">
        <v>167</v>
      </c>
      <c r="AH76" s="137"/>
      <c r="AI76" s="137"/>
      <c r="AJ76" s="137"/>
      <c r="AK76" s="137"/>
      <c r="AL76" s="138"/>
      <c r="AM76" s="136" t="s">
        <v>165</v>
      </c>
      <c r="AN76" s="137"/>
      <c r="AO76" s="137"/>
      <c r="AP76" s="142"/>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36" t="s">
        <v>169</v>
      </c>
      <c r="AH77" s="137"/>
      <c r="AI77" s="137"/>
      <c r="AJ77" s="137"/>
      <c r="AK77" s="137"/>
      <c r="AL77" s="138"/>
      <c r="AM77" s="136" t="s">
        <v>170</v>
      </c>
      <c r="AN77" s="137"/>
      <c r="AO77" s="137"/>
      <c r="AP77" s="142"/>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43985</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48" t="s">
        <v>16</v>
      </c>
      <c r="L8" s="149"/>
      <c r="M8" s="149"/>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8.3333333333333329E-2</v>
      </c>
      <c r="Y9" s="375"/>
      <c r="Z9" s="372"/>
      <c r="AA9" s="373"/>
      <c r="AB9" s="374"/>
      <c r="AC9" s="373"/>
      <c r="AD9" s="374"/>
      <c r="AE9" s="373"/>
      <c r="AF9" s="374"/>
      <c r="AG9" s="373"/>
      <c r="AH9" s="374"/>
      <c r="AI9" s="373"/>
      <c r="AJ9" s="374"/>
      <c r="AK9" s="373"/>
      <c r="AL9" s="374">
        <v>8.3333333333333329E-2</v>
      </c>
      <c r="AM9" s="375"/>
      <c r="AN9" s="376" t="s">
        <v>190</v>
      </c>
      <c r="AO9" s="377"/>
      <c r="AP9" s="377"/>
      <c r="AQ9" s="377"/>
      <c r="AR9" s="377"/>
      <c r="AS9" s="377"/>
      <c r="AT9" s="377"/>
      <c r="AU9" s="378"/>
    </row>
    <row r="10" spans="1:47" ht="15.75" customHeight="1" thickTop="1">
      <c r="A10" s="24"/>
      <c r="B10" s="24"/>
      <c r="C10" s="24"/>
      <c r="D10" s="24"/>
      <c r="E10" s="25"/>
      <c r="F10" s="25"/>
      <c r="G10" s="25"/>
      <c r="H10" s="25"/>
      <c r="I10" s="25"/>
      <c r="J10" s="25"/>
      <c r="U10" s="26"/>
      <c r="V10" s="379">
        <v>8.3333333333333329E-2</v>
      </c>
      <c r="W10" s="380"/>
      <c r="X10" s="381">
        <v>0.17083333333333331</v>
      </c>
      <c r="Y10" s="382"/>
      <c r="Z10" s="379"/>
      <c r="AA10" s="380"/>
      <c r="AB10" s="381"/>
      <c r="AC10" s="380"/>
      <c r="AD10" s="381"/>
      <c r="AE10" s="380"/>
      <c r="AF10" s="381">
        <v>8.7500000000000008E-2</v>
      </c>
      <c r="AG10" s="380"/>
      <c r="AH10" s="381"/>
      <c r="AI10" s="380"/>
      <c r="AJ10" s="381"/>
      <c r="AK10" s="380"/>
      <c r="AL10" s="381"/>
      <c r="AM10" s="382"/>
      <c r="AN10" s="383" t="s">
        <v>198</v>
      </c>
      <c r="AO10" s="384"/>
      <c r="AP10" s="384"/>
      <c r="AQ10" s="384"/>
      <c r="AR10" s="384"/>
      <c r="AS10" s="384"/>
      <c r="AT10" s="384"/>
      <c r="AU10" s="385"/>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79">
        <v>0.17083333333333331</v>
      </c>
      <c r="W11" s="380"/>
      <c r="X11" s="381">
        <v>0.34166666666666662</v>
      </c>
      <c r="Y11" s="382"/>
      <c r="Z11" s="379"/>
      <c r="AA11" s="380"/>
      <c r="AB11" s="381"/>
      <c r="AC11" s="380"/>
      <c r="AD11" s="381"/>
      <c r="AE11" s="380"/>
      <c r="AF11" s="381"/>
      <c r="AG11" s="380"/>
      <c r="AH11" s="381"/>
      <c r="AI11" s="380"/>
      <c r="AJ11" s="381"/>
      <c r="AK11" s="380"/>
      <c r="AL11" s="381">
        <v>0.17083333333333331</v>
      </c>
      <c r="AM11" s="382"/>
      <c r="AN11" s="386" t="s">
        <v>190</v>
      </c>
      <c r="AO11" s="384"/>
      <c r="AP11" s="384"/>
      <c r="AQ11" s="384"/>
      <c r="AR11" s="384"/>
      <c r="AS11" s="384"/>
      <c r="AT11" s="384"/>
      <c r="AU11" s="385"/>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0.34166666666666662</v>
      </c>
      <c r="W12" s="380"/>
      <c r="X12" s="381">
        <v>0.3666666666666667</v>
      </c>
      <c r="Y12" s="382"/>
      <c r="Z12" s="379"/>
      <c r="AA12" s="380"/>
      <c r="AB12" s="381">
        <v>1.6666666666666666E-2</v>
      </c>
      <c r="AC12" s="380"/>
      <c r="AD12" s="381">
        <v>4.1666666666666666E-3</v>
      </c>
      <c r="AE12" s="380"/>
      <c r="AF12" s="381">
        <v>4.1666666666666666E-3</v>
      </c>
      <c r="AG12" s="380"/>
      <c r="AH12" s="381"/>
      <c r="AI12" s="380"/>
      <c r="AJ12" s="381"/>
      <c r="AK12" s="380"/>
      <c r="AL12" s="381"/>
      <c r="AM12" s="382"/>
      <c r="AN12" s="383" t="s">
        <v>199</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0.3666666666666667</v>
      </c>
      <c r="W13" s="380"/>
      <c r="X13" s="381">
        <v>0.5083333333333333</v>
      </c>
      <c r="Y13" s="382"/>
      <c r="Z13" s="379"/>
      <c r="AA13" s="380"/>
      <c r="AB13" s="381"/>
      <c r="AC13" s="380"/>
      <c r="AD13" s="381">
        <v>1.6666666666666666E-2</v>
      </c>
      <c r="AE13" s="380"/>
      <c r="AF13" s="381">
        <v>0.125</v>
      </c>
      <c r="AG13" s="380"/>
      <c r="AH13" s="381"/>
      <c r="AI13" s="380"/>
      <c r="AJ13" s="381"/>
      <c r="AK13" s="380"/>
      <c r="AL13" s="381"/>
      <c r="AM13" s="382"/>
      <c r="AN13" s="386" t="s">
        <v>200</v>
      </c>
      <c r="AO13" s="384"/>
      <c r="AP13" s="384"/>
      <c r="AQ13" s="384"/>
      <c r="AR13" s="384"/>
      <c r="AS13" s="384"/>
      <c r="AT13" s="384"/>
      <c r="AU13" s="385"/>
    </row>
    <row r="14" spans="1:47" ht="15.75" customHeigh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0.5083333333333333</v>
      </c>
      <c r="W14" s="380"/>
      <c r="X14" s="381">
        <v>0.53333333333333333</v>
      </c>
      <c r="Y14" s="382"/>
      <c r="Z14" s="379"/>
      <c r="AA14" s="380"/>
      <c r="AB14" s="381">
        <v>1.6666666666666666E-2</v>
      </c>
      <c r="AC14" s="380"/>
      <c r="AD14" s="381">
        <v>4.1666666666666666E-3</v>
      </c>
      <c r="AE14" s="380"/>
      <c r="AF14" s="381">
        <v>4.1666666666666666E-3</v>
      </c>
      <c r="AG14" s="380"/>
      <c r="AH14" s="381"/>
      <c r="AI14" s="380"/>
      <c r="AJ14" s="381"/>
      <c r="AK14" s="380"/>
      <c r="AL14" s="381"/>
      <c r="AM14" s="382"/>
      <c r="AN14" s="383" t="s">
        <v>201</v>
      </c>
      <c r="AO14" s="384"/>
      <c r="AP14" s="384"/>
      <c r="AQ14" s="384"/>
      <c r="AR14" s="384"/>
      <c r="AS14" s="384"/>
      <c r="AT14" s="384"/>
      <c r="AU14" s="385"/>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0.53333333333333333</v>
      </c>
      <c r="W15" s="380"/>
      <c r="X15" s="381">
        <v>0.625</v>
      </c>
      <c r="Y15" s="382"/>
      <c r="Z15" s="379"/>
      <c r="AA15" s="380"/>
      <c r="AB15" s="381"/>
      <c r="AC15" s="380"/>
      <c r="AD15" s="381"/>
      <c r="AE15" s="380"/>
      <c r="AF15" s="381"/>
      <c r="AG15" s="380"/>
      <c r="AH15" s="381"/>
      <c r="AI15" s="380"/>
      <c r="AJ15" s="381"/>
      <c r="AK15" s="380"/>
      <c r="AL15" s="381">
        <v>9.1666666666666674E-2</v>
      </c>
      <c r="AM15" s="382"/>
      <c r="AN15" s="386" t="s">
        <v>190</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0.625</v>
      </c>
      <c r="W16" s="380"/>
      <c r="X16" s="381">
        <v>0.6791666666666667</v>
      </c>
      <c r="Y16" s="382"/>
      <c r="Z16" s="379"/>
      <c r="AA16" s="380"/>
      <c r="AB16" s="381"/>
      <c r="AC16" s="380"/>
      <c r="AD16" s="381"/>
      <c r="AE16" s="380"/>
      <c r="AF16" s="381">
        <v>5.4166666666666669E-2</v>
      </c>
      <c r="AG16" s="380"/>
      <c r="AH16" s="381"/>
      <c r="AI16" s="380"/>
      <c r="AJ16" s="381"/>
      <c r="AK16" s="380"/>
      <c r="AL16" s="381"/>
      <c r="AM16" s="382"/>
      <c r="AN16" s="383" t="s">
        <v>202</v>
      </c>
      <c r="AO16" s="384"/>
      <c r="AP16" s="384"/>
      <c r="AQ16" s="384"/>
      <c r="AR16" s="384"/>
      <c r="AS16" s="384"/>
      <c r="AT16" s="384"/>
      <c r="AU16" s="38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0.6791666666666667</v>
      </c>
      <c r="W17" s="380"/>
      <c r="X17" s="381">
        <v>0.79999999999999993</v>
      </c>
      <c r="Y17" s="382"/>
      <c r="Z17" s="379"/>
      <c r="AA17" s="380"/>
      <c r="AB17" s="381"/>
      <c r="AC17" s="380"/>
      <c r="AD17" s="381"/>
      <c r="AE17" s="380"/>
      <c r="AF17" s="381"/>
      <c r="AG17" s="380"/>
      <c r="AH17" s="381"/>
      <c r="AI17" s="380"/>
      <c r="AJ17" s="381"/>
      <c r="AK17" s="380"/>
      <c r="AL17" s="381">
        <v>0.12083333333333333</v>
      </c>
      <c r="AM17" s="382"/>
      <c r="AN17" s="383" t="s">
        <v>190</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0.79999999999999993</v>
      </c>
      <c r="W18" s="380"/>
      <c r="X18" s="417">
        <v>0.8666666666666667</v>
      </c>
      <c r="Y18" s="418"/>
      <c r="Z18" s="379"/>
      <c r="AA18" s="380"/>
      <c r="AB18" s="381"/>
      <c r="AC18" s="380"/>
      <c r="AD18" s="381"/>
      <c r="AE18" s="380"/>
      <c r="AF18" s="381">
        <v>6.6666666666666666E-2</v>
      </c>
      <c r="AG18" s="380"/>
      <c r="AH18" s="381"/>
      <c r="AI18" s="380"/>
      <c r="AJ18" s="381"/>
      <c r="AK18" s="380"/>
      <c r="AL18" s="381"/>
      <c r="AM18" s="382"/>
      <c r="AN18" s="386" t="s">
        <v>203</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0.8666666666666667</v>
      </c>
      <c r="W19" s="380"/>
      <c r="X19" s="417">
        <v>1</v>
      </c>
      <c r="Y19" s="418"/>
      <c r="Z19" s="34"/>
      <c r="AA19" s="34"/>
      <c r="AB19" s="381"/>
      <c r="AC19" s="380"/>
      <c r="AD19" s="381"/>
      <c r="AE19" s="380"/>
      <c r="AF19" s="381"/>
      <c r="AG19" s="380"/>
      <c r="AH19" s="381"/>
      <c r="AI19" s="380"/>
      <c r="AJ19" s="381"/>
      <c r="AK19" s="380"/>
      <c r="AL19" s="381">
        <v>0.13333333333333333</v>
      </c>
      <c r="AM19" s="382"/>
      <c r="AN19" s="383" t="s">
        <v>190</v>
      </c>
      <c r="AO19" s="384"/>
      <c r="AP19" s="384"/>
      <c r="AQ19" s="384"/>
      <c r="AR19" s="384"/>
      <c r="AS19" s="384"/>
      <c r="AT19" s="384"/>
      <c r="AU19" s="385"/>
    </row>
    <row r="20" spans="1:47" ht="15.75" customHeight="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thickTop="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76"/>
      <c r="AO21" s="377"/>
      <c r="AP21" s="377"/>
      <c r="AQ21" s="377"/>
      <c r="AR21" s="377"/>
      <c r="AS21" s="377"/>
      <c r="AT21" s="377"/>
      <c r="AU21" s="378"/>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3.3333333333333333E-2</v>
      </c>
      <c r="AC31" s="478"/>
      <c r="AD31" s="478">
        <f>SUM(AD9:AE30)</f>
        <v>2.4999999999999998E-2</v>
      </c>
      <c r="AE31" s="478"/>
      <c r="AF31" s="478">
        <f>SUM(AF9:AG30)</f>
        <v>0.34166666666666667</v>
      </c>
      <c r="AG31" s="478"/>
      <c r="AH31" s="478">
        <f>SUM(AH9:AI30)</f>
        <v>0</v>
      </c>
      <c r="AI31" s="478"/>
      <c r="AJ31" s="478">
        <f>SUM(AJ9:AK30)</f>
        <v>0</v>
      </c>
      <c r="AK31" s="478"/>
      <c r="AL31" s="492">
        <f>SUM(AL9:AM30)</f>
        <v>0.6</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11234</v>
      </c>
      <c r="Y35" s="489"/>
      <c r="Z35" s="489"/>
      <c r="AA35" s="56" t="s">
        <v>88</v>
      </c>
      <c r="AB35" s="490">
        <v>990</v>
      </c>
      <c r="AC35" s="491"/>
      <c r="AD35" s="491"/>
      <c r="AE35" s="57" t="s">
        <v>88</v>
      </c>
      <c r="AF35" s="490">
        <v>0</v>
      </c>
      <c r="AG35" s="491"/>
      <c r="AH35" s="491"/>
      <c r="AI35" s="56" t="s">
        <v>88</v>
      </c>
      <c r="AJ35" s="490">
        <v>0</v>
      </c>
      <c r="AK35" s="491"/>
      <c r="AL35" s="491"/>
      <c r="AM35" s="56" t="s">
        <v>88</v>
      </c>
      <c r="AN35" s="494">
        <f>(X35+AF35)-(AB35+AJ35)</f>
        <v>10244</v>
      </c>
      <c r="AO35" s="495"/>
      <c r="AP35" s="56" t="s">
        <v>88</v>
      </c>
      <c r="AQ35" s="496"/>
      <c r="AR35" s="497"/>
      <c r="AS35" s="497"/>
      <c r="AT35" s="497"/>
      <c r="AU35" s="498"/>
    </row>
    <row r="36" spans="1:47" ht="15.75" customHeight="1">
      <c r="A36" s="147" t="s">
        <v>90</v>
      </c>
      <c r="B36" s="58"/>
      <c r="C36" s="58"/>
      <c r="D36" s="58"/>
      <c r="E36" s="58"/>
      <c r="F36" s="58"/>
      <c r="G36" s="59"/>
      <c r="H36" s="506">
        <f>SUM(AB9:AC30)</f>
        <v>3.3333333333333333E-2</v>
      </c>
      <c r="I36" s="507"/>
      <c r="J36" s="507"/>
      <c r="K36" s="508">
        <v>120</v>
      </c>
      <c r="L36" s="509"/>
      <c r="M36" s="60" t="s">
        <v>88</v>
      </c>
      <c r="N36" s="510">
        <f t="shared" si="2"/>
        <v>96</v>
      </c>
      <c r="O36" s="511"/>
      <c r="P36" s="60" t="s">
        <v>88</v>
      </c>
      <c r="Q36" s="51"/>
      <c r="R36" s="515" t="s">
        <v>91</v>
      </c>
      <c r="S36" s="516"/>
      <c r="T36" s="516"/>
      <c r="U36" s="516"/>
      <c r="V36" s="516"/>
      <c r="W36" s="516"/>
      <c r="X36" s="513">
        <v>17000</v>
      </c>
      <c r="Y36" s="514"/>
      <c r="Z36" s="514"/>
      <c r="AA36" s="61" t="s">
        <v>88</v>
      </c>
      <c r="AB36" s="499">
        <v>2000</v>
      </c>
      <c r="AC36" s="500"/>
      <c r="AD36" s="500"/>
      <c r="AE36" s="62" t="s">
        <v>88</v>
      </c>
      <c r="AF36" s="499">
        <v>20000</v>
      </c>
      <c r="AG36" s="500"/>
      <c r="AH36" s="500"/>
      <c r="AI36" s="61" t="s">
        <v>88</v>
      </c>
      <c r="AJ36" s="499">
        <v>0</v>
      </c>
      <c r="AK36" s="500"/>
      <c r="AL36" s="500"/>
      <c r="AM36" s="61" t="s">
        <v>88</v>
      </c>
      <c r="AN36" s="501">
        <f t="shared" ref="AN36:AN43" si="3">(X36+AF36)-(AB36+AJ36)</f>
        <v>35000</v>
      </c>
      <c r="AO36" s="502"/>
      <c r="AP36" s="61" t="s">
        <v>88</v>
      </c>
      <c r="AQ36" s="503" t="s">
        <v>204</v>
      </c>
      <c r="AR36" s="504"/>
      <c r="AS36" s="504"/>
      <c r="AT36" s="504"/>
      <c r="AU36" s="505"/>
    </row>
    <row r="37" spans="1:47" ht="15.75" customHeight="1">
      <c r="A37" s="147" t="s">
        <v>92</v>
      </c>
      <c r="B37" s="58"/>
      <c r="C37" s="58"/>
      <c r="D37" s="58"/>
      <c r="E37" s="58"/>
      <c r="F37" s="58"/>
      <c r="G37" s="59"/>
      <c r="H37" s="506">
        <f>SUM(AD9:AE30)</f>
        <v>2.4999999999999998E-2</v>
      </c>
      <c r="I37" s="507"/>
      <c r="J37" s="507"/>
      <c r="K37" s="508">
        <v>89</v>
      </c>
      <c r="L37" s="509"/>
      <c r="M37" s="60" t="s">
        <v>88</v>
      </c>
      <c r="N37" s="510">
        <f t="shared" si="2"/>
        <v>53.4</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147" t="s">
        <v>94</v>
      </c>
      <c r="B38" s="58"/>
      <c r="C38" s="58"/>
      <c r="D38" s="58"/>
      <c r="E38" s="58"/>
      <c r="F38" s="58"/>
      <c r="G38" s="59"/>
      <c r="H38" s="506">
        <f>SUM(AF9:AG30)</f>
        <v>0.34166666666666667</v>
      </c>
      <c r="I38" s="507"/>
      <c r="J38" s="507"/>
      <c r="K38" s="508">
        <v>89</v>
      </c>
      <c r="L38" s="509"/>
      <c r="M38" s="60" t="s">
        <v>88</v>
      </c>
      <c r="N38" s="510">
        <f t="shared" si="2"/>
        <v>729.8</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147"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147"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147" t="s">
        <v>101</v>
      </c>
      <c r="B41" s="58"/>
      <c r="C41" s="58"/>
      <c r="D41" s="58"/>
      <c r="E41" s="58"/>
      <c r="F41" s="58"/>
      <c r="G41" s="59"/>
      <c r="H41" s="506">
        <f>SUM(AL9:AM30)</f>
        <v>0.6</v>
      </c>
      <c r="I41" s="507"/>
      <c r="J41" s="507"/>
      <c r="K41" s="508">
        <v>8</v>
      </c>
      <c r="L41" s="509"/>
      <c r="M41" s="60" t="s">
        <v>88</v>
      </c>
      <c r="N41" s="510">
        <f t="shared" si="2"/>
        <v>115.19999999999999</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147"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994.39999999999986</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43985</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43985</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44" t="s">
        <v>152</v>
      </c>
      <c r="AH71" s="145"/>
      <c r="AI71" s="145"/>
      <c r="AJ71" s="145"/>
      <c r="AK71" s="145"/>
      <c r="AL71" s="143"/>
      <c r="AM71" s="144" t="s">
        <v>153</v>
      </c>
      <c r="AN71" s="145"/>
      <c r="AO71" s="145" t="s">
        <v>154</v>
      </c>
      <c r="AP71" s="146"/>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44" t="s">
        <v>112</v>
      </c>
      <c r="AH72" s="145"/>
      <c r="AI72" s="145"/>
      <c r="AJ72" s="145"/>
      <c r="AK72" s="145"/>
      <c r="AL72" s="143"/>
      <c r="AM72" s="144" t="s">
        <v>156</v>
      </c>
      <c r="AN72" s="145"/>
      <c r="AO72" s="145" t="s">
        <v>154</v>
      </c>
      <c r="AP72" s="146"/>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44" t="s">
        <v>158</v>
      </c>
      <c r="AH73" s="145"/>
      <c r="AI73" s="145"/>
      <c r="AJ73" s="145"/>
      <c r="AK73" s="145"/>
      <c r="AL73" s="143"/>
      <c r="AM73" s="144" t="s">
        <v>159</v>
      </c>
      <c r="AN73" s="145"/>
      <c r="AO73" s="145"/>
      <c r="AP73" s="146"/>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44" t="s">
        <v>161</v>
      </c>
      <c r="AH74" s="145"/>
      <c r="AI74" s="145"/>
      <c r="AJ74" s="145"/>
      <c r="AK74" s="145"/>
      <c r="AL74" s="143"/>
      <c r="AM74" s="144" t="s">
        <v>162</v>
      </c>
      <c r="AN74" s="145"/>
      <c r="AO74" s="145"/>
      <c r="AP74" s="146"/>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44" t="s">
        <v>164</v>
      </c>
      <c r="AH75" s="145"/>
      <c r="AI75" s="145"/>
      <c r="AJ75" s="145"/>
      <c r="AK75" s="145"/>
      <c r="AL75" s="143"/>
      <c r="AM75" s="144" t="s">
        <v>165</v>
      </c>
      <c r="AN75" s="145"/>
      <c r="AO75" s="145"/>
      <c r="AP75" s="146"/>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44" t="s">
        <v>167</v>
      </c>
      <c r="AH76" s="145"/>
      <c r="AI76" s="145"/>
      <c r="AJ76" s="145"/>
      <c r="AK76" s="145"/>
      <c r="AL76" s="143"/>
      <c r="AM76" s="144" t="s">
        <v>165</v>
      </c>
      <c r="AN76" s="145"/>
      <c r="AO76" s="145"/>
      <c r="AP76" s="146"/>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44" t="s">
        <v>169</v>
      </c>
      <c r="AH77" s="145"/>
      <c r="AI77" s="145"/>
      <c r="AJ77" s="145"/>
      <c r="AK77" s="145"/>
      <c r="AL77" s="143"/>
      <c r="AM77" s="144" t="s">
        <v>170</v>
      </c>
      <c r="AN77" s="145"/>
      <c r="AO77" s="145"/>
      <c r="AP77" s="146"/>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43986</v>
      </c>
      <c r="F6" s="328"/>
      <c r="G6" s="328"/>
      <c r="H6" s="328"/>
      <c r="I6" s="328"/>
      <c r="J6" s="329"/>
      <c r="K6" s="7" t="s">
        <v>7</v>
      </c>
      <c r="L6" s="6"/>
      <c r="M6" s="6"/>
      <c r="N6" s="8"/>
      <c r="O6" s="330" t="s">
        <v>189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53" t="s">
        <v>16</v>
      </c>
      <c r="L8" s="154"/>
      <c r="M8" s="154"/>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6.25E-2</v>
      </c>
      <c r="Y9" s="375"/>
      <c r="Z9" s="372"/>
      <c r="AA9" s="373"/>
      <c r="AB9" s="374"/>
      <c r="AC9" s="373"/>
      <c r="AD9" s="374"/>
      <c r="AE9" s="373"/>
      <c r="AF9" s="374"/>
      <c r="AG9" s="373"/>
      <c r="AH9" s="374"/>
      <c r="AI9" s="373"/>
      <c r="AJ9" s="374"/>
      <c r="AK9" s="373"/>
      <c r="AL9" s="374">
        <v>6.25E-2</v>
      </c>
      <c r="AM9" s="375"/>
      <c r="AN9" s="376" t="s">
        <v>205</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6.25E-2</v>
      </c>
      <c r="W10" s="380"/>
      <c r="X10" s="381">
        <v>0.125</v>
      </c>
      <c r="Y10" s="382"/>
      <c r="Z10" s="379"/>
      <c r="AA10" s="380"/>
      <c r="AB10" s="381"/>
      <c r="AC10" s="380"/>
      <c r="AD10" s="381"/>
      <c r="AE10" s="380"/>
      <c r="AF10" s="381">
        <v>6.25E-2</v>
      </c>
      <c r="AG10" s="380"/>
      <c r="AH10" s="381"/>
      <c r="AI10" s="380"/>
      <c r="AJ10" s="381"/>
      <c r="AK10" s="380"/>
      <c r="AL10" s="381"/>
      <c r="AM10" s="382"/>
      <c r="AN10" s="383" t="s">
        <v>206</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0.125</v>
      </c>
      <c r="W11" s="380"/>
      <c r="X11" s="381">
        <v>0.16666666666666666</v>
      </c>
      <c r="Y11" s="382"/>
      <c r="Z11" s="379"/>
      <c r="AA11" s="380"/>
      <c r="AB11" s="381"/>
      <c r="AC11" s="380"/>
      <c r="AD11" s="381"/>
      <c r="AE11" s="380"/>
      <c r="AF11" s="381"/>
      <c r="AG11" s="380"/>
      <c r="AH11" s="381"/>
      <c r="AI11" s="380"/>
      <c r="AJ11" s="381"/>
      <c r="AK11" s="380"/>
      <c r="AL11" s="381">
        <v>4.1666666666666664E-2</v>
      </c>
      <c r="AM11" s="382"/>
      <c r="AN11" s="376" t="s">
        <v>205</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0.16666666666666666</v>
      </c>
      <c r="W12" s="380"/>
      <c r="X12" s="381">
        <v>0.21666666666666667</v>
      </c>
      <c r="Y12" s="382"/>
      <c r="Z12" s="379"/>
      <c r="AA12" s="380"/>
      <c r="AB12" s="381"/>
      <c r="AC12" s="380"/>
      <c r="AD12" s="381"/>
      <c r="AE12" s="380"/>
      <c r="AF12" s="381">
        <v>4.9999999999999996E-2</v>
      </c>
      <c r="AG12" s="380"/>
      <c r="AH12" s="381"/>
      <c r="AI12" s="380"/>
      <c r="AJ12" s="381"/>
      <c r="AK12" s="380"/>
      <c r="AL12" s="381"/>
      <c r="AM12" s="382"/>
      <c r="AN12" s="383" t="s">
        <v>207</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0.21666666666666667</v>
      </c>
      <c r="W13" s="380"/>
      <c r="X13" s="381">
        <v>0.27083333333333331</v>
      </c>
      <c r="Y13" s="382"/>
      <c r="Z13" s="379"/>
      <c r="AA13" s="380"/>
      <c r="AB13" s="381"/>
      <c r="AC13" s="380"/>
      <c r="AD13" s="381"/>
      <c r="AE13" s="380"/>
      <c r="AF13" s="381"/>
      <c r="AG13" s="380"/>
      <c r="AH13" s="381"/>
      <c r="AI13" s="380"/>
      <c r="AJ13" s="381"/>
      <c r="AK13" s="380"/>
      <c r="AL13" s="381">
        <v>5.4166666666666669E-2</v>
      </c>
      <c r="AM13" s="382"/>
      <c r="AN13" s="376" t="s">
        <v>205</v>
      </c>
      <c r="AO13" s="377"/>
      <c r="AP13" s="377"/>
      <c r="AQ13" s="377"/>
      <c r="AR13" s="377"/>
      <c r="AS13" s="377"/>
      <c r="AT13" s="377"/>
      <c r="AU13" s="378"/>
    </row>
    <row r="14" spans="1:47" ht="15.75" customHeigh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0.27083333333333331</v>
      </c>
      <c r="W14" s="380"/>
      <c r="X14" s="381">
        <v>0.41666666666666669</v>
      </c>
      <c r="Y14" s="382"/>
      <c r="Z14" s="379"/>
      <c r="AA14" s="380"/>
      <c r="AB14" s="381">
        <v>0.12916666666666668</v>
      </c>
      <c r="AC14" s="380"/>
      <c r="AD14" s="381">
        <v>4.1666666666666666E-3</v>
      </c>
      <c r="AE14" s="380"/>
      <c r="AF14" s="381">
        <v>1.2499999999999999E-2</v>
      </c>
      <c r="AG14" s="380"/>
      <c r="AH14" s="381"/>
      <c r="AI14" s="380"/>
      <c r="AJ14" s="381"/>
      <c r="AK14" s="380"/>
      <c r="AL14" s="381"/>
      <c r="AM14" s="382"/>
      <c r="AN14" s="383" t="s">
        <v>208</v>
      </c>
      <c r="AO14" s="384"/>
      <c r="AP14" s="384"/>
      <c r="AQ14" s="384"/>
      <c r="AR14" s="384"/>
      <c r="AS14" s="384"/>
      <c r="AT14" s="384"/>
      <c r="AU14" s="385"/>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0.41666666666666669</v>
      </c>
      <c r="W15" s="380"/>
      <c r="X15" s="381">
        <v>0.45833333333333331</v>
      </c>
      <c r="Y15" s="382"/>
      <c r="Z15" s="379"/>
      <c r="AA15" s="380"/>
      <c r="AB15" s="381">
        <v>3.3333333333333333E-2</v>
      </c>
      <c r="AC15" s="380"/>
      <c r="AD15" s="381">
        <v>4.1666666666666666E-3</v>
      </c>
      <c r="AE15" s="380"/>
      <c r="AF15" s="381">
        <v>4.1666666666666666E-3</v>
      </c>
      <c r="AG15" s="380"/>
      <c r="AH15" s="381"/>
      <c r="AI15" s="380"/>
      <c r="AJ15" s="381"/>
      <c r="AK15" s="380"/>
      <c r="AL15" s="381"/>
      <c r="AM15" s="382"/>
      <c r="AN15" s="386" t="s">
        <v>209</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0.45833333333333331</v>
      </c>
      <c r="W16" s="380"/>
      <c r="X16" s="381">
        <v>0.5625</v>
      </c>
      <c r="Y16" s="382"/>
      <c r="Z16" s="379"/>
      <c r="AA16" s="380"/>
      <c r="AB16" s="381"/>
      <c r="AC16" s="380"/>
      <c r="AD16" s="381"/>
      <c r="AE16" s="380"/>
      <c r="AF16" s="381"/>
      <c r="AG16" s="380"/>
      <c r="AH16" s="381"/>
      <c r="AI16" s="380"/>
      <c r="AJ16" s="381"/>
      <c r="AK16" s="380"/>
      <c r="AL16" s="381">
        <v>0.10416666666666667</v>
      </c>
      <c r="AM16" s="382"/>
      <c r="AN16" s="383" t="s">
        <v>210</v>
      </c>
      <c r="AO16" s="384"/>
      <c r="AP16" s="384"/>
      <c r="AQ16" s="384"/>
      <c r="AR16" s="384"/>
      <c r="AS16" s="384"/>
      <c r="AT16" s="384"/>
      <c r="AU16" s="38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0.5625</v>
      </c>
      <c r="W17" s="380"/>
      <c r="X17" s="381">
        <v>0.60416666666666663</v>
      </c>
      <c r="Y17" s="382"/>
      <c r="Z17" s="379"/>
      <c r="AA17" s="380"/>
      <c r="AB17" s="381">
        <v>2.4999999999999998E-2</v>
      </c>
      <c r="AC17" s="380"/>
      <c r="AD17" s="381">
        <v>4.1666666666666666E-3</v>
      </c>
      <c r="AE17" s="380"/>
      <c r="AF17" s="381">
        <v>1.2499999999999999E-2</v>
      </c>
      <c r="AG17" s="380"/>
      <c r="AH17" s="381"/>
      <c r="AI17" s="380"/>
      <c r="AJ17" s="381"/>
      <c r="AK17" s="380"/>
      <c r="AL17" s="381"/>
      <c r="AM17" s="382"/>
      <c r="AN17" s="383" t="s">
        <v>211</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0.60416666666666663</v>
      </c>
      <c r="W18" s="380"/>
      <c r="X18" s="417">
        <v>0.66666666666666663</v>
      </c>
      <c r="Y18" s="418"/>
      <c r="Z18" s="379"/>
      <c r="AA18" s="380"/>
      <c r="AB18" s="381"/>
      <c r="AC18" s="380"/>
      <c r="AD18" s="381"/>
      <c r="AE18" s="380"/>
      <c r="AF18" s="381"/>
      <c r="AG18" s="380"/>
      <c r="AH18" s="381"/>
      <c r="AI18" s="380"/>
      <c r="AJ18" s="381"/>
      <c r="AK18" s="380"/>
      <c r="AL18" s="381">
        <v>0.10416666666666667</v>
      </c>
      <c r="AM18" s="382"/>
      <c r="AN18" s="386" t="s">
        <v>212</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0.66666666666666663</v>
      </c>
      <c r="W19" s="380"/>
      <c r="X19" s="417">
        <v>0.73333333333333339</v>
      </c>
      <c r="Y19" s="418"/>
      <c r="Z19" s="34"/>
      <c r="AA19" s="34"/>
      <c r="AB19" s="381"/>
      <c r="AC19" s="380"/>
      <c r="AD19" s="381"/>
      <c r="AE19" s="380"/>
      <c r="AF19" s="381">
        <v>6.6666666666666666E-2</v>
      </c>
      <c r="AG19" s="380"/>
      <c r="AH19" s="381"/>
      <c r="AI19" s="380"/>
      <c r="AJ19" s="381"/>
      <c r="AK19" s="380"/>
      <c r="AL19" s="381"/>
      <c r="AM19" s="382"/>
      <c r="AN19" s="383" t="s">
        <v>213</v>
      </c>
      <c r="AO19" s="384"/>
      <c r="AP19" s="384"/>
      <c r="AQ19" s="384"/>
      <c r="AR19" s="384"/>
      <c r="AS19" s="384"/>
      <c r="AT19" s="384"/>
      <c r="AU19" s="385"/>
    </row>
    <row r="20" spans="1:47" ht="15.75" customHeight="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v>0.73333333333333339</v>
      </c>
      <c r="W20" s="380"/>
      <c r="X20" s="417">
        <v>1</v>
      </c>
      <c r="Y20" s="418"/>
      <c r="Z20" s="379"/>
      <c r="AA20" s="380"/>
      <c r="AB20" s="381"/>
      <c r="AC20" s="380"/>
      <c r="AD20" s="381"/>
      <c r="AE20" s="380"/>
      <c r="AF20" s="381"/>
      <c r="AG20" s="380"/>
      <c r="AH20" s="381"/>
      <c r="AI20" s="380"/>
      <c r="AJ20" s="381"/>
      <c r="AK20" s="380"/>
      <c r="AL20" s="381">
        <v>0.22500000000000001</v>
      </c>
      <c r="AM20" s="382"/>
      <c r="AN20" s="383" t="s">
        <v>214</v>
      </c>
      <c r="AO20" s="384"/>
      <c r="AP20" s="384"/>
      <c r="AQ20" s="384"/>
      <c r="AR20" s="384"/>
      <c r="AS20" s="384"/>
      <c r="AT20" s="384"/>
      <c r="AU20" s="385"/>
    </row>
    <row r="21" spans="1:47" ht="15.75" customHeight="1" thickTop="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76"/>
      <c r="AO21" s="377"/>
      <c r="AP21" s="377"/>
      <c r="AQ21" s="377"/>
      <c r="AR21" s="377"/>
      <c r="AS21" s="377"/>
      <c r="AT21" s="377"/>
      <c r="AU21" s="378"/>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0.1875</v>
      </c>
      <c r="AC31" s="478"/>
      <c r="AD31" s="478">
        <f>SUM(AD9:AE30)</f>
        <v>1.2500000000000001E-2</v>
      </c>
      <c r="AE31" s="478"/>
      <c r="AF31" s="478">
        <f>SUM(AF9:AG30)</f>
        <v>0.20833333333333331</v>
      </c>
      <c r="AG31" s="478"/>
      <c r="AH31" s="478">
        <f>SUM(AH9:AI30)</f>
        <v>0</v>
      </c>
      <c r="AI31" s="478"/>
      <c r="AJ31" s="478">
        <f>SUM(AJ9:AK30)</f>
        <v>0</v>
      </c>
      <c r="AK31" s="478"/>
      <c r="AL31" s="492">
        <f>SUM(AL9:AM30)</f>
        <v>0.59166666666666667</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10244</v>
      </c>
      <c r="Y35" s="489"/>
      <c r="Z35" s="489"/>
      <c r="AA35" s="56" t="s">
        <v>88</v>
      </c>
      <c r="AB35" s="490">
        <v>1120</v>
      </c>
      <c r="AC35" s="491"/>
      <c r="AD35" s="491"/>
      <c r="AE35" s="57" t="s">
        <v>88</v>
      </c>
      <c r="AF35" s="490">
        <v>0</v>
      </c>
      <c r="AG35" s="491"/>
      <c r="AH35" s="491"/>
      <c r="AI35" s="56" t="s">
        <v>88</v>
      </c>
      <c r="AJ35" s="490">
        <v>0</v>
      </c>
      <c r="AK35" s="491"/>
      <c r="AL35" s="491"/>
      <c r="AM35" s="56" t="s">
        <v>88</v>
      </c>
      <c r="AN35" s="494">
        <f>(X35+AF35)-(AB35+AJ35)</f>
        <v>9124</v>
      </c>
      <c r="AO35" s="495"/>
      <c r="AP35" s="56" t="s">
        <v>88</v>
      </c>
      <c r="AQ35" s="496"/>
      <c r="AR35" s="497"/>
      <c r="AS35" s="497"/>
      <c r="AT35" s="497"/>
      <c r="AU35" s="498"/>
    </row>
    <row r="36" spans="1:47" ht="15.75" customHeight="1">
      <c r="A36" s="155" t="s">
        <v>90</v>
      </c>
      <c r="B36" s="58"/>
      <c r="C36" s="58"/>
      <c r="D36" s="58"/>
      <c r="E36" s="58"/>
      <c r="F36" s="58"/>
      <c r="G36" s="59"/>
      <c r="H36" s="506">
        <f>SUM(AB9:AC30)</f>
        <v>0.1875</v>
      </c>
      <c r="I36" s="507"/>
      <c r="J36" s="507"/>
      <c r="K36" s="508">
        <v>120</v>
      </c>
      <c r="L36" s="509"/>
      <c r="M36" s="60" t="s">
        <v>88</v>
      </c>
      <c r="N36" s="510">
        <f t="shared" si="2"/>
        <v>540</v>
      </c>
      <c r="O36" s="511"/>
      <c r="P36" s="60" t="s">
        <v>88</v>
      </c>
      <c r="Q36" s="51"/>
      <c r="R36" s="515" t="s">
        <v>91</v>
      </c>
      <c r="S36" s="516"/>
      <c r="T36" s="516"/>
      <c r="U36" s="516"/>
      <c r="V36" s="516"/>
      <c r="W36" s="516"/>
      <c r="X36" s="513">
        <v>35000</v>
      </c>
      <c r="Y36" s="514"/>
      <c r="Z36" s="514"/>
      <c r="AA36" s="61" t="s">
        <v>88</v>
      </c>
      <c r="AB36" s="499">
        <v>2000</v>
      </c>
      <c r="AC36" s="500"/>
      <c r="AD36" s="500"/>
      <c r="AE36" s="62" t="s">
        <v>88</v>
      </c>
      <c r="AF36" s="499"/>
      <c r="AG36" s="500"/>
      <c r="AH36" s="500"/>
      <c r="AI36" s="61" t="s">
        <v>88</v>
      </c>
      <c r="AJ36" s="499">
        <v>0</v>
      </c>
      <c r="AK36" s="500"/>
      <c r="AL36" s="500"/>
      <c r="AM36" s="61" t="s">
        <v>88</v>
      </c>
      <c r="AN36" s="501">
        <f t="shared" ref="AN36:AN43" si="3">(X36+AF36)-(AB36+AJ36)</f>
        <v>33000</v>
      </c>
      <c r="AO36" s="502"/>
      <c r="AP36" s="61" t="s">
        <v>88</v>
      </c>
      <c r="AQ36" s="503"/>
      <c r="AR36" s="504"/>
      <c r="AS36" s="504"/>
      <c r="AT36" s="504"/>
      <c r="AU36" s="505"/>
    </row>
    <row r="37" spans="1:47" ht="15.75" customHeight="1">
      <c r="A37" s="155" t="s">
        <v>92</v>
      </c>
      <c r="B37" s="58"/>
      <c r="C37" s="58"/>
      <c r="D37" s="58"/>
      <c r="E37" s="58"/>
      <c r="F37" s="58"/>
      <c r="G37" s="59"/>
      <c r="H37" s="506">
        <f>SUM(AD9:AE30)</f>
        <v>1.2500000000000001E-2</v>
      </c>
      <c r="I37" s="507"/>
      <c r="J37" s="507"/>
      <c r="K37" s="508">
        <v>89</v>
      </c>
      <c r="L37" s="509"/>
      <c r="M37" s="60" t="s">
        <v>88</v>
      </c>
      <c r="N37" s="510">
        <f t="shared" si="2"/>
        <v>26.700000000000003</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155" t="s">
        <v>94</v>
      </c>
      <c r="B38" s="58"/>
      <c r="C38" s="58"/>
      <c r="D38" s="58"/>
      <c r="E38" s="58"/>
      <c r="F38" s="58"/>
      <c r="G38" s="59"/>
      <c r="H38" s="506">
        <f>SUM(AF9:AG30)</f>
        <v>0.20833333333333331</v>
      </c>
      <c r="I38" s="507"/>
      <c r="J38" s="507"/>
      <c r="K38" s="508">
        <v>89</v>
      </c>
      <c r="L38" s="509"/>
      <c r="M38" s="60" t="s">
        <v>88</v>
      </c>
      <c r="N38" s="510">
        <f t="shared" si="2"/>
        <v>445</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155"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155"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155" t="s">
        <v>101</v>
      </c>
      <c r="B41" s="58"/>
      <c r="C41" s="58"/>
      <c r="D41" s="58"/>
      <c r="E41" s="58"/>
      <c r="F41" s="58"/>
      <c r="G41" s="59"/>
      <c r="H41" s="506">
        <f>SUM(AL9:AM30)</f>
        <v>0.59166666666666667</v>
      </c>
      <c r="I41" s="507"/>
      <c r="J41" s="507"/>
      <c r="K41" s="508">
        <v>8</v>
      </c>
      <c r="L41" s="509"/>
      <c r="M41" s="60" t="s">
        <v>88</v>
      </c>
      <c r="N41" s="510">
        <f t="shared" si="2"/>
        <v>113.6</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155"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1125.3</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43986</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43986</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50" t="s">
        <v>152</v>
      </c>
      <c r="AH71" s="151"/>
      <c r="AI71" s="151"/>
      <c r="AJ71" s="151"/>
      <c r="AK71" s="151"/>
      <c r="AL71" s="152"/>
      <c r="AM71" s="150" t="s">
        <v>153</v>
      </c>
      <c r="AN71" s="151"/>
      <c r="AO71" s="151" t="s">
        <v>154</v>
      </c>
      <c r="AP71" s="156"/>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50" t="s">
        <v>112</v>
      </c>
      <c r="AH72" s="151"/>
      <c r="AI72" s="151"/>
      <c r="AJ72" s="151"/>
      <c r="AK72" s="151"/>
      <c r="AL72" s="152"/>
      <c r="AM72" s="150" t="s">
        <v>156</v>
      </c>
      <c r="AN72" s="151"/>
      <c r="AO72" s="151" t="s">
        <v>154</v>
      </c>
      <c r="AP72" s="156"/>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50" t="s">
        <v>158</v>
      </c>
      <c r="AH73" s="151"/>
      <c r="AI73" s="151"/>
      <c r="AJ73" s="151"/>
      <c r="AK73" s="151"/>
      <c r="AL73" s="152"/>
      <c r="AM73" s="150" t="s">
        <v>159</v>
      </c>
      <c r="AN73" s="151"/>
      <c r="AO73" s="151"/>
      <c r="AP73" s="156"/>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50" t="s">
        <v>161</v>
      </c>
      <c r="AH74" s="151"/>
      <c r="AI74" s="151"/>
      <c r="AJ74" s="151"/>
      <c r="AK74" s="151"/>
      <c r="AL74" s="152"/>
      <c r="AM74" s="150" t="s">
        <v>162</v>
      </c>
      <c r="AN74" s="151"/>
      <c r="AO74" s="151"/>
      <c r="AP74" s="156"/>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50" t="s">
        <v>164</v>
      </c>
      <c r="AH75" s="151"/>
      <c r="AI75" s="151"/>
      <c r="AJ75" s="151"/>
      <c r="AK75" s="151"/>
      <c r="AL75" s="152"/>
      <c r="AM75" s="150" t="s">
        <v>165</v>
      </c>
      <c r="AN75" s="151"/>
      <c r="AO75" s="151"/>
      <c r="AP75" s="156"/>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50" t="s">
        <v>167</v>
      </c>
      <c r="AH76" s="151"/>
      <c r="AI76" s="151"/>
      <c r="AJ76" s="151"/>
      <c r="AK76" s="151"/>
      <c r="AL76" s="152"/>
      <c r="AM76" s="150" t="s">
        <v>165</v>
      </c>
      <c r="AN76" s="151"/>
      <c r="AO76" s="151"/>
      <c r="AP76" s="156"/>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50" t="s">
        <v>169</v>
      </c>
      <c r="AH77" s="151"/>
      <c r="AI77" s="151"/>
      <c r="AJ77" s="151"/>
      <c r="AK77" s="151"/>
      <c r="AL77" s="152"/>
      <c r="AM77" s="150" t="s">
        <v>170</v>
      </c>
      <c r="AN77" s="151"/>
      <c r="AO77" s="151"/>
      <c r="AP77" s="156"/>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Normal="100"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43987</v>
      </c>
      <c r="F6" s="328"/>
      <c r="G6" s="328"/>
      <c r="H6" s="328"/>
      <c r="I6" s="328"/>
      <c r="J6" s="329"/>
      <c r="K6" s="7" t="s">
        <v>7</v>
      </c>
      <c r="L6" s="6"/>
      <c r="M6" s="6"/>
      <c r="N6" s="8"/>
      <c r="O6" s="330" t="s">
        <v>226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60" t="s">
        <v>16</v>
      </c>
      <c r="L8" s="161"/>
      <c r="M8" s="161"/>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5.8333333333333327E-2</v>
      </c>
      <c r="Y9" s="375"/>
      <c r="Z9" s="372"/>
      <c r="AA9" s="373"/>
      <c r="AB9" s="374">
        <v>4.5833333333333337E-2</v>
      </c>
      <c r="AC9" s="373"/>
      <c r="AD9" s="374">
        <v>4.1666666666666666E-3</v>
      </c>
      <c r="AE9" s="373"/>
      <c r="AF9" s="374">
        <v>8.3333333333333332E-3</v>
      </c>
      <c r="AG9" s="373"/>
      <c r="AH9" s="374"/>
      <c r="AI9" s="373"/>
      <c r="AJ9" s="374"/>
      <c r="AK9" s="373"/>
      <c r="AL9" s="374"/>
      <c r="AM9" s="375"/>
      <c r="AN9" s="376" t="s">
        <v>216</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5.8333333333333327E-2</v>
      </c>
      <c r="W10" s="380"/>
      <c r="X10" s="381">
        <v>0.125</v>
      </c>
      <c r="Y10" s="382"/>
      <c r="Z10" s="379"/>
      <c r="AA10" s="380"/>
      <c r="AB10" s="381"/>
      <c r="AC10" s="380"/>
      <c r="AD10" s="381"/>
      <c r="AE10" s="380"/>
      <c r="AF10" s="381"/>
      <c r="AG10" s="380"/>
      <c r="AH10" s="381"/>
      <c r="AI10" s="380"/>
      <c r="AJ10" s="381"/>
      <c r="AK10" s="380"/>
      <c r="AL10" s="381">
        <v>6.6666666666666666E-2</v>
      </c>
      <c r="AM10" s="382"/>
      <c r="AN10" s="383" t="s">
        <v>215</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0.125</v>
      </c>
      <c r="W11" s="380"/>
      <c r="X11" s="381">
        <v>0.14583333333333334</v>
      </c>
      <c r="Y11" s="382"/>
      <c r="Z11" s="379"/>
      <c r="AA11" s="380"/>
      <c r="AB11" s="381">
        <v>1.2499999999999999E-2</v>
      </c>
      <c r="AC11" s="380"/>
      <c r="AD11" s="381">
        <v>4.1666666666666666E-3</v>
      </c>
      <c r="AE11" s="380"/>
      <c r="AF11" s="381">
        <v>4.1666666666666666E-3</v>
      </c>
      <c r="AG11" s="380"/>
      <c r="AH11" s="381"/>
      <c r="AI11" s="380"/>
      <c r="AJ11" s="381"/>
      <c r="AK11" s="380"/>
      <c r="AL11" s="381"/>
      <c r="AM11" s="382"/>
      <c r="AN11" s="376" t="s">
        <v>217</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0.14583333333333334</v>
      </c>
      <c r="W12" s="380"/>
      <c r="X12" s="381">
        <v>0.25</v>
      </c>
      <c r="Y12" s="382"/>
      <c r="Z12" s="379"/>
      <c r="AA12" s="380"/>
      <c r="AB12" s="381"/>
      <c r="AC12" s="380"/>
      <c r="AD12" s="381"/>
      <c r="AE12" s="380"/>
      <c r="AF12" s="381">
        <v>0.10416666666666667</v>
      </c>
      <c r="AG12" s="380"/>
      <c r="AH12" s="381"/>
      <c r="AI12" s="380"/>
      <c r="AJ12" s="381"/>
      <c r="AK12" s="380"/>
      <c r="AL12" s="381"/>
      <c r="AM12" s="382"/>
      <c r="AN12" s="383" t="s">
        <v>218</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0.25</v>
      </c>
      <c r="W13" s="380"/>
      <c r="X13" s="381">
        <v>0.33333333333333331</v>
      </c>
      <c r="Y13" s="382"/>
      <c r="Z13" s="379"/>
      <c r="AA13" s="380"/>
      <c r="AB13" s="381">
        <v>7.0833333333333331E-2</v>
      </c>
      <c r="AC13" s="380"/>
      <c r="AD13" s="381">
        <v>4.1666666666666666E-3</v>
      </c>
      <c r="AE13" s="380"/>
      <c r="AF13" s="381">
        <v>8.3333333333333332E-3</v>
      </c>
      <c r="AG13" s="380"/>
      <c r="AH13" s="381"/>
      <c r="AI13" s="380"/>
      <c r="AJ13" s="381"/>
      <c r="AK13" s="380"/>
      <c r="AL13" s="381"/>
      <c r="AM13" s="382"/>
      <c r="AN13" s="376" t="s">
        <v>219</v>
      </c>
      <c r="AO13" s="377"/>
      <c r="AP13" s="377"/>
      <c r="AQ13" s="377"/>
      <c r="AR13" s="377"/>
      <c r="AS13" s="377"/>
      <c r="AT13" s="377"/>
      <c r="AU13" s="378"/>
    </row>
    <row r="14" spans="1:47" ht="15.75" customHeigh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0.33333333333333331</v>
      </c>
      <c r="W14" s="380"/>
      <c r="X14" s="381">
        <v>0.41666666666666669</v>
      </c>
      <c r="Y14" s="382"/>
      <c r="Z14" s="379"/>
      <c r="AA14" s="380"/>
      <c r="AB14" s="381"/>
      <c r="AC14" s="380"/>
      <c r="AD14" s="381"/>
      <c r="AE14" s="380"/>
      <c r="AF14" s="381"/>
      <c r="AG14" s="380"/>
      <c r="AH14" s="381"/>
      <c r="AI14" s="380"/>
      <c r="AJ14" s="381"/>
      <c r="AK14" s="380"/>
      <c r="AL14" s="381">
        <v>8.3333333333333329E-2</v>
      </c>
      <c r="AM14" s="382"/>
      <c r="AN14" s="383" t="s">
        <v>220</v>
      </c>
      <c r="AO14" s="384"/>
      <c r="AP14" s="384"/>
      <c r="AQ14" s="384"/>
      <c r="AR14" s="384"/>
      <c r="AS14" s="384"/>
      <c r="AT14" s="384"/>
      <c r="AU14" s="385"/>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0.41666666666666669</v>
      </c>
      <c r="W15" s="380"/>
      <c r="X15" s="381">
        <v>0.4375</v>
      </c>
      <c r="Y15" s="382"/>
      <c r="Z15" s="379"/>
      <c r="AA15" s="380"/>
      <c r="AB15" s="381">
        <v>1.6666666666666666E-2</v>
      </c>
      <c r="AC15" s="380"/>
      <c r="AD15" s="381"/>
      <c r="AE15" s="380"/>
      <c r="AF15" s="381">
        <v>4.1666666666666666E-3</v>
      </c>
      <c r="AG15" s="380"/>
      <c r="AH15" s="381"/>
      <c r="AI15" s="380"/>
      <c r="AJ15" s="381"/>
      <c r="AK15" s="380"/>
      <c r="AL15" s="381"/>
      <c r="AM15" s="382"/>
      <c r="AN15" s="386" t="s">
        <v>222</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0.4375</v>
      </c>
      <c r="W16" s="380"/>
      <c r="X16" s="381">
        <v>0.54166666666666663</v>
      </c>
      <c r="Y16" s="382"/>
      <c r="Z16" s="379"/>
      <c r="AA16" s="380"/>
      <c r="AB16" s="381"/>
      <c r="AC16" s="380"/>
      <c r="AD16" s="381"/>
      <c r="AE16" s="380"/>
      <c r="AF16" s="381">
        <v>0.10416666666666667</v>
      </c>
      <c r="AG16" s="380"/>
      <c r="AH16" s="381"/>
      <c r="AI16" s="380"/>
      <c r="AJ16" s="381"/>
      <c r="AK16" s="380"/>
      <c r="AL16" s="381"/>
      <c r="AM16" s="382"/>
      <c r="AN16" s="383" t="s">
        <v>221</v>
      </c>
      <c r="AO16" s="384"/>
      <c r="AP16" s="384"/>
      <c r="AQ16" s="384"/>
      <c r="AR16" s="384"/>
      <c r="AS16" s="384"/>
      <c r="AT16" s="384"/>
      <c r="AU16" s="38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0.54166666666666663</v>
      </c>
      <c r="W17" s="380"/>
      <c r="X17" s="381">
        <v>0.60833333333333328</v>
      </c>
      <c r="Y17" s="382"/>
      <c r="Z17" s="379"/>
      <c r="AA17" s="380"/>
      <c r="AB17" s="381">
        <v>5.4166666666666669E-2</v>
      </c>
      <c r="AC17" s="380"/>
      <c r="AD17" s="381">
        <v>4.1666666666666666E-3</v>
      </c>
      <c r="AE17" s="380"/>
      <c r="AF17" s="381">
        <v>8.3333333333333332E-3</v>
      </c>
      <c r="AG17" s="380"/>
      <c r="AH17" s="381"/>
      <c r="AI17" s="380"/>
      <c r="AJ17" s="381"/>
      <c r="AK17" s="380"/>
      <c r="AL17" s="381"/>
      <c r="AM17" s="382"/>
      <c r="AN17" s="383" t="s">
        <v>223</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0.60833333333333328</v>
      </c>
      <c r="W18" s="380"/>
      <c r="X18" s="417">
        <v>0.66666666666666663</v>
      </c>
      <c r="Y18" s="418"/>
      <c r="Z18" s="379"/>
      <c r="AA18" s="380"/>
      <c r="AB18" s="381"/>
      <c r="AC18" s="380"/>
      <c r="AD18" s="381"/>
      <c r="AE18" s="380"/>
      <c r="AF18" s="381"/>
      <c r="AG18" s="380"/>
      <c r="AH18" s="381"/>
      <c r="AI18" s="380"/>
      <c r="AJ18" s="381"/>
      <c r="AK18" s="380"/>
      <c r="AL18" s="381">
        <v>5.8333333333333327E-2</v>
      </c>
      <c r="AM18" s="382"/>
      <c r="AN18" s="386" t="s">
        <v>224</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0.66666666666666663</v>
      </c>
      <c r="W19" s="380"/>
      <c r="X19" s="417">
        <v>1</v>
      </c>
      <c r="Y19" s="418"/>
      <c r="Z19" s="34"/>
      <c r="AA19" s="34"/>
      <c r="AB19" s="381">
        <v>0.3125</v>
      </c>
      <c r="AC19" s="380"/>
      <c r="AD19" s="381">
        <v>8.3333333333333332E-3</v>
      </c>
      <c r="AE19" s="380"/>
      <c r="AF19" s="381">
        <v>1.2499999999999999E-2</v>
      </c>
      <c r="AG19" s="380"/>
      <c r="AH19" s="381"/>
      <c r="AI19" s="380"/>
      <c r="AJ19" s="381"/>
      <c r="AK19" s="380"/>
      <c r="AL19" s="381"/>
      <c r="AM19" s="382"/>
      <c r="AN19" s="383" t="s">
        <v>225</v>
      </c>
      <c r="AO19" s="384"/>
      <c r="AP19" s="384"/>
      <c r="AQ19" s="384"/>
      <c r="AR19" s="384"/>
      <c r="AS19" s="384"/>
      <c r="AT19" s="384"/>
      <c r="AU19" s="385"/>
    </row>
    <row r="20" spans="1:47" ht="15.75" customHeight="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thickTop="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76"/>
      <c r="AO21" s="377"/>
      <c r="AP21" s="377"/>
      <c r="AQ21" s="377"/>
      <c r="AR21" s="377"/>
      <c r="AS21" s="377"/>
      <c r="AT21" s="377"/>
      <c r="AU21" s="378"/>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0.51249999999999996</v>
      </c>
      <c r="AC31" s="478"/>
      <c r="AD31" s="478">
        <f>SUM(AD9:AE30)</f>
        <v>2.5000000000000001E-2</v>
      </c>
      <c r="AE31" s="478"/>
      <c r="AF31" s="478">
        <f>SUM(AF9:AG30)</f>
        <v>0.25416666666666665</v>
      </c>
      <c r="AG31" s="478"/>
      <c r="AH31" s="478">
        <f>SUM(AH9:AI30)</f>
        <v>0</v>
      </c>
      <c r="AI31" s="478"/>
      <c r="AJ31" s="478">
        <f>SUM(AJ9:AK30)</f>
        <v>0</v>
      </c>
      <c r="AK31" s="478"/>
      <c r="AL31" s="492">
        <f>SUM(AL9:AM30)</f>
        <v>0.20833333333333331</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9124</v>
      </c>
      <c r="Y35" s="489"/>
      <c r="Z35" s="489"/>
      <c r="AA35" s="56" t="s">
        <v>88</v>
      </c>
      <c r="AB35" s="490">
        <v>2109</v>
      </c>
      <c r="AC35" s="491"/>
      <c r="AD35" s="491"/>
      <c r="AE35" s="57" t="s">
        <v>88</v>
      </c>
      <c r="AF35" s="490">
        <v>4960</v>
      </c>
      <c r="AG35" s="491"/>
      <c r="AH35" s="491"/>
      <c r="AI35" s="56" t="s">
        <v>88</v>
      </c>
      <c r="AJ35" s="490">
        <v>0</v>
      </c>
      <c r="AK35" s="491"/>
      <c r="AL35" s="491"/>
      <c r="AM35" s="56" t="s">
        <v>88</v>
      </c>
      <c r="AN35" s="494">
        <f>(X35+AF35)-(AB35+AJ35)</f>
        <v>11975</v>
      </c>
      <c r="AO35" s="495"/>
      <c r="AP35" s="56" t="s">
        <v>88</v>
      </c>
      <c r="AQ35" s="496" t="s">
        <v>227</v>
      </c>
      <c r="AR35" s="497"/>
      <c r="AS35" s="497"/>
      <c r="AT35" s="497"/>
      <c r="AU35" s="498"/>
    </row>
    <row r="36" spans="1:47" ht="15.75" customHeight="1">
      <c r="A36" s="162" t="s">
        <v>90</v>
      </c>
      <c r="B36" s="58"/>
      <c r="C36" s="58"/>
      <c r="D36" s="58"/>
      <c r="E36" s="58"/>
      <c r="F36" s="58"/>
      <c r="G36" s="59"/>
      <c r="H36" s="506">
        <f>SUM(AB9:AC30)</f>
        <v>0.51249999999999996</v>
      </c>
      <c r="I36" s="507"/>
      <c r="J36" s="507"/>
      <c r="K36" s="508">
        <v>120</v>
      </c>
      <c r="L36" s="509"/>
      <c r="M36" s="60" t="s">
        <v>88</v>
      </c>
      <c r="N36" s="510">
        <f t="shared" si="2"/>
        <v>1475.9999999999998</v>
      </c>
      <c r="O36" s="511"/>
      <c r="P36" s="60" t="s">
        <v>88</v>
      </c>
      <c r="Q36" s="51"/>
      <c r="R36" s="515" t="s">
        <v>91</v>
      </c>
      <c r="S36" s="516"/>
      <c r="T36" s="516"/>
      <c r="U36" s="516"/>
      <c r="V36" s="516"/>
      <c r="W36" s="516"/>
      <c r="X36" s="513">
        <v>31000</v>
      </c>
      <c r="Y36" s="514"/>
      <c r="Z36" s="514"/>
      <c r="AA36" s="61" t="s">
        <v>88</v>
      </c>
      <c r="AB36" s="499">
        <v>2000</v>
      </c>
      <c r="AC36" s="500"/>
      <c r="AD36" s="500"/>
      <c r="AE36" s="62" t="s">
        <v>88</v>
      </c>
      <c r="AF36" s="499"/>
      <c r="AG36" s="500"/>
      <c r="AH36" s="500"/>
      <c r="AI36" s="61" t="s">
        <v>88</v>
      </c>
      <c r="AJ36" s="499">
        <v>0</v>
      </c>
      <c r="AK36" s="500"/>
      <c r="AL36" s="500"/>
      <c r="AM36" s="61" t="s">
        <v>88</v>
      </c>
      <c r="AN36" s="501">
        <f t="shared" ref="AN36:AN43" si="3">(X36+AF36)-(AB36+AJ36)</f>
        <v>29000</v>
      </c>
      <c r="AO36" s="502"/>
      <c r="AP36" s="61" t="s">
        <v>88</v>
      </c>
      <c r="AQ36" s="503"/>
      <c r="AR36" s="504"/>
      <c r="AS36" s="504"/>
      <c r="AT36" s="504"/>
      <c r="AU36" s="505"/>
    </row>
    <row r="37" spans="1:47" ht="15.75" customHeight="1">
      <c r="A37" s="162" t="s">
        <v>92</v>
      </c>
      <c r="B37" s="58"/>
      <c r="C37" s="58"/>
      <c r="D37" s="58"/>
      <c r="E37" s="58"/>
      <c r="F37" s="58"/>
      <c r="G37" s="59"/>
      <c r="H37" s="506">
        <f>SUM(AD9:AE30)</f>
        <v>2.5000000000000001E-2</v>
      </c>
      <c r="I37" s="507"/>
      <c r="J37" s="507"/>
      <c r="K37" s="508">
        <v>89</v>
      </c>
      <c r="L37" s="509"/>
      <c r="M37" s="60" t="s">
        <v>88</v>
      </c>
      <c r="N37" s="510">
        <f t="shared" si="2"/>
        <v>53.400000000000006</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162" t="s">
        <v>94</v>
      </c>
      <c r="B38" s="58"/>
      <c r="C38" s="58"/>
      <c r="D38" s="58"/>
      <c r="E38" s="58"/>
      <c r="F38" s="58"/>
      <c r="G38" s="59"/>
      <c r="H38" s="506">
        <f>SUM(AF9:AG30)</f>
        <v>0.25416666666666665</v>
      </c>
      <c r="I38" s="507"/>
      <c r="J38" s="507"/>
      <c r="K38" s="508">
        <v>89</v>
      </c>
      <c r="L38" s="509"/>
      <c r="M38" s="60" t="s">
        <v>88</v>
      </c>
      <c r="N38" s="510">
        <f t="shared" si="2"/>
        <v>542.9</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162"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162"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162" t="s">
        <v>101</v>
      </c>
      <c r="B41" s="58"/>
      <c r="C41" s="58"/>
      <c r="D41" s="58"/>
      <c r="E41" s="58"/>
      <c r="F41" s="58"/>
      <c r="G41" s="59"/>
      <c r="H41" s="506">
        <f>SUM(AL9:AM30)</f>
        <v>0.20833333333333331</v>
      </c>
      <c r="I41" s="507"/>
      <c r="J41" s="507"/>
      <c r="K41" s="508">
        <v>8</v>
      </c>
      <c r="L41" s="509"/>
      <c r="M41" s="60" t="s">
        <v>88</v>
      </c>
      <c r="N41" s="510">
        <f t="shared" si="2"/>
        <v>40</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162"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2112.2999999999997</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43987</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43987</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57" t="s">
        <v>152</v>
      </c>
      <c r="AH71" s="158"/>
      <c r="AI71" s="158"/>
      <c r="AJ71" s="158"/>
      <c r="AK71" s="158"/>
      <c r="AL71" s="159"/>
      <c r="AM71" s="157" t="s">
        <v>153</v>
      </c>
      <c r="AN71" s="158"/>
      <c r="AO71" s="158" t="s">
        <v>154</v>
      </c>
      <c r="AP71" s="163"/>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57" t="s">
        <v>112</v>
      </c>
      <c r="AH72" s="158"/>
      <c r="AI72" s="158"/>
      <c r="AJ72" s="158"/>
      <c r="AK72" s="158"/>
      <c r="AL72" s="159"/>
      <c r="AM72" s="157" t="s">
        <v>156</v>
      </c>
      <c r="AN72" s="158"/>
      <c r="AO72" s="158" t="s">
        <v>154</v>
      </c>
      <c r="AP72" s="163"/>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57" t="s">
        <v>158</v>
      </c>
      <c r="AH73" s="158"/>
      <c r="AI73" s="158"/>
      <c r="AJ73" s="158"/>
      <c r="AK73" s="158"/>
      <c r="AL73" s="159"/>
      <c r="AM73" s="157" t="s">
        <v>159</v>
      </c>
      <c r="AN73" s="158"/>
      <c r="AO73" s="158"/>
      <c r="AP73" s="163"/>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57" t="s">
        <v>161</v>
      </c>
      <c r="AH74" s="158"/>
      <c r="AI74" s="158"/>
      <c r="AJ74" s="158"/>
      <c r="AK74" s="158"/>
      <c r="AL74" s="159"/>
      <c r="AM74" s="157" t="s">
        <v>162</v>
      </c>
      <c r="AN74" s="158"/>
      <c r="AO74" s="158"/>
      <c r="AP74" s="163"/>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57" t="s">
        <v>164</v>
      </c>
      <c r="AH75" s="158"/>
      <c r="AI75" s="158"/>
      <c r="AJ75" s="158"/>
      <c r="AK75" s="158"/>
      <c r="AL75" s="159"/>
      <c r="AM75" s="157" t="s">
        <v>165</v>
      </c>
      <c r="AN75" s="158"/>
      <c r="AO75" s="158"/>
      <c r="AP75" s="163"/>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57" t="s">
        <v>167</v>
      </c>
      <c r="AH76" s="158"/>
      <c r="AI76" s="158"/>
      <c r="AJ76" s="158"/>
      <c r="AK76" s="158"/>
      <c r="AL76" s="159"/>
      <c r="AM76" s="157" t="s">
        <v>165</v>
      </c>
      <c r="AN76" s="158"/>
      <c r="AO76" s="158"/>
      <c r="AP76" s="163"/>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57" t="s">
        <v>169</v>
      </c>
      <c r="AH77" s="158"/>
      <c r="AI77" s="158"/>
      <c r="AJ77" s="158"/>
      <c r="AK77" s="158"/>
      <c r="AL77" s="159"/>
      <c r="AM77" s="157" t="s">
        <v>170</v>
      </c>
      <c r="AN77" s="158"/>
      <c r="AO77" s="158"/>
      <c r="AP77" s="163"/>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233</v>
      </c>
      <c r="F6" s="328"/>
      <c r="G6" s="328"/>
      <c r="H6" s="328"/>
      <c r="I6" s="328"/>
      <c r="J6" s="329"/>
      <c r="K6" s="7" t="s">
        <v>7</v>
      </c>
      <c r="L6" s="6"/>
      <c r="M6" s="6"/>
      <c r="N6" s="8"/>
      <c r="O6" s="330" t="s">
        <v>226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69" t="s">
        <v>16</v>
      </c>
      <c r="L8" s="170"/>
      <c r="M8" s="170"/>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6.25E-2</v>
      </c>
      <c r="Y9" s="375"/>
      <c r="Z9" s="372"/>
      <c r="AA9" s="373"/>
      <c r="AB9" s="374">
        <v>6.25E-2</v>
      </c>
      <c r="AC9" s="373"/>
      <c r="AD9" s="374"/>
      <c r="AE9" s="373"/>
      <c r="AF9" s="374"/>
      <c r="AG9" s="373"/>
      <c r="AH9" s="374"/>
      <c r="AI9" s="373"/>
      <c r="AJ9" s="374"/>
      <c r="AK9" s="373"/>
      <c r="AL9" s="374"/>
      <c r="AM9" s="375"/>
      <c r="AN9" s="376" t="s">
        <v>228</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6.25E-2</v>
      </c>
      <c r="W10" s="380"/>
      <c r="X10" s="381">
        <v>8.7500000000000008E-2</v>
      </c>
      <c r="Y10" s="382"/>
      <c r="Z10" s="379"/>
      <c r="AA10" s="380"/>
      <c r="AB10" s="381">
        <v>1.6666666666666666E-2</v>
      </c>
      <c r="AC10" s="380"/>
      <c r="AD10" s="381">
        <v>4.1666666666666666E-3</v>
      </c>
      <c r="AE10" s="380"/>
      <c r="AF10" s="381">
        <v>4.1666666666666666E-3</v>
      </c>
      <c r="AG10" s="380"/>
      <c r="AH10" s="381"/>
      <c r="AI10" s="380"/>
      <c r="AJ10" s="381"/>
      <c r="AK10" s="380"/>
      <c r="AL10" s="381"/>
      <c r="AM10" s="382"/>
      <c r="AN10" s="383" t="s">
        <v>229</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8.7500000000000008E-2</v>
      </c>
      <c r="W11" s="380"/>
      <c r="X11" s="381">
        <v>0.20833333333333334</v>
      </c>
      <c r="Y11" s="382"/>
      <c r="Z11" s="379"/>
      <c r="AA11" s="380"/>
      <c r="AB11" s="381"/>
      <c r="AC11" s="380"/>
      <c r="AD11" s="381"/>
      <c r="AE11" s="380"/>
      <c r="AF11" s="381"/>
      <c r="AG11" s="380"/>
      <c r="AH11" s="381"/>
      <c r="AI11" s="380"/>
      <c r="AJ11" s="381"/>
      <c r="AK11" s="380"/>
      <c r="AL11" s="381">
        <v>0.12083333333333333</v>
      </c>
      <c r="AM11" s="382"/>
      <c r="AN11" s="376" t="s">
        <v>230</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0.20833333333333334</v>
      </c>
      <c r="W12" s="380"/>
      <c r="X12" s="381">
        <v>0.27083333333333331</v>
      </c>
      <c r="Y12" s="382"/>
      <c r="Z12" s="379"/>
      <c r="AA12" s="380"/>
      <c r="AB12" s="381"/>
      <c r="AC12" s="380"/>
      <c r="AD12" s="381"/>
      <c r="AE12" s="380"/>
      <c r="AF12" s="381">
        <v>6.25E-2</v>
      </c>
      <c r="AG12" s="380"/>
      <c r="AH12" s="381"/>
      <c r="AI12" s="380"/>
      <c r="AJ12" s="381"/>
      <c r="AK12" s="380"/>
      <c r="AL12" s="381"/>
      <c r="AM12" s="382"/>
      <c r="AN12" s="383" t="s">
        <v>231</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0.27083333333333331</v>
      </c>
      <c r="W13" s="380"/>
      <c r="X13" s="381">
        <v>0.33333333333333331</v>
      </c>
      <c r="Y13" s="382"/>
      <c r="Z13" s="379"/>
      <c r="AA13" s="380"/>
      <c r="AB13" s="381">
        <v>4.1666666666666664E-2</v>
      </c>
      <c r="AC13" s="380"/>
      <c r="AD13" s="381"/>
      <c r="AE13" s="380"/>
      <c r="AF13" s="381">
        <v>2.0833333333333332E-2</v>
      </c>
      <c r="AG13" s="380"/>
      <c r="AH13" s="381"/>
      <c r="AI13" s="380"/>
      <c r="AJ13" s="381"/>
      <c r="AK13" s="380"/>
      <c r="AL13" s="381"/>
      <c r="AM13" s="382"/>
      <c r="AN13" s="376" t="s">
        <v>232</v>
      </c>
      <c r="AO13" s="377"/>
      <c r="AP13" s="377"/>
      <c r="AQ13" s="377"/>
      <c r="AR13" s="377"/>
      <c r="AS13" s="377"/>
      <c r="AT13" s="377"/>
      <c r="AU13" s="378"/>
    </row>
    <row r="14" spans="1:47" ht="15.75" customHeigh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0.33333333333333331</v>
      </c>
      <c r="W14" s="380"/>
      <c r="X14" s="381">
        <v>0.37916666666666665</v>
      </c>
      <c r="Y14" s="382"/>
      <c r="Z14" s="379"/>
      <c r="AA14" s="380"/>
      <c r="AB14" s="381">
        <v>2.9166666666666664E-2</v>
      </c>
      <c r="AC14" s="380"/>
      <c r="AD14" s="381">
        <v>8.3333333333333332E-3</v>
      </c>
      <c r="AE14" s="380"/>
      <c r="AF14" s="381">
        <v>8.3333333333333332E-3</v>
      </c>
      <c r="AG14" s="380"/>
      <c r="AH14" s="381"/>
      <c r="AI14" s="380"/>
      <c r="AJ14" s="381"/>
      <c r="AK14" s="380"/>
      <c r="AL14" s="381"/>
      <c r="AM14" s="382"/>
      <c r="AN14" s="383" t="s">
        <v>234</v>
      </c>
      <c r="AO14" s="384"/>
      <c r="AP14" s="384"/>
      <c r="AQ14" s="384"/>
      <c r="AR14" s="384"/>
      <c r="AS14" s="384"/>
      <c r="AT14" s="384"/>
      <c r="AU14" s="385"/>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0.37916666666666665</v>
      </c>
      <c r="W15" s="380"/>
      <c r="X15" s="381">
        <v>0.42083333333333334</v>
      </c>
      <c r="Y15" s="382"/>
      <c r="Z15" s="379"/>
      <c r="AA15" s="380"/>
      <c r="AB15" s="381"/>
      <c r="AC15" s="380"/>
      <c r="AD15" s="381"/>
      <c r="AE15" s="380"/>
      <c r="AF15" s="381"/>
      <c r="AG15" s="380"/>
      <c r="AH15" s="381"/>
      <c r="AI15" s="380"/>
      <c r="AJ15" s="381"/>
      <c r="AK15" s="380"/>
      <c r="AL15" s="381">
        <v>4.1666666666666664E-2</v>
      </c>
      <c r="AM15" s="382"/>
      <c r="AN15" s="386" t="s">
        <v>33</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0.42083333333333334</v>
      </c>
      <c r="W16" s="380"/>
      <c r="X16" s="381">
        <v>0.4458333333333333</v>
      </c>
      <c r="Y16" s="382"/>
      <c r="Z16" s="379"/>
      <c r="AA16" s="380"/>
      <c r="AB16" s="381">
        <v>1.6666666666666666E-2</v>
      </c>
      <c r="AC16" s="380"/>
      <c r="AD16" s="381">
        <v>4.1666666666666666E-3</v>
      </c>
      <c r="AE16" s="380"/>
      <c r="AF16" s="381">
        <v>4.1666666666666666E-3</v>
      </c>
      <c r="AG16" s="380"/>
      <c r="AH16" s="381"/>
      <c r="AI16" s="380"/>
      <c r="AJ16" s="381"/>
      <c r="AK16" s="380"/>
      <c r="AL16" s="381"/>
      <c r="AM16" s="382"/>
      <c r="AN16" s="383" t="s">
        <v>235</v>
      </c>
      <c r="AO16" s="384"/>
      <c r="AP16" s="384"/>
      <c r="AQ16" s="384"/>
      <c r="AR16" s="384"/>
      <c r="AS16" s="384"/>
      <c r="AT16" s="384"/>
      <c r="AU16" s="38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0.4458333333333333</v>
      </c>
      <c r="W17" s="380"/>
      <c r="X17" s="381">
        <v>0.47500000000000003</v>
      </c>
      <c r="Y17" s="382"/>
      <c r="Z17" s="379"/>
      <c r="AA17" s="380"/>
      <c r="AB17" s="381">
        <v>1.6666666666666666E-2</v>
      </c>
      <c r="AC17" s="380"/>
      <c r="AD17" s="381">
        <v>4.1666666666666666E-3</v>
      </c>
      <c r="AE17" s="380"/>
      <c r="AF17" s="381">
        <v>8.3333333333333332E-3</v>
      </c>
      <c r="AG17" s="380"/>
      <c r="AH17" s="381"/>
      <c r="AI17" s="380"/>
      <c r="AJ17" s="381"/>
      <c r="AK17" s="380"/>
      <c r="AL17" s="381"/>
      <c r="AM17" s="382"/>
      <c r="AN17" s="383" t="s">
        <v>236</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0.47500000000000003</v>
      </c>
      <c r="W18" s="380"/>
      <c r="X18" s="417">
        <v>0.625</v>
      </c>
      <c r="Y18" s="418"/>
      <c r="Z18" s="379"/>
      <c r="AA18" s="380"/>
      <c r="AB18" s="381"/>
      <c r="AC18" s="380"/>
      <c r="AD18" s="381"/>
      <c r="AE18" s="380"/>
      <c r="AF18" s="381"/>
      <c r="AG18" s="380"/>
      <c r="AH18" s="381"/>
      <c r="AI18" s="380"/>
      <c r="AJ18" s="381"/>
      <c r="AK18" s="380"/>
      <c r="AL18" s="381">
        <v>0.15</v>
      </c>
      <c r="AM18" s="382"/>
      <c r="AN18" s="386" t="s">
        <v>33</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0.625</v>
      </c>
      <c r="W19" s="380"/>
      <c r="X19" s="417">
        <v>0.69166666666666676</v>
      </c>
      <c r="Y19" s="418"/>
      <c r="Z19" s="34"/>
      <c r="AA19" s="34"/>
      <c r="AB19" s="381"/>
      <c r="AC19" s="380"/>
      <c r="AD19" s="381"/>
      <c r="AE19" s="380"/>
      <c r="AF19" s="381">
        <v>6.6666666666666666E-2</v>
      </c>
      <c r="AG19" s="380"/>
      <c r="AH19" s="381"/>
      <c r="AI19" s="380"/>
      <c r="AJ19" s="381"/>
      <c r="AK19" s="380"/>
      <c r="AL19" s="381"/>
      <c r="AM19" s="382"/>
      <c r="AN19" s="383" t="s">
        <v>237</v>
      </c>
      <c r="AO19" s="384"/>
      <c r="AP19" s="384"/>
      <c r="AQ19" s="384"/>
      <c r="AR19" s="384"/>
      <c r="AS19" s="384"/>
      <c r="AT19" s="384"/>
      <c r="AU19" s="385"/>
    </row>
    <row r="20" spans="1:47" ht="15.75" customHeight="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v>0.69166666666666676</v>
      </c>
      <c r="W20" s="380"/>
      <c r="X20" s="417">
        <v>0.79166666666666663</v>
      </c>
      <c r="Y20" s="418"/>
      <c r="Z20" s="379"/>
      <c r="AA20" s="380"/>
      <c r="AB20" s="381"/>
      <c r="AC20" s="380"/>
      <c r="AD20" s="381"/>
      <c r="AE20" s="380"/>
      <c r="AF20" s="381"/>
      <c r="AG20" s="380"/>
      <c r="AH20" s="381"/>
      <c r="AI20" s="380"/>
      <c r="AJ20" s="381"/>
      <c r="AK20" s="380"/>
      <c r="AL20" s="381">
        <v>9.9999999999999992E-2</v>
      </c>
      <c r="AM20" s="382"/>
      <c r="AN20" s="383" t="s">
        <v>33</v>
      </c>
      <c r="AO20" s="384"/>
      <c r="AP20" s="384"/>
      <c r="AQ20" s="384"/>
      <c r="AR20" s="384"/>
      <c r="AS20" s="384"/>
      <c r="AT20" s="384"/>
      <c r="AU20" s="385"/>
    </row>
    <row r="21" spans="1:47" ht="15.75" customHeight="1" thickTop="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v>0.79166666666666663</v>
      </c>
      <c r="W21" s="380"/>
      <c r="X21" s="417">
        <v>0.8666666666666667</v>
      </c>
      <c r="Y21" s="418"/>
      <c r="Z21" s="379"/>
      <c r="AA21" s="380"/>
      <c r="AB21" s="381"/>
      <c r="AC21" s="380"/>
      <c r="AD21" s="381"/>
      <c r="AE21" s="380"/>
      <c r="AF21" s="381">
        <v>7.4999999999999997E-2</v>
      </c>
      <c r="AG21" s="380"/>
      <c r="AH21" s="381"/>
      <c r="AI21" s="380"/>
      <c r="AJ21" s="381"/>
      <c r="AK21" s="380"/>
      <c r="AL21" s="381"/>
      <c r="AM21" s="382"/>
      <c r="AN21" s="376" t="s">
        <v>238</v>
      </c>
      <c r="AO21" s="377"/>
      <c r="AP21" s="377"/>
      <c r="AQ21" s="377"/>
      <c r="AR21" s="377"/>
      <c r="AS21" s="377"/>
      <c r="AT21" s="377"/>
      <c r="AU21" s="378"/>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v>0.8666666666666667</v>
      </c>
      <c r="W22" s="430"/>
      <c r="X22" s="431">
        <v>1</v>
      </c>
      <c r="Y22" s="381"/>
      <c r="Z22" s="429"/>
      <c r="AA22" s="430"/>
      <c r="AB22" s="381"/>
      <c r="AC22" s="380"/>
      <c r="AD22" s="381"/>
      <c r="AE22" s="380"/>
      <c r="AF22" s="430"/>
      <c r="AG22" s="430"/>
      <c r="AH22" s="430"/>
      <c r="AI22" s="430"/>
      <c r="AJ22" s="430"/>
      <c r="AK22" s="430"/>
      <c r="AL22" s="380">
        <v>0.13333333333333333</v>
      </c>
      <c r="AM22" s="381"/>
      <c r="AN22" s="383" t="s">
        <v>33</v>
      </c>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0.18333333333333332</v>
      </c>
      <c r="AC31" s="478"/>
      <c r="AD31" s="478">
        <f>SUM(AD9:AE30)</f>
        <v>2.0833333333333332E-2</v>
      </c>
      <c r="AE31" s="478"/>
      <c r="AF31" s="478">
        <f>SUM(AF9:AG30)</f>
        <v>0.25</v>
      </c>
      <c r="AG31" s="478"/>
      <c r="AH31" s="478">
        <f>SUM(AH9:AI30)</f>
        <v>0</v>
      </c>
      <c r="AI31" s="478"/>
      <c r="AJ31" s="478">
        <f>SUM(AJ9:AK30)</f>
        <v>0</v>
      </c>
      <c r="AK31" s="478"/>
      <c r="AL31" s="492">
        <f>SUM(AL9:AM30)</f>
        <v>0.54583333333333328</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11975</v>
      </c>
      <c r="Y35" s="489"/>
      <c r="Z35" s="489"/>
      <c r="AA35" s="56" t="s">
        <v>88</v>
      </c>
      <c r="AB35" s="490">
        <v>1206</v>
      </c>
      <c r="AC35" s="491"/>
      <c r="AD35" s="491"/>
      <c r="AE35" s="57" t="s">
        <v>88</v>
      </c>
      <c r="AF35" s="490"/>
      <c r="AG35" s="491"/>
      <c r="AH35" s="491"/>
      <c r="AI35" s="56" t="s">
        <v>88</v>
      </c>
      <c r="AJ35" s="490">
        <v>0</v>
      </c>
      <c r="AK35" s="491"/>
      <c r="AL35" s="491"/>
      <c r="AM35" s="56" t="s">
        <v>88</v>
      </c>
      <c r="AN35" s="494">
        <f>(X35+AF35)-(AB35+AJ35)</f>
        <v>10769</v>
      </c>
      <c r="AO35" s="495"/>
      <c r="AP35" s="56" t="s">
        <v>88</v>
      </c>
      <c r="AQ35" s="496"/>
      <c r="AR35" s="497"/>
      <c r="AS35" s="497"/>
      <c r="AT35" s="497"/>
      <c r="AU35" s="498"/>
    </row>
    <row r="36" spans="1:47" ht="15.75" customHeight="1">
      <c r="A36" s="168" t="s">
        <v>90</v>
      </c>
      <c r="B36" s="58"/>
      <c r="C36" s="58"/>
      <c r="D36" s="58"/>
      <c r="E36" s="58"/>
      <c r="F36" s="58"/>
      <c r="G36" s="59"/>
      <c r="H36" s="506">
        <f>SUM(AB9:AC30)</f>
        <v>0.18333333333333332</v>
      </c>
      <c r="I36" s="507"/>
      <c r="J36" s="507"/>
      <c r="K36" s="508">
        <v>120</v>
      </c>
      <c r="L36" s="509"/>
      <c r="M36" s="60" t="s">
        <v>88</v>
      </c>
      <c r="N36" s="510">
        <f t="shared" si="2"/>
        <v>527.99999999999989</v>
      </c>
      <c r="O36" s="511"/>
      <c r="P36" s="60" t="s">
        <v>88</v>
      </c>
      <c r="Q36" s="51"/>
      <c r="R36" s="515" t="s">
        <v>91</v>
      </c>
      <c r="S36" s="516"/>
      <c r="T36" s="516"/>
      <c r="U36" s="516"/>
      <c r="V36" s="516"/>
      <c r="W36" s="516"/>
      <c r="X36" s="513">
        <v>29000</v>
      </c>
      <c r="Y36" s="514"/>
      <c r="Z36" s="514"/>
      <c r="AA36" s="61" t="s">
        <v>88</v>
      </c>
      <c r="AB36" s="499">
        <v>2000</v>
      </c>
      <c r="AC36" s="500"/>
      <c r="AD36" s="500"/>
      <c r="AE36" s="62" t="s">
        <v>88</v>
      </c>
      <c r="AF36" s="499"/>
      <c r="AG36" s="500"/>
      <c r="AH36" s="500"/>
      <c r="AI36" s="61" t="s">
        <v>88</v>
      </c>
      <c r="AJ36" s="499">
        <v>0</v>
      </c>
      <c r="AK36" s="500"/>
      <c r="AL36" s="500"/>
      <c r="AM36" s="61" t="s">
        <v>88</v>
      </c>
      <c r="AN36" s="501">
        <f t="shared" ref="AN36:AN43" si="3">(X36+AF36)-(AB36+AJ36)</f>
        <v>27000</v>
      </c>
      <c r="AO36" s="502"/>
      <c r="AP36" s="61" t="s">
        <v>88</v>
      </c>
      <c r="AQ36" s="503"/>
      <c r="AR36" s="504"/>
      <c r="AS36" s="504"/>
      <c r="AT36" s="504"/>
      <c r="AU36" s="505"/>
    </row>
    <row r="37" spans="1:47" ht="15.75" customHeight="1">
      <c r="A37" s="168" t="s">
        <v>92</v>
      </c>
      <c r="B37" s="58"/>
      <c r="C37" s="58"/>
      <c r="D37" s="58"/>
      <c r="E37" s="58"/>
      <c r="F37" s="58"/>
      <c r="G37" s="59"/>
      <c r="H37" s="506">
        <f>SUM(AD9:AE30)</f>
        <v>2.0833333333333332E-2</v>
      </c>
      <c r="I37" s="507"/>
      <c r="J37" s="507"/>
      <c r="K37" s="508">
        <v>89</v>
      </c>
      <c r="L37" s="509"/>
      <c r="M37" s="60" t="s">
        <v>88</v>
      </c>
      <c r="N37" s="510">
        <f t="shared" si="2"/>
        <v>44.5</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168" t="s">
        <v>94</v>
      </c>
      <c r="B38" s="58"/>
      <c r="C38" s="58"/>
      <c r="D38" s="58"/>
      <c r="E38" s="58"/>
      <c r="F38" s="58"/>
      <c r="G38" s="59"/>
      <c r="H38" s="506">
        <f>SUM(AF9:AG30)</f>
        <v>0.25</v>
      </c>
      <c r="I38" s="507"/>
      <c r="J38" s="507"/>
      <c r="K38" s="508">
        <v>89</v>
      </c>
      <c r="L38" s="509"/>
      <c r="M38" s="60" t="s">
        <v>88</v>
      </c>
      <c r="N38" s="510">
        <f t="shared" si="2"/>
        <v>534</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168"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168"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168" t="s">
        <v>101</v>
      </c>
      <c r="B41" s="58"/>
      <c r="C41" s="58"/>
      <c r="D41" s="58"/>
      <c r="E41" s="58"/>
      <c r="F41" s="58"/>
      <c r="G41" s="59"/>
      <c r="H41" s="506">
        <f>SUM(AL9:AM30)</f>
        <v>0.54583333333333328</v>
      </c>
      <c r="I41" s="507"/>
      <c r="J41" s="507"/>
      <c r="K41" s="508">
        <v>8</v>
      </c>
      <c r="L41" s="509"/>
      <c r="M41" s="60" t="s">
        <v>88</v>
      </c>
      <c r="N41" s="510">
        <f t="shared" si="2"/>
        <v>104.79999999999998</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168"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1211.3</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Juni 6, 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Juni 6, 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65" t="s">
        <v>152</v>
      </c>
      <c r="AH71" s="166"/>
      <c r="AI71" s="166"/>
      <c r="AJ71" s="166"/>
      <c r="AK71" s="166"/>
      <c r="AL71" s="164"/>
      <c r="AM71" s="165" t="s">
        <v>153</v>
      </c>
      <c r="AN71" s="166"/>
      <c r="AO71" s="166" t="s">
        <v>154</v>
      </c>
      <c r="AP71" s="167"/>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65" t="s">
        <v>112</v>
      </c>
      <c r="AH72" s="166"/>
      <c r="AI72" s="166"/>
      <c r="AJ72" s="166"/>
      <c r="AK72" s="166"/>
      <c r="AL72" s="164"/>
      <c r="AM72" s="165" t="s">
        <v>156</v>
      </c>
      <c r="AN72" s="166"/>
      <c r="AO72" s="166" t="s">
        <v>154</v>
      </c>
      <c r="AP72" s="167"/>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65" t="s">
        <v>158</v>
      </c>
      <c r="AH73" s="166"/>
      <c r="AI73" s="166"/>
      <c r="AJ73" s="166"/>
      <c r="AK73" s="166"/>
      <c r="AL73" s="164"/>
      <c r="AM73" s="165" t="s">
        <v>159</v>
      </c>
      <c r="AN73" s="166"/>
      <c r="AO73" s="166"/>
      <c r="AP73" s="167"/>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65" t="s">
        <v>161</v>
      </c>
      <c r="AH74" s="166"/>
      <c r="AI74" s="166"/>
      <c r="AJ74" s="166"/>
      <c r="AK74" s="166"/>
      <c r="AL74" s="164"/>
      <c r="AM74" s="165" t="s">
        <v>162</v>
      </c>
      <c r="AN74" s="166"/>
      <c r="AO74" s="166"/>
      <c r="AP74" s="167"/>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65" t="s">
        <v>164</v>
      </c>
      <c r="AH75" s="166"/>
      <c r="AI75" s="166"/>
      <c r="AJ75" s="166"/>
      <c r="AK75" s="166"/>
      <c r="AL75" s="164"/>
      <c r="AM75" s="165" t="s">
        <v>165</v>
      </c>
      <c r="AN75" s="166"/>
      <c r="AO75" s="166"/>
      <c r="AP75" s="167"/>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65" t="s">
        <v>167</v>
      </c>
      <c r="AH76" s="166"/>
      <c r="AI76" s="166"/>
      <c r="AJ76" s="166"/>
      <c r="AK76" s="166"/>
      <c r="AL76" s="164"/>
      <c r="AM76" s="165" t="s">
        <v>165</v>
      </c>
      <c r="AN76" s="166"/>
      <c r="AO76" s="166"/>
      <c r="AP76" s="167"/>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65" t="s">
        <v>169</v>
      </c>
      <c r="AH77" s="166"/>
      <c r="AI77" s="166"/>
      <c r="AJ77" s="166"/>
      <c r="AK77" s="166"/>
      <c r="AL77" s="164"/>
      <c r="AM77" s="165" t="s">
        <v>170</v>
      </c>
      <c r="AN77" s="166"/>
      <c r="AO77" s="166"/>
      <c r="AP77" s="167"/>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43989</v>
      </c>
      <c r="F6" s="328"/>
      <c r="G6" s="328"/>
      <c r="H6" s="328"/>
      <c r="I6" s="328"/>
      <c r="J6" s="329"/>
      <c r="K6" s="7" t="s">
        <v>7</v>
      </c>
      <c r="L6" s="6"/>
      <c r="M6" s="6"/>
      <c r="N6" s="8"/>
      <c r="O6" s="330" t="s">
        <v>226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76" t="s">
        <v>16</v>
      </c>
      <c r="L8" s="177"/>
      <c r="M8" s="177"/>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6.25E-2</v>
      </c>
      <c r="Y9" s="375"/>
      <c r="Z9" s="372"/>
      <c r="AA9" s="373"/>
      <c r="AB9" s="374"/>
      <c r="AC9" s="373"/>
      <c r="AD9" s="374"/>
      <c r="AE9" s="373"/>
      <c r="AF9" s="374"/>
      <c r="AG9" s="373"/>
      <c r="AH9" s="374"/>
      <c r="AI9" s="373"/>
      <c r="AJ9" s="374"/>
      <c r="AK9" s="373"/>
      <c r="AL9" s="374">
        <v>6.25E-2</v>
      </c>
      <c r="AM9" s="375"/>
      <c r="AN9" s="376" t="s">
        <v>33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6.25E-2</v>
      </c>
      <c r="W10" s="380"/>
      <c r="X10" s="381">
        <v>0.13333333333333333</v>
      </c>
      <c r="Y10" s="382"/>
      <c r="Z10" s="379"/>
      <c r="AA10" s="380"/>
      <c r="AB10" s="381"/>
      <c r="AC10" s="380"/>
      <c r="AD10" s="381"/>
      <c r="AE10" s="380"/>
      <c r="AF10" s="381">
        <v>7.0833333333333331E-2</v>
      </c>
      <c r="AG10" s="380"/>
      <c r="AH10" s="381"/>
      <c r="AI10" s="380"/>
      <c r="AJ10" s="381"/>
      <c r="AK10" s="380"/>
      <c r="AL10" s="381"/>
      <c r="AM10" s="382"/>
      <c r="AN10" s="383" t="s">
        <v>239</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0.13333333333333333</v>
      </c>
      <c r="W11" s="380"/>
      <c r="X11" s="381">
        <v>0.28333333333333333</v>
      </c>
      <c r="Y11" s="382"/>
      <c r="Z11" s="379"/>
      <c r="AA11" s="380"/>
      <c r="AB11" s="381"/>
      <c r="AC11" s="380"/>
      <c r="AD11" s="381"/>
      <c r="AE11" s="380"/>
      <c r="AF11" s="381"/>
      <c r="AG11" s="380"/>
      <c r="AH11" s="381"/>
      <c r="AI11" s="380"/>
      <c r="AJ11" s="381"/>
      <c r="AK11" s="380"/>
      <c r="AL11" s="381">
        <v>0.15</v>
      </c>
      <c r="AM11" s="382"/>
      <c r="AN11" s="376" t="s">
        <v>33</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0.28333333333333333</v>
      </c>
      <c r="W12" s="380"/>
      <c r="X12" s="381">
        <v>0.33333333333333331</v>
      </c>
      <c r="Y12" s="382"/>
      <c r="Z12" s="379"/>
      <c r="AA12" s="380"/>
      <c r="AB12" s="381">
        <v>3.7499999999999999E-2</v>
      </c>
      <c r="AC12" s="380"/>
      <c r="AD12" s="381">
        <v>4.1666666666666666E-3</v>
      </c>
      <c r="AE12" s="380"/>
      <c r="AF12" s="381">
        <v>8.3333333333333332E-3</v>
      </c>
      <c r="AG12" s="380"/>
      <c r="AH12" s="381"/>
      <c r="AI12" s="380"/>
      <c r="AJ12" s="381"/>
      <c r="AK12" s="380"/>
      <c r="AL12" s="381"/>
      <c r="AM12" s="382"/>
      <c r="AN12" s="383" t="s">
        <v>240</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0.33333333333333331</v>
      </c>
      <c r="W13" s="380"/>
      <c r="X13" s="381">
        <v>0.35000000000000003</v>
      </c>
      <c r="Y13" s="382"/>
      <c r="Z13" s="379"/>
      <c r="AA13" s="380"/>
      <c r="AB13" s="381"/>
      <c r="AC13" s="380"/>
      <c r="AD13" s="381"/>
      <c r="AE13" s="380"/>
      <c r="AF13" s="381">
        <v>1.6666666666666666E-2</v>
      </c>
      <c r="AG13" s="380"/>
      <c r="AH13" s="381"/>
      <c r="AI13" s="380"/>
      <c r="AJ13" s="381"/>
      <c r="AK13" s="380"/>
      <c r="AL13" s="381"/>
      <c r="AM13" s="382"/>
      <c r="AN13" s="376" t="s">
        <v>241</v>
      </c>
      <c r="AO13" s="377"/>
      <c r="AP13" s="377"/>
      <c r="AQ13" s="377"/>
      <c r="AR13" s="377"/>
      <c r="AS13" s="377"/>
      <c r="AT13" s="377"/>
      <c r="AU13" s="378"/>
    </row>
    <row r="14" spans="1:47" ht="15.75" customHeigh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0.35000000000000003</v>
      </c>
      <c r="W14" s="380"/>
      <c r="X14" s="381">
        <v>0.43333333333333335</v>
      </c>
      <c r="Y14" s="382"/>
      <c r="Z14" s="379"/>
      <c r="AA14" s="380"/>
      <c r="AB14" s="381"/>
      <c r="AC14" s="380"/>
      <c r="AD14" s="381"/>
      <c r="AE14" s="380"/>
      <c r="AF14" s="381"/>
      <c r="AG14" s="380"/>
      <c r="AH14" s="381"/>
      <c r="AI14" s="380"/>
      <c r="AJ14" s="381"/>
      <c r="AK14" s="380"/>
      <c r="AL14" s="381">
        <v>8.3333333333333329E-2</v>
      </c>
      <c r="AM14" s="382"/>
      <c r="AN14" s="383" t="s">
        <v>33</v>
      </c>
      <c r="AO14" s="384"/>
      <c r="AP14" s="384"/>
      <c r="AQ14" s="384"/>
      <c r="AR14" s="384"/>
      <c r="AS14" s="384"/>
      <c r="AT14" s="384"/>
      <c r="AU14" s="385"/>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0.43333333333333335</v>
      </c>
      <c r="W15" s="380"/>
      <c r="X15" s="381">
        <v>0.45833333333333331</v>
      </c>
      <c r="Y15" s="382"/>
      <c r="Z15" s="379"/>
      <c r="AA15" s="380"/>
      <c r="AB15" s="381">
        <v>1.6666666666666666E-2</v>
      </c>
      <c r="AC15" s="380"/>
      <c r="AD15" s="381">
        <v>4.1666666666666666E-3</v>
      </c>
      <c r="AE15" s="380"/>
      <c r="AF15" s="381">
        <v>4.1666666666666666E-3</v>
      </c>
      <c r="AG15" s="380"/>
      <c r="AH15" s="381"/>
      <c r="AI15" s="380"/>
      <c r="AJ15" s="381"/>
      <c r="AK15" s="380"/>
      <c r="AL15" s="381"/>
      <c r="AM15" s="382"/>
      <c r="AN15" s="386" t="s">
        <v>242</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0.45833333333333331</v>
      </c>
      <c r="W16" s="380"/>
      <c r="X16" s="381">
        <v>0.48749999999999999</v>
      </c>
      <c r="Y16" s="382"/>
      <c r="Z16" s="379"/>
      <c r="AA16" s="380"/>
      <c r="AB16" s="381">
        <v>1.6666666666666666E-2</v>
      </c>
      <c r="AC16" s="380"/>
      <c r="AD16" s="381">
        <v>4.1666666666666666E-3</v>
      </c>
      <c r="AE16" s="380"/>
      <c r="AF16" s="381">
        <v>8.3333333333333332E-3</v>
      </c>
      <c r="AG16" s="380"/>
      <c r="AH16" s="381"/>
      <c r="AI16" s="380"/>
      <c r="AJ16" s="381"/>
      <c r="AK16" s="380"/>
      <c r="AL16" s="381"/>
      <c r="AM16" s="382"/>
      <c r="AN16" s="383" t="s">
        <v>243</v>
      </c>
      <c r="AO16" s="384"/>
      <c r="AP16" s="384"/>
      <c r="AQ16" s="384"/>
      <c r="AR16" s="384"/>
      <c r="AS16" s="384"/>
      <c r="AT16" s="384"/>
      <c r="AU16" s="38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0.48749999999999999</v>
      </c>
      <c r="W17" s="380"/>
      <c r="X17" s="381">
        <v>0.58333333333333337</v>
      </c>
      <c r="Y17" s="382"/>
      <c r="Z17" s="379"/>
      <c r="AA17" s="380"/>
      <c r="AB17" s="381"/>
      <c r="AC17" s="380"/>
      <c r="AD17" s="381"/>
      <c r="AE17" s="380"/>
      <c r="AF17" s="381">
        <v>9.5833333333333326E-2</v>
      </c>
      <c r="AG17" s="380"/>
      <c r="AH17" s="381"/>
      <c r="AI17" s="380"/>
      <c r="AJ17" s="381"/>
      <c r="AK17" s="380"/>
      <c r="AL17" s="381"/>
      <c r="AM17" s="382"/>
      <c r="AN17" s="383" t="s">
        <v>244</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0.58333333333333337</v>
      </c>
      <c r="W18" s="380"/>
      <c r="X18" s="417">
        <v>0.77083333333333337</v>
      </c>
      <c r="Y18" s="418"/>
      <c r="Z18" s="379"/>
      <c r="AA18" s="380"/>
      <c r="AB18" s="381"/>
      <c r="AC18" s="380"/>
      <c r="AD18" s="381"/>
      <c r="AE18" s="380"/>
      <c r="AF18" s="381"/>
      <c r="AG18" s="380"/>
      <c r="AH18" s="381"/>
      <c r="AI18" s="380"/>
      <c r="AJ18" s="381"/>
      <c r="AK18" s="380"/>
      <c r="AL18" s="381">
        <v>0.1875</v>
      </c>
      <c r="AM18" s="382"/>
      <c r="AN18" s="386" t="s">
        <v>33</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0.77083333333333337</v>
      </c>
      <c r="W19" s="380"/>
      <c r="X19" s="417">
        <v>0.86249999999999993</v>
      </c>
      <c r="Y19" s="418"/>
      <c r="Z19" s="34"/>
      <c r="AA19" s="34"/>
      <c r="AB19" s="381"/>
      <c r="AC19" s="380"/>
      <c r="AD19" s="381"/>
      <c r="AE19" s="380"/>
      <c r="AF19" s="381">
        <v>9.1666666666666674E-2</v>
      </c>
      <c r="AG19" s="380"/>
      <c r="AH19" s="381"/>
      <c r="AI19" s="380"/>
      <c r="AJ19" s="381"/>
      <c r="AK19" s="380"/>
      <c r="AL19" s="381"/>
      <c r="AM19" s="382"/>
      <c r="AN19" s="383" t="s">
        <v>245</v>
      </c>
      <c r="AO19" s="384"/>
      <c r="AP19" s="384"/>
      <c r="AQ19" s="384"/>
      <c r="AR19" s="384"/>
      <c r="AS19" s="384"/>
      <c r="AT19" s="384"/>
      <c r="AU19" s="385"/>
    </row>
    <row r="20" spans="1:47" ht="15.75" customHeight="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v>0.86249999999999993</v>
      </c>
      <c r="W20" s="380"/>
      <c r="X20" s="417">
        <v>1</v>
      </c>
      <c r="Y20" s="418"/>
      <c r="Z20" s="379"/>
      <c r="AA20" s="380"/>
      <c r="AB20" s="381"/>
      <c r="AC20" s="380"/>
      <c r="AD20" s="381"/>
      <c r="AE20" s="380"/>
      <c r="AF20" s="381"/>
      <c r="AG20" s="380"/>
      <c r="AH20" s="381"/>
      <c r="AI20" s="380"/>
      <c r="AJ20" s="381"/>
      <c r="AK20" s="380"/>
      <c r="AL20" s="381">
        <v>0.13749999999999998</v>
      </c>
      <c r="AM20" s="382"/>
      <c r="AN20" s="383" t="s">
        <v>33</v>
      </c>
      <c r="AO20" s="384"/>
      <c r="AP20" s="384"/>
      <c r="AQ20" s="384"/>
      <c r="AR20" s="384"/>
      <c r="AS20" s="384"/>
      <c r="AT20" s="384"/>
      <c r="AU20" s="385"/>
    </row>
    <row r="21" spans="1:47" ht="15.75" customHeight="1" thickTop="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76"/>
      <c r="AO21" s="377"/>
      <c r="AP21" s="377"/>
      <c r="AQ21" s="377"/>
      <c r="AR21" s="377"/>
      <c r="AS21" s="377"/>
      <c r="AT21" s="377"/>
      <c r="AU21" s="378"/>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7.0833333333333331E-2</v>
      </c>
      <c r="AC31" s="478"/>
      <c r="AD31" s="478">
        <f>SUM(AD9:AE30)</f>
        <v>1.2500000000000001E-2</v>
      </c>
      <c r="AE31" s="478"/>
      <c r="AF31" s="478">
        <f>SUM(AF9:AG30)</f>
        <v>0.29583333333333334</v>
      </c>
      <c r="AG31" s="478"/>
      <c r="AH31" s="478">
        <f>SUM(AH9:AI30)</f>
        <v>0</v>
      </c>
      <c r="AI31" s="478"/>
      <c r="AJ31" s="478">
        <f>SUM(AJ9:AK30)</f>
        <v>0</v>
      </c>
      <c r="AK31" s="478"/>
      <c r="AL31" s="492">
        <f>SUM(AL9:AM30)</f>
        <v>0.62083333333333335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10769</v>
      </c>
      <c r="Y35" s="489"/>
      <c r="Z35" s="489"/>
      <c r="AA35" s="56" t="s">
        <v>88</v>
      </c>
      <c r="AB35" s="490">
        <v>980</v>
      </c>
      <c r="AC35" s="491"/>
      <c r="AD35" s="491"/>
      <c r="AE35" s="57" t="s">
        <v>88</v>
      </c>
      <c r="AF35" s="490"/>
      <c r="AG35" s="491"/>
      <c r="AH35" s="491"/>
      <c r="AI35" s="56" t="s">
        <v>88</v>
      </c>
      <c r="AJ35" s="490">
        <v>0</v>
      </c>
      <c r="AK35" s="491"/>
      <c r="AL35" s="491"/>
      <c r="AM35" s="56" t="s">
        <v>88</v>
      </c>
      <c r="AN35" s="494">
        <f>(X35+AF35)-(AB35+AJ35)</f>
        <v>9789</v>
      </c>
      <c r="AO35" s="495"/>
      <c r="AP35" s="56" t="s">
        <v>88</v>
      </c>
      <c r="AQ35" s="496"/>
      <c r="AR35" s="497"/>
      <c r="AS35" s="497"/>
      <c r="AT35" s="497"/>
      <c r="AU35" s="498"/>
    </row>
    <row r="36" spans="1:47" ht="15.75" customHeight="1">
      <c r="A36" s="175" t="s">
        <v>90</v>
      </c>
      <c r="B36" s="58"/>
      <c r="C36" s="58"/>
      <c r="D36" s="58"/>
      <c r="E36" s="58"/>
      <c r="F36" s="58"/>
      <c r="G36" s="59"/>
      <c r="H36" s="506">
        <f>SUM(AB9:AC30)</f>
        <v>7.0833333333333331E-2</v>
      </c>
      <c r="I36" s="507"/>
      <c r="J36" s="507"/>
      <c r="K36" s="508">
        <v>120</v>
      </c>
      <c r="L36" s="509"/>
      <c r="M36" s="60" t="s">
        <v>88</v>
      </c>
      <c r="N36" s="510">
        <f t="shared" si="2"/>
        <v>204</v>
      </c>
      <c r="O36" s="511"/>
      <c r="P36" s="60" t="s">
        <v>88</v>
      </c>
      <c r="Q36" s="51"/>
      <c r="R36" s="515" t="s">
        <v>91</v>
      </c>
      <c r="S36" s="516"/>
      <c r="T36" s="516"/>
      <c r="U36" s="516"/>
      <c r="V36" s="516"/>
      <c r="W36" s="516"/>
      <c r="X36" s="513">
        <v>27000</v>
      </c>
      <c r="Y36" s="514"/>
      <c r="Z36" s="514"/>
      <c r="AA36" s="61" t="s">
        <v>88</v>
      </c>
      <c r="AB36" s="499">
        <v>2000</v>
      </c>
      <c r="AC36" s="500"/>
      <c r="AD36" s="500"/>
      <c r="AE36" s="62" t="s">
        <v>88</v>
      </c>
      <c r="AF36" s="499"/>
      <c r="AG36" s="500"/>
      <c r="AH36" s="500"/>
      <c r="AI36" s="61" t="s">
        <v>88</v>
      </c>
      <c r="AJ36" s="499">
        <v>0</v>
      </c>
      <c r="AK36" s="500"/>
      <c r="AL36" s="500"/>
      <c r="AM36" s="61" t="s">
        <v>88</v>
      </c>
      <c r="AN36" s="501">
        <f t="shared" ref="AN36:AN43" si="3">(X36+AF36)-(AB36+AJ36)</f>
        <v>25000</v>
      </c>
      <c r="AO36" s="502"/>
      <c r="AP36" s="61" t="s">
        <v>88</v>
      </c>
      <c r="AQ36" s="503"/>
      <c r="AR36" s="504"/>
      <c r="AS36" s="504"/>
      <c r="AT36" s="504"/>
      <c r="AU36" s="505"/>
    </row>
    <row r="37" spans="1:47" ht="15.75" customHeight="1">
      <c r="A37" s="175" t="s">
        <v>92</v>
      </c>
      <c r="B37" s="58"/>
      <c r="C37" s="58"/>
      <c r="D37" s="58"/>
      <c r="E37" s="58"/>
      <c r="F37" s="58"/>
      <c r="G37" s="59"/>
      <c r="H37" s="506">
        <f>SUM(AD9:AE30)</f>
        <v>1.2500000000000001E-2</v>
      </c>
      <c r="I37" s="507"/>
      <c r="J37" s="507"/>
      <c r="K37" s="508">
        <v>89</v>
      </c>
      <c r="L37" s="509"/>
      <c r="M37" s="60" t="s">
        <v>88</v>
      </c>
      <c r="N37" s="510">
        <f t="shared" si="2"/>
        <v>26.700000000000003</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175" t="s">
        <v>94</v>
      </c>
      <c r="B38" s="58"/>
      <c r="C38" s="58"/>
      <c r="D38" s="58"/>
      <c r="E38" s="58"/>
      <c r="F38" s="58"/>
      <c r="G38" s="59"/>
      <c r="H38" s="506">
        <f>SUM(AF9:AG30)</f>
        <v>0.29583333333333334</v>
      </c>
      <c r="I38" s="507"/>
      <c r="J38" s="507"/>
      <c r="K38" s="508">
        <v>89</v>
      </c>
      <c r="L38" s="509"/>
      <c r="M38" s="60" t="s">
        <v>88</v>
      </c>
      <c r="N38" s="510">
        <f t="shared" si="2"/>
        <v>631.9</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175"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175"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175" t="s">
        <v>101</v>
      </c>
      <c r="B41" s="58"/>
      <c r="C41" s="58"/>
      <c r="D41" s="58"/>
      <c r="E41" s="58"/>
      <c r="F41" s="58"/>
      <c r="G41" s="59"/>
      <c r="H41" s="506">
        <f>SUM(AL9:AM30)</f>
        <v>0.62083333333333335</v>
      </c>
      <c r="I41" s="507"/>
      <c r="J41" s="507"/>
      <c r="K41" s="508">
        <v>8</v>
      </c>
      <c r="L41" s="509"/>
      <c r="M41" s="60" t="s">
        <v>88</v>
      </c>
      <c r="N41" s="510">
        <f t="shared" si="2"/>
        <v>119.2</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175"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981.8</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43989</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43989</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72" t="s">
        <v>152</v>
      </c>
      <c r="AH71" s="173"/>
      <c r="AI71" s="173"/>
      <c r="AJ71" s="173"/>
      <c r="AK71" s="173"/>
      <c r="AL71" s="171"/>
      <c r="AM71" s="172" t="s">
        <v>153</v>
      </c>
      <c r="AN71" s="173"/>
      <c r="AO71" s="173" t="s">
        <v>154</v>
      </c>
      <c r="AP71" s="174"/>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72" t="s">
        <v>112</v>
      </c>
      <c r="AH72" s="173"/>
      <c r="AI72" s="173"/>
      <c r="AJ72" s="173"/>
      <c r="AK72" s="173"/>
      <c r="AL72" s="171"/>
      <c r="AM72" s="172" t="s">
        <v>156</v>
      </c>
      <c r="AN72" s="173"/>
      <c r="AO72" s="173" t="s">
        <v>154</v>
      </c>
      <c r="AP72" s="174"/>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72" t="s">
        <v>158</v>
      </c>
      <c r="AH73" s="173"/>
      <c r="AI73" s="173"/>
      <c r="AJ73" s="173"/>
      <c r="AK73" s="173"/>
      <c r="AL73" s="171"/>
      <c r="AM73" s="172" t="s">
        <v>159</v>
      </c>
      <c r="AN73" s="173"/>
      <c r="AO73" s="173"/>
      <c r="AP73" s="174"/>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72" t="s">
        <v>161</v>
      </c>
      <c r="AH74" s="173"/>
      <c r="AI74" s="173"/>
      <c r="AJ74" s="173"/>
      <c r="AK74" s="173"/>
      <c r="AL74" s="171"/>
      <c r="AM74" s="172" t="s">
        <v>162</v>
      </c>
      <c r="AN74" s="173"/>
      <c r="AO74" s="173"/>
      <c r="AP74" s="174"/>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72" t="s">
        <v>164</v>
      </c>
      <c r="AH75" s="173"/>
      <c r="AI75" s="173"/>
      <c r="AJ75" s="173"/>
      <c r="AK75" s="173"/>
      <c r="AL75" s="171"/>
      <c r="AM75" s="172" t="s">
        <v>165</v>
      </c>
      <c r="AN75" s="173"/>
      <c r="AO75" s="173"/>
      <c r="AP75" s="174"/>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72" t="s">
        <v>167</v>
      </c>
      <c r="AH76" s="173"/>
      <c r="AI76" s="173"/>
      <c r="AJ76" s="173"/>
      <c r="AK76" s="173"/>
      <c r="AL76" s="171"/>
      <c r="AM76" s="172" t="s">
        <v>165</v>
      </c>
      <c r="AN76" s="173"/>
      <c r="AO76" s="173"/>
      <c r="AP76" s="174"/>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72" t="s">
        <v>169</v>
      </c>
      <c r="AH77" s="173"/>
      <c r="AI77" s="173"/>
      <c r="AJ77" s="173"/>
      <c r="AK77" s="173"/>
      <c r="AL77" s="171"/>
      <c r="AM77" s="172" t="s">
        <v>170</v>
      </c>
      <c r="AN77" s="173"/>
      <c r="AO77" s="173"/>
      <c r="AP77" s="174"/>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254</v>
      </c>
      <c r="F6" s="328"/>
      <c r="G6" s="328"/>
      <c r="H6" s="328"/>
      <c r="I6" s="328"/>
      <c r="J6" s="329"/>
      <c r="K6" s="7" t="s">
        <v>7</v>
      </c>
      <c r="L6" s="6"/>
      <c r="M6" s="6"/>
      <c r="N6" s="8"/>
      <c r="O6" s="330" t="s">
        <v>226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83" t="s">
        <v>16</v>
      </c>
      <c r="L8" s="184"/>
      <c r="M8" s="184"/>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7.9166666666666663E-2</v>
      </c>
      <c r="Y9" s="375"/>
      <c r="Z9" s="372"/>
      <c r="AA9" s="373"/>
      <c r="AB9" s="374"/>
      <c r="AC9" s="373"/>
      <c r="AD9" s="374"/>
      <c r="AE9" s="373"/>
      <c r="AF9" s="374">
        <v>7.9166666666666663E-2</v>
      </c>
      <c r="AG9" s="373"/>
      <c r="AH9" s="374"/>
      <c r="AI9" s="373"/>
      <c r="AJ9" s="374"/>
      <c r="AK9" s="373"/>
      <c r="AL9" s="374"/>
      <c r="AM9" s="375"/>
      <c r="AN9" s="376" t="s">
        <v>244</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7.9166666666666663E-2</v>
      </c>
      <c r="W10" s="380"/>
      <c r="X10" s="381">
        <v>0.27083333333333331</v>
      </c>
      <c r="Y10" s="382"/>
      <c r="Z10" s="379"/>
      <c r="AA10" s="380"/>
      <c r="AB10" s="381"/>
      <c r="AC10" s="380"/>
      <c r="AD10" s="381"/>
      <c r="AE10" s="380"/>
      <c r="AF10" s="381"/>
      <c r="AG10" s="380"/>
      <c r="AH10" s="381"/>
      <c r="AI10" s="380"/>
      <c r="AJ10" s="381"/>
      <c r="AK10" s="380"/>
      <c r="AL10" s="381">
        <v>0.19166666666666665</v>
      </c>
      <c r="AM10" s="382"/>
      <c r="AN10" s="383" t="s">
        <v>33</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0.27083333333333331</v>
      </c>
      <c r="W11" s="380"/>
      <c r="X11" s="381">
        <v>0.3</v>
      </c>
      <c r="Y11" s="382"/>
      <c r="Z11" s="379"/>
      <c r="AA11" s="380"/>
      <c r="AB11" s="381">
        <v>2.0833333333333332E-2</v>
      </c>
      <c r="AC11" s="380"/>
      <c r="AD11" s="381">
        <v>4.1666666666666666E-3</v>
      </c>
      <c r="AE11" s="380"/>
      <c r="AF11" s="381">
        <v>4.1666666666666666E-3</v>
      </c>
      <c r="AG11" s="380"/>
      <c r="AH11" s="381"/>
      <c r="AI11" s="380"/>
      <c r="AJ11" s="381"/>
      <c r="AK11" s="380"/>
      <c r="AL11" s="381"/>
      <c r="AM11" s="382"/>
      <c r="AN11" s="376" t="s">
        <v>246</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0.3</v>
      </c>
      <c r="W12" s="380"/>
      <c r="X12" s="381">
        <v>0.32500000000000001</v>
      </c>
      <c r="Y12" s="382"/>
      <c r="Z12" s="379"/>
      <c r="AA12" s="380"/>
      <c r="AB12" s="381">
        <v>1.6666666666666666E-2</v>
      </c>
      <c r="AC12" s="380"/>
      <c r="AD12" s="381">
        <v>4.1666666666666666E-3</v>
      </c>
      <c r="AE12" s="380"/>
      <c r="AF12" s="381">
        <v>4.1666666666666666E-3</v>
      </c>
      <c r="AG12" s="380"/>
      <c r="AH12" s="381"/>
      <c r="AI12" s="380"/>
      <c r="AJ12" s="381"/>
      <c r="AK12" s="380"/>
      <c r="AL12" s="381"/>
      <c r="AM12" s="382"/>
      <c r="AN12" s="383" t="s">
        <v>247</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0.32500000000000001</v>
      </c>
      <c r="W13" s="380"/>
      <c r="X13" s="381">
        <v>0.35416666666666669</v>
      </c>
      <c r="Y13" s="382"/>
      <c r="Z13" s="379"/>
      <c r="AA13" s="380"/>
      <c r="AB13" s="381"/>
      <c r="AC13" s="380"/>
      <c r="AD13" s="381"/>
      <c r="AE13" s="380"/>
      <c r="AF13" s="381">
        <v>2.9166666666666664E-2</v>
      </c>
      <c r="AG13" s="380"/>
      <c r="AH13" s="381"/>
      <c r="AI13" s="380"/>
      <c r="AJ13" s="381"/>
      <c r="AK13" s="380"/>
      <c r="AL13" s="381"/>
      <c r="AM13" s="382"/>
      <c r="AN13" s="376" t="s">
        <v>248</v>
      </c>
      <c r="AO13" s="377"/>
      <c r="AP13" s="377"/>
      <c r="AQ13" s="377"/>
      <c r="AR13" s="377"/>
      <c r="AS13" s="377"/>
      <c r="AT13" s="377"/>
      <c r="AU13" s="378"/>
    </row>
    <row r="14" spans="1:47" ht="15.75" customHeigh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0.35416666666666669</v>
      </c>
      <c r="W14" s="380"/>
      <c r="X14" s="381">
        <v>0.375</v>
      </c>
      <c r="Y14" s="382"/>
      <c r="Z14" s="379"/>
      <c r="AA14" s="380"/>
      <c r="AB14" s="381">
        <v>1.6666666666666666E-2</v>
      </c>
      <c r="AC14" s="380"/>
      <c r="AD14" s="381"/>
      <c r="AE14" s="380"/>
      <c r="AF14" s="381">
        <v>4.1666666666666666E-3</v>
      </c>
      <c r="AG14" s="380"/>
      <c r="AH14" s="381"/>
      <c r="AI14" s="380"/>
      <c r="AJ14" s="381"/>
      <c r="AK14" s="380"/>
      <c r="AL14" s="381"/>
      <c r="AM14" s="382"/>
      <c r="AN14" s="383" t="s">
        <v>249</v>
      </c>
      <c r="AO14" s="384"/>
      <c r="AP14" s="384"/>
      <c r="AQ14" s="384"/>
      <c r="AR14" s="384"/>
      <c r="AS14" s="384"/>
      <c r="AT14" s="384"/>
      <c r="AU14" s="385"/>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0.375</v>
      </c>
      <c r="W15" s="380"/>
      <c r="X15" s="381">
        <v>0.45833333333333331</v>
      </c>
      <c r="Y15" s="382"/>
      <c r="Z15" s="379"/>
      <c r="AA15" s="380"/>
      <c r="AB15" s="381"/>
      <c r="AC15" s="380"/>
      <c r="AD15" s="381"/>
      <c r="AE15" s="380"/>
      <c r="AF15" s="381"/>
      <c r="AG15" s="380"/>
      <c r="AH15" s="381"/>
      <c r="AI15" s="380"/>
      <c r="AJ15" s="381"/>
      <c r="AK15" s="380"/>
      <c r="AL15" s="381">
        <v>8.3333333333333329E-2</v>
      </c>
      <c r="AM15" s="382"/>
      <c r="AN15" s="386" t="s">
        <v>250</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0.45833333333333331</v>
      </c>
      <c r="W16" s="380"/>
      <c r="X16" s="381">
        <v>0.48333333333333334</v>
      </c>
      <c r="Y16" s="382"/>
      <c r="Z16" s="379"/>
      <c r="AA16" s="380"/>
      <c r="AB16" s="381">
        <v>2.0833333333333332E-2</v>
      </c>
      <c r="AC16" s="380"/>
      <c r="AD16" s="381"/>
      <c r="AE16" s="380"/>
      <c r="AF16" s="381">
        <v>4.1666666666666666E-3</v>
      </c>
      <c r="AG16" s="380"/>
      <c r="AH16" s="381"/>
      <c r="AI16" s="380"/>
      <c r="AJ16" s="381"/>
      <c r="AK16" s="380"/>
      <c r="AL16" s="381"/>
      <c r="AM16" s="382"/>
      <c r="AN16" s="383" t="s">
        <v>251</v>
      </c>
      <c r="AO16" s="384"/>
      <c r="AP16" s="384"/>
      <c r="AQ16" s="384"/>
      <c r="AR16" s="384"/>
      <c r="AS16" s="384"/>
      <c r="AT16" s="384"/>
      <c r="AU16" s="38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0.48333333333333334</v>
      </c>
      <c r="W17" s="380"/>
      <c r="X17" s="381">
        <v>0.79166666666666663</v>
      </c>
      <c r="Y17" s="382"/>
      <c r="Z17" s="379"/>
      <c r="AA17" s="380"/>
      <c r="AB17" s="381"/>
      <c r="AC17" s="380"/>
      <c r="AD17" s="381"/>
      <c r="AE17" s="380"/>
      <c r="AF17" s="381"/>
      <c r="AG17" s="380"/>
      <c r="AH17" s="381"/>
      <c r="AI17" s="380"/>
      <c r="AJ17" s="381"/>
      <c r="AK17" s="380"/>
      <c r="AL17" s="381">
        <v>0.30833333333333335</v>
      </c>
      <c r="AM17" s="382"/>
      <c r="AN17" s="383" t="s">
        <v>33</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0.79166666666666663</v>
      </c>
      <c r="W18" s="380"/>
      <c r="X18" s="417">
        <v>0.8833333333333333</v>
      </c>
      <c r="Y18" s="418"/>
      <c r="Z18" s="379"/>
      <c r="AA18" s="380"/>
      <c r="AB18" s="381"/>
      <c r="AC18" s="380"/>
      <c r="AD18" s="381"/>
      <c r="AE18" s="380"/>
      <c r="AF18" s="381">
        <v>9.1666666666666674E-2</v>
      </c>
      <c r="AG18" s="380"/>
      <c r="AH18" s="381"/>
      <c r="AI18" s="380"/>
      <c r="AJ18" s="381"/>
      <c r="AK18" s="380"/>
      <c r="AL18" s="381"/>
      <c r="AM18" s="382"/>
      <c r="AN18" s="386" t="s">
        <v>252</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0.8833333333333333</v>
      </c>
      <c r="W19" s="380"/>
      <c r="X19" s="417">
        <v>1</v>
      </c>
      <c r="Y19" s="418"/>
      <c r="Z19" s="34"/>
      <c r="AA19" s="34"/>
      <c r="AB19" s="381"/>
      <c r="AC19" s="380"/>
      <c r="AD19" s="381"/>
      <c r="AE19" s="380"/>
      <c r="AF19" s="381"/>
      <c r="AG19" s="380"/>
      <c r="AH19" s="381"/>
      <c r="AI19" s="380"/>
      <c r="AJ19" s="381"/>
      <c r="AK19" s="380"/>
      <c r="AL19" s="381">
        <v>0.11666666666666665</v>
      </c>
      <c r="AM19" s="382"/>
      <c r="AN19" s="383" t="s">
        <v>33</v>
      </c>
      <c r="AO19" s="384"/>
      <c r="AP19" s="384"/>
      <c r="AQ19" s="384"/>
      <c r="AR19" s="384"/>
      <c r="AS19" s="384"/>
      <c r="AT19" s="384"/>
      <c r="AU19" s="385"/>
    </row>
    <row r="20" spans="1:47" ht="15.75" customHeight="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thickTop="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76"/>
      <c r="AO21" s="377"/>
      <c r="AP21" s="377"/>
      <c r="AQ21" s="377"/>
      <c r="AR21" s="377"/>
      <c r="AS21" s="377"/>
      <c r="AT21" s="377"/>
      <c r="AU21" s="378"/>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7.4999999999999997E-2</v>
      </c>
      <c r="AC31" s="478"/>
      <c r="AD31" s="478">
        <f>SUM(AD9:AE30)</f>
        <v>8.3333333333333332E-3</v>
      </c>
      <c r="AE31" s="478"/>
      <c r="AF31" s="478">
        <f>SUM(AF9:AG30)</f>
        <v>0.21666666666666667</v>
      </c>
      <c r="AG31" s="478"/>
      <c r="AH31" s="478">
        <f>SUM(AH9:AI30)</f>
        <v>0</v>
      </c>
      <c r="AI31" s="478"/>
      <c r="AJ31" s="478">
        <f>SUM(AJ9:AK30)</f>
        <v>0</v>
      </c>
      <c r="AK31" s="478"/>
      <c r="AL31" s="492">
        <f>SUM(AL9:AM30)</f>
        <v>0.7</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9789</v>
      </c>
      <c r="Y35" s="489"/>
      <c r="Z35" s="489"/>
      <c r="AA35" s="56" t="s">
        <v>88</v>
      </c>
      <c r="AB35" s="490">
        <v>827</v>
      </c>
      <c r="AC35" s="491"/>
      <c r="AD35" s="491"/>
      <c r="AE35" s="57" t="s">
        <v>88</v>
      </c>
      <c r="AF35" s="490"/>
      <c r="AG35" s="491"/>
      <c r="AH35" s="491"/>
      <c r="AI35" s="56" t="s">
        <v>88</v>
      </c>
      <c r="AJ35" s="490">
        <v>0</v>
      </c>
      <c r="AK35" s="491"/>
      <c r="AL35" s="491"/>
      <c r="AM35" s="56" t="s">
        <v>88</v>
      </c>
      <c r="AN35" s="494">
        <f>(X35+AF35)-(AB35+AJ35)</f>
        <v>8962</v>
      </c>
      <c r="AO35" s="495"/>
      <c r="AP35" s="56" t="s">
        <v>88</v>
      </c>
      <c r="AQ35" s="496"/>
      <c r="AR35" s="497"/>
      <c r="AS35" s="497"/>
      <c r="AT35" s="497"/>
      <c r="AU35" s="498"/>
    </row>
    <row r="36" spans="1:47" ht="15.75" customHeight="1">
      <c r="A36" s="182" t="s">
        <v>90</v>
      </c>
      <c r="B36" s="58"/>
      <c r="C36" s="58"/>
      <c r="D36" s="58"/>
      <c r="E36" s="58"/>
      <c r="F36" s="58"/>
      <c r="G36" s="59"/>
      <c r="H36" s="506">
        <f>SUM(AB9:AC30)</f>
        <v>7.4999999999999997E-2</v>
      </c>
      <c r="I36" s="507"/>
      <c r="J36" s="507"/>
      <c r="K36" s="508">
        <v>120</v>
      </c>
      <c r="L36" s="509"/>
      <c r="M36" s="60" t="s">
        <v>88</v>
      </c>
      <c r="N36" s="510">
        <f t="shared" si="2"/>
        <v>215.99999999999997</v>
      </c>
      <c r="O36" s="511"/>
      <c r="P36" s="60" t="s">
        <v>88</v>
      </c>
      <c r="Q36" s="51"/>
      <c r="R36" s="515" t="s">
        <v>91</v>
      </c>
      <c r="S36" s="516"/>
      <c r="T36" s="516"/>
      <c r="U36" s="516"/>
      <c r="V36" s="516"/>
      <c r="W36" s="516"/>
      <c r="X36" s="513">
        <v>25000</v>
      </c>
      <c r="Y36" s="514"/>
      <c r="Z36" s="514"/>
      <c r="AA36" s="61" t="s">
        <v>88</v>
      </c>
      <c r="AB36" s="499">
        <v>2000</v>
      </c>
      <c r="AC36" s="500"/>
      <c r="AD36" s="500"/>
      <c r="AE36" s="62" t="s">
        <v>88</v>
      </c>
      <c r="AF36" s="499">
        <v>15000</v>
      </c>
      <c r="AG36" s="500"/>
      <c r="AH36" s="500"/>
      <c r="AI36" s="61" t="s">
        <v>88</v>
      </c>
      <c r="AJ36" s="499">
        <v>0</v>
      </c>
      <c r="AK36" s="500"/>
      <c r="AL36" s="500"/>
      <c r="AM36" s="61" t="s">
        <v>88</v>
      </c>
      <c r="AN36" s="501">
        <f t="shared" ref="AN36:AN43" si="3">(X36+AF36)-(AB36+AJ36)</f>
        <v>38000</v>
      </c>
      <c r="AO36" s="502"/>
      <c r="AP36" s="61" t="s">
        <v>88</v>
      </c>
      <c r="AQ36" s="503" t="s">
        <v>253</v>
      </c>
      <c r="AR36" s="504"/>
      <c r="AS36" s="504"/>
      <c r="AT36" s="504"/>
      <c r="AU36" s="505"/>
    </row>
    <row r="37" spans="1:47" ht="15.75" customHeight="1">
      <c r="A37" s="182" t="s">
        <v>92</v>
      </c>
      <c r="B37" s="58"/>
      <c r="C37" s="58"/>
      <c r="D37" s="58"/>
      <c r="E37" s="58"/>
      <c r="F37" s="58"/>
      <c r="G37" s="59"/>
      <c r="H37" s="506">
        <f>SUM(AD9:AE30)</f>
        <v>8.3333333333333332E-3</v>
      </c>
      <c r="I37" s="507"/>
      <c r="J37" s="507"/>
      <c r="K37" s="508">
        <v>89</v>
      </c>
      <c r="L37" s="509"/>
      <c r="M37" s="60" t="s">
        <v>88</v>
      </c>
      <c r="N37" s="510">
        <f t="shared" si="2"/>
        <v>17.8</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182" t="s">
        <v>94</v>
      </c>
      <c r="B38" s="58"/>
      <c r="C38" s="58"/>
      <c r="D38" s="58"/>
      <c r="E38" s="58"/>
      <c r="F38" s="58"/>
      <c r="G38" s="59"/>
      <c r="H38" s="506">
        <f>SUM(AF9:AG30)</f>
        <v>0.21666666666666667</v>
      </c>
      <c r="I38" s="507"/>
      <c r="J38" s="507"/>
      <c r="K38" s="508">
        <v>89</v>
      </c>
      <c r="L38" s="509"/>
      <c r="M38" s="60" t="s">
        <v>88</v>
      </c>
      <c r="N38" s="510">
        <f t="shared" si="2"/>
        <v>462.8</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182"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182"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182" t="s">
        <v>101</v>
      </c>
      <c r="B41" s="58"/>
      <c r="C41" s="58"/>
      <c r="D41" s="58"/>
      <c r="E41" s="58"/>
      <c r="F41" s="58"/>
      <c r="G41" s="59"/>
      <c r="H41" s="506">
        <f>SUM(AL9:AM30)</f>
        <v>0.7</v>
      </c>
      <c r="I41" s="507"/>
      <c r="J41" s="507"/>
      <c r="K41" s="508">
        <v>8</v>
      </c>
      <c r="L41" s="509"/>
      <c r="M41" s="60" t="s">
        <v>88</v>
      </c>
      <c r="N41" s="510">
        <f t="shared" si="2"/>
        <v>134.39999999999998</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182"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831</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June-08-2020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June-08-2020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79" t="s">
        <v>152</v>
      </c>
      <c r="AH71" s="180"/>
      <c r="AI71" s="180"/>
      <c r="AJ71" s="180"/>
      <c r="AK71" s="180"/>
      <c r="AL71" s="178"/>
      <c r="AM71" s="179" t="s">
        <v>153</v>
      </c>
      <c r="AN71" s="180"/>
      <c r="AO71" s="180" t="s">
        <v>154</v>
      </c>
      <c r="AP71" s="181"/>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79" t="s">
        <v>112</v>
      </c>
      <c r="AH72" s="180"/>
      <c r="AI72" s="180"/>
      <c r="AJ72" s="180"/>
      <c r="AK72" s="180"/>
      <c r="AL72" s="178"/>
      <c r="AM72" s="179" t="s">
        <v>156</v>
      </c>
      <c r="AN72" s="180"/>
      <c r="AO72" s="180" t="s">
        <v>154</v>
      </c>
      <c r="AP72" s="181"/>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79" t="s">
        <v>158</v>
      </c>
      <c r="AH73" s="180"/>
      <c r="AI73" s="180"/>
      <c r="AJ73" s="180"/>
      <c r="AK73" s="180"/>
      <c r="AL73" s="178"/>
      <c r="AM73" s="179" t="s">
        <v>159</v>
      </c>
      <c r="AN73" s="180"/>
      <c r="AO73" s="180"/>
      <c r="AP73" s="181"/>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79" t="s">
        <v>161</v>
      </c>
      <c r="AH74" s="180"/>
      <c r="AI74" s="180"/>
      <c r="AJ74" s="180"/>
      <c r="AK74" s="180"/>
      <c r="AL74" s="178"/>
      <c r="AM74" s="179" t="s">
        <v>162</v>
      </c>
      <c r="AN74" s="180"/>
      <c r="AO74" s="180"/>
      <c r="AP74" s="181"/>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79" t="s">
        <v>164</v>
      </c>
      <c r="AH75" s="180"/>
      <c r="AI75" s="180"/>
      <c r="AJ75" s="180"/>
      <c r="AK75" s="180"/>
      <c r="AL75" s="178"/>
      <c r="AM75" s="179" t="s">
        <v>165</v>
      </c>
      <c r="AN75" s="180"/>
      <c r="AO75" s="180"/>
      <c r="AP75" s="181"/>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79" t="s">
        <v>167</v>
      </c>
      <c r="AH76" s="180"/>
      <c r="AI76" s="180"/>
      <c r="AJ76" s="180"/>
      <c r="AK76" s="180"/>
      <c r="AL76" s="178"/>
      <c r="AM76" s="179" t="s">
        <v>165</v>
      </c>
      <c r="AN76" s="180"/>
      <c r="AO76" s="180"/>
      <c r="AP76" s="181"/>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79" t="s">
        <v>169</v>
      </c>
      <c r="AH77" s="180"/>
      <c r="AI77" s="180"/>
      <c r="AJ77" s="180"/>
      <c r="AK77" s="180"/>
      <c r="AL77" s="178"/>
      <c r="AM77" s="179" t="s">
        <v>170</v>
      </c>
      <c r="AN77" s="180"/>
      <c r="AO77" s="180"/>
      <c r="AP77" s="181"/>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255</v>
      </c>
      <c r="F6" s="328"/>
      <c r="G6" s="328"/>
      <c r="H6" s="328"/>
      <c r="I6" s="328"/>
      <c r="J6" s="329"/>
      <c r="K6" s="7" t="s">
        <v>7</v>
      </c>
      <c r="L6" s="6"/>
      <c r="M6" s="6"/>
      <c r="N6" s="8"/>
      <c r="O6" s="330" t="s">
        <v>226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88" t="s">
        <v>16</v>
      </c>
      <c r="L8" s="189"/>
      <c r="M8" s="189"/>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4.9999999999999996E-2</v>
      </c>
      <c r="Y9" s="375"/>
      <c r="Z9" s="372"/>
      <c r="AA9" s="373"/>
      <c r="AB9" s="374"/>
      <c r="AC9" s="373"/>
      <c r="AD9" s="374"/>
      <c r="AE9" s="373"/>
      <c r="AF9" s="374"/>
      <c r="AG9" s="373"/>
      <c r="AH9" s="374"/>
      <c r="AI9" s="373"/>
      <c r="AJ9" s="374"/>
      <c r="AK9" s="373"/>
      <c r="AL9" s="374">
        <v>4.9999999999999996E-2</v>
      </c>
      <c r="AM9" s="375"/>
      <c r="AN9" s="376" t="s">
        <v>256</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4.9999999999999996E-2</v>
      </c>
      <c r="W10" s="380"/>
      <c r="X10" s="381">
        <v>0.125</v>
      </c>
      <c r="Y10" s="382"/>
      <c r="Z10" s="379"/>
      <c r="AA10" s="380"/>
      <c r="AB10" s="381"/>
      <c r="AC10" s="380"/>
      <c r="AD10" s="381"/>
      <c r="AE10" s="380"/>
      <c r="AF10" s="381">
        <v>7.4999999999999997E-2</v>
      </c>
      <c r="AG10" s="380"/>
      <c r="AH10" s="381"/>
      <c r="AI10" s="380"/>
      <c r="AJ10" s="381"/>
      <c r="AK10" s="380"/>
      <c r="AL10" s="381"/>
      <c r="AM10" s="382"/>
      <c r="AN10" s="383" t="s">
        <v>244</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0.125</v>
      </c>
      <c r="W11" s="380"/>
      <c r="X11" s="381">
        <v>0.29583333333333334</v>
      </c>
      <c r="Y11" s="382"/>
      <c r="Z11" s="379"/>
      <c r="AA11" s="380"/>
      <c r="AB11" s="381"/>
      <c r="AC11" s="380"/>
      <c r="AD11" s="381"/>
      <c r="AE11" s="380"/>
      <c r="AF11" s="381"/>
      <c r="AG11" s="380"/>
      <c r="AH11" s="381"/>
      <c r="AI11" s="380"/>
      <c r="AJ11" s="381"/>
      <c r="AK11" s="380"/>
      <c r="AL11" s="381">
        <v>0.17083333333333331</v>
      </c>
      <c r="AM11" s="382"/>
      <c r="AN11" s="376" t="s">
        <v>256</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0.29583333333333334</v>
      </c>
      <c r="W12" s="380"/>
      <c r="X12" s="381">
        <v>0.32083333333333336</v>
      </c>
      <c r="Y12" s="382"/>
      <c r="Z12" s="379"/>
      <c r="AA12" s="380"/>
      <c r="AB12" s="381">
        <v>1.6666666666666666E-2</v>
      </c>
      <c r="AC12" s="380"/>
      <c r="AD12" s="381">
        <v>4.1666666666666666E-3</v>
      </c>
      <c r="AE12" s="380"/>
      <c r="AF12" s="381">
        <v>4.1666666666666666E-3</v>
      </c>
      <c r="AG12" s="380"/>
      <c r="AH12" s="381"/>
      <c r="AI12" s="380"/>
      <c r="AJ12" s="381"/>
      <c r="AK12" s="380"/>
      <c r="AL12" s="381"/>
      <c r="AM12" s="382"/>
      <c r="AN12" s="383" t="s">
        <v>257</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0.32083333333333336</v>
      </c>
      <c r="W13" s="380"/>
      <c r="X13" s="381">
        <v>0.34166666666666662</v>
      </c>
      <c r="Y13" s="382"/>
      <c r="Z13" s="379"/>
      <c r="AA13" s="380"/>
      <c r="AB13" s="381"/>
      <c r="AC13" s="380"/>
      <c r="AD13" s="381"/>
      <c r="AE13" s="380"/>
      <c r="AF13" s="381">
        <v>2.0833333333333332E-2</v>
      </c>
      <c r="AG13" s="380"/>
      <c r="AH13" s="381"/>
      <c r="AI13" s="380"/>
      <c r="AJ13" s="381"/>
      <c r="AK13" s="380"/>
      <c r="AL13" s="381"/>
      <c r="AM13" s="382"/>
      <c r="AN13" s="376" t="s">
        <v>258</v>
      </c>
      <c r="AO13" s="377"/>
      <c r="AP13" s="377"/>
      <c r="AQ13" s="377"/>
      <c r="AR13" s="377"/>
      <c r="AS13" s="377"/>
      <c r="AT13" s="377"/>
      <c r="AU13" s="378"/>
    </row>
    <row r="14" spans="1:47" ht="15.75" customHeigh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0.34166666666666662</v>
      </c>
      <c r="W14" s="380"/>
      <c r="X14" s="381">
        <v>0.3666666666666667</v>
      </c>
      <c r="Y14" s="382"/>
      <c r="Z14" s="379"/>
      <c r="AA14" s="380"/>
      <c r="AB14" s="381">
        <v>1.6666666666666666E-2</v>
      </c>
      <c r="AC14" s="380"/>
      <c r="AD14" s="381">
        <v>4.1666666666666666E-3</v>
      </c>
      <c r="AE14" s="380"/>
      <c r="AF14" s="381">
        <v>4.1666666666666666E-3</v>
      </c>
      <c r="AG14" s="380"/>
      <c r="AH14" s="381"/>
      <c r="AI14" s="380"/>
      <c r="AJ14" s="381"/>
      <c r="AK14" s="380"/>
      <c r="AL14" s="381"/>
      <c r="AM14" s="382"/>
      <c r="AN14" s="383" t="s">
        <v>259</v>
      </c>
      <c r="AO14" s="384"/>
      <c r="AP14" s="384"/>
      <c r="AQ14" s="384"/>
      <c r="AR14" s="384"/>
      <c r="AS14" s="384"/>
      <c r="AT14" s="384"/>
      <c r="AU14" s="385"/>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0.3666666666666667</v>
      </c>
      <c r="W15" s="380"/>
      <c r="X15" s="381">
        <v>0.4375</v>
      </c>
      <c r="Y15" s="382"/>
      <c r="Z15" s="379"/>
      <c r="AA15" s="380"/>
      <c r="AB15" s="381"/>
      <c r="AC15" s="380"/>
      <c r="AD15" s="381"/>
      <c r="AE15" s="380"/>
      <c r="AF15" s="381">
        <v>7.0833333333333331E-2</v>
      </c>
      <c r="AG15" s="380"/>
      <c r="AH15" s="381"/>
      <c r="AI15" s="380"/>
      <c r="AJ15" s="381"/>
      <c r="AK15" s="380"/>
      <c r="AL15" s="381"/>
      <c r="AM15" s="382"/>
      <c r="AN15" s="386" t="s">
        <v>260</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0.4375</v>
      </c>
      <c r="W16" s="380"/>
      <c r="X16" s="381">
        <v>0.54166666666666663</v>
      </c>
      <c r="Y16" s="382"/>
      <c r="Z16" s="379"/>
      <c r="AA16" s="380"/>
      <c r="AB16" s="381"/>
      <c r="AC16" s="380"/>
      <c r="AD16" s="381"/>
      <c r="AE16" s="380"/>
      <c r="AF16" s="381"/>
      <c r="AG16" s="380"/>
      <c r="AH16" s="381"/>
      <c r="AI16" s="380"/>
      <c r="AJ16" s="381"/>
      <c r="AK16" s="380"/>
      <c r="AL16" s="381">
        <v>0.10416666666666667</v>
      </c>
      <c r="AM16" s="382"/>
      <c r="AN16" s="383" t="s">
        <v>256</v>
      </c>
      <c r="AO16" s="384"/>
      <c r="AP16" s="384"/>
      <c r="AQ16" s="384"/>
      <c r="AR16" s="384"/>
      <c r="AS16" s="384"/>
      <c r="AT16" s="384"/>
      <c r="AU16" s="38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0.54166666666666663</v>
      </c>
      <c r="W17" s="380"/>
      <c r="X17" s="381">
        <v>0.60833333333333328</v>
      </c>
      <c r="Y17" s="382"/>
      <c r="Z17" s="379"/>
      <c r="AA17" s="380"/>
      <c r="AB17" s="381"/>
      <c r="AC17" s="380"/>
      <c r="AD17" s="381"/>
      <c r="AE17" s="380"/>
      <c r="AF17" s="381">
        <v>6.6666666666666666E-2</v>
      </c>
      <c r="AG17" s="380"/>
      <c r="AH17" s="381"/>
      <c r="AI17" s="380"/>
      <c r="AJ17" s="381"/>
      <c r="AK17" s="380"/>
      <c r="AL17" s="381"/>
      <c r="AM17" s="382"/>
      <c r="AN17" s="383" t="s">
        <v>261</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0.60833333333333328</v>
      </c>
      <c r="W18" s="380"/>
      <c r="X18" s="417">
        <v>0.64583333333333337</v>
      </c>
      <c r="Y18" s="418"/>
      <c r="Z18" s="379"/>
      <c r="AA18" s="380"/>
      <c r="AB18" s="381"/>
      <c r="AC18" s="380"/>
      <c r="AD18" s="381"/>
      <c r="AE18" s="380"/>
      <c r="AF18" s="381"/>
      <c r="AG18" s="380"/>
      <c r="AH18" s="381"/>
      <c r="AI18" s="380"/>
      <c r="AJ18" s="381"/>
      <c r="AK18" s="380"/>
      <c r="AL18" s="381">
        <v>3.7499999999999999E-2</v>
      </c>
      <c r="AM18" s="382"/>
      <c r="AN18" s="386" t="s">
        <v>256</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0.64583333333333337</v>
      </c>
      <c r="W19" s="380"/>
      <c r="X19" s="417">
        <v>0.72083333333333333</v>
      </c>
      <c r="Y19" s="418"/>
      <c r="Z19" s="34"/>
      <c r="AA19" s="34"/>
      <c r="AB19" s="381"/>
      <c r="AC19" s="380"/>
      <c r="AD19" s="381"/>
      <c r="AE19" s="380"/>
      <c r="AF19" s="381">
        <v>7.4999999999999997E-2</v>
      </c>
      <c r="AG19" s="380"/>
      <c r="AH19" s="381"/>
      <c r="AI19" s="380"/>
      <c r="AJ19" s="381"/>
      <c r="AK19" s="380"/>
      <c r="AL19" s="381"/>
      <c r="AM19" s="382"/>
      <c r="AN19" s="383" t="s">
        <v>262</v>
      </c>
      <c r="AO19" s="384"/>
      <c r="AP19" s="384"/>
      <c r="AQ19" s="384"/>
      <c r="AR19" s="384"/>
      <c r="AS19" s="384"/>
      <c r="AT19" s="384"/>
      <c r="AU19" s="385"/>
    </row>
    <row r="20" spans="1:47" ht="15.75" customHeight="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v>0.72083333333333333</v>
      </c>
      <c r="W20" s="380"/>
      <c r="X20" s="417">
        <v>0.79583333333333339</v>
      </c>
      <c r="Y20" s="418"/>
      <c r="Z20" s="379"/>
      <c r="AA20" s="380"/>
      <c r="AB20" s="381"/>
      <c r="AC20" s="380"/>
      <c r="AD20" s="381"/>
      <c r="AE20" s="380"/>
      <c r="AF20" s="381"/>
      <c r="AG20" s="380"/>
      <c r="AH20" s="381"/>
      <c r="AI20" s="380"/>
      <c r="AJ20" s="381"/>
      <c r="AK20" s="380"/>
      <c r="AL20" s="381">
        <v>7.4999999999999997E-2</v>
      </c>
      <c r="AM20" s="382"/>
      <c r="AN20" s="383" t="s">
        <v>256</v>
      </c>
      <c r="AO20" s="384"/>
      <c r="AP20" s="384"/>
      <c r="AQ20" s="384"/>
      <c r="AR20" s="384"/>
      <c r="AS20" s="384"/>
      <c r="AT20" s="384"/>
      <c r="AU20" s="385"/>
    </row>
    <row r="21" spans="1:47" ht="15.75" customHeight="1" thickTop="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v>0.79583333333333339</v>
      </c>
      <c r="W21" s="380"/>
      <c r="X21" s="417">
        <v>0.8666666666666667</v>
      </c>
      <c r="Y21" s="418"/>
      <c r="Z21" s="379"/>
      <c r="AA21" s="380"/>
      <c r="AB21" s="381"/>
      <c r="AC21" s="380"/>
      <c r="AD21" s="381"/>
      <c r="AE21" s="380"/>
      <c r="AF21" s="381">
        <v>7.0833333333333331E-2</v>
      </c>
      <c r="AG21" s="380"/>
      <c r="AH21" s="381"/>
      <c r="AI21" s="380"/>
      <c r="AJ21" s="381"/>
      <c r="AK21" s="380"/>
      <c r="AL21" s="381"/>
      <c r="AM21" s="382"/>
      <c r="AN21" s="376" t="s">
        <v>263</v>
      </c>
      <c r="AO21" s="377"/>
      <c r="AP21" s="377"/>
      <c r="AQ21" s="377"/>
      <c r="AR21" s="377"/>
      <c r="AS21" s="377"/>
      <c r="AT21" s="377"/>
      <c r="AU21" s="378"/>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v>0.8666666666666667</v>
      </c>
      <c r="W22" s="430"/>
      <c r="X22" s="431">
        <v>1</v>
      </c>
      <c r="Y22" s="381"/>
      <c r="Z22" s="429"/>
      <c r="AA22" s="430"/>
      <c r="AB22" s="381"/>
      <c r="AC22" s="380"/>
      <c r="AD22" s="381"/>
      <c r="AE22" s="380"/>
      <c r="AF22" s="430"/>
      <c r="AG22" s="430"/>
      <c r="AH22" s="430"/>
      <c r="AI22" s="430"/>
      <c r="AJ22" s="430"/>
      <c r="AK22" s="430"/>
      <c r="AL22" s="380">
        <v>0.13333333333333333</v>
      </c>
      <c r="AM22" s="381"/>
      <c r="AN22" s="383" t="s">
        <v>256</v>
      </c>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3.3333333333333333E-2</v>
      </c>
      <c r="AC31" s="478"/>
      <c r="AD31" s="478">
        <f>SUM(AD9:AE30)</f>
        <v>8.3333333333333332E-3</v>
      </c>
      <c r="AE31" s="478"/>
      <c r="AF31" s="478">
        <f>SUM(AF9:AG30)</f>
        <v>0.38749999999999996</v>
      </c>
      <c r="AG31" s="478"/>
      <c r="AH31" s="478">
        <f>SUM(AH9:AI30)</f>
        <v>0</v>
      </c>
      <c r="AI31" s="478"/>
      <c r="AJ31" s="478">
        <f>SUM(AJ9:AK30)</f>
        <v>0</v>
      </c>
      <c r="AK31" s="478"/>
      <c r="AL31" s="492">
        <f>SUM(AL9:AM30)</f>
        <v>0.5708333333333333</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8962</v>
      </c>
      <c r="Y35" s="489"/>
      <c r="Z35" s="489"/>
      <c r="AA35" s="56" t="s">
        <v>88</v>
      </c>
      <c r="AB35" s="490">
        <v>1044</v>
      </c>
      <c r="AC35" s="491"/>
      <c r="AD35" s="491"/>
      <c r="AE35" s="57" t="s">
        <v>88</v>
      </c>
      <c r="AF35" s="490">
        <v>0</v>
      </c>
      <c r="AG35" s="491"/>
      <c r="AH35" s="491"/>
      <c r="AI35" s="56" t="s">
        <v>88</v>
      </c>
      <c r="AJ35" s="490">
        <v>0</v>
      </c>
      <c r="AK35" s="491"/>
      <c r="AL35" s="491"/>
      <c r="AM35" s="56" t="s">
        <v>88</v>
      </c>
      <c r="AN35" s="494">
        <f>(X35+AF35)-(AB35+AJ35)</f>
        <v>7918</v>
      </c>
      <c r="AO35" s="495"/>
      <c r="AP35" s="56" t="s">
        <v>88</v>
      </c>
      <c r="AQ35" s="496"/>
      <c r="AR35" s="497"/>
      <c r="AS35" s="497"/>
      <c r="AT35" s="497"/>
      <c r="AU35" s="498"/>
    </row>
    <row r="36" spans="1:47" ht="15.75" customHeight="1">
      <c r="A36" s="190" t="s">
        <v>90</v>
      </c>
      <c r="B36" s="58"/>
      <c r="C36" s="58"/>
      <c r="D36" s="58"/>
      <c r="E36" s="58"/>
      <c r="F36" s="58"/>
      <c r="G36" s="59"/>
      <c r="H36" s="506">
        <f>SUM(AB9:AC30)</f>
        <v>3.3333333333333333E-2</v>
      </c>
      <c r="I36" s="507"/>
      <c r="J36" s="507"/>
      <c r="K36" s="508">
        <v>120</v>
      </c>
      <c r="L36" s="509"/>
      <c r="M36" s="60" t="s">
        <v>88</v>
      </c>
      <c r="N36" s="510">
        <f t="shared" si="2"/>
        <v>96</v>
      </c>
      <c r="O36" s="511"/>
      <c r="P36" s="60" t="s">
        <v>88</v>
      </c>
      <c r="Q36" s="51"/>
      <c r="R36" s="515" t="s">
        <v>91</v>
      </c>
      <c r="S36" s="516"/>
      <c r="T36" s="516"/>
      <c r="U36" s="516"/>
      <c r="V36" s="516"/>
      <c r="W36" s="516"/>
      <c r="X36" s="513">
        <v>38000</v>
      </c>
      <c r="Y36" s="514"/>
      <c r="Z36" s="514"/>
      <c r="AA36" s="61" t="s">
        <v>88</v>
      </c>
      <c r="AB36" s="499">
        <v>2000</v>
      </c>
      <c r="AC36" s="500"/>
      <c r="AD36" s="500"/>
      <c r="AE36" s="62" t="s">
        <v>88</v>
      </c>
      <c r="AF36" s="499">
        <v>0</v>
      </c>
      <c r="AG36" s="500"/>
      <c r="AH36" s="500"/>
      <c r="AI36" s="61" t="s">
        <v>88</v>
      </c>
      <c r="AJ36" s="499">
        <v>0</v>
      </c>
      <c r="AK36" s="500"/>
      <c r="AL36" s="500"/>
      <c r="AM36" s="61" t="s">
        <v>88</v>
      </c>
      <c r="AN36" s="501">
        <f t="shared" ref="AN36:AN43" si="3">(X36+AF36)-(AB36+AJ36)</f>
        <v>36000</v>
      </c>
      <c r="AO36" s="502"/>
      <c r="AP36" s="61" t="s">
        <v>88</v>
      </c>
      <c r="AQ36" s="503"/>
      <c r="AR36" s="504"/>
      <c r="AS36" s="504"/>
      <c r="AT36" s="504"/>
      <c r="AU36" s="505"/>
    </row>
    <row r="37" spans="1:47" ht="15.75" customHeight="1">
      <c r="A37" s="190" t="s">
        <v>92</v>
      </c>
      <c r="B37" s="58"/>
      <c r="C37" s="58"/>
      <c r="D37" s="58"/>
      <c r="E37" s="58"/>
      <c r="F37" s="58"/>
      <c r="G37" s="59"/>
      <c r="H37" s="506">
        <f>SUM(AD9:AE30)</f>
        <v>8.3333333333333332E-3</v>
      </c>
      <c r="I37" s="507"/>
      <c r="J37" s="507"/>
      <c r="K37" s="508">
        <v>89</v>
      </c>
      <c r="L37" s="509"/>
      <c r="M37" s="60" t="s">
        <v>88</v>
      </c>
      <c r="N37" s="510">
        <f t="shared" si="2"/>
        <v>17.8</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190" t="s">
        <v>94</v>
      </c>
      <c r="B38" s="58"/>
      <c r="C38" s="58"/>
      <c r="D38" s="58"/>
      <c r="E38" s="58"/>
      <c r="F38" s="58"/>
      <c r="G38" s="59"/>
      <c r="H38" s="506">
        <f>SUM(AF9:AG30)</f>
        <v>0.38749999999999996</v>
      </c>
      <c r="I38" s="507"/>
      <c r="J38" s="507"/>
      <c r="K38" s="508">
        <v>89</v>
      </c>
      <c r="L38" s="509"/>
      <c r="M38" s="60" t="s">
        <v>88</v>
      </c>
      <c r="N38" s="510">
        <f t="shared" si="2"/>
        <v>827.69999999999993</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190"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190"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190" t="s">
        <v>101</v>
      </c>
      <c r="B41" s="58"/>
      <c r="C41" s="58"/>
      <c r="D41" s="58"/>
      <c r="E41" s="58"/>
      <c r="F41" s="58"/>
      <c r="G41" s="59"/>
      <c r="H41" s="506">
        <f>SUM(AL9:AM30)</f>
        <v>0.5708333333333333</v>
      </c>
      <c r="I41" s="507"/>
      <c r="J41" s="507"/>
      <c r="K41" s="508">
        <v>8</v>
      </c>
      <c r="L41" s="509"/>
      <c r="M41" s="60" t="s">
        <v>88</v>
      </c>
      <c r="N41" s="510">
        <f t="shared" si="2"/>
        <v>109.6</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190"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1051.0999999999999</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June-09-2020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June-09-2020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85" t="s">
        <v>152</v>
      </c>
      <c r="AH71" s="186"/>
      <c r="AI71" s="186"/>
      <c r="AJ71" s="186"/>
      <c r="AK71" s="186"/>
      <c r="AL71" s="187"/>
      <c r="AM71" s="185" t="s">
        <v>153</v>
      </c>
      <c r="AN71" s="186"/>
      <c r="AO71" s="186" t="s">
        <v>154</v>
      </c>
      <c r="AP71" s="191"/>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85" t="s">
        <v>112</v>
      </c>
      <c r="AH72" s="186"/>
      <c r="AI72" s="186"/>
      <c r="AJ72" s="186"/>
      <c r="AK72" s="186"/>
      <c r="AL72" s="187"/>
      <c r="AM72" s="185" t="s">
        <v>156</v>
      </c>
      <c r="AN72" s="186"/>
      <c r="AO72" s="186" t="s">
        <v>154</v>
      </c>
      <c r="AP72" s="191"/>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85" t="s">
        <v>158</v>
      </c>
      <c r="AH73" s="186"/>
      <c r="AI73" s="186"/>
      <c r="AJ73" s="186"/>
      <c r="AK73" s="186"/>
      <c r="AL73" s="187"/>
      <c r="AM73" s="185" t="s">
        <v>159</v>
      </c>
      <c r="AN73" s="186"/>
      <c r="AO73" s="186"/>
      <c r="AP73" s="191"/>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85" t="s">
        <v>161</v>
      </c>
      <c r="AH74" s="186"/>
      <c r="AI74" s="186"/>
      <c r="AJ74" s="186"/>
      <c r="AK74" s="186"/>
      <c r="AL74" s="187"/>
      <c r="AM74" s="185" t="s">
        <v>162</v>
      </c>
      <c r="AN74" s="186"/>
      <c r="AO74" s="186"/>
      <c r="AP74" s="191"/>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85" t="s">
        <v>164</v>
      </c>
      <c r="AH75" s="186"/>
      <c r="AI75" s="186"/>
      <c r="AJ75" s="186"/>
      <c r="AK75" s="186"/>
      <c r="AL75" s="187"/>
      <c r="AM75" s="185" t="s">
        <v>165</v>
      </c>
      <c r="AN75" s="186"/>
      <c r="AO75" s="186"/>
      <c r="AP75" s="191"/>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85" t="s">
        <v>167</v>
      </c>
      <c r="AH76" s="186"/>
      <c r="AI76" s="186"/>
      <c r="AJ76" s="186"/>
      <c r="AK76" s="186"/>
      <c r="AL76" s="187"/>
      <c r="AM76" s="185" t="s">
        <v>165</v>
      </c>
      <c r="AN76" s="186"/>
      <c r="AO76" s="186"/>
      <c r="AP76" s="191"/>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85" t="s">
        <v>169</v>
      </c>
      <c r="AH77" s="186"/>
      <c r="AI77" s="186"/>
      <c r="AJ77" s="186"/>
      <c r="AK77" s="186"/>
      <c r="AL77" s="187"/>
      <c r="AM77" s="185" t="s">
        <v>170</v>
      </c>
      <c r="AN77" s="186"/>
      <c r="AO77" s="186"/>
      <c r="AP77" s="191"/>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264</v>
      </c>
      <c r="F6" s="328"/>
      <c r="G6" s="328"/>
      <c r="H6" s="328"/>
      <c r="I6" s="328"/>
      <c r="J6" s="329"/>
      <c r="K6" s="7" t="s">
        <v>7</v>
      </c>
      <c r="L6" s="6"/>
      <c r="M6" s="6"/>
      <c r="N6" s="8"/>
      <c r="O6" s="330" t="s">
        <v>226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95" t="s">
        <v>16</v>
      </c>
      <c r="L8" s="196"/>
      <c r="M8" s="196"/>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7.9166666666666663E-2</v>
      </c>
      <c r="Y9" s="375"/>
      <c r="Z9" s="372"/>
      <c r="AA9" s="373"/>
      <c r="AB9" s="374"/>
      <c r="AC9" s="373"/>
      <c r="AD9" s="374"/>
      <c r="AE9" s="373"/>
      <c r="AF9" s="374">
        <v>7.9166666666666663E-2</v>
      </c>
      <c r="AG9" s="373"/>
      <c r="AH9" s="374"/>
      <c r="AI9" s="373"/>
      <c r="AJ9" s="374"/>
      <c r="AK9" s="373"/>
      <c r="AL9" s="374"/>
      <c r="AM9" s="375"/>
      <c r="AN9" s="376" t="s">
        <v>244</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7.9166666666666663E-2</v>
      </c>
      <c r="W10" s="380"/>
      <c r="X10" s="381">
        <v>0.29166666666666669</v>
      </c>
      <c r="Y10" s="382"/>
      <c r="Z10" s="379"/>
      <c r="AA10" s="380"/>
      <c r="AB10" s="381"/>
      <c r="AC10" s="380"/>
      <c r="AD10" s="381"/>
      <c r="AE10" s="380"/>
      <c r="AF10" s="381"/>
      <c r="AG10" s="380"/>
      <c r="AH10" s="381"/>
      <c r="AI10" s="380"/>
      <c r="AJ10" s="381"/>
      <c r="AK10" s="380"/>
      <c r="AL10" s="381">
        <v>0.21249999999999999</v>
      </c>
      <c r="AM10" s="382"/>
      <c r="AN10" s="383" t="s">
        <v>33</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0.29166666666666669</v>
      </c>
      <c r="W11" s="380"/>
      <c r="X11" s="381">
        <v>0.34166666666666662</v>
      </c>
      <c r="Y11" s="382"/>
      <c r="Z11" s="379"/>
      <c r="AA11" s="380"/>
      <c r="AB11" s="381">
        <v>2.9166666666666664E-2</v>
      </c>
      <c r="AC11" s="380"/>
      <c r="AD11" s="381">
        <v>8.3333333333333332E-3</v>
      </c>
      <c r="AE11" s="380"/>
      <c r="AF11" s="381">
        <v>1.2499999999999999E-2</v>
      </c>
      <c r="AG11" s="380"/>
      <c r="AH11" s="381"/>
      <c r="AI11" s="380"/>
      <c r="AJ11" s="381"/>
      <c r="AK11" s="380"/>
      <c r="AL11" s="381"/>
      <c r="AM11" s="382"/>
      <c r="AN11" s="376" t="s">
        <v>269</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0.34166666666666662</v>
      </c>
      <c r="W12" s="380"/>
      <c r="X12" s="381">
        <v>0.35416666666666669</v>
      </c>
      <c r="Y12" s="382"/>
      <c r="Z12" s="379"/>
      <c r="AA12" s="380"/>
      <c r="AB12" s="381"/>
      <c r="AC12" s="380"/>
      <c r="AD12" s="381"/>
      <c r="AE12" s="380"/>
      <c r="AF12" s="381">
        <v>1.2499999999999999E-2</v>
      </c>
      <c r="AG12" s="380"/>
      <c r="AH12" s="381"/>
      <c r="AI12" s="380"/>
      <c r="AJ12" s="381"/>
      <c r="AK12" s="380"/>
      <c r="AL12" s="381"/>
      <c r="AM12" s="382"/>
      <c r="AN12" s="383" t="s">
        <v>265</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0.35416666666666669</v>
      </c>
      <c r="W13" s="380"/>
      <c r="X13" s="381">
        <v>0.4458333333333333</v>
      </c>
      <c r="Y13" s="382"/>
      <c r="Z13" s="379"/>
      <c r="AA13" s="380"/>
      <c r="AB13" s="381"/>
      <c r="AC13" s="380"/>
      <c r="AD13" s="381"/>
      <c r="AE13" s="380"/>
      <c r="AF13" s="381"/>
      <c r="AG13" s="380"/>
      <c r="AH13" s="381"/>
      <c r="AI13" s="380"/>
      <c r="AJ13" s="381"/>
      <c r="AK13" s="380"/>
      <c r="AL13" s="381">
        <v>9.1666666666666674E-2</v>
      </c>
      <c r="AM13" s="382"/>
      <c r="AN13" s="376" t="s">
        <v>33</v>
      </c>
      <c r="AO13" s="377"/>
      <c r="AP13" s="377"/>
      <c r="AQ13" s="377"/>
      <c r="AR13" s="377"/>
      <c r="AS13" s="377"/>
      <c r="AT13" s="377"/>
      <c r="AU13" s="378"/>
    </row>
    <row r="14" spans="1:47" ht="15.75" customHeigh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0.4458333333333333</v>
      </c>
      <c r="W14" s="380"/>
      <c r="X14" s="381">
        <v>0.47916666666666669</v>
      </c>
      <c r="Y14" s="382"/>
      <c r="Z14" s="379"/>
      <c r="AA14" s="380"/>
      <c r="AB14" s="381">
        <v>2.0833333333333332E-2</v>
      </c>
      <c r="AC14" s="380"/>
      <c r="AD14" s="381">
        <v>8.3333333333333332E-3</v>
      </c>
      <c r="AE14" s="380"/>
      <c r="AF14" s="381">
        <v>4.1666666666666666E-3</v>
      </c>
      <c r="AG14" s="380"/>
      <c r="AH14" s="381"/>
      <c r="AI14" s="380"/>
      <c r="AJ14" s="381"/>
      <c r="AK14" s="380"/>
      <c r="AL14" s="381"/>
      <c r="AM14" s="382"/>
      <c r="AN14" s="383" t="s">
        <v>266</v>
      </c>
      <c r="AO14" s="384"/>
      <c r="AP14" s="384"/>
      <c r="AQ14" s="384"/>
      <c r="AR14" s="384"/>
      <c r="AS14" s="384"/>
      <c r="AT14" s="384"/>
      <c r="AU14" s="385"/>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0.47916666666666669</v>
      </c>
      <c r="W15" s="380"/>
      <c r="X15" s="381">
        <v>0.5083333333333333</v>
      </c>
      <c r="Y15" s="382"/>
      <c r="Z15" s="379"/>
      <c r="AA15" s="380"/>
      <c r="AB15" s="381">
        <v>2.0833333333333332E-2</v>
      </c>
      <c r="AC15" s="380"/>
      <c r="AD15" s="381">
        <v>4.1666666666666666E-3</v>
      </c>
      <c r="AE15" s="380"/>
      <c r="AF15" s="381">
        <v>4.1666666666666666E-3</v>
      </c>
      <c r="AG15" s="380"/>
      <c r="AH15" s="381"/>
      <c r="AI15" s="380"/>
      <c r="AJ15" s="381"/>
      <c r="AK15" s="380"/>
      <c r="AL15" s="381"/>
      <c r="AM15" s="382"/>
      <c r="AN15" s="386" t="s">
        <v>267</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0.5083333333333333</v>
      </c>
      <c r="W16" s="380"/>
      <c r="X16" s="381">
        <v>0.58333333333333337</v>
      </c>
      <c r="Y16" s="382"/>
      <c r="Z16" s="379"/>
      <c r="AA16" s="380"/>
      <c r="AB16" s="381"/>
      <c r="AC16" s="380"/>
      <c r="AD16" s="381"/>
      <c r="AE16" s="380"/>
      <c r="AF16" s="381"/>
      <c r="AG16" s="380"/>
      <c r="AH16" s="381"/>
      <c r="AI16" s="380"/>
      <c r="AJ16" s="381"/>
      <c r="AK16" s="380"/>
      <c r="AL16" s="381">
        <v>7.4999999999999997E-2</v>
      </c>
      <c r="AM16" s="382"/>
      <c r="AN16" s="383" t="s">
        <v>33</v>
      </c>
      <c r="AO16" s="384"/>
      <c r="AP16" s="384"/>
      <c r="AQ16" s="384"/>
      <c r="AR16" s="384"/>
      <c r="AS16" s="384"/>
      <c r="AT16" s="384"/>
      <c r="AU16" s="38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0.58333333333333337</v>
      </c>
      <c r="W17" s="380"/>
      <c r="X17" s="381">
        <v>0.65</v>
      </c>
      <c r="Y17" s="382"/>
      <c r="Z17" s="379"/>
      <c r="AA17" s="380"/>
      <c r="AB17" s="381"/>
      <c r="AC17" s="380"/>
      <c r="AD17" s="381"/>
      <c r="AE17" s="380"/>
      <c r="AF17" s="381">
        <v>6.6666666666666666E-2</v>
      </c>
      <c r="AG17" s="380"/>
      <c r="AH17" s="381"/>
      <c r="AI17" s="380"/>
      <c r="AJ17" s="381"/>
      <c r="AK17" s="380"/>
      <c r="AL17" s="381"/>
      <c r="AM17" s="382"/>
      <c r="AN17" s="383" t="s">
        <v>268</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0.65</v>
      </c>
      <c r="W18" s="380"/>
      <c r="X18" s="417">
        <v>0.8125</v>
      </c>
      <c r="Y18" s="418"/>
      <c r="Z18" s="379"/>
      <c r="AA18" s="380"/>
      <c r="AB18" s="381"/>
      <c r="AC18" s="380"/>
      <c r="AD18" s="381"/>
      <c r="AE18" s="380"/>
      <c r="AF18" s="381"/>
      <c r="AG18" s="380"/>
      <c r="AH18" s="381"/>
      <c r="AI18" s="380"/>
      <c r="AJ18" s="381"/>
      <c r="AK18" s="380"/>
      <c r="AL18" s="381">
        <v>0.16250000000000001</v>
      </c>
      <c r="AM18" s="382"/>
      <c r="AN18" s="386" t="s">
        <v>33</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0.8125</v>
      </c>
      <c r="W19" s="380"/>
      <c r="X19" s="417">
        <v>0.85416666666666663</v>
      </c>
      <c r="Y19" s="418"/>
      <c r="Z19" s="34"/>
      <c r="AA19" s="34"/>
      <c r="AB19" s="381"/>
      <c r="AC19" s="380"/>
      <c r="AD19" s="381"/>
      <c r="AE19" s="380"/>
      <c r="AF19" s="381">
        <v>4.1666666666666664E-2</v>
      </c>
      <c r="AG19" s="380"/>
      <c r="AH19" s="381"/>
      <c r="AI19" s="380"/>
      <c r="AJ19" s="381"/>
      <c r="AK19" s="380"/>
      <c r="AL19" s="381"/>
      <c r="AM19" s="382"/>
      <c r="AN19" s="383" t="s">
        <v>244</v>
      </c>
      <c r="AO19" s="384"/>
      <c r="AP19" s="384"/>
      <c r="AQ19" s="384"/>
      <c r="AR19" s="384"/>
      <c r="AS19" s="384"/>
      <c r="AT19" s="384"/>
      <c r="AU19" s="385"/>
    </row>
    <row r="20" spans="1:47" ht="15.75" customHeight="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v>0.85416666666666663</v>
      </c>
      <c r="W20" s="380"/>
      <c r="X20" s="417">
        <v>1</v>
      </c>
      <c r="Y20" s="418"/>
      <c r="Z20" s="379"/>
      <c r="AA20" s="380"/>
      <c r="AB20" s="381"/>
      <c r="AC20" s="380"/>
      <c r="AD20" s="381"/>
      <c r="AE20" s="380"/>
      <c r="AF20" s="381"/>
      <c r="AG20" s="380"/>
      <c r="AH20" s="381"/>
      <c r="AI20" s="380"/>
      <c r="AJ20" s="381"/>
      <c r="AK20" s="380"/>
      <c r="AL20" s="381">
        <v>0.14583333333333334</v>
      </c>
      <c r="AM20" s="382"/>
      <c r="AN20" s="383" t="s">
        <v>33</v>
      </c>
      <c r="AO20" s="384"/>
      <c r="AP20" s="384"/>
      <c r="AQ20" s="384"/>
      <c r="AR20" s="384"/>
      <c r="AS20" s="384"/>
      <c r="AT20" s="384"/>
      <c r="AU20" s="385"/>
    </row>
    <row r="21" spans="1:47" ht="15.75" customHeight="1" thickTop="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76"/>
      <c r="AO21" s="377"/>
      <c r="AP21" s="377"/>
      <c r="AQ21" s="377"/>
      <c r="AR21" s="377"/>
      <c r="AS21" s="377"/>
      <c r="AT21" s="377"/>
      <c r="AU21" s="378"/>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7.0833333333333331E-2</v>
      </c>
      <c r="AC31" s="478"/>
      <c r="AD31" s="478">
        <f>SUM(AD9:AE30)</f>
        <v>2.0833333333333332E-2</v>
      </c>
      <c r="AE31" s="478"/>
      <c r="AF31" s="478">
        <f>SUM(AF9:AG30)</f>
        <v>0.2208333333333333</v>
      </c>
      <c r="AG31" s="478"/>
      <c r="AH31" s="478">
        <f>SUM(AH9:AI30)</f>
        <v>0</v>
      </c>
      <c r="AI31" s="478"/>
      <c r="AJ31" s="478">
        <f>SUM(AJ9:AK30)</f>
        <v>0</v>
      </c>
      <c r="AK31" s="478"/>
      <c r="AL31" s="492">
        <f>SUM(AL9:AM30)</f>
        <v>0.68750000000000011</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7918</v>
      </c>
      <c r="Y35" s="489"/>
      <c r="Z35" s="489"/>
      <c r="AA35" s="56" t="s">
        <v>88</v>
      </c>
      <c r="AB35" s="490">
        <v>850</v>
      </c>
      <c r="AC35" s="491"/>
      <c r="AD35" s="491"/>
      <c r="AE35" s="57" t="s">
        <v>88</v>
      </c>
      <c r="AF35" s="490">
        <v>0</v>
      </c>
      <c r="AG35" s="491"/>
      <c r="AH35" s="491"/>
      <c r="AI35" s="56" t="s">
        <v>88</v>
      </c>
      <c r="AJ35" s="490">
        <v>0</v>
      </c>
      <c r="AK35" s="491"/>
      <c r="AL35" s="491"/>
      <c r="AM35" s="56" t="s">
        <v>88</v>
      </c>
      <c r="AN35" s="494">
        <f>(X35+AF35)-(AB35+AJ35)</f>
        <v>7068</v>
      </c>
      <c r="AO35" s="495"/>
      <c r="AP35" s="56" t="s">
        <v>88</v>
      </c>
      <c r="AQ35" s="496"/>
      <c r="AR35" s="497"/>
      <c r="AS35" s="497"/>
      <c r="AT35" s="497"/>
      <c r="AU35" s="498"/>
    </row>
    <row r="36" spans="1:47" ht="15.75" customHeight="1">
      <c r="A36" s="197" t="s">
        <v>90</v>
      </c>
      <c r="B36" s="58"/>
      <c r="C36" s="58"/>
      <c r="D36" s="58"/>
      <c r="E36" s="58"/>
      <c r="F36" s="58"/>
      <c r="G36" s="59"/>
      <c r="H36" s="506">
        <f>SUM(AB9:AC30)</f>
        <v>7.0833333333333331E-2</v>
      </c>
      <c r="I36" s="507"/>
      <c r="J36" s="507"/>
      <c r="K36" s="508">
        <v>120</v>
      </c>
      <c r="L36" s="509"/>
      <c r="M36" s="60" t="s">
        <v>88</v>
      </c>
      <c r="N36" s="510">
        <f t="shared" si="2"/>
        <v>204</v>
      </c>
      <c r="O36" s="511"/>
      <c r="P36" s="60" t="s">
        <v>88</v>
      </c>
      <c r="Q36" s="51"/>
      <c r="R36" s="515" t="s">
        <v>91</v>
      </c>
      <c r="S36" s="516"/>
      <c r="T36" s="516"/>
      <c r="U36" s="516"/>
      <c r="V36" s="516"/>
      <c r="W36" s="516"/>
      <c r="X36" s="513">
        <v>36000</v>
      </c>
      <c r="Y36" s="514"/>
      <c r="Z36" s="514"/>
      <c r="AA36" s="61" t="s">
        <v>88</v>
      </c>
      <c r="AB36" s="499">
        <v>2000</v>
      </c>
      <c r="AC36" s="500"/>
      <c r="AD36" s="500"/>
      <c r="AE36" s="62" t="s">
        <v>88</v>
      </c>
      <c r="AF36" s="499">
        <v>0</v>
      </c>
      <c r="AG36" s="500"/>
      <c r="AH36" s="500"/>
      <c r="AI36" s="61" t="s">
        <v>88</v>
      </c>
      <c r="AJ36" s="499">
        <v>0</v>
      </c>
      <c r="AK36" s="500"/>
      <c r="AL36" s="500"/>
      <c r="AM36" s="61" t="s">
        <v>88</v>
      </c>
      <c r="AN36" s="501">
        <f t="shared" ref="AN36:AN43" si="3">(X36+AF36)-(AB36+AJ36)</f>
        <v>34000</v>
      </c>
      <c r="AO36" s="502"/>
      <c r="AP36" s="61" t="s">
        <v>88</v>
      </c>
      <c r="AQ36" s="503"/>
      <c r="AR36" s="504"/>
      <c r="AS36" s="504"/>
      <c r="AT36" s="504"/>
      <c r="AU36" s="505"/>
    </row>
    <row r="37" spans="1:47" ht="15.75" customHeight="1">
      <c r="A37" s="197" t="s">
        <v>92</v>
      </c>
      <c r="B37" s="58"/>
      <c r="C37" s="58"/>
      <c r="D37" s="58"/>
      <c r="E37" s="58"/>
      <c r="F37" s="58"/>
      <c r="G37" s="59"/>
      <c r="H37" s="506">
        <f>SUM(AD9:AE30)</f>
        <v>2.0833333333333332E-2</v>
      </c>
      <c r="I37" s="507"/>
      <c r="J37" s="507"/>
      <c r="K37" s="508">
        <v>89</v>
      </c>
      <c r="L37" s="509"/>
      <c r="M37" s="60" t="s">
        <v>88</v>
      </c>
      <c r="N37" s="510">
        <f t="shared" si="2"/>
        <v>44.5</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197" t="s">
        <v>94</v>
      </c>
      <c r="B38" s="58"/>
      <c r="C38" s="58"/>
      <c r="D38" s="58"/>
      <c r="E38" s="58"/>
      <c r="F38" s="58"/>
      <c r="G38" s="59"/>
      <c r="H38" s="506">
        <f>SUM(AF9:AG30)</f>
        <v>0.2208333333333333</v>
      </c>
      <c r="I38" s="507"/>
      <c r="J38" s="507"/>
      <c r="K38" s="508">
        <v>89</v>
      </c>
      <c r="L38" s="509"/>
      <c r="M38" s="60" t="s">
        <v>88</v>
      </c>
      <c r="N38" s="510">
        <f t="shared" si="2"/>
        <v>471.69999999999993</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197"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197"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197" t="s">
        <v>101</v>
      </c>
      <c r="B41" s="58"/>
      <c r="C41" s="58"/>
      <c r="D41" s="58"/>
      <c r="E41" s="58"/>
      <c r="F41" s="58"/>
      <c r="G41" s="59"/>
      <c r="H41" s="506">
        <f>SUM(AL9:AM30)</f>
        <v>0.68750000000000011</v>
      </c>
      <c r="I41" s="507"/>
      <c r="J41" s="507"/>
      <c r="K41" s="508">
        <v>8</v>
      </c>
      <c r="L41" s="509"/>
      <c r="M41" s="60" t="s">
        <v>88</v>
      </c>
      <c r="N41" s="510">
        <f t="shared" si="2"/>
        <v>132.00000000000003</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197"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852.19999999999993</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June-10-2020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June-10-2020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92" t="s">
        <v>152</v>
      </c>
      <c r="AH71" s="193"/>
      <c r="AI71" s="193"/>
      <c r="AJ71" s="193"/>
      <c r="AK71" s="193"/>
      <c r="AL71" s="194"/>
      <c r="AM71" s="192" t="s">
        <v>153</v>
      </c>
      <c r="AN71" s="193"/>
      <c r="AO71" s="193" t="s">
        <v>154</v>
      </c>
      <c r="AP71" s="198"/>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92" t="s">
        <v>112</v>
      </c>
      <c r="AH72" s="193"/>
      <c r="AI72" s="193"/>
      <c r="AJ72" s="193"/>
      <c r="AK72" s="193"/>
      <c r="AL72" s="194"/>
      <c r="AM72" s="192" t="s">
        <v>156</v>
      </c>
      <c r="AN72" s="193"/>
      <c r="AO72" s="193" t="s">
        <v>154</v>
      </c>
      <c r="AP72" s="198"/>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92" t="s">
        <v>158</v>
      </c>
      <c r="AH73" s="193"/>
      <c r="AI73" s="193"/>
      <c r="AJ73" s="193"/>
      <c r="AK73" s="193"/>
      <c r="AL73" s="194"/>
      <c r="AM73" s="192" t="s">
        <v>159</v>
      </c>
      <c r="AN73" s="193"/>
      <c r="AO73" s="193"/>
      <c r="AP73" s="198"/>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92" t="s">
        <v>161</v>
      </c>
      <c r="AH74" s="193"/>
      <c r="AI74" s="193"/>
      <c r="AJ74" s="193"/>
      <c r="AK74" s="193"/>
      <c r="AL74" s="194"/>
      <c r="AM74" s="192" t="s">
        <v>162</v>
      </c>
      <c r="AN74" s="193"/>
      <c r="AO74" s="193"/>
      <c r="AP74" s="198"/>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92" t="s">
        <v>164</v>
      </c>
      <c r="AH75" s="193"/>
      <c r="AI75" s="193"/>
      <c r="AJ75" s="193"/>
      <c r="AK75" s="193"/>
      <c r="AL75" s="194"/>
      <c r="AM75" s="192" t="s">
        <v>165</v>
      </c>
      <c r="AN75" s="193"/>
      <c r="AO75" s="193"/>
      <c r="AP75" s="198"/>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92" t="s">
        <v>167</v>
      </c>
      <c r="AH76" s="193"/>
      <c r="AI76" s="193"/>
      <c r="AJ76" s="193"/>
      <c r="AK76" s="193"/>
      <c r="AL76" s="194"/>
      <c r="AM76" s="192" t="s">
        <v>165</v>
      </c>
      <c r="AN76" s="193"/>
      <c r="AO76" s="193"/>
      <c r="AP76" s="198"/>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92" t="s">
        <v>169</v>
      </c>
      <c r="AH77" s="193"/>
      <c r="AI77" s="193"/>
      <c r="AJ77" s="193"/>
      <c r="AK77" s="193"/>
      <c r="AL77" s="194"/>
      <c r="AM77" s="192" t="s">
        <v>170</v>
      </c>
      <c r="AN77" s="193"/>
      <c r="AO77" s="193"/>
      <c r="AP77" s="198"/>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270</v>
      </c>
      <c r="F6" s="328"/>
      <c r="G6" s="328"/>
      <c r="H6" s="328"/>
      <c r="I6" s="328"/>
      <c r="J6" s="329"/>
      <c r="K6" s="7" t="s">
        <v>7</v>
      </c>
      <c r="L6" s="6"/>
      <c r="M6" s="6"/>
      <c r="N6" s="8"/>
      <c r="O6" s="330" t="s">
        <v>226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04" t="s">
        <v>16</v>
      </c>
      <c r="L8" s="205"/>
      <c r="M8" s="205"/>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6.25E-2</v>
      </c>
      <c r="Y9" s="375"/>
      <c r="Z9" s="372"/>
      <c r="AA9" s="373"/>
      <c r="AB9" s="374"/>
      <c r="AC9" s="373"/>
      <c r="AD9" s="374"/>
      <c r="AE9" s="373"/>
      <c r="AF9" s="374"/>
      <c r="AG9" s="373"/>
      <c r="AH9" s="374"/>
      <c r="AI9" s="373"/>
      <c r="AJ9" s="374"/>
      <c r="AK9" s="373"/>
      <c r="AL9" s="374">
        <v>6.25E-2</v>
      </c>
      <c r="AM9" s="375"/>
      <c r="AN9" s="376" t="s">
        <v>33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6.25E-2</v>
      </c>
      <c r="W10" s="380"/>
      <c r="X10" s="381">
        <v>0.13749999999999998</v>
      </c>
      <c r="Y10" s="382"/>
      <c r="Z10" s="379"/>
      <c r="AA10" s="380"/>
      <c r="AB10" s="381"/>
      <c r="AC10" s="380"/>
      <c r="AD10" s="381"/>
      <c r="AE10" s="380"/>
      <c r="AF10" s="381">
        <v>7.4999999999999997E-2</v>
      </c>
      <c r="AG10" s="380"/>
      <c r="AH10" s="381"/>
      <c r="AI10" s="380"/>
      <c r="AJ10" s="381"/>
      <c r="AK10" s="380"/>
      <c r="AL10" s="381"/>
      <c r="AM10" s="382"/>
      <c r="AN10" s="383" t="s">
        <v>271</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0.13749999999999998</v>
      </c>
      <c r="W11" s="380"/>
      <c r="X11" s="381">
        <v>0.375</v>
      </c>
      <c r="Y11" s="382"/>
      <c r="Z11" s="379"/>
      <c r="AA11" s="380"/>
      <c r="AB11" s="381"/>
      <c r="AC11" s="380"/>
      <c r="AD11" s="381"/>
      <c r="AE11" s="380"/>
      <c r="AF11" s="381"/>
      <c r="AG11" s="380"/>
      <c r="AH11" s="381"/>
      <c r="AI11" s="380"/>
      <c r="AJ11" s="381"/>
      <c r="AK11" s="380"/>
      <c r="AL11" s="381">
        <v>0.23750000000000002</v>
      </c>
      <c r="AM11" s="382"/>
      <c r="AN11" s="376" t="s">
        <v>33</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0.375</v>
      </c>
      <c r="W12" s="380"/>
      <c r="X12" s="381">
        <v>0.46249999999999997</v>
      </c>
      <c r="Y12" s="382"/>
      <c r="Z12" s="379"/>
      <c r="AA12" s="380"/>
      <c r="AB12" s="381"/>
      <c r="AC12" s="380"/>
      <c r="AD12" s="381"/>
      <c r="AE12" s="380"/>
      <c r="AF12" s="381">
        <v>8.7500000000000008E-2</v>
      </c>
      <c r="AG12" s="380"/>
      <c r="AH12" s="381"/>
      <c r="AI12" s="380"/>
      <c r="AJ12" s="381"/>
      <c r="AK12" s="380"/>
      <c r="AL12" s="381"/>
      <c r="AM12" s="382"/>
      <c r="AN12" s="383" t="s">
        <v>272</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0.46249999999999997</v>
      </c>
      <c r="W13" s="380"/>
      <c r="X13" s="381">
        <v>0.66666666666666663</v>
      </c>
      <c r="Y13" s="382"/>
      <c r="Z13" s="379"/>
      <c r="AA13" s="380"/>
      <c r="AB13" s="381"/>
      <c r="AC13" s="380"/>
      <c r="AD13" s="381"/>
      <c r="AE13" s="380"/>
      <c r="AF13" s="381"/>
      <c r="AG13" s="380"/>
      <c r="AH13" s="381"/>
      <c r="AI13" s="380"/>
      <c r="AJ13" s="381"/>
      <c r="AK13" s="380"/>
      <c r="AL13" s="381">
        <v>0.20416666666666669</v>
      </c>
      <c r="AM13" s="382"/>
      <c r="AN13" s="376" t="s">
        <v>33</v>
      </c>
      <c r="AO13" s="377"/>
      <c r="AP13" s="377"/>
      <c r="AQ13" s="377"/>
      <c r="AR13" s="377"/>
      <c r="AS13" s="377"/>
      <c r="AT13" s="377"/>
      <c r="AU13" s="378"/>
    </row>
    <row r="14" spans="1:47" ht="15.75" customHeight="1" thickBo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0.66666666666666663</v>
      </c>
      <c r="W14" s="380"/>
      <c r="X14" s="381">
        <v>0.72916666666666663</v>
      </c>
      <c r="Y14" s="382"/>
      <c r="Z14" s="379"/>
      <c r="AA14" s="380"/>
      <c r="AB14" s="381"/>
      <c r="AC14" s="380"/>
      <c r="AD14" s="381"/>
      <c r="AE14" s="380"/>
      <c r="AF14" s="381">
        <v>6.25E-2</v>
      </c>
      <c r="AG14" s="380"/>
      <c r="AH14" s="381"/>
      <c r="AI14" s="380"/>
      <c r="AJ14" s="381"/>
      <c r="AK14" s="380"/>
      <c r="AL14" s="381"/>
      <c r="AM14" s="382"/>
      <c r="AN14" s="383" t="s">
        <v>271</v>
      </c>
      <c r="AO14" s="384"/>
      <c r="AP14" s="384"/>
      <c r="AQ14" s="384"/>
      <c r="AR14" s="384"/>
      <c r="AS14" s="384"/>
      <c r="AT14" s="384"/>
      <c r="AU14" s="385"/>
    </row>
    <row r="15" spans="1:47" ht="15.75" customHeight="1" thickTop="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0.72916666666666663</v>
      </c>
      <c r="W15" s="380"/>
      <c r="X15" s="381">
        <v>0.83333333333333337</v>
      </c>
      <c r="Y15" s="382"/>
      <c r="Z15" s="379"/>
      <c r="AA15" s="380"/>
      <c r="AB15" s="381"/>
      <c r="AC15" s="380"/>
      <c r="AD15" s="381"/>
      <c r="AE15" s="380"/>
      <c r="AF15" s="381"/>
      <c r="AG15" s="380"/>
      <c r="AH15" s="381"/>
      <c r="AI15" s="380"/>
      <c r="AJ15" s="381"/>
      <c r="AK15" s="380"/>
      <c r="AL15" s="381">
        <v>0.10416666666666667</v>
      </c>
      <c r="AM15" s="382"/>
      <c r="AN15" s="376" t="s">
        <v>33</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9">
        <v>0.83333333333333337</v>
      </c>
      <c r="W16" s="380"/>
      <c r="X16" s="381">
        <v>0.90416666666666667</v>
      </c>
      <c r="Y16" s="382"/>
      <c r="Z16" s="379"/>
      <c r="AA16" s="380"/>
      <c r="AB16" s="381"/>
      <c r="AC16" s="380"/>
      <c r="AD16" s="381"/>
      <c r="AE16" s="380"/>
      <c r="AF16" s="381">
        <v>7.0833333333333331E-2</v>
      </c>
      <c r="AG16" s="380"/>
      <c r="AH16" s="381"/>
      <c r="AI16" s="380"/>
      <c r="AJ16" s="381"/>
      <c r="AK16" s="380"/>
      <c r="AL16" s="381"/>
      <c r="AM16" s="382"/>
      <c r="AN16" s="383" t="s">
        <v>271</v>
      </c>
      <c r="AO16" s="384"/>
      <c r="AP16" s="384"/>
      <c r="AQ16" s="384"/>
      <c r="AR16" s="384"/>
      <c r="AS16" s="384"/>
      <c r="AT16" s="384"/>
      <c r="AU16" s="385"/>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79">
        <v>0.90416666666666667</v>
      </c>
      <c r="W17" s="380"/>
      <c r="X17" s="381">
        <v>1</v>
      </c>
      <c r="Y17" s="382"/>
      <c r="Z17" s="379"/>
      <c r="AA17" s="380"/>
      <c r="AB17" s="381"/>
      <c r="AC17" s="380"/>
      <c r="AD17" s="381"/>
      <c r="AE17" s="380"/>
      <c r="AF17" s="381"/>
      <c r="AG17" s="380"/>
      <c r="AH17" s="381"/>
      <c r="AI17" s="380"/>
      <c r="AJ17" s="381"/>
      <c r="AK17" s="380"/>
      <c r="AL17" s="381">
        <v>9.5833333333333326E-2</v>
      </c>
      <c r="AM17" s="382"/>
      <c r="AN17" s="376" t="s">
        <v>33</v>
      </c>
      <c r="AO17" s="377"/>
      <c r="AP17" s="377"/>
      <c r="AQ17" s="377"/>
      <c r="AR17" s="377"/>
      <c r="AS17" s="377"/>
      <c r="AT17" s="377"/>
      <c r="AU17" s="378"/>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thickTop="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76"/>
      <c r="AO21" s="377"/>
      <c r="AP21" s="377"/>
      <c r="AQ21" s="377"/>
      <c r="AR21" s="377"/>
      <c r="AS21" s="377"/>
      <c r="AT21" s="377"/>
      <c r="AU21" s="378"/>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v>
      </c>
      <c r="AC31" s="478"/>
      <c r="AD31" s="478">
        <f>SUM(AD9:AE30)</f>
        <v>0</v>
      </c>
      <c r="AE31" s="478"/>
      <c r="AF31" s="478">
        <f>SUM(AF9:AG30)</f>
        <v>0.29583333333333334</v>
      </c>
      <c r="AG31" s="478"/>
      <c r="AH31" s="478">
        <f>SUM(AH9:AI30)</f>
        <v>0</v>
      </c>
      <c r="AI31" s="478"/>
      <c r="AJ31" s="478">
        <f>SUM(AJ9:AK30)</f>
        <v>0</v>
      </c>
      <c r="AK31" s="478"/>
      <c r="AL31" s="492">
        <f>SUM(AL9:AM30)</f>
        <v>0.70416666666666672</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7068</v>
      </c>
      <c r="Y35" s="489"/>
      <c r="Z35" s="489"/>
      <c r="AA35" s="56" t="s">
        <v>88</v>
      </c>
      <c r="AB35" s="490">
        <v>764</v>
      </c>
      <c r="AC35" s="491"/>
      <c r="AD35" s="491"/>
      <c r="AE35" s="57" t="s">
        <v>88</v>
      </c>
      <c r="AF35" s="490">
        <v>0</v>
      </c>
      <c r="AG35" s="491"/>
      <c r="AH35" s="491"/>
      <c r="AI35" s="56" t="s">
        <v>88</v>
      </c>
      <c r="AJ35" s="490">
        <v>0</v>
      </c>
      <c r="AK35" s="491"/>
      <c r="AL35" s="491"/>
      <c r="AM35" s="56" t="s">
        <v>88</v>
      </c>
      <c r="AN35" s="494">
        <f>(X35+AF35)-(AB35+AJ35)</f>
        <v>6304</v>
      </c>
      <c r="AO35" s="495"/>
      <c r="AP35" s="56" t="s">
        <v>88</v>
      </c>
      <c r="AQ35" s="496"/>
      <c r="AR35" s="497"/>
      <c r="AS35" s="497"/>
      <c r="AT35" s="497"/>
      <c r="AU35" s="498"/>
    </row>
    <row r="36" spans="1:47" ht="15.75" customHeight="1">
      <c r="A36" s="203" t="s">
        <v>90</v>
      </c>
      <c r="B36" s="58"/>
      <c r="C36" s="58"/>
      <c r="D36" s="58"/>
      <c r="E36" s="58"/>
      <c r="F36" s="58"/>
      <c r="G36" s="59"/>
      <c r="H36" s="506">
        <f>SUM(AB9:AC30)</f>
        <v>0</v>
      </c>
      <c r="I36" s="507"/>
      <c r="J36" s="507"/>
      <c r="K36" s="508">
        <v>120</v>
      </c>
      <c r="L36" s="509"/>
      <c r="M36" s="60" t="s">
        <v>88</v>
      </c>
      <c r="N36" s="510">
        <f t="shared" si="2"/>
        <v>0</v>
      </c>
      <c r="O36" s="511"/>
      <c r="P36" s="60" t="s">
        <v>88</v>
      </c>
      <c r="Q36" s="51"/>
      <c r="R36" s="515" t="s">
        <v>91</v>
      </c>
      <c r="S36" s="516"/>
      <c r="T36" s="516"/>
      <c r="U36" s="516"/>
      <c r="V36" s="516"/>
      <c r="W36" s="516"/>
      <c r="X36" s="513">
        <v>34000</v>
      </c>
      <c r="Y36" s="514"/>
      <c r="Z36" s="514"/>
      <c r="AA36" s="61" t="s">
        <v>88</v>
      </c>
      <c r="AB36" s="499">
        <v>2000</v>
      </c>
      <c r="AC36" s="500"/>
      <c r="AD36" s="500"/>
      <c r="AE36" s="62" t="s">
        <v>88</v>
      </c>
      <c r="AF36" s="499">
        <v>0</v>
      </c>
      <c r="AG36" s="500"/>
      <c r="AH36" s="500"/>
      <c r="AI36" s="61" t="s">
        <v>88</v>
      </c>
      <c r="AJ36" s="499">
        <v>0</v>
      </c>
      <c r="AK36" s="500"/>
      <c r="AL36" s="500"/>
      <c r="AM36" s="61" t="s">
        <v>88</v>
      </c>
      <c r="AN36" s="501">
        <f t="shared" ref="AN36:AN43" si="3">(X36+AF36)-(AB36+AJ36)</f>
        <v>32000</v>
      </c>
      <c r="AO36" s="502"/>
      <c r="AP36" s="61" t="s">
        <v>88</v>
      </c>
      <c r="AQ36" s="503"/>
      <c r="AR36" s="504"/>
      <c r="AS36" s="504"/>
      <c r="AT36" s="504"/>
      <c r="AU36" s="505"/>
    </row>
    <row r="37" spans="1:47" ht="15.75" customHeight="1">
      <c r="A37" s="203" t="s">
        <v>92</v>
      </c>
      <c r="B37" s="58"/>
      <c r="C37" s="58"/>
      <c r="D37" s="58"/>
      <c r="E37" s="58"/>
      <c r="F37" s="58"/>
      <c r="G37" s="59"/>
      <c r="H37" s="506">
        <f>SUM(AD9:AE30)</f>
        <v>0</v>
      </c>
      <c r="I37" s="507"/>
      <c r="J37" s="507"/>
      <c r="K37" s="508">
        <v>89</v>
      </c>
      <c r="L37" s="509"/>
      <c r="M37" s="60" t="s">
        <v>88</v>
      </c>
      <c r="N37" s="510">
        <f t="shared" si="2"/>
        <v>0</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203" t="s">
        <v>94</v>
      </c>
      <c r="B38" s="58"/>
      <c r="C38" s="58"/>
      <c r="D38" s="58"/>
      <c r="E38" s="58"/>
      <c r="F38" s="58"/>
      <c r="G38" s="59"/>
      <c r="H38" s="506">
        <f>SUM(AF9:AG30)</f>
        <v>0.29583333333333334</v>
      </c>
      <c r="I38" s="507"/>
      <c r="J38" s="507"/>
      <c r="K38" s="508">
        <v>89</v>
      </c>
      <c r="L38" s="509"/>
      <c r="M38" s="60" t="s">
        <v>88</v>
      </c>
      <c r="N38" s="510">
        <f t="shared" si="2"/>
        <v>631.9</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203"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203"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203" t="s">
        <v>101</v>
      </c>
      <c r="B41" s="58"/>
      <c r="C41" s="58"/>
      <c r="D41" s="58"/>
      <c r="E41" s="58"/>
      <c r="F41" s="58"/>
      <c r="G41" s="59"/>
      <c r="H41" s="506">
        <f>SUM(AL9:AM30)</f>
        <v>0.70416666666666672</v>
      </c>
      <c r="I41" s="507"/>
      <c r="J41" s="507"/>
      <c r="K41" s="508">
        <v>8</v>
      </c>
      <c r="L41" s="509"/>
      <c r="M41" s="60" t="s">
        <v>88</v>
      </c>
      <c r="N41" s="510">
        <f t="shared" si="2"/>
        <v>135.20000000000002</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203"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767.1</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June-11-2020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June-11-2020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00" t="s">
        <v>152</v>
      </c>
      <c r="AH71" s="201"/>
      <c r="AI71" s="201"/>
      <c r="AJ71" s="201"/>
      <c r="AK71" s="201"/>
      <c r="AL71" s="199"/>
      <c r="AM71" s="200" t="s">
        <v>153</v>
      </c>
      <c r="AN71" s="201"/>
      <c r="AO71" s="201" t="s">
        <v>154</v>
      </c>
      <c r="AP71" s="202"/>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00" t="s">
        <v>112</v>
      </c>
      <c r="AH72" s="201"/>
      <c r="AI72" s="201"/>
      <c r="AJ72" s="201"/>
      <c r="AK72" s="201"/>
      <c r="AL72" s="199"/>
      <c r="AM72" s="200" t="s">
        <v>156</v>
      </c>
      <c r="AN72" s="201"/>
      <c r="AO72" s="201" t="s">
        <v>154</v>
      </c>
      <c r="AP72" s="202"/>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00" t="s">
        <v>158</v>
      </c>
      <c r="AH73" s="201"/>
      <c r="AI73" s="201"/>
      <c r="AJ73" s="201"/>
      <c r="AK73" s="201"/>
      <c r="AL73" s="199"/>
      <c r="AM73" s="200" t="s">
        <v>159</v>
      </c>
      <c r="AN73" s="201"/>
      <c r="AO73" s="201"/>
      <c r="AP73" s="202"/>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00" t="s">
        <v>161</v>
      </c>
      <c r="AH74" s="201"/>
      <c r="AI74" s="201"/>
      <c r="AJ74" s="201"/>
      <c r="AK74" s="201"/>
      <c r="AL74" s="199"/>
      <c r="AM74" s="200" t="s">
        <v>162</v>
      </c>
      <c r="AN74" s="201"/>
      <c r="AO74" s="201"/>
      <c r="AP74" s="202"/>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00" t="s">
        <v>164</v>
      </c>
      <c r="AH75" s="201"/>
      <c r="AI75" s="201"/>
      <c r="AJ75" s="201"/>
      <c r="AK75" s="201"/>
      <c r="AL75" s="199"/>
      <c r="AM75" s="200" t="s">
        <v>165</v>
      </c>
      <c r="AN75" s="201"/>
      <c r="AO75" s="201"/>
      <c r="AP75" s="202"/>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00" t="s">
        <v>167</v>
      </c>
      <c r="AH76" s="201"/>
      <c r="AI76" s="201"/>
      <c r="AJ76" s="201"/>
      <c r="AK76" s="201"/>
      <c r="AL76" s="199"/>
      <c r="AM76" s="200" t="s">
        <v>165</v>
      </c>
      <c r="AN76" s="201"/>
      <c r="AO76" s="201"/>
      <c r="AP76" s="202"/>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00" t="s">
        <v>169</v>
      </c>
      <c r="AH77" s="201"/>
      <c r="AI77" s="201"/>
      <c r="AJ77" s="201"/>
      <c r="AK77" s="201"/>
      <c r="AL77" s="199"/>
      <c r="AM77" s="200" t="s">
        <v>170</v>
      </c>
      <c r="AN77" s="201"/>
      <c r="AO77" s="201"/>
      <c r="AP77" s="202"/>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277</v>
      </c>
      <c r="F6" s="328"/>
      <c r="G6" s="328"/>
      <c r="H6" s="328"/>
      <c r="I6" s="328"/>
      <c r="J6" s="329"/>
      <c r="K6" s="7" t="s">
        <v>7</v>
      </c>
      <c r="L6" s="6"/>
      <c r="M6" s="6"/>
      <c r="N6" s="8"/>
      <c r="O6" s="330" t="s">
        <v>226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09" t="s">
        <v>16</v>
      </c>
      <c r="L8" s="210"/>
      <c r="M8" s="210"/>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6.25E-2</v>
      </c>
      <c r="Y9" s="375"/>
      <c r="Z9" s="372"/>
      <c r="AA9" s="373"/>
      <c r="AB9" s="374"/>
      <c r="AC9" s="373"/>
      <c r="AD9" s="374"/>
      <c r="AE9" s="373"/>
      <c r="AF9" s="374"/>
      <c r="AG9" s="373"/>
      <c r="AH9" s="374"/>
      <c r="AI9" s="373"/>
      <c r="AJ9" s="374"/>
      <c r="AK9" s="373"/>
      <c r="AL9" s="374">
        <v>6.25E-2</v>
      </c>
      <c r="AM9" s="375"/>
      <c r="AN9" s="376" t="s">
        <v>33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6.25E-2</v>
      </c>
      <c r="W10" s="380"/>
      <c r="X10" s="381">
        <v>0.13749999999999998</v>
      </c>
      <c r="Y10" s="382"/>
      <c r="Z10" s="379"/>
      <c r="AA10" s="380"/>
      <c r="AB10" s="381"/>
      <c r="AC10" s="380"/>
      <c r="AD10" s="381"/>
      <c r="AE10" s="380"/>
      <c r="AF10" s="381">
        <v>7.4999999999999997E-2</v>
      </c>
      <c r="AG10" s="380"/>
      <c r="AH10" s="381"/>
      <c r="AI10" s="380"/>
      <c r="AJ10" s="381"/>
      <c r="AK10" s="380"/>
      <c r="AL10" s="381"/>
      <c r="AM10" s="382"/>
      <c r="AN10" s="383" t="s">
        <v>244</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0.13749999999999998</v>
      </c>
      <c r="W11" s="380"/>
      <c r="X11" s="381">
        <v>0.29166666666666669</v>
      </c>
      <c r="Y11" s="382"/>
      <c r="Z11" s="379"/>
      <c r="AA11" s="380"/>
      <c r="AB11" s="381"/>
      <c r="AC11" s="380"/>
      <c r="AD11" s="381"/>
      <c r="AE11" s="380"/>
      <c r="AF11" s="381"/>
      <c r="AG11" s="380"/>
      <c r="AH11" s="381"/>
      <c r="AI11" s="380"/>
      <c r="AJ11" s="381"/>
      <c r="AK11" s="380"/>
      <c r="AL11" s="381">
        <v>0.15416666666666667</v>
      </c>
      <c r="AM11" s="382"/>
      <c r="AN11" s="376" t="s">
        <v>33</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0.29166666666666669</v>
      </c>
      <c r="W12" s="380"/>
      <c r="X12" s="381">
        <v>0.33749999999999997</v>
      </c>
      <c r="Y12" s="382"/>
      <c r="Z12" s="379"/>
      <c r="AA12" s="380"/>
      <c r="AB12" s="381">
        <v>2.9166666666666664E-2</v>
      </c>
      <c r="AC12" s="380"/>
      <c r="AD12" s="381">
        <v>8.3333333333333332E-3</v>
      </c>
      <c r="AE12" s="380"/>
      <c r="AF12" s="381">
        <v>8.3333333333333332E-3</v>
      </c>
      <c r="AG12" s="380"/>
      <c r="AH12" s="381"/>
      <c r="AI12" s="380"/>
      <c r="AJ12" s="381"/>
      <c r="AK12" s="380"/>
      <c r="AL12" s="381"/>
      <c r="AM12" s="382"/>
      <c r="AN12" s="383" t="s">
        <v>273</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0.33749999999999997</v>
      </c>
      <c r="W13" s="380"/>
      <c r="X13" s="381">
        <v>0.37916666666666665</v>
      </c>
      <c r="Y13" s="382"/>
      <c r="Z13" s="379"/>
      <c r="AA13" s="380"/>
      <c r="AB13" s="381"/>
      <c r="AC13" s="380"/>
      <c r="AD13" s="381"/>
      <c r="AE13" s="380"/>
      <c r="AF13" s="381"/>
      <c r="AG13" s="380"/>
      <c r="AH13" s="381"/>
      <c r="AI13" s="380"/>
      <c r="AJ13" s="381"/>
      <c r="AK13" s="380"/>
      <c r="AL13" s="381">
        <v>4.1666666666666664E-2</v>
      </c>
      <c r="AM13" s="382"/>
      <c r="AN13" s="376" t="s">
        <v>274</v>
      </c>
      <c r="AO13" s="377"/>
      <c r="AP13" s="377"/>
      <c r="AQ13" s="377"/>
      <c r="AR13" s="377"/>
      <c r="AS13" s="377"/>
      <c r="AT13" s="377"/>
      <c r="AU13" s="378"/>
    </row>
    <row r="14" spans="1:47" ht="15.75" customHeight="1" thickBo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0.37916666666666665</v>
      </c>
      <c r="W14" s="380"/>
      <c r="X14" s="381">
        <v>0.42499999999999999</v>
      </c>
      <c r="Y14" s="382"/>
      <c r="Z14" s="379"/>
      <c r="AA14" s="380"/>
      <c r="AB14" s="381">
        <v>2.9166666666666664E-2</v>
      </c>
      <c r="AC14" s="380"/>
      <c r="AD14" s="381">
        <v>8.3333333333333332E-3</v>
      </c>
      <c r="AE14" s="380"/>
      <c r="AF14" s="381">
        <v>8.3333333333333332E-3</v>
      </c>
      <c r="AG14" s="380"/>
      <c r="AH14" s="381"/>
      <c r="AI14" s="380"/>
      <c r="AJ14" s="381"/>
      <c r="AK14" s="380"/>
      <c r="AL14" s="381"/>
      <c r="AM14" s="382"/>
      <c r="AN14" s="383" t="s">
        <v>275</v>
      </c>
      <c r="AO14" s="384"/>
      <c r="AP14" s="384"/>
      <c r="AQ14" s="384"/>
      <c r="AR14" s="384"/>
      <c r="AS14" s="384"/>
      <c r="AT14" s="384"/>
      <c r="AU14" s="385"/>
    </row>
    <row r="15" spans="1:47" ht="15.75" customHeight="1" thickTop="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0.42499999999999999</v>
      </c>
      <c r="W15" s="380"/>
      <c r="X15" s="381">
        <v>0.54166666666666663</v>
      </c>
      <c r="Y15" s="382"/>
      <c r="Z15" s="379"/>
      <c r="AA15" s="380"/>
      <c r="AB15" s="381"/>
      <c r="AC15" s="380"/>
      <c r="AD15" s="381"/>
      <c r="AE15" s="380"/>
      <c r="AF15" s="381"/>
      <c r="AG15" s="380"/>
      <c r="AH15" s="381"/>
      <c r="AI15" s="380"/>
      <c r="AJ15" s="381"/>
      <c r="AK15" s="380"/>
      <c r="AL15" s="381">
        <v>0.11666666666666665</v>
      </c>
      <c r="AM15" s="382"/>
      <c r="AN15" s="376" t="s">
        <v>33</v>
      </c>
      <c r="AO15" s="377"/>
      <c r="AP15" s="377"/>
      <c r="AQ15" s="377"/>
      <c r="AR15" s="377"/>
      <c r="AS15" s="377"/>
      <c r="AT15" s="377"/>
      <c r="AU15" s="37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9">
        <v>0.54166666666666663</v>
      </c>
      <c r="W16" s="380"/>
      <c r="X16" s="381">
        <v>0.59166666666666667</v>
      </c>
      <c r="Y16" s="382"/>
      <c r="Z16" s="379"/>
      <c r="AA16" s="380"/>
      <c r="AB16" s="381"/>
      <c r="AC16" s="380"/>
      <c r="AD16" s="381"/>
      <c r="AE16" s="380"/>
      <c r="AF16" s="381">
        <v>4.9999999999999996E-2</v>
      </c>
      <c r="AG16" s="380"/>
      <c r="AH16" s="381"/>
      <c r="AI16" s="380"/>
      <c r="AJ16" s="381"/>
      <c r="AK16" s="380"/>
      <c r="AL16" s="381"/>
      <c r="AM16" s="382"/>
      <c r="AN16" s="383" t="s">
        <v>276</v>
      </c>
      <c r="AO16" s="384"/>
      <c r="AP16" s="384"/>
      <c r="AQ16" s="384"/>
      <c r="AR16" s="384"/>
      <c r="AS16" s="384"/>
      <c r="AT16" s="384"/>
      <c r="AU16" s="385"/>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79">
        <v>0.59166666666666667</v>
      </c>
      <c r="W17" s="380"/>
      <c r="X17" s="381">
        <v>0.66666666666666663</v>
      </c>
      <c r="Y17" s="382"/>
      <c r="Z17" s="379"/>
      <c r="AA17" s="380"/>
      <c r="AB17" s="381"/>
      <c r="AC17" s="380"/>
      <c r="AD17" s="381"/>
      <c r="AE17" s="380"/>
      <c r="AF17" s="381"/>
      <c r="AG17" s="380"/>
      <c r="AH17" s="381"/>
      <c r="AI17" s="380"/>
      <c r="AJ17" s="381"/>
      <c r="AK17" s="380"/>
      <c r="AL17" s="381">
        <v>7.4999999999999997E-2</v>
      </c>
      <c r="AM17" s="382"/>
      <c r="AN17" s="376" t="s">
        <v>33</v>
      </c>
      <c r="AO17" s="377"/>
      <c r="AP17" s="377"/>
      <c r="AQ17" s="377"/>
      <c r="AR17" s="377"/>
      <c r="AS17" s="377"/>
      <c r="AT17" s="377"/>
      <c r="AU17" s="378"/>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0.66666666666666663</v>
      </c>
      <c r="W18" s="380"/>
      <c r="X18" s="417">
        <v>0.6958333333333333</v>
      </c>
      <c r="Y18" s="418"/>
      <c r="Z18" s="379"/>
      <c r="AA18" s="380"/>
      <c r="AB18" s="381"/>
      <c r="AC18" s="380"/>
      <c r="AD18" s="381"/>
      <c r="AE18" s="380"/>
      <c r="AF18" s="381">
        <v>2.9166666666666664E-2</v>
      </c>
      <c r="AG18" s="380"/>
      <c r="AH18" s="381"/>
      <c r="AI18" s="380"/>
      <c r="AJ18" s="381"/>
      <c r="AK18" s="380"/>
      <c r="AL18" s="381"/>
      <c r="AM18" s="382"/>
      <c r="AN18" s="386" t="s">
        <v>244</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0.6958333333333333</v>
      </c>
      <c r="W19" s="380"/>
      <c r="X19" s="417">
        <v>0.83333333333333337</v>
      </c>
      <c r="Y19" s="418"/>
      <c r="Z19" s="34"/>
      <c r="AA19" s="34"/>
      <c r="AB19" s="381"/>
      <c r="AC19" s="380"/>
      <c r="AD19" s="381"/>
      <c r="AE19" s="380"/>
      <c r="AF19" s="381"/>
      <c r="AG19" s="380"/>
      <c r="AH19" s="381"/>
      <c r="AI19" s="380"/>
      <c r="AJ19" s="381"/>
      <c r="AK19" s="380"/>
      <c r="AL19" s="381">
        <v>0.13749999999999998</v>
      </c>
      <c r="AM19" s="382"/>
      <c r="AN19" s="383" t="s">
        <v>33</v>
      </c>
      <c r="AO19" s="384"/>
      <c r="AP19" s="384"/>
      <c r="AQ19" s="384"/>
      <c r="AR19" s="384"/>
      <c r="AS19" s="384"/>
      <c r="AT19" s="384"/>
      <c r="AU19" s="385"/>
    </row>
    <row r="20" spans="1:47" ht="15.75" customHeight="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v>0.83333333333333337</v>
      </c>
      <c r="W20" s="380"/>
      <c r="X20" s="417">
        <v>0.875</v>
      </c>
      <c r="Y20" s="418"/>
      <c r="Z20" s="379"/>
      <c r="AA20" s="380"/>
      <c r="AB20" s="381"/>
      <c r="AC20" s="380"/>
      <c r="AD20" s="381"/>
      <c r="AE20" s="380"/>
      <c r="AF20" s="381">
        <v>4.1666666666666664E-2</v>
      </c>
      <c r="AG20" s="380"/>
      <c r="AH20" s="381"/>
      <c r="AI20" s="380"/>
      <c r="AJ20" s="381"/>
      <c r="AK20" s="380"/>
      <c r="AL20" s="381"/>
      <c r="AM20" s="382"/>
      <c r="AN20" s="383" t="s">
        <v>244</v>
      </c>
      <c r="AO20" s="384"/>
      <c r="AP20" s="384"/>
      <c r="AQ20" s="384"/>
      <c r="AR20" s="384"/>
      <c r="AS20" s="384"/>
      <c r="AT20" s="384"/>
      <c r="AU20" s="385"/>
    </row>
    <row r="21" spans="1:47" ht="15.75" customHeight="1" thickTop="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v>0.875</v>
      </c>
      <c r="W21" s="380"/>
      <c r="X21" s="417">
        <v>1</v>
      </c>
      <c r="Y21" s="418"/>
      <c r="Z21" s="379"/>
      <c r="AA21" s="380"/>
      <c r="AB21" s="381"/>
      <c r="AC21" s="380"/>
      <c r="AD21" s="381"/>
      <c r="AE21" s="380"/>
      <c r="AF21" s="381"/>
      <c r="AG21" s="380"/>
      <c r="AH21" s="381"/>
      <c r="AI21" s="380"/>
      <c r="AJ21" s="381"/>
      <c r="AK21" s="380"/>
      <c r="AL21" s="381">
        <v>0.125</v>
      </c>
      <c r="AM21" s="382"/>
      <c r="AN21" s="376" t="s">
        <v>33</v>
      </c>
      <c r="AO21" s="377"/>
      <c r="AP21" s="377"/>
      <c r="AQ21" s="377"/>
      <c r="AR21" s="377"/>
      <c r="AS21" s="377"/>
      <c r="AT21" s="377"/>
      <c r="AU21" s="378"/>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5.8333333333333327E-2</v>
      </c>
      <c r="AC31" s="478"/>
      <c r="AD31" s="478">
        <f>SUM(AD9:AE30)</f>
        <v>1.6666666666666666E-2</v>
      </c>
      <c r="AE31" s="478"/>
      <c r="AF31" s="478">
        <f>SUM(AF9:AG30)</f>
        <v>0.21249999999999999</v>
      </c>
      <c r="AG31" s="478"/>
      <c r="AH31" s="478">
        <f>SUM(AH9:AI30)</f>
        <v>0</v>
      </c>
      <c r="AI31" s="478"/>
      <c r="AJ31" s="478">
        <f>SUM(AJ9:AK30)</f>
        <v>0</v>
      </c>
      <c r="AK31" s="478"/>
      <c r="AL31" s="492">
        <f>SUM(AL9:AM30)</f>
        <v>0.71250000000000002</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6304</v>
      </c>
      <c r="Y35" s="489"/>
      <c r="Z35" s="489"/>
      <c r="AA35" s="56" t="s">
        <v>88</v>
      </c>
      <c r="AB35" s="490">
        <v>788</v>
      </c>
      <c r="AC35" s="491"/>
      <c r="AD35" s="491"/>
      <c r="AE35" s="57" t="s">
        <v>88</v>
      </c>
      <c r="AF35" s="490">
        <v>0</v>
      </c>
      <c r="AG35" s="491"/>
      <c r="AH35" s="491"/>
      <c r="AI35" s="56" t="s">
        <v>88</v>
      </c>
      <c r="AJ35" s="490">
        <v>0</v>
      </c>
      <c r="AK35" s="491"/>
      <c r="AL35" s="491"/>
      <c r="AM35" s="56" t="s">
        <v>88</v>
      </c>
      <c r="AN35" s="494">
        <f>(X35+AF35)-(AB35+AJ35)</f>
        <v>5516</v>
      </c>
      <c r="AO35" s="495"/>
      <c r="AP35" s="56" t="s">
        <v>88</v>
      </c>
      <c r="AQ35" s="496"/>
      <c r="AR35" s="497"/>
      <c r="AS35" s="497"/>
      <c r="AT35" s="497"/>
      <c r="AU35" s="498"/>
    </row>
    <row r="36" spans="1:47" ht="15.75" customHeight="1">
      <c r="A36" s="211" t="s">
        <v>90</v>
      </c>
      <c r="B36" s="58"/>
      <c r="C36" s="58"/>
      <c r="D36" s="58"/>
      <c r="E36" s="58"/>
      <c r="F36" s="58"/>
      <c r="G36" s="59"/>
      <c r="H36" s="506">
        <f>SUM(AB9:AC30)</f>
        <v>5.8333333333333327E-2</v>
      </c>
      <c r="I36" s="507"/>
      <c r="J36" s="507"/>
      <c r="K36" s="508">
        <v>120</v>
      </c>
      <c r="L36" s="509"/>
      <c r="M36" s="60" t="s">
        <v>88</v>
      </c>
      <c r="N36" s="510">
        <f t="shared" si="2"/>
        <v>168</v>
      </c>
      <c r="O36" s="511"/>
      <c r="P36" s="60" t="s">
        <v>88</v>
      </c>
      <c r="Q36" s="51"/>
      <c r="R36" s="515" t="s">
        <v>91</v>
      </c>
      <c r="S36" s="516"/>
      <c r="T36" s="516"/>
      <c r="U36" s="516"/>
      <c r="V36" s="516"/>
      <c r="W36" s="516"/>
      <c r="X36" s="513">
        <v>32000</v>
      </c>
      <c r="Y36" s="514"/>
      <c r="Z36" s="514"/>
      <c r="AA36" s="61" t="s">
        <v>88</v>
      </c>
      <c r="AB36" s="499">
        <v>2000</v>
      </c>
      <c r="AC36" s="500"/>
      <c r="AD36" s="500"/>
      <c r="AE36" s="62" t="s">
        <v>88</v>
      </c>
      <c r="AF36" s="499">
        <v>0</v>
      </c>
      <c r="AG36" s="500"/>
      <c r="AH36" s="500"/>
      <c r="AI36" s="61" t="s">
        <v>88</v>
      </c>
      <c r="AJ36" s="499">
        <v>0</v>
      </c>
      <c r="AK36" s="500"/>
      <c r="AL36" s="500"/>
      <c r="AM36" s="61" t="s">
        <v>88</v>
      </c>
      <c r="AN36" s="501">
        <f t="shared" ref="AN36:AN43" si="3">(X36+AF36)-(AB36+AJ36)</f>
        <v>30000</v>
      </c>
      <c r="AO36" s="502"/>
      <c r="AP36" s="61" t="s">
        <v>88</v>
      </c>
      <c r="AQ36" s="503"/>
      <c r="AR36" s="504"/>
      <c r="AS36" s="504"/>
      <c r="AT36" s="504"/>
      <c r="AU36" s="505"/>
    </row>
    <row r="37" spans="1:47" ht="15.75" customHeight="1">
      <c r="A37" s="211" t="s">
        <v>92</v>
      </c>
      <c r="B37" s="58"/>
      <c r="C37" s="58"/>
      <c r="D37" s="58"/>
      <c r="E37" s="58"/>
      <c r="F37" s="58"/>
      <c r="G37" s="59"/>
      <c r="H37" s="506">
        <f>SUM(AD9:AE30)</f>
        <v>1.6666666666666666E-2</v>
      </c>
      <c r="I37" s="507"/>
      <c r="J37" s="507"/>
      <c r="K37" s="508">
        <v>89</v>
      </c>
      <c r="L37" s="509"/>
      <c r="M37" s="60" t="s">
        <v>88</v>
      </c>
      <c r="N37" s="510">
        <f t="shared" si="2"/>
        <v>35.6</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211" t="s">
        <v>94</v>
      </c>
      <c r="B38" s="58"/>
      <c r="C38" s="58"/>
      <c r="D38" s="58"/>
      <c r="E38" s="58"/>
      <c r="F38" s="58"/>
      <c r="G38" s="59"/>
      <c r="H38" s="506">
        <f>SUM(AF9:AG30)</f>
        <v>0.21249999999999999</v>
      </c>
      <c r="I38" s="507"/>
      <c r="J38" s="507"/>
      <c r="K38" s="508">
        <v>89</v>
      </c>
      <c r="L38" s="509"/>
      <c r="M38" s="60" t="s">
        <v>88</v>
      </c>
      <c r="N38" s="510">
        <f t="shared" si="2"/>
        <v>453.9</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211"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211"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211" t="s">
        <v>101</v>
      </c>
      <c r="B41" s="58"/>
      <c r="C41" s="58"/>
      <c r="D41" s="58"/>
      <c r="E41" s="58"/>
      <c r="F41" s="58"/>
      <c r="G41" s="59"/>
      <c r="H41" s="506">
        <f>SUM(AL9:AM30)</f>
        <v>0.71250000000000002</v>
      </c>
      <c r="I41" s="507"/>
      <c r="J41" s="507"/>
      <c r="K41" s="508">
        <v>8</v>
      </c>
      <c r="L41" s="509"/>
      <c r="M41" s="60" t="s">
        <v>88</v>
      </c>
      <c r="N41" s="510">
        <f t="shared" si="2"/>
        <v>136.80000000000001</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211"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794.3</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June-12-2020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June-12-2020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06" t="s">
        <v>152</v>
      </c>
      <c r="AH71" s="207"/>
      <c r="AI71" s="207"/>
      <c r="AJ71" s="207"/>
      <c r="AK71" s="207"/>
      <c r="AL71" s="208"/>
      <c r="AM71" s="206" t="s">
        <v>153</v>
      </c>
      <c r="AN71" s="207"/>
      <c r="AO71" s="207" t="s">
        <v>154</v>
      </c>
      <c r="AP71" s="212"/>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06" t="s">
        <v>112</v>
      </c>
      <c r="AH72" s="207"/>
      <c r="AI72" s="207"/>
      <c r="AJ72" s="207"/>
      <c r="AK72" s="207"/>
      <c r="AL72" s="208"/>
      <c r="AM72" s="206" t="s">
        <v>156</v>
      </c>
      <c r="AN72" s="207"/>
      <c r="AO72" s="207" t="s">
        <v>154</v>
      </c>
      <c r="AP72" s="212"/>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06" t="s">
        <v>158</v>
      </c>
      <c r="AH73" s="207"/>
      <c r="AI73" s="207"/>
      <c r="AJ73" s="207"/>
      <c r="AK73" s="207"/>
      <c r="AL73" s="208"/>
      <c r="AM73" s="206" t="s">
        <v>159</v>
      </c>
      <c r="AN73" s="207"/>
      <c r="AO73" s="207"/>
      <c r="AP73" s="212"/>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06" t="s">
        <v>161</v>
      </c>
      <c r="AH74" s="207"/>
      <c r="AI74" s="207"/>
      <c r="AJ74" s="207"/>
      <c r="AK74" s="207"/>
      <c r="AL74" s="208"/>
      <c r="AM74" s="206" t="s">
        <v>162</v>
      </c>
      <c r="AN74" s="207"/>
      <c r="AO74" s="207"/>
      <c r="AP74" s="212"/>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06" t="s">
        <v>164</v>
      </c>
      <c r="AH75" s="207"/>
      <c r="AI75" s="207"/>
      <c r="AJ75" s="207"/>
      <c r="AK75" s="207"/>
      <c r="AL75" s="208"/>
      <c r="AM75" s="206" t="s">
        <v>165</v>
      </c>
      <c r="AN75" s="207"/>
      <c r="AO75" s="207"/>
      <c r="AP75" s="212"/>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06" t="s">
        <v>167</v>
      </c>
      <c r="AH76" s="207"/>
      <c r="AI76" s="207"/>
      <c r="AJ76" s="207"/>
      <c r="AK76" s="207"/>
      <c r="AL76" s="208"/>
      <c r="AM76" s="206" t="s">
        <v>165</v>
      </c>
      <c r="AN76" s="207"/>
      <c r="AO76" s="207"/>
      <c r="AP76" s="212"/>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06" t="s">
        <v>169</v>
      </c>
      <c r="AH77" s="207"/>
      <c r="AI77" s="207"/>
      <c r="AJ77" s="207"/>
      <c r="AK77" s="207"/>
      <c r="AL77" s="208"/>
      <c r="AM77" s="206" t="s">
        <v>170</v>
      </c>
      <c r="AN77" s="207"/>
      <c r="AO77" s="207"/>
      <c r="AP77" s="212"/>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278</v>
      </c>
      <c r="F6" s="328"/>
      <c r="G6" s="328"/>
      <c r="H6" s="328"/>
      <c r="I6" s="328"/>
      <c r="J6" s="329"/>
      <c r="K6" s="7" t="s">
        <v>7</v>
      </c>
      <c r="L6" s="6"/>
      <c r="M6" s="6"/>
      <c r="N6" s="8"/>
      <c r="O6" s="330" t="s">
        <v>226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16" t="s">
        <v>16</v>
      </c>
      <c r="L8" s="217"/>
      <c r="M8" s="217"/>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2.0833333333333332E-2</v>
      </c>
      <c r="Y9" s="375"/>
      <c r="Z9" s="372"/>
      <c r="AA9" s="373"/>
      <c r="AB9" s="374"/>
      <c r="AC9" s="373"/>
      <c r="AD9" s="374"/>
      <c r="AE9" s="373"/>
      <c r="AF9" s="374"/>
      <c r="AG9" s="373"/>
      <c r="AH9" s="374"/>
      <c r="AI9" s="373"/>
      <c r="AJ9" s="374"/>
      <c r="AK9" s="373"/>
      <c r="AL9" s="374">
        <v>2.0833333333333332E-2</v>
      </c>
      <c r="AM9" s="375"/>
      <c r="AN9" s="376" t="s">
        <v>33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2.0833333333333332E-2</v>
      </c>
      <c r="W10" s="380"/>
      <c r="X10" s="381">
        <v>9.5833333333333326E-2</v>
      </c>
      <c r="Y10" s="382"/>
      <c r="Z10" s="379"/>
      <c r="AA10" s="380"/>
      <c r="AB10" s="381"/>
      <c r="AC10" s="380"/>
      <c r="AD10" s="381"/>
      <c r="AE10" s="380"/>
      <c r="AF10" s="381">
        <v>7.4999999999999997E-2</v>
      </c>
      <c r="AG10" s="380"/>
      <c r="AH10" s="381"/>
      <c r="AI10" s="380"/>
      <c r="AJ10" s="381"/>
      <c r="AK10" s="380"/>
      <c r="AL10" s="381"/>
      <c r="AM10" s="382"/>
      <c r="AN10" s="383" t="s">
        <v>198</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9.5833333333333326E-2</v>
      </c>
      <c r="W11" s="380"/>
      <c r="X11" s="381">
        <v>0.22916666666666666</v>
      </c>
      <c r="Y11" s="382"/>
      <c r="Z11" s="379"/>
      <c r="AA11" s="380"/>
      <c r="AB11" s="381"/>
      <c r="AC11" s="380"/>
      <c r="AD11" s="381"/>
      <c r="AE11" s="380"/>
      <c r="AF11" s="381"/>
      <c r="AG11" s="380"/>
      <c r="AH11" s="381"/>
      <c r="AI11" s="380"/>
      <c r="AJ11" s="381"/>
      <c r="AK11" s="380"/>
      <c r="AL11" s="381">
        <v>0.13333333333333333</v>
      </c>
      <c r="AM11" s="382"/>
      <c r="AN11" s="376" t="s">
        <v>33</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0.22916666666666666</v>
      </c>
      <c r="W12" s="380"/>
      <c r="X12" s="381">
        <v>0.27083333333333331</v>
      </c>
      <c r="Y12" s="382"/>
      <c r="Z12" s="379"/>
      <c r="AA12" s="380"/>
      <c r="AB12" s="381"/>
      <c r="AC12" s="380"/>
      <c r="AD12" s="381"/>
      <c r="AE12" s="380"/>
      <c r="AF12" s="381">
        <v>4.1666666666666664E-2</v>
      </c>
      <c r="AG12" s="380"/>
      <c r="AH12" s="381"/>
      <c r="AI12" s="380"/>
      <c r="AJ12" s="381"/>
      <c r="AK12" s="380"/>
      <c r="AL12" s="381"/>
      <c r="AM12" s="382"/>
      <c r="AN12" s="383" t="s">
        <v>279</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0.27083333333333331</v>
      </c>
      <c r="W13" s="380"/>
      <c r="X13" s="381">
        <v>0.29583333333333334</v>
      </c>
      <c r="Y13" s="382"/>
      <c r="Z13" s="379"/>
      <c r="AA13" s="380"/>
      <c r="AB13" s="381">
        <v>1.6666666666666666E-2</v>
      </c>
      <c r="AC13" s="380"/>
      <c r="AD13" s="381">
        <v>4.1666666666666666E-3</v>
      </c>
      <c r="AE13" s="380"/>
      <c r="AF13" s="381">
        <v>4.1666666666666666E-3</v>
      </c>
      <c r="AG13" s="380"/>
      <c r="AH13" s="381"/>
      <c r="AI13" s="380"/>
      <c r="AJ13" s="381"/>
      <c r="AK13" s="380"/>
      <c r="AL13" s="381"/>
      <c r="AM13" s="382"/>
      <c r="AN13" s="376" t="s">
        <v>285</v>
      </c>
      <c r="AO13" s="377"/>
      <c r="AP13" s="377"/>
      <c r="AQ13" s="377"/>
      <c r="AR13" s="377"/>
      <c r="AS13" s="377"/>
      <c r="AT13" s="377"/>
      <c r="AU13" s="378"/>
    </row>
    <row r="14" spans="1:47" ht="15.75" customHeight="1" thickBo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0.29583333333333334</v>
      </c>
      <c r="W14" s="380"/>
      <c r="X14" s="381">
        <v>0.32916666666666666</v>
      </c>
      <c r="Y14" s="382"/>
      <c r="Z14" s="379"/>
      <c r="AA14" s="380"/>
      <c r="AB14" s="381">
        <v>1.6666666666666666E-2</v>
      </c>
      <c r="AC14" s="380"/>
      <c r="AD14" s="381">
        <v>4.1666666666666666E-3</v>
      </c>
      <c r="AE14" s="380"/>
      <c r="AF14" s="381">
        <v>1.2499999999999999E-2</v>
      </c>
      <c r="AG14" s="380"/>
      <c r="AH14" s="381"/>
      <c r="AI14" s="380"/>
      <c r="AJ14" s="381"/>
      <c r="AK14" s="380"/>
      <c r="AL14" s="381"/>
      <c r="AM14" s="382"/>
      <c r="AN14" s="383" t="s">
        <v>280</v>
      </c>
      <c r="AO14" s="384"/>
      <c r="AP14" s="384"/>
      <c r="AQ14" s="384"/>
      <c r="AR14" s="384"/>
      <c r="AS14" s="384"/>
      <c r="AT14" s="384"/>
      <c r="AU14" s="385"/>
    </row>
    <row r="15" spans="1:47" ht="15.75" customHeight="1" thickTop="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0.32916666666666666</v>
      </c>
      <c r="W15" s="380"/>
      <c r="X15" s="381">
        <v>0.375</v>
      </c>
      <c r="Y15" s="382"/>
      <c r="Z15" s="379"/>
      <c r="AA15" s="380"/>
      <c r="AB15" s="381"/>
      <c r="AC15" s="380"/>
      <c r="AD15" s="381"/>
      <c r="AE15" s="380"/>
      <c r="AF15" s="381"/>
      <c r="AG15" s="380"/>
      <c r="AH15" s="381"/>
      <c r="AI15" s="380"/>
      <c r="AJ15" s="381"/>
      <c r="AK15" s="380"/>
      <c r="AL15" s="381">
        <v>4.5833333333333337E-2</v>
      </c>
      <c r="AM15" s="382"/>
      <c r="AN15" s="376" t="s">
        <v>33</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0.375</v>
      </c>
      <c r="W16" s="380"/>
      <c r="X16" s="381">
        <v>0.40833333333333338</v>
      </c>
      <c r="Y16" s="382"/>
      <c r="Z16" s="379"/>
      <c r="AA16" s="380"/>
      <c r="AB16" s="381">
        <v>2.4999999999999998E-2</v>
      </c>
      <c r="AC16" s="380"/>
      <c r="AD16" s="381">
        <v>4.1666666666666666E-3</v>
      </c>
      <c r="AE16" s="380"/>
      <c r="AF16" s="381">
        <v>4.1666666666666666E-3</v>
      </c>
      <c r="AG16" s="380"/>
      <c r="AH16" s="381"/>
      <c r="AI16" s="380"/>
      <c r="AJ16" s="381"/>
      <c r="AK16" s="380"/>
      <c r="AL16" s="381"/>
      <c r="AM16" s="382"/>
      <c r="AN16" s="376" t="s">
        <v>286</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0.40833333333333338</v>
      </c>
      <c r="W17" s="380"/>
      <c r="X17" s="381">
        <v>0.43333333333333335</v>
      </c>
      <c r="Y17" s="382"/>
      <c r="Z17" s="379"/>
      <c r="AA17" s="380"/>
      <c r="AB17" s="381">
        <v>1.6666666666666666E-2</v>
      </c>
      <c r="AC17" s="380"/>
      <c r="AD17" s="381">
        <v>4.1666666666666666E-3</v>
      </c>
      <c r="AE17" s="380"/>
      <c r="AF17" s="381">
        <v>4.1666666666666666E-3</v>
      </c>
      <c r="AG17" s="380"/>
      <c r="AH17" s="381"/>
      <c r="AI17" s="380"/>
      <c r="AJ17" s="381"/>
      <c r="AK17" s="380"/>
      <c r="AL17" s="381"/>
      <c r="AM17" s="382"/>
      <c r="AN17" s="383" t="s">
        <v>287</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0.43333333333333335</v>
      </c>
      <c r="W18" s="380"/>
      <c r="X18" s="417">
        <v>0.54166666666666663</v>
      </c>
      <c r="Y18" s="418"/>
      <c r="Z18" s="379"/>
      <c r="AA18" s="380"/>
      <c r="AB18" s="381"/>
      <c r="AC18" s="380"/>
      <c r="AD18" s="381"/>
      <c r="AE18" s="380"/>
      <c r="AF18" s="381"/>
      <c r="AG18" s="380"/>
      <c r="AH18" s="381"/>
      <c r="AI18" s="380"/>
      <c r="AJ18" s="381"/>
      <c r="AK18" s="380"/>
      <c r="AL18" s="381">
        <v>0.10833333333333334</v>
      </c>
      <c r="AM18" s="382"/>
      <c r="AN18" s="386" t="s">
        <v>33</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0.54166666666666663</v>
      </c>
      <c r="W19" s="380"/>
      <c r="X19" s="417">
        <v>0.5625</v>
      </c>
      <c r="Y19" s="418"/>
      <c r="Z19" s="34"/>
      <c r="AA19" s="34"/>
      <c r="AB19" s="381">
        <v>1.2499999999999999E-2</v>
      </c>
      <c r="AC19" s="380"/>
      <c r="AD19" s="381">
        <v>4.1666666666666666E-3</v>
      </c>
      <c r="AE19" s="380"/>
      <c r="AF19" s="381">
        <v>4.1666666666666666E-3</v>
      </c>
      <c r="AG19" s="380"/>
      <c r="AH19" s="381"/>
      <c r="AI19" s="380"/>
      <c r="AJ19" s="381"/>
      <c r="AK19" s="380"/>
      <c r="AL19" s="381"/>
      <c r="AM19" s="382"/>
      <c r="AN19" s="383" t="s">
        <v>281</v>
      </c>
      <c r="AO19" s="384"/>
      <c r="AP19" s="384"/>
      <c r="AQ19" s="384"/>
      <c r="AR19" s="384"/>
      <c r="AS19" s="384"/>
      <c r="AT19" s="384"/>
      <c r="AU19" s="385"/>
    </row>
    <row r="20" spans="1:47" ht="15.75" customHeight="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v>0.5625</v>
      </c>
      <c r="W20" s="380"/>
      <c r="X20" s="417">
        <v>0.625</v>
      </c>
      <c r="Y20" s="418"/>
      <c r="Z20" s="379"/>
      <c r="AA20" s="380"/>
      <c r="AB20" s="381"/>
      <c r="AC20" s="380"/>
      <c r="AD20" s="381"/>
      <c r="AE20" s="380"/>
      <c r="AF20" s="381">
        <v>6.25E-2</v>
      </c>
      <c r="AG20" s="380"/>
      <c r="AH20" s="381"/>
      <c r="AI20" s="380"/>
      <c r="AJ20" s="381"/>
      <c r="AK20" s="380"/>
      <c r="AL20" s="381"/>
      <c r="AM20" s="382"/>
      <c r="AN20" s="386" t="s">
        <v>284</v>
      </c>
      <c r="AO20" s="384"/>
      <c r="AP20" s="384"/>
      <c r="AQ20" s="384"/>
      <c r="AR20" s="384"/>
      <c r="AS20" s="384"/>
      <c r="AT20" s="384"/>
      <c r="AU20" s="385"/>
    </row>
    <row r="21" spans="1:47" ht="15.75" customHeight="1" thickTop="1" thickBo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v>0.625</v>
      </c>
      <c r="W21" s="380"/>
      <c r="X21" s="417">
        <v>0.65</v>
      </c>
      <c r="Y21" s="418"/>
      <c r="Z21" s="379"/>
      <c r="AA21" s="380"/>
      <c r="AB21" s="381">
        <v>1.6666666666666666E-2</v>
      </c>
      <c r="AC21" s="380"/>
      <c r="AD21" s="381">
        <v>4.1666666666666666E-3</v>
      </c>
      <c r="AE21" s="380"/>
      <c r="AF21" s="381">
        <v>4.1666666666666666E-3</v>
      </c>
      <c r="AG21" s="380"/>
      <c r="AH21" s="381"/>
      <c r="AI21" s="380"/>
      <c r="AJ21" s="381"/>
      <c r="AK21" s="380"/>
      <c r="AL21" s="381"/>
      <c r="AM21" s="382"/>
      <c r="AN21" s="376" t="s">
        <v>282</v>
      </c>
      <c r="AO21" s="377"/>
      <c r="AP21" s="377"/>
      <c r="AQ21" s="377"/>
      <c r="AR21" s="377"/>
      <c r="AS21" s="377"/>
      <c r="AT21" s="377"/>
      <c r="AU21" s="378"/>
    </row>
    <row r="22" spans="1:47" ht="15.75" customHeight="1" thickTop="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v>0.65</v>
      </c>
      <c r="W22" s="430"/>
      <c r="X22" s="431">
        <v>0.77083333333333337</v>
      </c>
      <c r="Y22" s="381"/>
      <c r="Z22" s="429"/>
      <c r="AA22" s="430"/>
      <c r="AB22" s="381"/>
      <c r="AC22" s="380"/>
      <c r="AD22" s="381"/>
      <c r="AE22" s="380"/>
      <c r="AF22" s="430"/>
      <c r="AG22" s="430"/>
      <c r="AH22" s="430"/>
      <c r="AI22" s="430"/>
      <c r="AJ22" s="430"/>
      <c r="AK22" s="430"/>
      <c r="AL22" s="380">
        <v>0.12083333333333333</v>
      </c>
      <c r="AM22" s="381"/>
      <c r="AN22" s="376" t="s">
        <v>33</v>
      </c>
      <c r="AO22" s="377"/>
      <c r="AP22" s="377"/>
      <c r="AQ22" s="377"/>
      <c r="AR22" s="377"/>
      <c r="AS22" s="377"/>
      <c r="AT22" s="377"/>
      <c r="AU22" s="378"/>
    </row>
    <row r="23" spans="1:47" ht="15.75" customHeight="1" thickBo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v>0.77083333333333337</v>
      </c>
      <c r="W23" s="430"/>
      <c r="X23" s="430">
        <v>0.82500000000000007</v>
      </c>
      <c r="Y23" s="381"/>
      <c r="Z23" s="429"/>
      <c r="AA23" s="430"/>
      <c r="AB23" s="381"/>
      <c r="AC23" s="380"/>
      <c r="AD23" s="381"/>
      <c r="AE23" s="380"/>
      <c r="AF23" s="430">
        <v>5.4166666666666669E-2</v>
      </c>
      <c r="AG23" s="430"/>
      <c r="AH23" s="430"/>
      <c r="AI23" s="430"/>
      <c r="AJ23" s="430"/>
      <c r="AK23" s="430"/>
      <c r="AL23" s="380"/>
      <c r="AM23" s="381"/>
      <c r="AN23" s="383" t="s">
        <v>283</v>
      </c>
      <c r="AO23" s="384"/>
      <c r="AP23" s="384"/>
      <c r="AQ23" s="384"/>
      <c r="AR23" s="384"/>
      <c r="AS23" s="384"/>
      <c r="AT23" s="384"/>
      <c r="AU23" s="385"/>
    </row>
    <row r="24" spans="1:47" ht="15.75" customHeight="1" thickTop="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v>0.82500000000000007</v>
      </c>
      <c r="W24" s="430"/>
      <c r="X24" s="380">
        <v>0.95833333333333337</v>
      </c>
      <c r="Y24" s="381"/>
      <c r="Z24" s="429"/>
      <c r="AA24" s="430"/>
      <c r="AB24" s="381"/>
      <c r="AC24" s="380"/>
      <c r="AD24" s="381"/>
      <c r="AE24" s="380"/>
      <c r="AF24" s="430"/>
      <c r="AG24" s="430"/>
      <c r="AH24" s="430"/>
      <c r="AI24" s="430"/>
      <c r="AJ24" s="430"/>
      <c r="AK24" s="430"/>
      <c r="AL24" s="380">
        <v>0.13333333333333333</v>
      </c>
      <c r="AM24" s="381"/>
      <c r="AN24" s="376" t="s">
        <v>33</v>
      </c>
      <c r="AO24" s="377"/>
      <c r="AP24" s="377"/>
      <c r="AQ24" s="377"/>
      <c r="AR24" s="377"/>
      <c r="AS24" s="377"/>
      <c r="AT24" s="377"/>
      <c r="AU24" s="378"/>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v>0.95833333333333337</v>
      </c>
      <c r="W25" s="380"/>
      <c r="X25" s="441">
        <v>0.97916666666666663</v>
      </c>
      <c r="Y25" s="381"/>
      <c r="Z25" s="429"/>
      <c r="AA25" s="430"/>
      <c r="AB25" s="430">
        <v>1.2499999999999999E-2</v>
      </c>
      <c r="AC25" s="430"/>
      <c r="AD25" s="430">
        <v>4.1666666666666666E-3</v>
      </c>
      <c r="AE25" s="430"/>
      <c r="AF25" s="430">
        <v>4.1666666666666666E-3</v>
      </c>
      <c r="AG25" s="430"/>
      <c r="AH25" s="430"/>
      <c r="AI25" s="430"/>
      <c r="AJ25" s="430"/>
      <c r="AK25" s="430"/>
      <c r="AL25" s="380"/>
      <c r="AM25" s="381"/>
      <c r="AN25" s="376" t="s">
        <v>281</v>
      </c>
      <c r="AO25" s="377"/>
      <c r="AP25" s="377"/>
      <c r="AQ25" s="377"/>
      <c r="AR25" s="377"/>
      <c r="AS25" s="377"/>
      <c r="AT25" s="377"/>
      <c r="AU25" s="378"/>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v>0.97916666666666663</v>
      </c>
      <c r="W26" s="430"/>
      <c r="X26" s="431">
        <v>1</v>
      </c>
      <c r="Y26" s="381"/>
      <c r="Z26" s="446"/>
      <c r="AA26" s="430"/>
      <c r="AB26" s="431"/>
      <c r="AC26" s="430"/>
      <c r="AD26" s="431"/>
      <c r="AE26" s="430"/>
      <c r="AF26" s="431">
        <v>2.0833333333333332E-2</v>
      </c>
      <c r="AG26" s="430"/>
      <c r="AH26" s="431"/>
      <c r="AI26" s="430"/>
      <c r="AJ26" s="431"/>
      <c r="AK26" s="430"/>
      <c r="AL26" s="441"/>
      <c r="AM26" s="381"/>
      <c r="AN26" s="383" t="s">
        <v>290</v>
      </c>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0.11666666666666665</v>
      </c>
      <c r="AC31" s="478"/>
      <c r="AD31" s="478">
        <f>SUM(AD9:AE30)</f>
        <v>2.9166666666666664E-2</v>
      </c>
      <c r="AE31" s="478"/>
      <c r="AF31" s="478">
        <f>SUM(AF9:AG30)</f>
        <v>0.29166666666666669</v>
      </c>
      <c r="AG31" s="478"/>
      <c r="AH31" s="478">
        <f>SUM(AH9:AI30)</f>
        <v>0</v>
      </c>
      <c r="AI31" s="478"/>
      <c r="AJ31" s="478">
        <f>SUM(AJ9:AK30)</f>
        <v>0</v>
      </c>
      <c r="AK31" s="478"/>
      <c r="AL31" s="492">
        <f>SUM(AL9:AM30)</f>
        <v>0.5625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5516</v>
      </c>
      <c r="Y35" s="489"/>
      <c r="Z35" s="489"/>
      <c r="AA35" s="56" t="s">
        <v>88</v>
      </c>
      <c r="AB35" s="490">
        <v>1125</v>
      </c>
      <c r="AC35" s="491"/>
      <c r="AD35" s="491"/>
      <c r="AE35" s="57" t="s">
        <v>88</v>
      </c>
      <c r="AF35" s="490">
        <v>10010</v>
      </c>
      <c r="AG35" s="491"/>
      <c r="AH35" s="491"/>
      <c r="AI35" s="56" t="s">
        <v>88</v>
      </c>
      <c r="AJ35" s="490">
        <v>0</v>
      </c>
      <c r="AK35" s="491"/>
      <c r="AL35" s="491"/>
      <c r="AM35" s="56" t="s">
        <v>88</v>
      </c>
      <c r="AN35" s="494">
        <f>(X35+AF35)-(AB35+AJ35)</f>
        <v>14401</v>
      </c>
      <c r="AO35" s="495"/>
      <c r="AP35" s="56" t="s">
        <v>88</v>
      </c>
      <c r="AQ35" s="496" t="s">
        <v>288</v>
      </c>
      <c r="AR35" s="497"/>
      <c r="AS35" s="497"/>
      <c r="AT35" s="497"/>
      <c r="AU35" s="498"/>
    </row>
    <row r="36" spans="1:47" ht="15.75" customHeight="1">
      <c r="A36" s="218" t="s">
        <v>90</v>
      </c>
      <c r="B36" s="58"/>
      <c r="C36" s="58"/>
      <c r="D36" s="58"/>
      <c r="E36" s="58"/>
      <c r="F36" s="58"/>
      <c r="G36" s="59"/>
      <c r="H36" s="506">
        <f>SUM(AB9:AC30)</f>
        <v>0.11666666666666665</v>
      </c>
      <c r="I36" s="507"/>
      <c r="J36" s="507"/>
      <c r="K36" s="508">
        <v>120</v>
      </c>
      <c r="L36" s="509"/>
      <c r="M36" s="60" t="s">
        <v>88</v>
      </c>
      <c r="N36" s="510">
        <f t="shared" si="2"/>
        <v>336</v>
      </c>
      <c r="O36" s="511"/>
      <c r="P36" s="60" t="s">
        <v>88</v>
      </c>
      <c r="Q36" s="51"/>
      <c r="R36" s="515" t="s">
        <v>91</v>
      </c>
      <c r="S36" s="516"/>
      <c r="T36" s="516"/>
      <c r="U36" s="516"/>
      <c r="V36" s="516"/>
      <c r="W36" s="516"/>
      <c r="X36" s="513">
        <v>30000</v>
      </c>
      <c r="Y36" s="514"/>
      <c r="Z36" s="514"/>
      <c r="AA36" s="61" t="s">
        <v>88</v>
      </c>
      <c r="AB36" s="499">
        <v>2000</v>
      </c>
      <c r="AC36" s="500"/>
      <c r="AD36" s="500"/>
      <c r="AE36" s="62" t="s">
        <v>88</v>
      </c>
      <c r="AF36" s="499">
        <v>15000</v>
      </c>
      <c r="AG36" s="500"/>
      <c r="AH36" s="500"/>
      <c r="AI36" s="61" t="s">
        <v>88</v>
      </c>
      <c r="AJ36" s="499">
        <v>0</v>
      </c>
      <c r="AK36" s="500"/>
      <c r="AL36" s="500"/>
      <c r="AM36" s="61" t="s">
        <v>88</v>
      </c>
      <c r="AN36" s="501">
        <f t="shared" ref="AN36:AN43" si="3">(X36+AF36)-(AB36+AJ36)</f>
        <v>43000</v>
      </c>
      <c r="AO36" s="502"/>
      <c r="AP36" s="61" t="s">
        <v>88</v>
      </c>
      <c r="AQ36" s="503" t="s">
        <v>289</v>
      </c>
      <c r="AR36" s="504"/>
      <c r="AS36" s="504"/>
      <c r="AT36" s="504"/>
      <c r="AU36" s="505"/>
    </row>
    <row r="37" spans="1:47" ht="15.75" customHeight="1">
      <c r="A37" s="218" t="s">
        <v>92</v>
      </c>
      <c r="B37" s="58"/>
      <c r="C37" s="58"/>
      <c r="D37" s="58"/>
      <c r="E37" s="58"/>
      <c r="F37" s="58"/>
      <c r="G37" s="59"/>
      <c r="H37" s="506">
        <f>SUM(AD9:AE30)</f>
        <v>2.9166666666666664E-2</v>
      </c>
      <c r="I37" s="507"/>
      <c r="J37" s="507"/>
      <c r="K37" s="508">
        <v>89</v>
      </c>
      <c r="L37" s="509"/>
      <c r="M37" s="60" t="s">
        <v>88</v>
      </c>
      <c r="N37" s="510">
        <f t="shared" si="2"/>
        <v>62.3</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218" t="s">
        <v>94</v>
      </c>
      <c r="B38" s="58"/>
      <c r="C38" s="58"/>
      <c r="D38" s="58"/>
      <c r="E38" s="58"/>
      <c r="F38" s="58"/>
      <c r="G38" s="59"/>
      <c r="H38" s="506">
        <f>SUM(AF9:AG30)</f>
        <v>0.29166666666666669</v>
      </c>
      <c r="I38" s="507"/>
      <c r="J38" s="507"/>
      <c r="K38" s="508">
        <v>89</v>
      </c>
      <c r="L38" s="509"/>
      <c r="M38" s="60" t="s">
        <v>88</v>
      </c>
      <c r="N38" s="510">
        <f t="shared" si="2"/>
        <v>623</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218"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218"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218" t="s">
        <v>101</v>
      </c>
      <c r="B41" s="58"/>
      <c r="C41" s="58"/>
      <c r="D41" s="58"/>
      <c r="E41" s="58"/>
      <c r="F41" s="58"/>
      <c r="G41" s="59"/>
      <c r="H41" s="506">
        <f>SUM(AL9:AM30)</f>
        <v>0.5625</v>
      </c>
      <c r="I41" s="507"/>
      <c r="J41" s="507"/>
      <c r="K41" s="508">
        <v>8</v>
      </c>
      <c r="L41" s="509"/>
      <c r="M41" s="60" t="s">
        <v>88</v>
      </c>
      <c r="N41" s="510">
        <f t="shared" si="2"/>
        <v>108</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218"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1129.3</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June-13-2020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June-13-2020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13" t="s">
        <v>152</v>
      </c>
      <c r="AH71" s="214"/>
      <c r="AI71" s="214"/>
      <c r="AJ71" s="214"/>
      <c r="AK71" s="214"/>
      <c r="AL71" s="215"/>
      <c r="AM71" s="213" t="s">
        <v>153</v>
      </c>
      <c r="AN71" s="214"/>
      <c r="AO71" s="214" t="s">
        <v>154</v>
      </c>
      <c r="AP71" s="219"/>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13" t="s">
        <v>112</v>
      </c>
      <c r="AH72" s="214"/>
      <c r="AI72" s="214"/>
      <c r="AJ72" s="214"/>
      <c r="AK72" s="214"/>
      <c r="AL72" s="215"/>
      <c r="AM72" s="213" t="s">
        <v>156</v>
      </c>
      <c r="AN72" s="214"/>
      <c r="AO72" s="214" t="s">
        <v>154</v>
      </c>
      <c r="AP72" s="219"/>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13" t="s">
        <v>158</v>
      </c>
      <c r="AH73" s="214"/>
      <c r="AI73" s="214"/>
      <c r="AJ73" s="214"/>
      <c r="AK73" s="214"/>
      <c r="AL73" s="215"/>
      <c r="AM73" s="213" t="s">
        <v>159</v>
      </c>
      <c r="AN73" s="214"/>
      <c r="AO73" s="214"/>
      <c r="AP73" s="219"/>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13" t="s">
        <v>161</v>
      </c>
      <c r="AH74" s="214"/>
      <c r="AI74" s="214"/>
      <c r="AJ74" s="214"/>
      <c r="AK74" s="214"/>
      <c r="AL74" s="215"/>
      <c r="AM74" s="213" t="s">
        <v>162</v>
      </c>
      <c r="AN74" s="214"/>
      <c r="AO74" s="214"/>
      <c r="AP74" s="219"/>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13" t="s">
        <v>164</v>
      </c>
      <c r="AH75" s="214"/>
      <c r="AI75" s="214"/>
      <c r="AJ75" s="214"/>
      <c r="AK75" s="214"/>
      <c r="AL75" s="215"/>
      <c r="AM75" s="213" t="s">
        <v>165</v>
      </c>
      <c r="AN75" s="214"/>
      <c r="AO75" s="214"/>
      <c r="AP75" s="219"/>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13" t="s">
        <v>167</v>
      </c>
      <c r="AH76" s="214"/>
      <c r="AI76" s="214"/>
      <c r="AJ76" s="214"/>
      <c r="AK76" s="214"/>
      <c r="AL76" s="215"/>
      <c r="AM76" s="213" t="s">
        <v>165</v>
      </c>
      <c r="AN76" s="214"/>
      <c r="AO76" s="214"/>
      <c r="AP76" s="219"/>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13" t="s">
        <v>169</v>
      </c>
      <c r="AH77" s="214"/>
      <c r="AI77" s="214"/>
      <c r="AJ77" s="214"/>
      <c r="AK77" s="214"/>
      <c r="AL77" s="215"/>
      <c r="AM77" s="213" t="s">
        <v>170</v>
      </c>
      <c r="AN77" s="214"/>
      <c r="AO77" s="214"/>
      <c r="AP77" s="219"/>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291</v>
      </c>
      <c r="F6" s="328"/>
      <c r="G6" s="328"/>
      <c r="H6" s="328"/>
      <c r="I6" s="328"/>
      <c r="J6" s="329"/>
      <c r="K6" s="7" t="s">
        <v>7</v>
      </c>
      <c r="L6" s="6"/>
      <c r="M6" s="6"/>
      <c r="N6" s="8"/>
      <c r="O6" s="330" t="s">
        <v>226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25" t="s">
        <v>16</v>
      </c>
      <c r="L8" s="226"/>
      <c r="M8" s="226"/>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2.4999999999999998E-2</v>
      </c>
      <c r="Y9" s="375"/>
      <c r="Z9" s="372"/>
      <c r="AA9" s="373"/>
      <c r="AB9" s="374">
        <v>1.6666666666666666E-2</v>
      </c>
      <c r="AC9" s="373"/>
      <c r="AD9" s="374">
        <v>4.1666666666666666E-3</v>
      </c>
      <c r="AE9" s="373"/>
      <c r="AF9" s="374">
        <v>4.1666666666666666E-3</v>
      </c>
      <c r="AG9" s="373"/>
      <c r="AH9" s="374"/>
      <c r="AI9" s="373"/>
      <c r="AJ9" s="374"/>
      <c r="AK9" s="373"/>
      <c r="AL9" s="374"/>
      <c r="AM9" s="375"/>
      <c r="AN9" s="376" t="s">
        <v>292</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2.4999999999999998E-2</v>
      </c>
      <c r="W10" s="380"/>
      <c r="X10" s="381">
        <v>8.3333333333333329E-2</v>
      </c>
      <c r="Y10" s="382"/>
      <c r="Z10" s="379"/>
      <c r="AA10" s="380"/>
      <c r="AB10" s="381"/>
      <c r="AC10" s="380"/>
      <c r="AD10" s="381"/>
      <c r="AE10" s="380"/>
      <c r="AF10" s="381">
        <v>5.8333333333333327E-2</v>
      </c>
      <c r="AG10" s="380"/>
      <c r="AH10" s="381"/>
      <c r="AI10" s="380"/>
      <c r="AJ10" s="381"/>
      <c r="AK10" s="380"/>
      <c r="AL10" s="381"/>
      <c r="AM10" s="382"/>
      <c r="AN10" s="383" t="s">
        <v>293</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8.3333333333333329E-2</v>
      </c>
      <c r="W11" s="380"/>
      <c r="X11" s="381">
        <v>0.25</v>
      </c>
      <c r="Y11" s="382"/>
      <c r="Z11" s="379"/>
      <c r="AA11" s="380"/>
      <c r="AB11" s="381"/>
      <c r="AC11" s="380"/>
      <c r="AD11" s="381"/>
      <c r="AE11" s="380"/>
      <c r="AF11" s="381"/>
      <c r="AG11" s="380"/>
      <c r="AH11" s="381"/>
      <c r="AI11" s="380"/>
      <c r="AJ11" s="381"/>
      <c r="AK11" s="380"/>
      <c r="AL11" s="381">
        <v>0.16666666666666666</v>
      </c>
      <c r="AM11" s="382"/>
      <c r="AN11" s="376" t="s">
        <v>33</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0.25</v>
      </c>
      <c r="W12" s="380"/>
      <c r="X12" s="381">
        <v>0.375</v>
      </c>
      <c r="Y12" s="382"/>
      <c r="Z12" s="379"/>
      <c r="AA12" s="380"/>
      <c r="AB12" s="381"/>
      <c r="AC12" s="380"/>
      <c r="AD12" s="381"/>
      <c r="AE12" s="380"/>
      <c r="AF12" s="381">
        <v>0.125</v>
      </c>
      <c r="AG12" s="380"/>
      <c r="AH12" s="381"/>
      <c r="AI12" s="380"/>
      <c r="AJ12" s="381"/>
      <c r="AK12" s="380"/>
      <c r="AL12" s="381"/>
      <c r="AM12" s="382"/>
      <c r="AN12" s="383" t="s">
        <v>294</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0.375</v>
      </c>
      <c r="W13" s="380"/>
      <c r="X13" s="381">
        <v>0.41666666666666669</v>
      </c>
      <c r="Y13" s="382"/>
      <c r="Z13" s="379"/>
      <c r="AA13" s="380"/>
      <c r="AB13" s="381"/>
      <c r="AC13" s="380"/>
      <c r="AD13" s="381"/>
      <c r="AE13" s="380"/>
      <c r="AF13" s="381">
        <v>4.1666666666666664E-2</v>
      </c>
      <c r="AG13" s="380"/>
      <c r="AH13" s="381"/>
      <c r="AI13" s="380"/>
      <c r="AJ13" s="381"/>
      <c r="AK13" s="380"/>
      <c r="AL13" s="381"/>
      <c r="AM13" s="382"/>
      <c r="AN13" s="376" t="s">
        <v>295</v>
      </c>
      <c r="AO13" s="377"/>
      <c r="AP13" s="377"/>
      <c r="AQ13" s="377"/>
      <c r="AR13" s="377"/>
      <c r="AS13" s="377"/>
      <c r="AT13" s="377"/>
      <c r="AU13" s="378"/>
    </row>
    <row r="14" spans="1:47" ht="15.75" customHeight="1" thickBo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0.41666666666666669</v>
      </c>
      <c r="W14" s="380"/>
      <c r="X14" s="381">
        <v>0.4375</v>
      </c>
      <c r="Y14" s="382"/>
      <c r="Z14" s="379"/>
      <c r="AA14" s="380"/>
      <c r="AB14" s="381"/>
      <c r="AC14" s="380"/>
      <c r="AD14" s="381"/>
      <c r="AE14" s="380"/>
      <c r="AF14" s="381">
        <v>2.0833333333333332E-2</v>
      </c>
      <c r="AG14" s="380"/>
      <c r="AH14" s="381"/>
      <c r="AI14" s="380"/>
      <c r="AJ14" s="381"/>
      <c r="AK14" s="380"/>
      <c r="AL14" s="381"/>
      <c r="AM14" s="382"/>
      <c r="AN14" s="383" t="s">
        <v>296</v>
      </c>
      <c r="AO14" s="384"/>
      <c r="AP14" s="384"/>
      <c r="AQ14" s="384"/>
      <c r="AR14" s="384"/>
      <c r="AS14" s="384"/>
      <c r="AT14" s="384"/>
      <c r="AU14" s="385"/>
    </row>
    <row r="15" spans="1:47" ht="15.75" customHeight="1" thickTop="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0.4375</v>
      </c>
      <c r="W15" s="380"/>
      <c r="X15" s="381">
        <v>0.46249999999999997</v>
      </c>
      <c r="Y15" s="382"/>
      <c r="Z15" s="379"/>
      <c r="AA15" s="380"/>
      <c r="AB15" s="381">
        <v>1.6666666666666666E-2</v>
      </c>
      <c r="AC15" s="380"/>
      <c r="AD15" s="381">
        <v>4.1666666666666666E-3</v>
      </c>
      <c r="AE15" s="380"/>
      <c r="AF15" s="381">
        <v>4.1666666666666666E-3</v>
      </c>
      <c r="AG15" s="380"/>
      <c r="AH15" s="381"/>
      <c r="AI15" s="380"/>
      <c r="AJ15" s="381"/>
      <c r="AK15" s="380"/>
      <c r="AL15" s="381"/>
      <c r="AM15" s="382"/>
      <c r="AN15" s="376" t="s">
        <v>297</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0.46249999999999997</v>
      </c>
      <c r="W16" s="380"/>
      <c r="X16" s="381">
        <v>0.47916666666666669</v>
      </c>
      <c r="Y16" s="382"/>
      <c r="Z16" s="379"/>
      <c r="AA16" s="380"/>
      <c r="AB16" s="381"/>
      <c r="AC16" s="380"/>
      <c r="AD16" s="381"/>
      <c r="AE16" s="380"/>
      <c r="AF16" s="381">
        <v>1.6666666666666666E-2</v>
      </c>
      <c r="AG16" s="380"/>
      <c r="AH16" s="381"/>
      <c r="AI16" s="380"/>
      <c r="AJ16" s="381"/>
      <c r="AK16" s="380"/>
      <c r="AL16" s="381"/>
      <c r="AM16" s="382"/>
      <c r="AN16" s="376" t="s">
        <v>298</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0.47916666666666669</v>
      </c>
      <c r="W17" s="380"/>
      <c r="X17" s="381">
        <v>0.5083333333333333</v>
      </c>
      <c r="Y17" s="382"/>
      <c r="Z17" s="379"/>
      <c r="AA17" s="380"/>
      <c r="AB17" s="381">
        <v>1.6666666666666666E-2</v>
      </c>
      <c r="AC17" s="380"/>
      <c r="AD17" s="381">
        <v>4.1666666666666666E-3</v>
      </c>
      <c r="AE17" s="380"/>
      <c r="AF17" s="381">
        <v>8.3333333333333332E-3</v>
      </c>
      <c r="AG17" s="380"/>
      <c r="AH17" s="381"/>
      <c r="AI17" s="380"/>
      <c r="AJ17" s="381"/>
      <c r="AK17" s="380"/>
      <c r="AL17" s="381"/>
      <c r="AM17" s="382"/>
      <c r="AN17" s="383" t="s">
        <v>299</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0.5083333333333333</v>
      </c>
      <c r="W18" s="380"/>
      <c r="X18" s="417">
        <v>0.54583333333333328</v>
      </c>
      <c r="Y18" s="418"/>
      <c r="Z18" s="379"/>
      <c r="AA18" s="380"/>
      <c r="AB18" s="381">
        <v>3.3333333333333333E-2</v>
      </c>
      <c r="AC18" s="380"/>
      <c r="AD18" s="381"/>
      <c r="AE18" s="380"/>
      <c r="AF18" s="381">
        <v>4.1666666666666666E-3</v>
      </c>
      <c r="AG18" s="380"/>
      <c r="AH18" s="381"/>
      <c r="AI18" s="380"/>
      <c r="AJ18" s="381"/>
      <c r="AK18" s="380"/>
      <c r="AL18" s="381"/>
      <c r="AM18" s="382"/>
      <c r="AN18" s="386" t="s">
        <v>301</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0.54583333333333328</v>
      </c>
      <c r="W19" s="380"/>
      <c r="X19" s="417">
        <v>0.6875</v>
      </c>
      <c r="Y19" s="418"/>
      <c r="Z19" s="34"/>
      <c r="AA19" s="34"/>
      <c r="AB19" s="381"/>
      <c r="AC19" s="380"/>
      <c r="AD19" s="381"/>
      <c r="AE19" s="380"/>
      <c r="AF19" s="381"/>
      <c r="AG19" s="380"/>
      <c r="AH19" s="381"/>
      <c r="AI19" s="380"/>
      <c r="AJ19" s="381"/>
      <c r="AK19" s="380"/>
      <c r="AL19" s="381">
        <v>0.14166666666666666</v>
      </c>
      <c r="AM19" s="382"/>
      <c r="AN19" s="383" t="s">
        <v>230</v>
      </c>
      <c r="AO19" s="384"/>
      <c r="AP19" s="384"/>
      <c r="AQ19" s="384"/>
      <c r="AR19" s="384"/>
      <c r="AS19" s="384"/>
      <c r="AT19" s="384"/>
      <c r="AU19" s="385"/>
    </row>
    <row r="20" spans="1:47" ht="15.75" customHeight="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v>0.6875</v>
      </c>
      <c r="W20" s="380"/>
      <c r="X20" s="417">
        <v>0.70833333333333337</v>
      </c>
      <c r="Y20" s="418"/>
      <c r="Z20" s="379"/>
      <c r="AA20" s="380"/>
      <c r="AB20" s="381">
        <v>1.2499999999999999E-2</v>
      </c>
      <c r="AC20" s="380"/>
      <c r="AD20" s="381">
        <v>4.1666666666666666E-3</v>
      </c>
      <c r="AE20" s="380"/>
      <c r="AF20" s="381">
        <v>4.1666666666666666E-3</v>
      </c>
      <c r="AG20" s="380"/>
      <c r="AH20" s="381"/>
      <c r="AI20" s="380"/>
      <c r="AJ20" s="381"/>
      <c r="AK20" s="380"/>
      <c r="AL20" s="381"/>
      <c r="AM20" s="382"/>
      <c r="AN20" s="386" t="s">
        <v>300</v>
      </c>
      <c r="AO20" s="384"/>
      <c r="AP20" s="384"/>
      <c r="AQ20" s="384"/>
      <c r="AR20" s="384"/>
      <c r="AS20" s="384"/>
      <c r="AT20" s="384"/>
      <c r="AU20" s="385"/>
    </row>
    <row r="21" spans="1:47" ht="15.75" customHeight="1" thickTop="1" thickBo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v>0.70833333333333337</v>
      </c>
      <c r="W21" s="380"/>
      <c r="X21" s="417">
        <v>0.73333333333333339</v>
      </c>
      <c r="Y21" s="418"/>
      <c r="Z21" s="379"/>
      <c r="AA21" s="380"/>
      <c r="AB21" s="381">
        <v>1.6666666666666666E-2</v>
      </c>
      <c r="AC21" s="380"/>
      <c r="AD21" s="381">
        <v>4.1666666666666666E-3</v>
      </c>
      <c r="AE21" s="380"/>
      <c r="AF21" s="381">
        <v>4.1666666666666666E-3</v>
      </c>
      <c r="AG21" s="380"/>
      <c r="AH21" s="381"/>
      <c r="AI21" s="380"/>
      <c r="AJ21" s="381"/>
      <c r="AK21" s="380"/>
      <c r="AL21" s="381"/>
      <c r="AM21" s="382"/>
      <c r="AN21" s="376" t="s">
        <v>307</v>
      </c>
      <c r="AO21" s="377"/>
      <c r="AP21" s="377"/>
      <c r="AQ21" s="377"/>
      <c r="AR21" s="377"/>
      <c r="AS21" s="377"/>
      <c r="AT21" s="377"/>
      <c r="AU21" s="378"/>
    </row>
    <row r="22" spans="1:47" ht="15.75" customHeight="1" thickTop="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v>0.73333333333333339</v>
      </c>
      <c r="W22" s="430"/>
      <c r="X22" s="431">
        <v>0.77083333333333337</v>
      </c>
      <c r="Y22" s="381"/>
      <c r="Z22" s="429"/>
      <c r="AA22" s="430"/>
      <c r="AB22" s="381">
        <v>2.9166666666666664E-2</v>
      </c>
      <c r="AC22" s="380"/>
      <c r="AD22" s="381"/>
      <c r="AE22" s="380"/>
      <c r="AF22" s="430">
        <v>8.3333333333333332E-3</v>
      </c>
      <c r="AG22" s="430"/>
      <c r="AH22" s="430"/>
      <c r="AI22" s="430"/>
      <c r="AJ22" s="430"/>
      <c r="AK22" s="430"/>
      <c r="AL22" s="380"/>
      <c r="AM22" s="381"/>
      <c r="AN22" s="376" t="s">
        <v>302</v>
      </c>
      <c r="AO22" s="377"/>
      <c r="AP22" s="377"/>
      <c r="AQ22" s="377"/>
      <c r="AR22" s="377"/>
      <c r="AS22" s="377"/>
      <c r="AT22" s="377"/>
      <c r="AU22" s="378"/>
    </row>
    <row r="23" spans="1:47" ht="15.75" customHeight="1" thickBo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v>0.77083333333333337</v>
      </c>
      <c r="W23" s="430"/>
      <c r="X23" s="430">
        <v>0.89583333333333337</v>
      </c>
      <c r="Y23" s="381"/>
      <c r="Z23" s="429"/>
      <c r="AA23" s="430"/>
      <c r="AB23" s="381"/>
      <c r="AC23" s="380"/>
      <c r="AD23" s="381"/>
      <c r="AE23" s="380"/>
      <c r="AF23" s="430"/>
      <c r="AG23" s="430"/>
      <c r="AH23" s="430"/>
      <c r="AI23" s="430"/>
      <c r="AJ23" s="430"/>
      <c r="AK23" s="430"/>
      <c r="AL23" s="380">
        <v>0.125</v>
      </c>
      <c r="AM23" s="381"/>
      <c r="AN23" s="383" t="s">
        <v>303</v>
      </c>
      <c r="AO23" s="384"/>
      <c r="AP23" s="384"/>
      <c r="AQ23" s="384"/>
      <c r="AR23" s="384"/>
      <c r="AS23" s="384"/>
      <c r="AT23" s="384"/>
      <c r="AU23" s="385"/>
    </row>
    <row r="24" spans="1:47" ht="15.75" customHeight="1" thickTop="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v>0.89583333333333337</v>
      </c>
      <c r="W24" s="430"/>
      <c r="X24" s="380">
        <v>0.9375</v>
      </c>
      <c r="Y24" s="381"/>
      <c r="Z24" s="429"/>
      <c r="AA24" s="430"/>
      <c r="AB24" s="381">
        <v>3.3333333333333333E-2</v>
      </c>
      <c r="AC24" s="380"/>
      <c r="AD24" s="381">
        <v>4.1666666666666666E-3</v>
      </c>
      <c r="AE24" s="380"/>
      <c r="AF24" s="430">
        <v>4.1666666666666666E-3</v>
      </c>
      <c r="AG24" s="430"/>
      <c r="AH24" s="430"/>
      <c r="AI24" s="430"/>
      <c r="AJ24" s="430"/>
      <c r="AK24" s="430"/>
      <c r="AL24" s="380"/>
      <c r="AM24" s="381"/>
      <c r="AN24" s="376" t="s">
        <v>306</v>
      </c>
      <c r="AO24" s="377"/>
      <c r="AP24" s="377"/>
      <c r="AQ24" s="377"/>
      <c r="AR24" s="377"/>
      <c r="AS24" s="377"/>
      <c r="AT24" s="377"/>
      <c r="AU24" s="378"/>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v>0.9375</v>
      </c>
      <c r="W25" s="380"/>
      <c r="X25" s="441">
        <v>0.95833333333333337</v>
      </c>
      <c r="Y25" s="381"/>
      <c r="Z25" s="429"/>
      <c r="AA25" s="430"/>
      <c r="AB25" s="430"/>
      <c r="AC25" s="430"/>
      <c r="AD25" s="430"/>
      <c r="AE25" s="430"/>
      <c r="AF25" s="430">
        <v>2.0833333333333332E-2</v>
      </c>
      <c r="AG25" s="430"/>
      <c r="AH25" s="430"/>
      <c r="AI25" s="430"/>
      <c r="AJ25" s="430"/>
      <c r="AK25" s="430"/>
      <c r="AL25" s="380"/>
      <c r="AM25" s="381"/>
      <c r="AN25" s="376" t="s">
        <v>304</v>
      </c>
      <c r="AO25" s="377"/>
      <c r="AP25" s="377"/>
      <c r="AQ25" s="377"/>
      <c r="AR25" s="377"/>
      <c r="AS25" s="377"/>
      <c r="AT25" s="377"/>
      <c r="AU25" s="378"/>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v>0.95833333333333337</v>
      </c>
      <c r="W26" s="430"/>
      <c r="X26" s="431">
        <v>0.9916666666666667</v>
      </c>
      <c r="Y26" s="381"/>
      <c r="Z26" s="446"/>
      <c r="AA26" s="430"/>
      <c r="AB26" s="431">
        <v>2.9166666666666664E-2</v>
      </c>
      <c r="AC26" s="430"/>
      <c r="AD26" s="431"/>
      <c r="AE26" s="430"/>
      <c r="AF26" s="431">
        <v>4.1666666666666666E-3</v>
      </c>
      <c r="AG26" s="430"/>
      <c r="AH26" s="431"/>
      <c r="AI26" s="430"/>
      <c r="AJ26" s="431"/>
      <c r="AK26" s="430"/>
      <c r="AL26" s="441"/>
      <c r="AM26" s="381"/>
      <c r="AN26" s="383" t="s">
        <v>305</v>
      </c>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v>0.9916666666666667</v>
      </c>
      <c r="W27" s="430"/>
      <c r="X27" s="431">
        <v>1</v>
      </c>
      <c r="Y27" s="381"/>
      <c r="Z27" s="446"/>
      <c r="AA27" s="430"/>
      <c r="AB27" s="431"/>
      <c r="AC27" s="430"/>
      <c r="AD27" s="431"/>
      <c r="AE27" s="430"/>
      <c r="AF27" s="431"/>
      <c r="AG27" s="430"/>
      <c r="AH27" s="431"/>
      <c r="AI27" s="430"/>
      <c r="AJ27" s="431"/>
      <c r="AK27" s="430"/>
      <c r="AL27" s="441">
        <v>8.3333333333333332E-3</v>
      </c>
      <c r="AM27" s="381"/>
      <c r="AN27" s="383" t="s">
        <v>230</v>
      </c>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0.20416666666666666</v>
      </c>
      <c r="AC31" s="478"/>
      <c r="AD31" s="478">
        <f>SUM(AD9:AE30)</f>
        <v>2.4999999999999998E-2</v>
      </c>
      <c r="AE31" s="478"/>
      <c r="AF31" s="478">
        <f>SUM(AF9:AG30)</f>
        <v>0.32916666666666661</v>
      </c>
      <c r="AG31" s="478"/>
      <c r="AH31" s="478">
        <f>SUM(AH9:AI30)</f>
        <v>0</v>
      </c>
      <c r="AI31" s="478"/>
      <c r="AJ31" s="478">
        <f>SUM(AJ9:AK30)</f>
        <v>0</v>
      </c>
      <c r="AK31" s="478"/>
      <c r="AL31" s="492">
        <f>SUM(AL9:AM30)</f>
        <v>0.44166666666666671</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14401</v>
      </c>
      <c r="Y35" s="489"/>
      <c r="Z35" s="489"/>
      <c r="AA35" s="56" t="s">
        <v>88</v>
      </c>
      <c r="AB35" s="490">
        <v>1425</v>
      </c>
      <c r="AC35" s="491"/>
      <c r="AD35" s="491"/>
      <c r="AE35" s="57" t="s">
        <v>88</v>
      </c>
      <c r="AF35" s="490">
        <v>0</v>
      </c>
      <c r="AG35" s="491"/>
      <c r="AH35" s="491"/>
      <c r="AI35" s="56" t="s">
        <v>88</v>
      </c>
      <c r="AJ35" s="490">
        <v>0</v>
      </c>
      <c r="AK35" s="491"/>
      <c r="AL35" s="491"/>
      <c r="AM35" s="56" t="s">
        <v>88</v>
      </c>
      <c r="AN35" s="494">
        <f>(X35+AF35)-(AB35+AJ35)</f>
        <v>12976</v>
      </c>
      <c r="AO35" s="495"/>
      <c r="AP35" s="56" t="s">
        <v>88</v>
      </c>
      <c r="AQ35" s="496"/>
      <c r="AR35" s="497"/>
      <c r="AS35" s="497"/>
      <c r="AT35" s="497"/>
      <c r="AU35" s="498"/>
    </row>
    <row r="36" spans="1:47" ht="15.75" customHeight="1">
      <c r="A36" s="224" t="s">
        <v>90</v>
      </c>
      <c r="B36" s="58"/>
      <c r="C36" s="58"/>
      <c r="D36" s="58"/>
      <c r="E36" s="58"/>
      <c r="F36" s="58"/>
      <c r="G36" s="59"/>
      <c r="H36" s="506">
        <f>SUM(AB9:AC30)</f>
        <v>0.20416666666666666</v>
      </c>
      <c r="I36" s="507"/>
      <c r="J36" s="507"/>
      <c r="K36" s="508">
        <v>120</v>
      </c>
      <c r="L36" s="509"/>
      <c r="M36" s="60" t="s">
        <v>88</v>
      </c>
      <c r="N36" s="510">
        <f t="shared" si="2"/>
        <v>588</v>
      </c>
      <c r="O36" s="511"/>
      <c r="P36" s="60" t="s">
        <v>88</v>
      </c>
      <c r="Q36" s="51"/>
      <c r="R36" s="515" t="s">
        <v>91</v>
      </c>
      <c r="S36" s="516"/>
      <c r="T36" s="516"/>
      <c r="U36" s="516"/>
      <c r="V36" s="516"/>
      <c r="W36" s="516"/>
      <c r="X36" s="513">
        <v>43000</v>
      </c>
      <c r="Y36" s="514"/>
      <c r="Z36" s="514"/>
      <c r="AA36" s="61" t="s">
        <v>88</v>
      </c>
      <c r="AB36" s="499">
        <v>2000</v>
      </c>
      <c r="AC36" s="500"/>
      <c r="AD36" s="500"/>
      <c r="AE36" s="62" t="s">
        <v>88</v>
      </c>
      <c r="AF36" s="499"/>
      <c r="AG36" s="500"/>
      <c r="AH36" s="500"/>
      <c r="AI36" s="61" t="s">
        <v>88</v>
      </c>
      <c r="AJ36" s="499">
        <v>0</v>
      </c>
      <c r="AK36" s="500"/>
      <c r="AL36" s="500"/>
      <c r="AM36" s="61" t="s">
        <v>88</v>
      </c>
      <c r="AN36" s="501">
        <f t="shared" ref="AN36:AN43" si="3">(X36+AF36)-(AB36+AJ36)</f>
        <v>41000</v>
      </c>
      <c r="AO36" s="502"/>
      <c r="AP36" s="61" t="s">
        <v>88</v>
      </c>
      <c r="AQ36" s="503"/>
      <c r="AR36" s="504"/>
      <c r="AS36" s="504"/>
      <c r="AT36" s="504"/>
      <c r="AU36" s="505"/>
    </row>
    <row r="37" spans="1:47" ht="15.75" customHeight="1">
      <c r="A37" s="224" t="s">
        <v>92</v>
      </c>
      <c r="B37" s="58"/>
      <c r="C37" s="58"/>
      <c r="D37" s="58"/>
      <c r="E37" s="58"/>
      <c r="F37" s="58"/>
      <c r="G37" s="59"/>
      <c r="H37" s="506">
        <f>SUM(AD9:AE30)</f>
        <v>2.4999999999999998E-2</v>
      </c>
      <c r="I37" s="507"/>
      <c r="J37" s="507"/>
      <c r="K37" s="508">
        <v>89</v>
      </c>
      <c r="L37" s="509"/>
      <c r="M37" s="60" t="s">
        <v>88</v>
      </c>
      <c r="N37" s="510">
        <f t="shared" si="2"/>
        <v>53.4</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224" t="s">
        <v>94</v>
      </c>
      <c r="B38" s="58"/>
      <c r="C38" s="58"/>
      <c r="D38" s="58"/>
      <c r="E38" s="58"/>
      <c r="F38" s="58"/>
      <c r="G38" s="59"/>
      <c r="H38" s="506">
        <f>SUM(AF9:AG30)</f>
        <v>0.32916666666666661</v>
      </c>
      <c r="I38" s="507"/>
      <c r="J38" s="507"/>
      <c r="K38" s="508">
        <v>89</v>
      </c>
      <c r="L38" s="509"/>
      <c r="M38" s="60" t="s">
        <v>88</v>
      </c>
      <c r="N38" s="510">
        <f t="shared" si="2"/>
        <v>703.09999999999991</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224"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224"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224" t="s">
        <v>101</v>
      </c>
      <c r="B41" s="58"/>
      <c r="C41" s="58"/>
      <c r="D41" s="58"/>
      <c r="E41" s="58"/>
      <c r="F41" s="58"/>
      <c r="G41" s="59"/>
      <c r="H41" s="506">
        <f>SUM(AL9:AM30)</f>
        <v>0.44166666666666671</v>
      </c>
      <c r="I41" s="507"/>
      <c r="J41" s="507"/>
      <c r="K41" s="508">
        <v>8</v>
      </c>
      <c r="L41" s="509"/>
      <c r="M41" s="60" t="s">
        <v>88</v>
      </c>
      <c r="N41" s="510">
        <f t="shared" si="2"/>
        <v>84.800000000000011</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224"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1429.3</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June-14-2020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June-14-2020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21" t="s">
        <v>152</v>
      </c>
      <c r="AH71" s="222"/>
      <c r="AI71" s="222"/>
      <c r="AJ71" s="222"/>
      <c r="AK71" s="222"/>
      <c r="AL71" s="220"/>
      <c r="AM71" s="221" t="s">
        <v>153</v>
      </c>
      <c r="AN71" s="222"/>
      <c r="AO71" s="222" t="s">
        <v>154</v>
      </c>
      <c r="AP71" s="223"/>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21" t="s">
        <v>112</v>
      </c>
      <c r="AH72" s="222"/>
      <c r="AI72" s="222"/>
      <c r="AJ72" s="222"/>
      <c r="AK72" s="222"/>
      <c r="AL72" s="220"/>
      <c r="AM72" s="221" t="s">
        <v>156</v>
      </c>
      <c r="AN72" s="222"/>
      <c r="AO72" s="222" t="s">
        <v>154</v>
      </c>
      <c r="AP72" s="223"/>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21" t="s">
        <v>158</v>
      </c>
      <c r="AH73" s="222"/>
      <c r="AI73" s="222"/>
      <c r="AJ73" s="222"/>
      <c r="AK73" s="222"/>
      <c r="AL73" s="220"/>
      <c r="AM73" s="221" t="s">
        <v>159</v>
      </c>
      <c r="AN73" s="222"/>
      <c r="AO73" s="222"/>
      <c r="AP73" s="223"/>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21" t="s">
        <v>161</v>
      </c>
      <c r="AH74" s="222"/>
      <c r="AI74" s="222"/>
      <c r="AJ74" s="222"/>
      <c r="AK74" s="222"/>
      <c r="AL74" s="220"/>
      <c r="AM74" s="221" t="s">
        <v>162</v>
      </c>
      <c r="AN74" s="222"/>
      <c r="AO74" s="222"/>
      <c r="AP74" s="223"/>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21" t="s">
        <v>164</v>
      </c>
      <c r="AH75" s="222"/>
      <c r="AI75" s="222"/>
      <c r="AJ75" s="222"/>
      <c r="AK75" s="222"/>
      <c r="AL75" s="220"/>
      <c r="AM75" s="221" t="s">
        <v>165</v>
      </c>
      <c r="AN75" s="222"/>
      <c r="AO75" s="222"/>
      <c r="AP75" s="223"/>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21" t="s">
        <v>167</v>
      </c>
      <c r="AH76" s="222"/>
      <c r="AI76" s="222"/>
      <c r="AJ76" s="222"/>
      <c r="AK76" s="222"/>
      <c r="AL76" s="220"/>
      <c r="AM76" s="221" t="s">
        <v>165</v>
      </c>
      <c r="AN76" s="222"/>
      <c r="AO76" s="222"/>
      <c r="AP76" s="223"/>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21" t="s">
        <v>169</v>
      </c>
      <c r="AH77" s="222"/>
      <c r="AI77" s="222"/>
      <c r="AJ77" s="222"/>
      <c r="AK77" s="222"/>
      <c r="AL77" s="220"/>
      <c r="AM77" s="221" t="s">
        <v>170</v>
      </c>
      <c r="AN77" s="222"/>
      <c r="AO77" s="222"/>
      <c r="AP77" s="223"/>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B36" sqref="AB36:AD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308</v>
      </c>
      <c r="F6" s="328"/>
      <c r="G6" s="328"/>
      <c r="H6" s="328"/>
      <c r="I6" s="328"/>
      <c r="J6" s="329"/>
      <c r="K6" s="7" t="s">
        <v>7</v>
      </c>
      <c r="L6" s="6"/>
      <c r="M6" s="6"/>
      <c r="N6" s="8"/>
      <c r="O6" s="330" t="s">
        <v>226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32" t="s">
        <v>16</v>
      </c>
      <c r="L8" s="233"/>
      <c r="M8" s="233"/>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230</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4.1666666666666664E-2</v>
      </c>
      <c r="W10" s="380"/>
      <c r="X10" s="381">
        <v>0.12083333333333333</v>
      </c>
      <c r="Y10" s="382"/>
      <c r="Z10" s="379"/>
      <c r="AA10" s="380"/>
      <c r="AB10" s="381"/>
      <c r="AC10" s="380"/>
      <c r="AD10" s="381"/>
      <c r="AE10" s="380"/>
      <c r="AF10" s="381">
        <v>7.9166666666666663E-2</v>
      </c>
      <c r="AG10" s="380"/>
      <c r="AH10" s="381"/>
      <c r="AI10" s="380"/>
      <c r="AJ10" s="381"/>
      <c r="AK10" s="380"/>
      <c r="AL10" s="381"/>
      <c r="AM10" s="382"/>
      <c r="AN10" s="383" t="s">
        <v>310</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0.12083333333333333</v>
      </c>
      <c r="W11" s="380"/>
      <c r="X11" s="381">
        <v>0.20833333333333334</v>
      </c>
      <c r="Y11" s="382"/>
      <c r="Z11" s="379"/>
      <c r="AA11" s="380"/>
      <c r="AB11" s="381"/>
      <c r="AC11" s="380"/>
      <c r="AD11" s="381"/>
      <c r="AE11" s="380"/>
      <c r="AF11" s="381"/>
      <c r="AG11" s="380"/>
      <c r="AH11" s="381"/>
      <c r="AI11" s="380"/>
      <c r="AJ11" s="381"/>
      <c r="AK11" s="380"/>
      <c r="AL11" s="381">
        <v>8.7500000000000008E-2</v>
      </c>
      <c r="AM11" s="382"/>
      <c r="AN11" s="376" t="s">
        <v>230</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0.20833333333333334</v>
      </c>
      <c r="W12" s="380"/>
      <c r="X12" s="381">
        <v>0.23333333333333331</v>
      </c>
      <c r="Y12" s="382"/>
      <c r="Z12" s="379"/>
      <c r="AA12" s="380"/>
      <c r="AB12" s="381">
        <v>1.6666666666666666E-2</v>
      </c>
      <c r="AC12" s="380"/>
      <c r="AD12" s="381">
        <v>4.1666666666666666E-3</v>
      </c>
      <c r="AE12" s="380"/>
      <c r="AF12" s="381">
        <v>4.1666666666666666E-3</v>
      </c>
      <c r="AG12" s="380"/>
      <c r="AH12" s="381"/>
      <c r="AI12" s="380"/>
      <c r="AJ12" s="381"/>
      <c r="AK12" s="380"/>
      <c r="AL12" s="381"/>
      <c r="AM12" s="382"/>
      <c r="AN12" s="383" t="s">
        <v>311</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0.23333333333333331</v>
      </c>
      <c r="W13" s="380"/>
      <c r="X13" s="381">
        <v>0.25416666666666665</v>
      </c>
      <c r="Y13" s="382"/>
      <c r="Z13" s="379"/>
      <c r="AA13" s="380"/>
      <c r="AB13" s="381">
        <v>1.6666666666666666E-2</v>
      </c>
      <c r="AC13" s="380"/>
      <c r="AD13" s="381"/>
      <c r="AE13" s="380"/>
      <c r="AF13" s="381">
        <v>4.1666666666666666E-3</v>
      </c>
      <c r="AG13" s="380"/>
      <c r="AH13" s="381"/>
      <c r="AI13" s="380"/>
      <c r="AJ13" s="381"/>
      <c r="AK13" s="380"/>
      <c r="AL13" s="381"/>
      <c r="AM13" s="382"/>
      <c r="AN13" s="376" t="s">
        <v>309</v>
      </c>
      <c r="AO13" s="377"/>
      <c r="AP13" s="377"/>
      <c r="AQ13" s="377"/>
      <c r="AR13" s="377"/>
      <c r="AS13" s="377"/>
      <c r="AT13" s="377"/>
      <c r="AU13" s="378"/>
    </row>
    <row r="14" spans="1:47" ht="15.75" customHeight="1" thickBo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0.25416666666666665</v>
      </c>
      <c r="W14" s="380"/>
      <c r="X14" s="381">
        <v>0.29166666666666669</v>
      </c>
      <c r="Y14" s="382"/>
      <c r="Z14" s="379"/>
      <c r="AA14" s="380"/>
      <c r="AB14" s="381">
        <v>2.9166666666666664E-2</v>
      </c>
      <c r="AC14" s="380"/>
      <c r="AD14" s="381"/>
      <c r="AE14" s="380"/>
      <c r="AF14" s="381">
        <v>8.3333333333333332E-3</v>
      </c>
      <c r="AG14" s="380"/>
      <c r="AH14" s="381"/>
      <c r="AI14" s="380"/>
      <c r="AJ14" s="381"/>
      <c r="AK14" s="380"/>
      <c r="AL14" s="381"/>
      <c r="AM14" s="382"/>
      <c r="AN14" s="383" t="s">
        <v>312</v>
      </c>
      <c r="AO14" s="384"/>
      <c r="AP14" s="384"/>
      <c r="AQ14" s="384"/>
      <c r="AR14" s="384"/>
      <c r="AS14" s="384"/>
      <c r="AT14" s="384"/>
      <c r="AU14" s="385"/>
    </row>
    <row r="15" spans="1:47" ht="15.75" customHeight="1" thickTop="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0.29166666666666669</v>
      </c>
      <c r="W15" s="380"/>
      <c r="X15" s="381">
        <v>0.5</v>
      </c>
      <c r="Y15" s="382"/>
      <c r="Z15" s="379"/>
      <c r="AA15" s="380"/>
      <c r="AB15" s="381"/>
      <c r="AC15" s="380"/>
      <c r="AD15" s="381"/>
      <c r="AE15" s="380"/>
      <c r="AF15" s="381"/>
      <c r="AG15" s="380"/>
      <c r="AH15" s="381"/>
      <c r="AI15" s="380"/>
      <c r="AJ15" s="381"/>
      <c r="AK15" s="380"/>
      <c r="AL15" s="381">
        <v>0.20833333333333334</v>
      </c>
      <c r="AM15" s="382"/>
      <c r="AN15" s="376" t="s">
        <v>230</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0.5</v>
      </c>
      <c r="W16" s="380"/>
      <c r="X16" s="381">
        <v>0.5541666666666667</v>
      </c>
      <c r="Y16" s="382"/>
      <c r="Z16" s="379"/>
      <c r="AA16" s="380"/>
      <c r="AB16" s="381">
        <v>4.1666666666666664E-2</v>
      </c>
      <c r="AC16" s="380"/>
      <c r="AD16" s="381">
        <v>4.1666666666666666E-3</v>
      </c>
      <c r="AE16" s="380"/>
      <c r="AF16" s="381">
        <v>8.3333333333333332E-3</v>
      </c>
      <c r="AG16" s="380"/>
      <c r="AH16" s="381"/>
      <c r="AI16" s="380"/>
      <c r="AJ16" s="381"/>
      <c r="AK16" s="380"/>
      <c r="AL16" s="381"/>
      <c r="AM16" s="382"/>
      <c r="AN16" s="376" t="s">
        <v>315</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0.5541666666666667</v>
      </c>
      <c r="W17" s="380"/>
      <c r="X17" s="381">
        <v>0.66666666666666663</v>
      </c>
      <c r="Y17" s="382"/>
      <c r="Z17" s="379"/>
      <c r="AA17" s="380"/>
      <c r="AB17" s="381"/>
      <c r="AC17" s="380"/>
      <c r="AD17" s="381"/>
      <c r="AE17" s="380"/>
      <c r="AF17" s="381">
        <v>0.1125</v>
      </c>
      <c r="AG17" s="380"/>
      <c r="AH17" s="381"/>
      <c r="AI17" s="380"/>
      <c r="AJ17" s="381"/>
      <c r="AK17" s="380"/>
      <c r="AL17" s="381"/>
      <c r="AM17" s="382"/>
      <c r="AN17" s="383" t="s">
        <v>313</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0.66666666666666663</v>
      </c>
      <c r="W18" s="380"/>
      <c r="X18" s="417">
        <v>0.71250000000000002</v>
      </c>
      <c r="Y18" s="418"/>
      <c r="Z18" s="379"/>
      <c r="AA18" s="380"/>
      <c r="AB18" s="381"/>
      <c r="AC18" s="380"/>
      <c r="AD18" s="381"/>
      <c r="AE18" s="380"/>
      <c r="AF18" s="381">
        <v>4.5833333333333337E-2</v>
      </c>
      <c r="AG18" s="380"/>
      <c r="AH18" s="381"/>
      <c r="AI18" s="380"/>
      <c r="AJ18" s="381"/>
      <c r="AK18" s="380"/>
      <c r="AL18" s="381"/>
      <c r="AM18" s="382"/>
      <c r="AN18" s="386" t="s">
        <v>316</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0.71250000000000002</v>
      </c>
      <c r="W19" s="380"/>
      <c r="X19" s="417">
        <v>0.8208333333333333</v>
      </c>
      <c r="Y19" s="418"/>
      <c r="Z19" s="34"/>
      <c r="AA19" s="34"/>
      <c r="AB19" s="381"/>
      <c r="AC19" s="380"/>
      <c r="AD19" s="381"/>
      <c r="AE19" s="380"/>
      <c r="AF19" s="381"/>
      <c r="AG19" s="380"/>
      <c r="AH19" s="381"/>
      <c r="AI19" s="380"/>
      <c r="AJ19" s="381"/>
      <c r="AK19" s="380"/>
      <c r="AL19" s="381">
        <v>0.10833333333333334</v>
      </c>
      <c r="AM19" s="382"/>
      <c r="AN19" s="383" t="s">
        <v>33</v>
      </c>
      <c r="AO19" s="384"/>
      <c r="AP19" s="384"/>
      <c r="AQ19" s="384"/>
      <c r="AR19" s="384"/>
      <c r="AS19" s="384"/>
      <c r="AT19" s="384"/>
      <c r="AU19" s="385"/>
    </row>
    <row r="20" spans="1:47" ht="15.75" customHeight="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v>0.8208333333333333</v>
      </c>
      <c r="W20" s="380"/>
      <c r="X20" s="417">
        <v>0.875</v>
      </c>
      <c r="Y20" s="418"/>
      <c r="Z20" s="379"/>
      <c r="AA20" s="380"/>
      <c r="AB20" s="381"/>
      <c r="AC20" s="380"/>
      <c r="AD20" s="381"/>
      <c r="AE20" s="380"/>
      <c r="AF20" s="381">
        <v>5.4166666666666669E-2</v>
      </c>
      <c r="AG20" s="380"/>
      <c r="AH20" s="381"/>
      <c r="AI20" s="380"/>
      <c r="AJ20" s="381"/>
      <c r="AK20" s="380"/>
      <c r="AL20" s="381"/>
      <c r="AM20" s="382"/>
      <c r="AN20" s="386" t="s">
        <v>314</v>
      </c>
      <c r="AO20" s="384"/>
      <c r="AP20" s="384"/>
      <c r="AQ20" s="384"/>
      <c r="AR20" s="384"/>
      <c r="AS20" s="384"/>
      <c r="AT20" s="384"/>
      <c r="AU20" s="385"/>
    </row>
    <row r="21" spans="1:47" ht="15.75" customHeight="1" thickTop="1" thickBo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v>0.875</v>
      </c>
      <c r="W21" s="380"/>
      <c r="X21" s="417">
        <v>1</v>
      </c>
      <c r="Y21" s="418"/>
      <c r="Z21" s="379"/>
      <c r="AA21" s="380"/>
      <c r="AB21" s="381"/>
      <c r="AC21" s="380"/>
      <c r="AD21" s="381"/>
      <c r="AE21" s="380"/>
      <c r="AF21" s="381"/>
      <c r="AG21" s="380"/>
      <c r="AH21" s="381"/>
      <c r="AI21" s="380"/>
      <c r="AJ21" s="381"/>
      <c r="AK21" s="380"/>
      <c r="AL21" s="381">
        <v>0.125</v>
      </c>
      <c r="AM21" s="382"/>
      <c r="AN21" s="376" t="s">
        <v>33</v>
      </c>
      <c r="AO21" s="377"/>
      <c r="AP21" s="377"/>
      <c r="AQ21" s="377"/>
      <c r="AR21" s="377"/>
      <c r="AS21" s="377"/>
      <c r="AT21" s="377"/>
      <c r="AU21" s="378"/>
    </row>
    <row r="22" spans="1:47" ht="15.75" customHeight="1" thickTop="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76"/>
      <c r="AO22" s="377"/>
      <c r="AP22" s="377"/>
      <c r="AQ22" s="377"/>
      <c r="AR22" s="377"/>
      <c r="AS22" s="377"/>
      <c r="AT22" s="377"/>
      <c r="AU22" s="378"/>
    </row>
    <row r="23" spans="1:47" ht="15.75" customHeight="1" thickBo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Top="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76"/>
      <c r="AO24" s="377"/>
      <c r="AP24" s="377"/>
      <c r="AQ24" s="377"/>
      <c r="AR24" s="377"/>
      <c r="AS24" s="377"/>
      <c r="AT24" s="377"/>
      <c r="AU24" s="378"/>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76"/>
      <c r="AO25" s="377"/>
      <c r="AP25" s="377"/>
      <c r="AQ25" s="377"/>
      <c r="AR25" s="377"/>
      <c r="AS25" s="377"/>
      <c r="AT25" s="377"/>
      <c r="AU25" s="378"/>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0.10416666666666666</v>
      </c>
      <c r="AC31" s="478"/>
      <c r="AD31" s="478">
        <f>SUM(AD9:AE30)</f>
        <v>8.3333333333333332E-3</v>
      </c>
      <c r="AE31" s="478"/>
      <c r="AF31" s="478">
        <f>SUM(AF9:AG30)</f>
        <v>0.31666666666666665</v>
      </c>
      <c r="AG31" s="478"/>
      <c r="AH31" s="478">
        <f>SUM(AH9:AI30)</f>
        <v>0</v>
      </c>
      <c r="AI31" s="478"/>
      <c r="AJ31" s="478">
        <f>SUM(AJ9:AK30)</f>
        <v>0</v>
      </c>
      <c r="AK31" s="478"/>
      <c r="AL31" s="492">
        <f>SUM(AL9:AM30)</f>
        <v>0.5708333333333333</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12976</v>
      </c>
      <c r="Y35" s="489"/>
      <c r="Z35" s="489"/>
      <c r="AA35" s="56" t="s">
        <v>88</v>
      </c>
      <c r="AB35" s="490">
        <v>1102</v>
      </c>
      <c r="AC35" s="491"/>
      <c r="AD35" s="491"/>
      <c r="AE35" s="57" t="s">
        <v>88</v>
      </c>
      <c r="AF35" s="490">
        <v>0</v>
      </c>
      <c r="AG35" s="491"/>
      <c r="AH35" s="491"/>
      <c r="AI35" s="56" t="s">
        <v>88</v>
      </c>
      <c r="AJ35" s="490">
        <v>0</v>
      </c>
      <c r="AK35" s="491"/>
      <c r="AL35" s="491"/>
      <c r="AM35" s="56" t="s">
        <v>88</v>
      </c>
      <c r="AN35" s="494">
        <f>(X35+AF35)-(AB35+AJ35)</f>
        <v>11874</v>
      </c>
      <c r="AO35" s="495"/>
      <c r="AP35" s="56" t="s">
        <v>88</v>
      </c>
      <c r="AQ35" s="496"/>
      <c r="AR35" s="497"/>
      <c r="AS35" s="497"/>
      <c r="AT35" s="497"/>
      <c r="AU35" s="498"/>
    </row>
    <row r="36" spans="1:47" ht="15.75" customHeight="1">
      <c r="A36" s="231" t="s">
        <v>90</v>
      </c>
      <c r="B36" s="58"/>
      <c r="C36" s="58"/>
      <c r="D36" s="58"/>
      <c r="E36" s="58"/>
      <c r="F36" s="58"/>
      <c r="G36" s="59"/>
      <c r="H36" s="506">
        <f>SUM(AB9:AC30)</f>
        <v>0.10416666666666666</v>
      </c>
      <c r="I36" s="507"/>
      <c r="J36" s="507"/>
      <c r="K36" s="508">
        <v>120</v>
      </c>
      <c r="L36" s="509"/>
      <c r="M36" s="60" t="s">
        <v>88</v>
      </c>
      <c r="N36" s="510">
        <f t="shared" si="2"/>
        <v>300</v>
      </c>
      <c r="O36" s="511"/>
      <c r="P36" s="60" t="s">
        <v>88</v>
      </c>
      <c r="Q36" s="51"/>
      <c r="R36" s="515" t="s">
        <v>91</v>
      </c>
      <c r="S36" s="516"/>
      <c r="T36" s="516"/>
      <c r="U36" s="516"/>
      <c r="V36" s="516"/>
      <c r="W36" s="516"/>
      <c r="X36" s="513">
        <v>41000</v>
      </c>
      <c r="Y36" s="514"/>
      <c r="Z36" s="514"/>
      <c r="AA36" s="61" t="s">
        <v>88</v>
      </c>
      <c r="AB36" s="499">
        <v>2000</v>
      </c>
      <c r="AC36" s="500"/>
      <c r="AD36" s="500"/>
      <c r="AE36" s="62" t="s">
        <v>88</v>
      </c>
      <c r="AF36" s="499"/>
      <c r="AG36" s="500"/>
      <c r="AH36" s="500"/>
      <c r="AI36" s="61" t="s">
        <v>88</v>
      </c>
      <c r="AJ36" s="499">
        <v>0</v>
      </c>
      <c r="AK36" s="500"/>
      <c r="AL36" s="500"/>
      <c r="AM36" s="61" t="s">
        <v>88</v>
      </c>
      <c r="AN36" s="501">
        <f t="shared" ref="AN36:AN43" si="3">(X36+AF36)-(AB36+AJ36)</f>
        <v>39000</v>
      </c>
      <c r="AO36" s="502"/>
      <c r="AP36" s="61" t="s">
        <v>88</v>
      </c>
      <c r="AQ36" s="503"/>
      <c r="AR36" s="504"/>
      <c r="AS36" s="504"/>
      <c r="AT36" s="504"/>
      <c r="AU36" s="505"/>
    </row>
    <row r="37" spans="1:47" ht="15.75" customHeight="1">
      <c r="A37" s="231" t="s">
        <v>92</v>
      </c>
      <c r="B37" s="58"/>
      <c r="C37" s="58"/>
      <c r="D37" s="58"/>
      <c r="E37" s="58"/>
      <c r="F37" s="58"/>
      <c r="G37" s="59"/>
      <c r="H37" s="506">
        <f>SUM(AD9:AE30)</f>
        <v>8.3333333333333332E-3</v>
      </c>
      <c r="I37" s="507"/>
      <c r="J37" s="507"/>
      <c r="K37" s="508">
        <v>89</v>
      </c>
      <c r="L37" s="509"/>
      <c r="M37" s="60" t="s">
        <v>88</v>
      </c>
      <c r="N37" s="510">
        <f t="shared" si="2"/>
        <v>17.8</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231" t="s">
        <v>94</v>
      </c>
      <c r="B38" s="58"/>
      <c r="C38" s="58"/>
      <c r="D38" s="58"/>
      <c r="E38" s="58"/>
      <c r="F38" s="58"/>
      <c r="G38" s="59"/>
      <c r="H38" s="506">
        <f>SUM(AF9:AG30)</f>
        <v>0.31666666666666665</v>
      </c>
      <c r="I38" s="507"/>
      <c r="J38" s="507"/>
      <c r="K38" s="508">
        <v>89</v>
      </c>
      <c r="L38" s="509"/>
      <c r="M38" s="60" t="s">
        <v>88</v>
      </c>
      <c r="N38" s="510">
        <f t="shared" si="2"/>
        <v>676.4</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231"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231"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231" t="s">
        <v>101</v>
      </c>
      <c r="B41" s="58"/>
      <c r="C41" s="58"/>
      <c r="D41" s="58"/>
      <c r="E41" s="58"/>
      <c r="F41" s="58"/>
      <c r="G41" s="59"/>
      <c r="H41" s="506">
        <f>SUM(AL9:AM30)</f>
        <v>0.5708333333333333</v>
      </c>
      <c r="I41" s="507"/>
      <c r="J41" s="507"/>
      <c r="K41" s="508">
        <v>8</v>
      </c>
      <c r="L41" s="509"/>
      <c r="M41" s="60" t="s">
        <v>88</v>
      </c>
      <c r="N41" s="510">
        <f t="shared" si="2"/>
        <v>109.6</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231"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1103.8</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June-15-2020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June-15-2020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28" t="s">
        <v>152</v>
      </c>
      <c r="AH71" s="229"/>
      <c r="AI71" s="229"/>
      <c r="AJ71" s="229"/>
      <c r="AK71" s="229"/>
      <c r="AL71" s="227"/>
      <c r="AM71" s="228" t="s">
        <v>153</v>
      </c>
      <c r="AN71" s="229"/>
      <c r="AO71" s="229" t="s">
        <v>154</v>
      </c>
      <c r="AP71" s="230"/>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28" t="s">
        <v>112</v>
      </c>
      <c r="AH72" s="229"/>
      <c r="AI72" s="229"/>
      <c r="AJ72" s="229"/>
      <c r="AK72" s="229"/>
      <c r="AL72" s="227"/>
      <c r="AM72" s="228" t="s">
        <v>156</v>
      </c>
      <c r="AN72" s="229"/>
      <c r="AO72" s="229" t="s">
        <v>154</v>
      </c>
      <c r="AP72" s="230"/>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28" t="s">
        <v>158</v>
      </c>
      <c r="AH73" s="229"/>
      <c r="AI73" s="229"/>
      <c r="AJ73" s="229"/>
      <c r="AK73" s="229"/>
      <c r="AL73" s="227"/>
      <c r="AM73" s="228" t="s">
        <v>159</v>
      </c>
      <c r="AN73" s="229"/>
      <c r="AO73" s="229"/>
      <c r="AP73" s="230"/>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28" t="s">
        <v>161</v>
      </c>
      <c r="AH74" s="229"/>
      <c r="AI74" s="229"/>
      <c r="AJ74" s="229"/>
      <c r="AK74" s="229"/>
      <c r="AL74" s="227"/>
      <c r="AM74" s="228" t="s">
        <v>162</v>
      </c>
      <c r="AN74" s="229"/>
      <c r="AO74" s="229"/>
      <c r="AP74" s="230"/>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28" t="s">
        <v>164</v>
      </c>
      <c r="AH75" s="229"/>
      <c r="AI75" s="229"/>
      <c r="AJ75" s="229"/>
      <c r="AK75" s="229"/>
      <c r="AL75" s="227"/>
      <c r="AM75" s="228" t="s">
        <v>165</v>
      </c>
      <c r="AN75" s="229"/>
      <c r="AO75" s="229"/>
      <c r="AP75" s="230"/>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28" t="s">
        <v>167</v>
      </c>
      <c r="AH76" s="229"/>
      <c r="AI76" s="229"/>
      <c r="AJ76" s="229"/>
      <c r="AK76" s="229"/>
      <c r="AL76" s="227"/>
      <c r="AM76" s="228" t="s">
        <v>165</v>
      </c>
      <c r="AN76" s="229"/>
      <c r="AO76" s="229"/>
      <c r="AP76" s="230"/>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28" t="s">
        <v>169</v>
      </c>
      <c r="AH77" s="229"/>
      <c r="AI77" s="229"/>
      <c r="AJ77" s="229"/>
      <c r="AK77" s="229"/>
      <c r="AL77" s="227"/>
      <c r="AM77" s="228" t="s">
        <v>170</v>
      </c>
      <c r="AN77" s="229"/>
      <c r="AO77" s="229"/>
      <c r="AP77" s="230"/>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5"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317</v>
      </c>
      <c r="F6" s="328"/>
      <c r="G6" s="328"/>
      <c r="H6" s="328"/>
      <c r="I6" s="328"/>
      <c r="J6" s="329"/>
      <c r="K6" s="7" t="s">
        <v>7</v>
      </c>
      <c r="L6" s="6"/>
      <c r="M6" s="6"/>
      <c r="N6" s="8"/>
      <c r="O6" s="330" t="s">
        <v>226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39" t="s">
        <v>16</v>
      </c>
      <c r="L8" s="240"/>
      <c r="M8" s="240"/>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5.8333333333333327E-2</v>
      </c>
      <c r="Y9" s="375"/>
      <c r="Z9" s="372"/>
      <c r="AA9" s="373"/>
      <c r="AB9" s="374"/>
      <c r="AC9" s="373"/>
      <c r="AD9" s="374"/>
      <c r="AE9" s="373"/>
      <c r="AF9" s="374"/>
      <c r="AG9" s="373"/>
      <c r="AH9" s="374"/>
      <c r="AI9" s="373"/>
      <c r="AJ9" s="374"/>
      <c r="AK9" s="373"/>
      <c r="AL9" s="374">
        <v>5.8333333333333327E-2</v>
      </c>
      <c r="AM9" s="375"/>
      <c r="AN9" s="376" t="s">
        <v>33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5.8333333333333327E-2</v>
      </c>
      <c r="W10" s="380"/>
      <c r="X10" s="381">
        <v>0.14583333333333334</v>
      </c>
      <c r="Y10" s="382"/>
      <c r="Z10" s="379"/>
      <c r="AA10" s="380"/>
      <c r="AB10" s="381"/>
      <c r="AC10" s="380"/>
      <c r="AD10" s="381"/>
      <c r="AE10" s="380"/>
      <c r="AF10" s="381">
        <v>8.7500000000000008E-2</v>
      </c>
      <c r="AG10" s="380"/>
      <c r="AH10" s="381"/>
      <c r="AI10" s="380"/>
      <c r="AJ10" s="381"/>
      <c r="AK10" s="380"/>
      <c r="AL10" s="381"/>
      <c r="AM10" s="382"/>
      <c r="AN10" s="383" t="s">
        <v>244</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0.14583333333333334</v>
      </c>
      <c r="W11" s="380"/>
      <c r="X11" s="381">
        <v>0.41666666666666669</v>
      </c>
      <c r="Y11" s="382"/>
      <c r="Z11" s="379"/>
      <c r="AA11" s="380"/>
      <c r="AB11" s="381"/>
      <c r="AC11" s="380"/>
      <c r="AD11" s="381"/>
      <c r="AE11" s="380"/>
      <c r="AF11" s="381"/>
      <c r="AG11" s="380"/>
      <c r="AH11" s="381"/>
      <c r="AI11" s="380"/>
      <c r="AJ11" s="381"/>
      <c r="AK11" s="380"/>
      <c r="AL11" s="381">
        <v>0.27083333333333331</v>
      </c>
      <c r="AM11" s="382"/>
      <c r="AN11" s="376" t="s">
        <v>33</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0.41666666666666669</v>
      </c>
      <c r="W12" s="380"/>
      <c r="X12" s="381">
        <v>0.49583333333333335</v>
      </c>
      <c r="Y12" s="382"/>
      <c r="Z12" s="379"/>
      <c r="AA12" s="380"/>
      <c r="AB12" s="381"/>
      <c r="AC12" s="380"/>
      <c r="AD12" s="381"/>
      <c r="AE12" s="380"/>
      <c r="AF12" s="381">
        <v>7.9166666666666663E-2</v>
      </c>
      <c r="AG12" s="380"/>
      <c r="AH12" s="381"/>
      <c r="AI12" s="380"/>
      <c r="AJ12" s="381"/>
      <c r="AK12" s="380"/>
      <c r="AL12" s="381"/>
      <c r="AM12" s="382"/>
      <c r="AN12" s="383" t="s">
        <v>318</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0.49583333333333335</v>
      </c>
      <c r="W13" s="380"/>
      <c r="X13" s="381">
        <v>0.66666666666666663</v>
      </c>
      <c r="Y13" s="382"/>
      <c r="Z13" s="379"/>
      <c r="AA13" s="380"/>
      <c r="AB13" s="381"/>
      <c r="AC13" s="380"/>
      <c r="AD13" s="381"/>
      <c r="AE13" s="380"/>
      <c r="AF13" s="381"/>
      <c r="AG13" s="380"/>
      <c r="AH13" s="381"/>
      <c r="AI13" s="380"/>
      <c r="AJ13" s="381"/>
      <c r="AK13" s="380"/>
      <c r="AL13" s="381">
        <v>0.17083333333333331</v>
      </c>
      <c r="AM13" s="382"/>
      <c r="AN13" s="376" t="s">
        <v>33</v>
      </c>
      <c r="AO13" s="377"/>
      <c r="AP13" s="377"/>
      <c r="AQ13" s="377"/>
      <c r="AR13" s="377"/>
      <c r="AS13" s="377"/>
      <c r="AT13" s="377"/>
      <c r="AU13" s="378"/>
    </row>
    <row r="14" spans="1:47" ht="15.75" customHeight="1" thickBo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0.66666666666666663</v>
      </c>
      <c r="W14" s="380"/>
      <c r="X14" s="381">
        <v>0.72083333333333333</v>
      </c>
      <c r="Y14" s="382"/>
      <c r="Z14" s="379"/>
      <c r="AA14" s="380"/>
      <c r="AB14" s="381"/>
      <c r="AC14" s="380"/>
      <c r="AD14" s="381"/>
      <c r="AE14" s="380"/>
      <c r="AF14" s="381">
        <v>5.4166666666666669E-2</v>
      </c>
      <c r="AG14" s="380"/>
      <c r="AH14" s="381"/>
      <c r="AI14" s="380"/>
      <c r="AJ14" s="381"/>
      <c r="AK14" s="380"/>
      <c r="AL14" s="381"/>
      <c r="AM14" s="382"/>
      <c r="AN14" s="383" t="s">
        <v>262</v>
      </c>
      <c r="AO14" s="384"/>
      <c r="AP14" s="384"/>
      <c r="AQ14" s="384"/>
      <c r="AR14" s="384"/>
      <c r="AS14" s="384"/>
      <c r="AT14" s="384"/>
      <c r="AU14" s="385"/>
    </row>
    <row r="15" spans="1:47" ht="15.75" customHeight="1" thickTop="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0.72083333333333333</v>
      </c>
      <c r="W15" s="380"/>
      <c r="X15" s="381">
        <v>0.83333333333333337</v>
      </c>
      <c r="Y15" s="382"/>
      <c r="Z15" s="379"/>
      <c r="AA15" s="380"/>
      <c r="AB15" s="381"/>
      <c r="AC15" s="380"/>
      <c r="AD15" s="381"/>
      <c r="AE15" s="380"/>
      <c r="AF15" s="381"/>
      <c r="AG15" s="380"/>
      <c r="AH15" s="381"/>
      <c r="AI15" s="380"/>
      <c r="AJ15" s="381"/>
      <c r="AK15" s="380"/>
      <c r="AL15" s="381">
        <v>0.1125</v>
      </c>
      <c r="AM15" s="382"/>
      <c r="AN15" s="376" t="s">
        <v>33</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0.83333333333333337</v>
      </c>
      <c r="W16" s="380"/>
      <c r="X16" s="381">
        <v>0.90416666666666667</v>
      </c>
      <c r="Y16" s="382"/>
      <c r="Z16" s="379"/>
      <c r="AA16" s="380"/>
      <c r="AB16" s="381"/>
      <c r="AC16" s="380"/>
      <c r="AD16" s="381"/>
      <c r="AE16" s="380"/>
      <c r="AF16" s="381">
        <v>7.0833333333333331E-2</v>
      </c>
      <c r="AG16" s="380"/>
      <c r="AH16" s="381"/>
      <c r="AI16" s="380"/>
      <c r="AJ16" s="381"/>
      <c r="AK16" s="380"/>
      <c r="AL16" s="381"/>
      <c r="AM16" s="382"/>
      <c r="AN16" s="376" t="s">
        <v>244</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0.90416666666666667</v>
      </c>
      <c r="W17" s="380"/>
      <c r="X17" s="381">
        <v>1</v>
      </c>
      <c r="Y17" s="382"/>
      <c r="Z17" s="379"/>
      <c r="AA17" s="380"/>
      <c r="AB17" s="381"/>
      <c r="AC17" s="380"/>
      <c r="AD17" s="381"/>
      <c r="AE17" s="380"/>
      <c r="AF17" s="381"/>
      <c r="AG17" s="380"/>
      <c r="AH17" s="381"/>
      <c r="AI17" s="380"/>
      <c r="AJ17" s="381"/>
      <c r="AK17" s="380"/>
      <c r="AL17" s="381">
        <v>9.5833333333333326E-2</v>
      </c>
      <c r="AM17" s="382"/>
      <c r="AN17" s="383" t="s">
        <v>33</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6"/>
      <c r="AO20" s="384"/>
      <c r="AP20" s="384"/>
      <c r="AQ20" s="384"/>
      <c r="AR20" s="384"/>
      <c r="AS20" s="384"/>
      <c r="AT20" s="384"/>
      <c r="AU20" s="385"/>
    </row>
    <row r="21" spans="1:47" ht="15.75" customHeight="1" thickTop="1" thickBo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76"/>
      <c r="AO21" s="377"/>
      <c r="AP21" s="377"/>
      <c r="AQ21" s="377"/>
      <c r="AR21" s="377"/>
      <c r="AS21" s="377"/>
      <c r="AT21" s="377"/>
      <c r="AU21" s="378"/>
    </row>
    <row r="22" spans="1:47" ht="15.75" customHeight="1" thickTop="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76"/>
      <c r="AO22" s="377"/>
      <c r="AP22" s="377"/>
      <c r="AQ22" s="377"/>
      <c r="AR22" s="377"/>
      <c r="AS22" s="377"/>
      <c r="AT22" s="377"/>
      <c r="AU22" s="378"/>
    </row>
    <row r="23" spans="1:47" ht="15.75" customHeight="1" thickBo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Top="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76"/>
      <c r="AO24" s="377"/>
      <c r="AP24" s="377"/>
      <c r="AQ24" s="377"/>
      <c r="AR24" s="377"/>
      <c r="AS24" s="377"/>
      <c r="AT24" s="377"/>
      <c r="AU24" s="378"/>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76"/>
      <c r="AO25" s="377"/>
      <c r="AP25" s="377"/>
      <c r="AQ25" s="377"/>
      <c r="AR25" s="377"/>
      <c r="AS25" s="377"/>
      <c r="AT25" s="377"/>
      <c r="AU25" s="378"/>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v>
      </c>
      <c r="AC31" s="478"/>
      <c r="AD31" s="478">
        <f>SUM(AD9:AE30)</f>
        <v>0</v>
      </c>
      <c r="AE31" s="478"/>
      <c r="AF31" s="478">
        <f>SUM(AF9:AG30)</f>
        <v>0.29166666666666669</v>
      </c>
      <c r="AG31" s="478"/>
      <c r="AH31" s="478">
        <f>SUM(AH9:AI30)</f>
        <v>0</v>
      </c>
      <c r="AI31" s="478"/>
      <c r="AJ31" s="478">
        <f>SUM(AJ9:AK30)</f>
        <v>0</v>
      </c>
      <c r="AK31" s="478"/>
      <c r="AL31" s="492">
        <f>SUM(AL9:AM30)</f>
        <v>0.70833333333333337</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11874</v>
      </c>
      <c r="Y35" s="489"/>
      <c r="Z35" s="489"/>
      <c r="AA35" s="56" t="s">
        <v>88</v>
      </c>
      <c r="AB35" s="490">
        <v>756</v>
      </c>
      <c r="AC35" s="491"/>
      <c r="AD35" s="491"/>
      <c r="AE35" s="57" t="s">
        <v>88</v>
      </c>
      <c r="AF35" s="490">
        <v>0</v>
      </c>
      <c r="AG35" s="491"/>
      <c r="AH35" s="491"/>
      <c r="AI35" s="56" t="s">
        <v>88</v>
      </c>
      <c r="AJ35" s="490">
        <v>0</v>
      </c>
      <c r="AK35" s="491"/>
      <c r="AL35" s="491"/>
      <c r="AM35" s="56" t="s">
        <v>88</v>
      </c>
      <c r="AN35" s="494">
        <f>(X35+AF35)-(AB35+AJ35)</f>
        <v>11118</v>
      </c>
      <c r="AO35" s="495"/>
      <c r="AP35" s="56" t="s">
        <v>88</v>
      </c>
      <c r="AQ35" s="496"/>
      <c r="AR35" s="497"/>
      <c r="AS35" s="497"/>
      <c r="AT35" s="497"/>
      <c r="AU35" s="498"/>
    </row>
    <row r="36" spans="1:47" ht="15.75" customHeight="1">
      <c r="A36" s="238" t="s">
        <v>90</v>
      </c>
      <c r="B36" s="58"/>
      <c r="C36" s="58"/>
      <c r="D36" s="58"/>
      <c r="E36" s="58"/>
      <c r="F36" s="58"/>
      <c r="G36" s="59"/>
      <c r="H36" s="506">
        <f>SUM(AB9:AC30)</f>
        <v>0</v>
      </c>
      <c r="I36" s="507"/>
      <c r="J36" s="507"/>
      <c r="K36" s="508">
        <v>120</v>
      </c>
      <c r="L36" s="509"/>
      <c r="M36" s="60" t="s">
        <v>88</v>
      </c>
      <c r="N36" s="510">
        <f t="shared" si="2"/>
        <v>0</v>
      </c>
      <c r="O36" s="511"/>
      <c r="P36" s="60" t="s">
        <v>88</v>
      </c>
      <c r="Q36" s="51"/>
      <c r="R36" s="515" t="s">
        <v>91</v>
      </c>
      <c r="S36" s="516"/>
      <c r="T36" s="516"/>
      <c r="U36" s="516"/>
      <c r="V36" s="516"/>
      <c r="W36" s="516"/>
      <c r="X36" s="513">
        <v>39000</v>
      </c>
      <c r="Y36" s="514"/>
      <c r="Z36" s="514"/>
      <c r="AA36" s="61" t="s">
        <v>88</v>
      </c>
      <c r="AB36" s="499">
        <v>2000</v>
      </c>
      <c r="AC36" s="500"/>
      <c r="AD36" s="500"/>
      <c r="AE36" s="62" t="s">
        <v>88</v>
      </c>
      <c r="AF36" s="499"/>
      <c r="AG36" s="500"/>
      <c r="AH36" s="500"/>
      <c r="AI36" s="61" t="s">
        <v>88</v>
      </c>
      <c r="AJ36" s="499">
        <v>0</v>
      </c>
      <c r="AK36" s="500"/>
      <c r="AL36" s="500"/>
      <c r="AM36" s="61" t="s">
        <v>88</v>
      </c>
      <c r="AN36" s="501">
        <f t="shared" ref="AN36:AN43" si="3">(X36+AF36)-(AB36+AJ36)</f>
        <v>37000</v>
      </c>
      <c r="AO36" s="502"/>
      <c r="AP36" s="61" t="s">
        <v>88</v>
      </c>
      <c r="AQ36" s="503"/>
      <c r="AR36" s="504"/>
      <c r="AS36" s="504"/>
      <c r="AT36" s="504"/>
      <c r="AU36" s="505"/>
    </row>
    <row r="37" spans="1:47" ht="15.75" customHeight="1">
      <c r="A37" s="238" t="s">
        <v>92</v>
      </c>
      <c r="B37" s="58"/>
      <c r="C37" s="58"/>
      <c r="D37" s="58"/>
      <c r="E37" s="58"/>
      <c r="F37" s="58"/>
      <c r="G37" s="59"/>
      <c r="H37" s="506">
        <f>SUM(AD9:AE30)</f>
        <v>0</v>
      </c>
      <c r="I37" s="507"/>
      <c r="J37" s="507"/>
      <c r="K37" s="508">
        <v>89</v>
      </c>
      <c r="L37" s="509"/>
      <c r="M37" s="60" t="s">
        <v>88</v>
      </c>
      <c r="N37" s="510">
        <f t="shared" si="2"/>
        <v>0</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238" t="s">
        <v>94</v>
      </c>
      <c r="B38" s="58"/>
      <c r="C38" s="58"/>
      <c r="D38" s="58"/>
      <c r="E38" s="58"/>
      <c r="F38" s="58"/>
      <c r="G38" s="59"/>
      <c r="H38" s="506">
        <f>SUM(AF9:AG30)</f>
        <v>0.29166666666666669</v>
      </c>
      <c r="I38" s="507"/>
      <c r="J38" s="507"/>
      <c r="K38" s="508">
        <v>89</v>
      </c>
      <c r="L38" s="509"/>
      <c r="M38" s="60" t="s">
        <v>88</v>
      </c>
      <c r="N38" s="510">
        <f t="shared" si="2"/>
        <v>623</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238"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238"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238" t="s">
        <v>101</v>
      </c>
      <c r="B41" s="58"/>
      <c r="C41" s="58"/>
      <c r="D41" s="58"/>
      <c r="E41" s="58"/>
      <c r="F41" s="58"/>
      <c r="G41" s="59"/>
      <c r="H41" s="506">
        <f>SUM(AL9:AM30)</f>
        <v>0.70833333333333337</v>
      </c>
      <c r="I41" s="507"/>
      <c r="J41" s="507"/>
      <c r="K41" s="508">
        <v>8</v>
      </c>
      <c r="L41" s="509"/>
      <c r="M41" s="60" t="s">
        <v>88</v>
      </c>
      <c r="N41" s="510">
        <f t="shared" si="2"/>
        <v>136</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238"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759</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June-16-2020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June-16-2020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35" t="s">
        <v>152</v>
      </c>
      <c r="AH71" s="236"/>
      <c r="AI71" s="236"/>
      <c r="AJ71" s="236"/>
      <c r="AK71" s="236"/>
      <c r="AL71" s="234"/>
      <c r="AM71" s="235" t="s">
        <v>153</v>
      </c>
      <c r="AN71" s="236"/>
      <c r="AO71" s="236" t="s">
        <v>154</v>
      </c>
      <c r="AP71" s="237"/>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35" t="s">
        <v>112</v>
      </c>
      <c r="AH72" s="236"/>
      <c r="AI72" s="236"/>
      <c r="AJ72" s="236"/>
      <c r="AK72" s="236"/>
      <c r="AL72" s="234"/>
      <c r="AM72" s="235" t="s">
        <v>156</v>
      </c>
      <c r="AN72" s="236"/>
      <c r="AO72" s="236" t="s">
        <v>154</v>
      </c>
      <c r="AP72" s="237"/>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35" t="s">
        <v>158</v>
      </c>
      <c r="AH73" s="236"/>
      <c r="AI73" s="236"/>
      <c r="AJ73" s="236"/>
      <c r="AK73" s="236"/>
      <c r="AL73" s="234"/>
      <c r="AM73" s="235" t="s">
        <v>159</v>
      </c>
      <c r="AN73" s="236"/>
      <c r="AO73" s="236"/>
      <c r="AP73" s="237"/>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35" t="s">
        <v>161</v>
      </c>
      <c r="AH74" s="236"/>
      <c r="AI74" s="236"/>
      <c r="AJ74" s="236"/>
      <c r="AK74" s="236"/>
      <c r="AL74" s="234"/>
      <c r="AM74" s="235" t="s">
        <v>162</v>
      </c>
      <c r="AN74" s="236"/>
      <c r="AO74" s="236"/>
      <c r="AP74" s="237"/>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35" t="s">
        <v>164</v>
      </c>
      <c r="AH75" s="236"/>
      <c r="AI75" s="236"/>
      <c r="AJ75" s="236"/>
      <c r="AK75" s="236"/>
      <c r="AL75" s="234"/>
      <c r="AM75" s="235" t="s">
        <v>165</v>
      </c>
      <c r="AN75" s="236"/>
      <c r="AO75" s="236"/>
      <c r="AP75" s="237"/>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35" t="s">
        <v>167</v>
      </c>
      <c r="AH76" s="236"/>
      <c r="AI76" s="236"/>
      <c r="AJ76" s="236"/>
      <c r="AK76" s="236"/>
      <c r="AL76" s="234"/>
      <c r="AM76" s="235" t="s">
        <v>165</v>
      </c>
      <c r="AN76" s="236"/>
      <c r="AO76" s="236"/>
      <c r="AP76" s="237"/>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35" t="s">
        <v>169</v>
      </c>
      <c r="AH77" s="236"/>
      <c r="AI77" s="236"/>
      <c r="AJ77" s="236"/>
      <c r="AK77" s="236"/>
      <c r="AL77" s="234"/>
      <c r="AM77" s="235" t="s">
        <v>170</v>
      </c>
      <c r="AN77" s="236"/>
      <c r="AO77" s="236"/>
      <c r="AP77" s="237"/>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319</v>
      </c>
      <c r="F6" s="328"/>
      <c r="G6" s="328"/>
      <c r="H6" s="328"/>
      <c r="I6" s="328"/>
      <c r="J6" s="329"/>
      <c r="K6" s="7" t="s">
        <v>7</v>
      </c>
      <c r="L6" s="6"/>
      <c r="M6" s="6"/>
      <c r="N6" s="8"/>
      <c r="O6" s="330" t="s">
        <v>226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44" t="s">
        <v>16</v>
      </c>
      <c r="L8" s="245"/>
      <c r="M8" s="245"/>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2.0833333333333332E-2</v>
      </c>
      <c r="Y9" s="375"/>
      <c r="Z9" s="372"/>
      <c r="AA9" s="373"/>
      <c r="AB9" s="374"/>
      <c r="AC9" s="373"/>
      <c r="AD9" s="374"/>
      <c r="AE9" s="373"/>
      <c r="AF9" s="374"/>
      <c r="AG9" s="373"/>
      <c r="AH9" s="374"/>
      <c r="AI9" s="373"/>
      <c r="AJ9" s="374"/>
      <c r="AK9" s="373"/>
      <c r="AL9" s="374">
        <v>2.0833333333333332E-2</v>
      </c>
      <c r="AM9" s="375"/>
      <c r="AN9" s="376" t="s">
        <v>33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2.0833333333333332E-2</v>
      </c>
      <c r="W10" s="380"/>
      <c r="X10" s="381">
        <v>0.13333333333333333</v>
      </c>
      <c r="Y10" s="382"/>
      <c r="Z10" s="379"/>
      <c r="AA10" s="380"/>
      <c r="AB10" s="381"/>
      <c r="AC10" s="380"/>
      <c r="AD10" s="381"/>
      <c r="AE10" s="380"/>
      <c r="AF10" s="381">
        <v>0.1125</v>
      </c>
      <c r="AG10" s="380"/>
      <c r="AH10" s="381"/>
      <c r="AI10" s="380"/>
      <c r="AJ10" s="381"/>
      <c r="AK10" s="380"/>
      <c r="AL10" s="381"/>
      <c r="AM10" s="382"/>
      <c r="AN10" s="383" t="s">
        <v>314</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0.13333333333333333</v>
      </c>
      <c r="W11" s="380"/>
      <c r="X11" s="381">
        <v>0.3125</v>
      </c>
      <c r="Y11" s="382"/>
      <c r="Z11" s="379"/>
      <c r="AA11" s="380"/>
      <c r="AB11" s="381"/>
      <c r="AC11" s="380"/>
      <c r="AD11" s="381"/>
      <c r="AE11" s="380"/>
      <c r="AF11" s="381"/>
      <c r="AG11" s="380"/>
      <c r="AH11" s="381"/>
      <c r="AI11" s="380"/>
      <c r="AJ11" s="381"/>
      <c r="AK11" s="380"/>
      <c r="AL11" s="381">
        <v>0.17916666666666667</v>
      </c>
      <c r="AM11" s="382"/>
      <c r="AN11" s="376" t="s">
        <v>33</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0.3125</v>
      </c>
      <c r="W12" s="380"/>
      <c r="X12" s="381">
        <v>0.33333333333333331</v>
      </c>
      <c r="Y12" s="382"/>
      <c r="Z12" s="379"/>
      <c r="AA12" s="380"/>
      <c r="AB12" s="381">
        <v>1.6666666666666666E-2</v>
      </c>
      <c r="AC12" s="380"/>
      <c r="AD12" s="381"/>
      <c r="AE12" s="380"/>
      <c r="AF12" s="381">
        <v>4.1666666666666666E-3</v>
      </c>
      <c r="AG12" s="380"/>
      <c r="AH12" s="381"/>
      <c r="AI12" s="380"/>
      <c r="AJ12" s="381"/>
      <c r="AK12" s="380"/>
      <c r="AL12" s="381"/>
      <c r="AM12" s="382"/>
      <c r="AN12" s="383" t="s">
        <v>320</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0.33333333333333331</v>
      </c>
      <c r="W13" s="380"/>
      <c r="X13" s="381">
        <v>0.35833333333333334</v>
      </c>
      <c r="Y13" s="382"/>
      <c r="Z13" s="379"/>
      <c r="AA13" s="380"/>
      <c r="AB13" s="381"/>
      <c r="AC13" s="380"/>
      <c r="AD13" s="381"/>
      <c r="AE13" s="380"/>
      <c r="AF13" s="381">
        <v>2.4999999999999998E-2</v>
      </c>
      <c r="AG13" s="380"/>
      <c r="AH13" s="381"/>
      <c r="AI13" s="380"/>
      <c r="AJ13" s="381"/>
      <c r="AK13" s="380"/>
      <c r="AL13" s="381"/>
      <c r="AM13" s="382"/>
      <c r="AN13" s="376" t="s">
        <v>321</v>
      </c>
      <c r="AO13" s="377"/>
      <c r="AP13" s="377"/>
      <c r="AQ13" s="377"/>
      <c r="AR13" s="377"/>
      <c r="AS13" s="377"/>
      <c r="AT13" s="377"/>
      <c r="AU13" s="378"/>
    </row>
    <row r="14" spans="1:47" ht="15.75" customHeight="1" thickBo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0.35833333333333334</v>
      </c>
      <c r="W14" s="380"/>
      <c r="X14" s="381">
        <v>0.3833333333333333</v>
      </c>
      <c r="Y14" s="382"/>
      <c r="Z14" s="379"/>
      <c r="AA14" s="380"/>
      <c r="AB14" s="381">
        <v>1.6666666666666666E-2</v>
      </c>
      <c r="AC14" s="380"/>
      <c r="AD14" s="381"/>
      <c r="AE14" s="380"/>
      <c r="AF14" s="381">
        <v>8.3333333333333332E-3</v>
      </c>
      <c r="AG14" s="380"/>
      <c r="AH14" s="381"/>
      <c r="AI14" s="380"/>
      <c r="AJ14" s="381"/>
      <c r="AK14" s="380"/>
      <c r="AL14" s="381"/>
      <c r="AM14" s="382"/>
      <c r="AN14" s="383" t="s">
        <v>322</v>
      </c>
      <c r="AO14" s="384"/>
      <c r="AP14" s="384"/>
      <c r="AQ14" s="384"/>
      <c r="AR14" s="384"/>
      <c r="AS14" s="384"/>
      <c r="AT14" s="384"/>
      <c r="AU14" s="385"/>
    </row>
    <row r="15" spans="1:47" ht="15.75" customHeight="1" thickTop="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0.3833333333333333</v>
      </c>
      <c r="W15" s="380"/>
      <c r="X15" s="381">
        <v>0.625</v>
      </c>
      <c r="Y15" s="382"/>
      <c r="Z15" s="379"/>
      <c r="AA15" s="380"/>
      <c r="AB15" s="381"/>
      <c r="AC15" s="380"/>
      <c r="AD15" s="381"/>
      <c r="AE15" s="380"/>
      <c r="AF15" s="381"/>
      <c r="AG15" s="380"/>
      <c r="AH15" s="381"/>
      <c r="AI15" s="380"/>
      <c r="AJ15" s="381"/>
      <c r="AK15" s="380"/>
      <c r="AL15" s="381">
        <v>0.24166666666666667</v>
      </c>
      <c r="AM15" s="382"/>
      <c r="AN15" s="376" t="s">
        <v>33</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0.625</v>
      </c>
      <c r="W16" s="380"/>
      <c r="X16" s="381">
        <v>0.69166666666666676</v>
      </c>
      <c r="Y16" s="382"/>
      <c r="Z16" s="379"/>
      <c r="AA16" s="380"/>
      <c r="AB16" s="381"/>
      <c r="AC16" s="380"/>
      <c r="AD16" s="381"/>
      <c r="AE16" s="380"/>
      <c r="AF16" s="381">
        <v>6.6666666666666666E-2</v>
      </c>
      <c r="AG16" s="380"/>
      <c r="AH16" s="381"/>
      <c r="AI16" s="380"/>
      <c r="AJ16" s="381"/>
      <c r="AK16" s="380"/>
      <c r="AL16" s="381"/>
      <c r="AM16" s="382"/>
      <c r="AN16" s="376" t="s">
        <v>314</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0.69166666666666676</v>
      </c>
      <c r="W17" s="380"/>
      <c r="X17" s="381">
        <v>0.83333333333333337</v>
      </c>
      <c r="Y17" s="382"/>
      <c r="Z17" s="379"/>
      <c r="AA17" s="380"/>
      <c r="AB17" s="381"/>
      <c r="AC17" s="380"/>
      <c r="AD17" s="381"/>
      <c r="AE17" s="380"/>
      <c r="AF17" s="381"/>
      <c r="AG17" s="380"/>
      <c r="AH17" s="381"/>
      <c r="AI17" s="380"/>
      <c r="AJ17" s="381"/>
      <c r="AK17" s="380"/>
      <c r="AL17" s="381">
        <v>0.14166666666666666</v>
      </c>
      <c r="AM17" s="382"/>
      <c r="AN17" s="383" t="s">
        <v>33</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0.83333333333333337</v>
      </c>
      <c r="W18" s="380"/>
      <c r="X18" s="417">
        <v>0.90416666666666667</v>
      </c>
      <c r="Y18" s="418"/>
      <c r="Z18" s="379"/>
      <c r="AA18" s="380"/>
      <c r="AB18" s="381"/>
      <c r="AC18" s="380"/>
      <c r="AD18" s="381"/>
      <c r="AE18" s="380"/>
      <c r="AF18" s="381">
        <v>7.0833333333333331E-2</v>
      </c>
      <c r="AG18" s="380"/>
      <c r="AH18" s="381"/>
      <c r="AI18" s="380"/>
      <c r="AJ18" s="381"/>
      <c r="AK18" s="380"/>
      <c r="AL18" s="381"/>
      <c r="AM18" s="382"/>
      <c r="AN18" s="386" t="s">
        <v>323</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0.90416666666666667</v>
      </c>
      <c r="W19" s="380"/>
      <c r="X19" s="417">
        <v>1</v>
      </c>
      <c r="Y19" s="418"/>
      <c r="Z19" s="34"/>
      <c r="AA19" s="34"/>
      <c r="AB19" s="381"/>
      <c r="AC19" s="380"/>
      <c r="AD19" s="381"/>
      <c r="AE19" s="380"/>
      <c r="AF19" s="381"/>
      <c r="AG19" s="380"/>
      <c r="AH19" s="381"/>
      <c r="AI19" s="380"/>
      <c r="AJ19" s="381"/>
      <c r="AK19" s="380"/>
      <c r="AL19" s="381">
        <v>9.5833333333333326E-2</v>
      </c>
      <c r="AM19" s="382"/>
      <c r="AN19" s="383" t="s">
        <v>33</v>
      </c>
      <c r="AO19" s="384"/>
      <c r="AP19" s="384"/>
      <c r="AQ19" s="384"/>
      <c r="AR19" s="384"/>
      <c r="AS19" s="384"/>
      <c r="AT19" s="384"/>
      <c r="AU19" s="385"/>
    </row>
    <row r="20" spans="1:47" ht="15.75" customHeight="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6"/>
      <c r="AO20" s="384"/>
      <c r="AP20" s="384"/>
      <c r="AQ20" s="384"/>
      <c r="AR20" s="384"/>
      <c r="AS20" s="384"/>
      <c r="AT20" s="384"/>
      <c r="AU20" s="385"/>
    </row>
    <row r="21" spans="1:47" ht="15.75" customHeight="1" thickTop="1" thickBo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76"/>
      <c r="AO21" s="377"/>
      <c r="AP21" s="377"/>
      <c r="AQ21" s="377"/>
      <c r="AR21" s="377"/>
      <c r="AS21" s="377"/>
      <c r="AT21" s="377"/>
      <c r="AU21" s="378"/>
    </row>
    <row r="22" spans="1:47" ht="15.75" customHeight="1" thickTop="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76"/>
      <c r="AO22" s="377"/>
      <c r="AP22" s="377"/>
      <c r="AQ22" s="377"/>
      <c r="AR22" s="377"/>
      <c r="AS22" s="377"/>
      <c r="AT22" s="377"/>
      <c r="AU22" s="378"/>
    </row>
    <row r="23" spans="1:47" ht="15.75" customHeight="1" thickBo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Top="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76"/>
      <c r="AO24" s="377"/>
      <c r="AP24" s="377"/>
      <c r="AQ24" s="377"/>
      <c r="AR24" s="377"/>
      <c r="AS24" s="377"/>
      <c r="AT24" s="377"/>
      <c r="AU24" s="378"/>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76"/>
      <c r="AO25" s="377"/>
      <c r="AP25" s="377"/>
      <c r="AQ25" s="377"/>
      <c r="AR25" s="377"/>
      <c r="AS25" s="377"/>
      <c r="AT25" s="377"/>
      <c r="AU25" s="378"/>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3.3333333333333333E-2</v>
      </c>
      <c r="AC31" s="478"/>
      <c r="AD31" s="478">
        <f>SUM(AD9:AE30)</f>
        <v>0</v>
      </c>
      <c r="AE31" s="478"/>
      <c r="AF31" s="478">
        <f>SUM(AF9:AG30)</f>
        <v>0.28749999999999998</v>
      </c>
      <c r="AG31" s="478"/>
      <c r="AH31" s="478">
        <f>SUM(AH9:AI30)</f>
        <v>0</v>
      </c>
      <c r="AI31" s="478"/>
      <c r="AJ31" s="478">
        <f>SUM(AJ9:AK30)</f>
        <v>0</v>
      </c>
      <c r="AK31" s="478"/>
      <c r="AL31" s="492">
        <f>SUM(AL9:AM30)</f>
        <v>0.67916666666666659</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11118</v>
      </c>
      <c r="Y35" s="489"/>
      <c r="Z35" s="489"/>
      <c r="AA35" s="56" t="s">
        <v>88</v>
      </c>
      <c r="AB35" s="490">
        <v>836</v>
      </c>
      <c r="AC35" s="491"/>
      <c r="AD35" s="491"/>
      <c r="AE35" s="57" t="s">
        <v>88</v>
      </c>
      <c r="AF35" s="490">
        <v>0</v>
      </c>
      <c r="AG35" s="491"/>
      <c r="AH35" s="491"/>
      <c r="AI35" s="56" t="s">
        <v>88</v>
      </c>
      <c r="AJ35" s="490">
        <v>0</v>
      </c>
      <c r="AK35" s="491"/>
      <c r="AL35" s="491"/>
      <c r="AM35" s="56" t="s">
        <v>88</v>
      </c>
      <c r="AN35" s="494">
        <f>(X35+AF35)-(AB35+AJ35)</f>
        <v>10282</v>
      </c>
      <c r="AO35" s="495"/>
      <c r="AP35" s="56" t="s">
        <v>88</v>
      </c>
      <c r="AQ35" s="496"/>
      <c r="AR35" s="497"/>
      <c r="AS35" s="497"/>
      <c r="AT35" s="497"/>
      <c r="AU35" s="498"/>
    </row>
    <row r="36" spans="1:47" ht="15.75" customHeight="1">
      <c r="A36" s="246" t="s">
        <v>90</v>
      </c>
      <c r="B36" s="58"/>
      <c r="C36" s="58"/>
      <c r="D36" s="58"/>
      <c r="E36" s="58"/>
      <c r="F36" s="58"/>
      <c r="G36" s="59"/>
      <c r="H36" s="506">
        <f>SUM(AB9:AC30)</f>
        <v>3.3333333333333333E-2</v>
      </c>
      <c r="I36" s="507"/>
      <c r="J36" s="507"/>
      <c r="K36" s="508">
        <v>120</v>
      </c>
      <c r="L36" s="509"/>
      <c r="M36" s="60" t="s">
        <v>88</v>
      </c>
      <c r="N36" s="510">
        <f t="shared" si="2"/>
        <v>96</v>
      </c>
      <c r="O36" s="511"/>
      <c r="P36" s="60" t="s">
        <v>88</v>
      </c>
      <c r="Q36" s="51"/>
      <c r="R36" s="515" t="s">
        <v>91</v>
      </c>
      <c r="S36" s="516"/>
      <c r="T36" s="516"/>
      <c r="U36" s="516"/>
      <c r="V36" s="516"/>
      <c r="W36" s="516"/>
      <c r="X36" s="513">
        <v>37000</v>
      </c>
      <c r="Y36" s="514"/>
      <c r="Z36" s="514"/>
      <c r="AA36" s="61" t="s">
        <v>88</v>
      </c>
      <c r="AB36" s="499">
        <v>2000</v>
      </c>
      <c r="AC36" s="500"/>
      <c r="AD36" s="500"/>
      <c r="AE36" s="62" t="s">
        <v>88</v>
      </c>
      <c r="AF36" s="499"/>
      <c r="AG36" s="500"/>
      <c r="AH36" s="500"/>
      <c r="AI36" s="61" t="s">
        <v>88</v>
      </c>
      <c r="AJ36" s="499">
        <v>0</v>
      </c>
      <c r="AK36" s="500"/>
      <c r="AL36" s="500"/>
      <c r="AM36" s="61" t="s">
        <v>88</v>
      </c>
      <c r="AN36" s="501">
        <f t="shared" ref="AN36:AN43" si="3">(X36+AF36)-(AB36+AJ36)</f>
        <v>35000</v>
      </c>
      <c r="AO36" s="502"/>
      <c r="AP36" s="61" t="s">
        <v>88</v>
      </c>
      <c r="AQ36" s="503"/>
      <c r="AR36" s="504"/>
      <c r="AS36" s="504"/>
      <c r="AT36" s="504"/>
      <c r="AU36" s="505"/>
    </row>
    <row r="37" spans="1:47" ht="15.75" customHeight="1">
      <c r="A37" s="246" t="s">
        <v>92</v>
      </c>
      <c r="B37" s="58"/>
      <c r="C37" s="58"/>
      <c r="D37" s="58"/>
      <c r="E37" s="58"/>
      <c r="F37" s="58"/>
      <c r="G37" s="59"/>
      <c r="H37" s="506">
        <f>SUM(AD9:AE30)</f>
        <v>0</v>
      </c>
      <c r="I37" s="507"/>
      <c r="J37" s="507"/>
      <c r="K37" s="508">
        <v>89</v>
      </c>
      <c r="L37" s="509"/>
      <c r="M37" s="60" t="s">
        <v>88</v>
      </c>
      <c r="N37" s="510">
        <f t="shared" si="2"/>
        <v>0</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246" t="s">
        <v>94</v>
      </c>
      <c r="B38" s="58"/>
      <c r="C38" s="58"/>
      <c r="D38" s="58"/>
      <c r="E38" s="58"/>
      <c r="F38" s="58"/>
      <c r="G38" s="59"/>
      <c r="H38" s="506">
        <f>SUM(AF9:AG30)</f>
        <v>0.28749999999999998</v>
      </c>
      <c r="I38" s="507"/>
      <c r="J38" s="507"/>
      <c r="K38" s="508">
        <v>89</v>
      </c>
      <c r="L38" s="509"/>
      <c r="M38" s="60" t="s">
        <v>88</v>
      </c>
      <c r="N38" s="510">
        <f t="shared" si="2"/>
        <v>614.09999999999991</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246"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246"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246" t="s">
        <v>101</v>
      </c>
      <c r="B41" s="58"/>
      <c r="C41" s="58"/>
      <c r="D41" s="58"/>
      <c r="E41" s="58"/>
      <c r="F41" s="58"/>
      <c r="G41" s="59"/>
      <c r="H41" s="506">
        <f>SUM(AL9:AM30)</f>
        <v>0.67916666666666659</v>
      </c>
      <c r="I41" s="507"/>
      <c r="J41" s="507"/>
      <c r="K41" s="508">
        <v>8</v>
      </c>
      <c r="L41" s="509"/>
      <c r="M41" s="60" t="s">
        <v>88</v>
      </c>
      <c r="N41" s="510">
        <f t="shared" si="2"/>
        <v>130.39999999999998</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246"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0.99999999999999989</v>
      </c>
      <c r="I44" s="533"/>
      <c r="J44" s="533"/>
      <c r="K44" s="534"/>
      <c r="L44" s="535"/>
      <c r="M44" s="73"/>
      <c r="N44" s="536">
        <f>SUM(N35:O41)</f>
        <v>840.49999999999989</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June-17-2020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June-17-2020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41" t="s">
        <v>152</v>
      </c>
      <c r="AH71" s="242"/>
      <c r="AI71" s="242"/>
      <c r="AJ71" s="242"/>
      <c r="AK71" s="242"/>
      <c r="AL71" s="243"/>
      <c r="AM71" s="241" t="s">
        <v>153</v>
      </c>
      <c r="AN71" s="242"/>
      <c r="AO71" s="242" t="s">
        <v>154</v>
      </c>
      <c r="AP71" s="247"/>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41" t="s">
        <v>112</v>
      </c>
      <c r="AH72" s="242"/>
      <c r="AI72" s="242"/>
      <c r="AJ72" s="242"/>
      <c r="AK72" s="242"/>
      <c r="AL72" s="243"/>
      <c r="AM72" s="241" t="s">
        <v>156</v>
      </c>
      <c r="AN72" s="242"/>
      <c r="AO72" s="242" t="s">
        <v>154</v>
      </c>
      <c r="AP72" s="247"/>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41" t="s">
        <v>158</v>
      </c>
      <c r="AH73" s="242"/>
      <c r="AI73" s="242"/>
      <c r="AJ73" s="242"/>
      <c r="AK73" s="242"/>
      <c r="AL73" s="243"/>
      <c r="AM73" s="241" t="s">
        <v>159</v>
      </c>
      <c r="AN73" s="242"/>
      <c r="AO73" s="242"/>
      <c r="AP73" s="247"/>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41" t="s">
        <v>161</v>
      </c>
      <c r="AH74" s="242"/>
      <c r="AI74" s="242"/>
      <c r="AJ74" s="242"/>
      <c r="AK74" s="242"/>
      <c r="AL74" s="243"/>
      <c r="AM74" s="241" t="s">
        <v>162</v>
      </c>
      <c r="AN74" s="242"/>
      <c r="AO74" s="242"/>
      <c r="AP74" s="247"/>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41" t="s">
        <v>164</v>
      </c>
      <c r="AH75" s="242"/>
      <c r="AI75" s="242"/>
      <c r="AJ75" s="242"/>
      <c r="AK75" s="242"/>
      <c r="AL75" s="243"/>
      <c r="AM75" s="241" t="s">
        <v>165</v>
      </c>
      <c r="AN75" s="242"/>
      <c r="AO75" s="242"/>
      <c r="AP75" s="247"/>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41" t="s">
        <v>167</v>
      </c>
      <c r="AH76" s="242"/>
      <c r="AI76" s="242"/>
      <c r="AJ76" s="242"/>
      <c r="AK76" s="242"/>
      <c r="AL76" s="243"/>
      <c r="AM76" s="241" t="s">
        <v>165</v>
      </c>
      <c r="AN76" s="242"/>
      <c r="AO76" s="242"/>
      <c r="AP76" s="247"/>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41" t="s">
        <v>169</v>
      </c>
      <c r="AH77" s="242"/>
      <c r="AI77" s="242"/>
      <c r="AJ77" s="242"/>
      <c r="AK77" s="242"/>
      <c r="AL77" s="243"/>
      <c r="AM77" s="241" t="s">
        <v>170</v>
      </c>
      <c r="AN77" s="242"/>
      <c r="AO77" s="242"/>
      <c r="AP77" s="247"/>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324</v>
      </c>
      <c r="F6" s="328"/>
      <c r="G6" s="328"/>
      <c r="H6" s="328"/>
      <c r="I6" s="328"/>
      <c r="J6" s="329"/>
      <c r="K6" s="7" t="s">
        <v>7</v>
      </c>
      <c r="L6" s="6"/>
      <c r="M6" s="6"/>
      <c r="N6" s="8"/>
      <c r="O6" s="330" t="s">
        <v>226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51" t="s">
        <v>16</v>
      </c>
      <c r="L8" s="252"/>
      <c r="M8" s="252"/>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5.8333333333333327E-2</v>
      </c>
      <c r="Y9" s="375"/>
      <c r="Z9" s="372"/>
      <c r="AA9" s="373"/>
      <c r="AB9" s="374"/>
      <c r="AC9" s="373"/>
      <c r="AD9" s="374"/>
      <c r="AE9" s="373"/>
      <c r="AF9" s="374"/>
      <c r="AG9" s="373"/>
      <c r="AH9" s="374"/>
      <c r="AI9" s="373"/>
      <c r="AJ9" s="374"/>
      <c r="AK9" s="373"/>
      <c r="AL9" s="374">
        <v>5.8333333333333327E-2</v>
      </c>
      <c r="AM9" s="375"/>
      <c r="AN9" s="376" t="s">
        <v>33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5.8333333333333327E-2</v>
      </c>
      <c r="W10" s="380"/>
      <c r="X10" s="381">
        <v>0.13749999999999998</v>
      </c>
      <c r="Y10" s="382"/>
      <c r="Z10" s="379"/>
      <c r="AA10" s="380"/>
      <c r="AB10" s="381"/>
      <c r="AC10" s="380"/>
      <c r="AD10" s="381"/>
      <c r="AE10" s="380"/>
      <c r="AF10" s="381">
        <v>7.9166666666666663E-2</v>
      </c>
      <c r="AG10" s="380"/>
      <c r="AH10" s="381"/>
      <c r="AI10" s="380"/>
      <c r="AJ10" s="381"/>
      <c r="AK10" s="380"/>
      <c r="AL10" s="381"/>
      <c r="AM10" s="382"/>
      <c r="AN10" s="383" t="s">
        <v>325</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0.13749999999999998</v>
      </c>
      <c r="W11" s="380"/>
      <c r="X11" s="381">
        <v>0.29166666666666669</v>
      </c>
      <c r="Y11" s="382"/>
      <c r="Z11" s="379"/>
      <c r="AA11" s="380"/>
      <c r="AB11" s="381"/>
      <c r="AC11" s="380"/>
      <c r="AD11" s="381"/>
      <c r="AE11" s="380"/>
      <c r="AF11" s="381"/>
      <c r="AG11" s="380"/>
      <c r="AH11" s="381"/>
      <c r="AI11" s="380"/>
      <c r="AJ11" s="381"/>
      <c r="AK11" s="380"/>
      <c r="AL11" s="381">
        <v>0.15416666666666667</v>
      </c>
      <c r="AM11" s="382"/>
      <c r="AN11" s="376" t="s">
        <v>33</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0.29166666666666669</v>
      </c>
      <c r="W12" s="380"/>
      <c r="X12" s="381">
        <v>0.31666666666666665</v>
      </c>
      <c r="Y12" s="382"/>
      <c r="Z12" s="379"/>
      <c r="AA12" s="380"/>
      <c r="AB12" s="381">
        <v>1.6666666666666666E-2</v>
      </c>
      <c r="AC12" s="380"/>
      <c r="AD12" s="381">
        <v>4.1666666666666666E-3</v>
      </c>
      <c r="AE12" s="380"/>
      <c r="AF12" s="381">
        <v>4.1666666666666666E-3</v>
      </c>
      <c r="AG12" s="380"/>
      <c r="AH12" s="381"/>
      <c r="AI12" s="380"/>
      <c r="AJ12" s="381"/>
      <c r="AK12" s="380"/>
      <c r="AL12" s="381"/>
      <c r="AM12" s="382"/>
      <c r="AN12" s="383" t="s">
        <v>326</v>
      </c>
      <c r="AO12" s="384"/>
      <c r="AP12" s="384"/>
      <c r="AQ12" s="384"/>
      <c r="AR12" s="384"/>
      <c r="AS12" s="384"/>
      <c r="AT12" s="384"/>
      <c r="AU12" s="385"/>
    </row>
    <row r="13" spans="1:47" ht="15.75" customHeight="1" thickTop="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0.31666666666666665</v>
      </c>
      <c r="W13" s="380"/>
      <c r="X13" s="381">
        <v>0.34166666666666662</v>
      </c>
      <c r="Y13" s="382"/>
      <c r="Z13" s="379"/>
      <c r="AA13" s="380"/>
      <c r="AB13" s="381">
        <v>1.6666666666666666E-2</v>
      </c>
      <c r="AC13" s="380"/>
      <c r="AD13" s="381">
        <v>4.1666666666666666E-3</v>
      </c>
      <c r="AE13" s="380"/>
      <c r="AF13" s="381">
        <v>4.1666666666666666E-3</v>
      </c>
      <c r="AG13" s="380"/>
      <c r="AH13" s="381"/>
      <c r="AI13" s="380"/>
      <c r="AJ13" s="381"/>
      <c r="AK13" s="380"/>
      <c r="AL13" s="381"/>
      <c r="AM13" s="382"/>
      <c r="AN13" s="376" t="s">
        <v>327</v>
      </c>
      <c r="AO13" s="377"/>
      <c r="AP13" s="377"/>
      <c r="AQ13" s="377"/>
      <c r="AR13" s="377"/>
      <c r="AS13" s="377"/>
      <c r="AT13" s="377"/>
      <c r="AU13" s="378"/>
    </row>
    <row r="14" spans="1:47" ht="15.75" customHeight="1" thickBot="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0.34166666666666662</v>
      </c>
      <c r="W14" s="380"/>
      <c r="X14" s="381">
        <v>0.3833333333333333</v>
      </c>
      <c r="Y14" s="382"/>
      <c r="Z14" s="379"/>
      <c r="AA14" s="380"/>
      <c r="AB14" s="381">
        <v>3.3333333333333333E-2</v>
      </c>
      <c r="AC14" s="380"/>
      <c r="AD14" s="381">
        <v>4.1666666666666666E-3</v>
      </c>
      <c r="AE14" s="380"/>
      <c r="AF14" s="381">
        <v>4.1666666666666666E-3</v>
      </c>
      <c r="AG14" s="380"/>
      <c r="AH14" s="381"/>
      <c r="AI14" s="380"/>
      <c r="AJ14" s="381"/>
      <c r="AK14" s="380"/>
      <c r="AL14" s="381"/>
      <c r="AM14" s="382"/>
      <c r="AN14" s="383" t="s">
        <v>328</v>
      </c>
      <c r="AO14" s="384"/>
      <c r="AP14" s="384"/>
      <c r="AQ14" s="384"/>
      <c r="AR14" s="384"/>
      <c r="AS14" s="384"/>
      <c r="AT14" s="384"/>
      <c r="AU14" s="385"/>
    </row>
    <row r="15" spans="1:47" ht="15.75" customHeight="1" thickTop="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0.3833333333333333</v>
      </c>
      <c r="W15" s="380"/>
      <c r="X15" s="381">
        <v>0.41666666666666669</v>
      </c>
      <c r="Y15" s="382"/>
      <c r="Z15" s="379"/>
      <c r="AA15" s="380"/>
      <c r="AB15" s="381"/>
      <c r="AC15" s="380"/>
      <c r="AD15" s="381"/>
      <c r="AE15" s="380"/>
      <c r="AF15" s="381">
        <v>3.3333333333333333E-2</v>
      </c>
      <c r="AG15" s="380"/>
      <c r="AH15" s="381"/>
      <c r="AI15" s="380"/>
      <c r="AJ15" s="381"/>
      <c r="AK15" s="380"/>
      <c r="AL15" s="381"/>
      <c r="AM15" s="382"/>
      <c r="AN15" s="376" t="s">
        <v>330</v>
      </c>
      <c r="AO15" s="377"/>
      <c r="AP15" s="377"/>
      <c r="AQ15" s="377"/>
      <c r="AR15" s="377"/>
      <c r="AS15" s="377"/>
      <c r="AT15" s="377"/>
      <c r="AU15" s="37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0.41666666666666669</v>
      </c>
      <c r="W16" s="380"/>
      <c r="X16" s="381">
        <v>0.54166666666666663</v>
      </c>
      <c r="Y16" s="382"/>
      <c r="Z16" s="379"/>
      <c r="AA16" s="380"/>
      <c r="AB16" s="381"/>
      <c r="AC16" s="380"/>
      <c r="AD16" s="381"/>
      <c r="AE16" s="380"/>
      <c r="AF16" s="381"/>
      <c r="AG16" s="380"/>
      <c r="AH16" s="381"/>
      <c r="AI16" s="380"/>
      <c r="AJ16" s="381"/>
      <c r="AK16" s="380"/>
      <c r="AL16" s="381">
        <v>0.125</v>
      </c>
      <c r="AM16" s="382"/>
      <c r="AN16" s="376" t="s">
        <v>329</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0.54166666666666663</v>
      </c>
      <c r="W17" s="380"/>
      <c r="X17" s="381">
        <v>0.60833333333333328</v>
      </c>
      <c r="Y17" s="382"/>
      <c r="Z17" s="379"/>
      <c r="AA17" s="380"/>
      <c r="AB17" s="381"/>
      <c r="AC17" s="380"/>
      <c r="AD17" s="381"/>
      <c r="AE17" s="380"/>
      <c r="AF17" s="381">
        <v>6.6666666666666666E-2</v>
      </c>
      <c r="AG17" s="380"/>
      <c r="AH17" s="381"/>
      <c r="AI17" s="380"/>
      <c r="AJ17" s="381"/>
      <c r="AK17" s="380"/>
      <c r="AL17" s="381"/>
      <c r="AM17" s="382"/>
      <c r="AN17" s="383" t="s">
        <v>261</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0.60833333333333328</v>
      </c>
      <c r="W18" s="380"/>
      <c r="X18" s="417">
        <v>0.83750000000000002</v>
      </c>
      <c r="Y18" s="418"/>
      <c r="Z18" s="379"/>
      <c r="AA18" s="380"/>
      <c r="AB18" s="381"/>
      <c r="AC18" s="380"/>
      <c r="AD18" s="381"/>
      <c r="AE18" s="380"/>
      <c r="AF18" s="381"/>
      <c r="AG18" s="380"/>
      <c r="AH18" s="381"/>
      <c r="AI18" s="380"/>
      <c r="AJ18" s="381"/>
      <c r="AK18" s="380"/>
      <c r="AL18" s="381">
        <v>0.22916666666666666</v>
      </c>
      <c r="AM18" s="382"/>
      <c r="AN18" s="376" t="s">
        <v>329</v>
      </c>
      <c r="AO18" s="377"/>
      <c r="AP18" s="377"/>
      <c r="AQ18" s="377"/>
      <c r="AR18" s="377"/>
      <c r="AS18" s="377"/>
      <c r="AT18" s="377"/>
      <c r="AU18" s="378"/>
    </row>
    <row r="19" spans="1:47" ht="15.75" customHeight="1" thickTop="1" thickBot="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0.83750000000000002</v>
      </c>
      <c r="W19" s="380"/>
      <c r="X19" s="417">
        <v>0.91249999999999998</v>
      </c>
      <c r="Y19" s="418"/>
      <c r="Z19" s="34"/>
      <c r="AA19" s="34"/>
      <c r="AB19" s="381"/>
      <c r="AC19" s="380"/>
      <c r="AD19" s="381"/>
      <c r="AE19" s="380"/>
      <c r="AF19" s="381">
        <v>7.4999999999999997E-2</v>
      </c>
      <c r="AG19" s="380"/>
      <c r="AH19" s="381"/>
      <c r="AI19" s="380"/>
      <c r="AJ19" s="381"/>
      <c r="AK19" s="380"/>
      <c r="AL19" s="381"/>
      <c r="AM19" s="382"/>
      <c r="AN19" s="386" t="s">
        <v>325</v>
      </c>
      <c r="AO19" s="384"/>
      <c r="AP19" s="384"/>
      <c r="AQ19" s="384"/>
      <c r="AR19" s="384"/>
      <c r="AS19" s="384"/>
      <c r="AT19" s="384"/>
      <c r="AU19" s="385"/>
    </row>
    <row r="20" spans="1:47" ht="15.75" customHeight="1" thickTop="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v>0.91249999999999998</v>
      </c>
      <c r="W20" s="380"/>
      <c r="X20" s="417">
        <v>1</v>
      </c>
      <c r="Y20" s="418"/>
      <c r="Z20" s="379"/>
      <c r="AA20" s="380"/>
      <c r="AB20" s="381"/>
      <c r="AC20" s="380"/>
      <c r="AD20" s="381"/>
      <c r="AE20" s="380"/>
      <c r="AF20" s="381"/>
      <c r="AG20" s="380"/>
      <c r="AH20" s="381"/>
      <c r="AI20" s="380"/>
      <c r="AJ20" s="381"/>
      <c r="AK20" s="380"/>
      <c r="AL20" s="381">
        <v>8.7500000000000008E-2</v>
      </c>
      <c r="AM20" s="382"/>
      <c r="AN20" s="376" t="s">
        <v>33</v>
      </c>
      <c r="AO20" s="377"/>
      <c r="AP20" s="377"/>
      <c r="AQ20" s="377"/>
      <c r="AR20" s="377"/>
      <c r="AS20" s="377"/>
      <c r="AT20" s="377"/>
      <c r="AU20" s="378"/>
    </row>
    <row r="21" spans="1:47" ht="15.75" customHeight="1" thickTop="1" thickBo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76"/>
      <c r="AO21" s="377"/>
      <c r="AP21" s="377"/>
      <c r="AQ21" s="377"/>
      <c r="AR21" s="377"/>
      <c r="AS21" s="377"/>
      <c r="AT21" s="377"/>
      <c r="AU21" s="378"/>
    </row>
    <row r="22" spans="1:47" ht="15.75" customHeight="1" thickTop="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76"/>
      <c r="AO22" s="377"/>
      <c r="AP22" s="377"/>
      <c r="AQ22" s="377"/>
      <c r="AR22" s="377"/>
      <c r="AS22" s="377"/>
      <c r="AT22" s="377"/>
      <c r="AU22" s="378"/>
    </row>
    <row r="23" spans="1:47" ht="15.75" customHeight="1" thickBo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Top="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76"/>
      <c r="AO24" s="377"/>
      <c r="AP24" s="377"/>
      <c r="AQ24" s="377"/>
      <c r="AR24" s="377"/>
      <c r="AS24" s="377"/>
      <c r="AT24" s="377"/>
      <c r="AU24" s="378"/>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76"/>
      <c r="AO25" s="377"/>
      <c r="AP25" s="377"/>
      <c r="AQ25" s="377"/>
      <c r="AR25" s="377"/>
      <c r="AS25" s="377"/>
      <c r="AT25" s="377"/>
      <c r="AU25" s="378"/>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6.6666666666666666E-2</v>
      </c>
      <c r="AC31" s="478"/>
      <c r="AD31" s="478">
        <f>SUM(AD9:AE30)</f>
        <v>1.2500000000000001E-2</v>
      </c>
      <c r="AE31" s="478"/>
      <c r="AF31" s="478">
        <f>SUM(AF9:AG30)</f>
        <v>0.26666666666666666</v>
      </c>
      <c r="AG31" s="478"/>
      <c r="AH31" s="478">
        <f>SUM(AH9:AI30)</f>
        <v>0</v>
      </c>
      <c r="AI31" s="478"/>
      <c r="AJ31" s="478">
        <f>SUM(AJ9:AK30)</f>
        <v>0</v>
      </c>
      <c r="AK31" s="478"/>
      <c r="AL31" s="492">
        <f>SUM(AL9:AM30)</f>
        <v>0.65416666666666667</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10282</v>
      </c>
      <c r="Y35" s="489"/>
      <c r="Z35" s="489"/>
      <c r="AA35" s="56" t="s">
        <v>88</v>
      </c>
      <c r="AB35" s="490">
        <v>910</v>
      </c>
      <c r="AC35" s="491"/>
      <c r="AD35" s="491"/>
      <c r="AE35" s="57" t="s">
        <v>88</v>
      </c>
      <c r="AF35" s="490">
        <v>0</v>
      </c>
      <c r="AG35" s="491"/>
      <c r="AH35" s="491"/>
      <c r="AI35" s="56" t="s">
        <v>88</v>
      </c>
      <c r="AJ35" s="490">
        <v>0</v>
      </c>
      <c r="AK35" s="491"/>
      <c r="AL35" s="491"/>
      <c r="AM35" s="56" t="s">
        <v>88</v>
      </c>
      <c r="AN35" s="494">
        <f>(X35+AF35)-(AB35+AJ35)</f>
        <v>9372</v>
      </c>
      <c r="AO35" s="495"/>
      <c r="AP35" s="56" t="s">
        <v>88</v>
      </c>
      <c r="AQ35" s="496"/>
      <c r="AR35" s="497"/>
      <c r="AS35" s="497"/>
      <c r="AT35" s="497"/>
      <c r="AU35" s="498"/>
    </row>
    <row r="36" spans="1:47" ht="15.75" customHeight="1">
      <c r="A36" s="253" t="s">
        <v>90</v>
      </c>
      <c r="B36" s="58"/>
      <c r="C36" s="58"/>
      <c r="D36" s="58"/>
      <c r="E36" s="58"/>
      <c r="F36" s="58"/>
      <c r="G36" s="59"/>
      <c r="H36" s="506">
        <f>SUM(AB9:AC30)</f>
        <v>6.6666666666666666E-2</v>
      </c>
      <c r="I36" s="507"/>
      <c r="J36" s="507"/>
      <c r="K36" s="508">
        <v>120</v>
      </c>
      <c r="L36" s="509"/>
      <c r="M36" s="60" t="s">
        <v>88</v>
      </c>
      <c r="N36" s="510">
        <f t="shared" si="2"/>
        <v>192</v>
      </c>
      <c r="O36" s="511"/>
      <c r="P36" s="60" t="s">
        <v>88</v>
      </c>
      <c r="Q36" s="51"/>
      <c r="R36" s="515" t="s">
        <v>91</v>
      </c>
      <c r="S36" s="516"/>
      <c r="T36" s="516"/>
      <c r="U36" s="516"/>
      <c r="V36" s="516"/>
      <c r="W36" s="516"/>
      <c r="X36" s="513">
        <v>35000</v>
      </c>
      <c r="Y36" s="514"/>
      <c r="Z36" s="514"/>
      <c r="AA36" s="61" t="s">
        <v>88</v>
      </c>
      <c r="AB36" s="499">
        <v>2000</v>
      </c>
      <c r="AC36" s="500"/>
      <c r="AD36" s="500"/>
      <c r="AE36" s="62" t="s">
        <v>88</v>
      </c>
      <c r="AF36" s="499"/>
      <c r="AG36" s="500"/>
      <c r="AH36" s="500"/>
      <c r="AI36" s="61" t="s">
        <v>88</v>
      </c>
      <c r="AJ36" s="499">
        <v>0</v>
      </c>
      <c r="AK36" s="500"/>
      <c r="AL36" s="500"/>
      <c r="AM36" s="61" t="s">
        <v>88</v>
      </c>
      <c r="AN36" s="501">
        <f t="shared" ref="AN36:AN43" si="3">(X36+AF36)-(AB36+AJ36)</f>
        <v>33000</v>
      </c>
      <c r="AO36" s="502"/>
      <c r="AP36" s="61" t="s">
        <v>88</v>
      </c>
      <c r="AQ36" s="503"/>
      <c r="AR36" s="504"/>
      <c r="AS36" s="504"/>
      <c r="AT36" s="504"/>
      <c r="AU36" s="505"/>
    </row>
    <row r="37" spans="1:47" ht="15.75" customHeight="1">
      <c r="A37" s="253" t="s">
        <v>92</v>
      </c>
      <c r="B37" s="58"/>
      <c r="C37" s="58"/>
      <c r="D37" s="58"/>
      <c r="E37" s="58"/>
      <c r="F37" s="58"/>
      <c r="G37" s="59"/>
      <c r="H37" s="506">
        <f>SUM(AD9:AE30)</f>
        <v>1.2500000000000001E-2</v>
      </c>
      <c r="I37" s="507"/>
      <c r="J37" s="507"/>
      <c r="K37" s="508">
        <v>89</v>
      </c>
      <c r="L37" s="509"/>
      <c r="M37" s="60" t="s">
        <v>88</v>
      </c>
      <c r="N37" s="510">
        <f t="shared" si="2"/>
        <v>26.700000000000003</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253" t="s">
        <v>94</v>
      </c>
      <c r="B38" s="58"/>
      <c r="C38" s="58"/>
      <c r="D38" s="58"/>
      <c r="E38" s="58"/>
      <c r="F38" s="58"/>
      <c r="G38" s="59"/>
      <c r="H38" s="506">
        <f>SUM(AF9:AG30)</f>
        <v>0.26666666666666666</v>
      </c>
      <c r="I38" s="507"/>
      <c r="J38" s="507"/>
      <c r="K38" s="508">
        <v>89</v>
      </c>
      <c r="L38" s="509"/>
      <c r="M38" s="60" t="s">
        <v>88</v>
      </c>
      <c r="N38" s="510">
        <f t="shared" si="2"/>
        <v>569.6</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253"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253"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253" t="s">
        <v>101</v>
      </c>
      <c r="B41" s="58"/>
      <c r="C41" s="58"/>
      <c r="D41" s="58"/>
      <c r="E41" s="58"/>
      <c r="F41" s="58"/>
      <c r="G41" s="59"/>
      <c r="H41" s="506">
        <f>SUM(AL9:AM30)</f>
        <v>0.65416666666666667</v>
      </c>
      <c r="I41" s="507"/>
      <c r="J41" s="507"/>
      <c r="K41" s="508">
        <v>8</v>
      </c>
      <c r="L41" s="509"/>
      <c r="M41" s="60" t="s">
        <v>88</v>
      </c>
      <c r="N41" s="510">
        <f t="shared" si="2"/>
        <v>125.6</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253"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913.9</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June-18-2020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June-18-2020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48" t="s">
        <v>152</v>
      </c>
      <c r="AH71" s="249"/>
      <c r="AI71" s="249"/>
      <c r="AJ71" s="249"/>
      <c r="AK71" s="249"/>
      <c r="AL71" s="250"/>
      <c r="AM71" s="248" t="s">
        <v>153</v>
      </c>
      <c r="AN71" s="249"/>
      <c r="AO71" s="249" t="s">
        <v>154</v>
      </c>
      <c r="AP71" s="254"/>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48" t="s">
        <v>112</v>
      </c>
      <c r="AH72" s="249"/>
      <c r="AI72" s="249"/>
      <c r="AJ72" s="249"/>
      <c r="AK72" s="249"/>
      <c r="AL72" s="250"/>
      <c r="AM72" s="248" t="s">
        <v>156</v>
      </c>
      <c r="AN72" s="249"/>
      <c r="AO72" s="249" t="s">
        <v>154</v>
      </c>
      <c r="AP72" s="254"/>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48" t="s">
        <v>158</v>
      </c>
      <c r="AH73" s="249"/>
      <c r="AI73" s="249"/>
      <c r="AJ73" s="249"/>
      <c r="AK73" s="249"/>
      <c r="AL73" s="250"/>
      <c r="AM73" s="248" t="s">
        <v>159</v>
      </c>
      <c r="AN73" s="249"/>
      <c r="AO73" s="249"/>
      <c r="AP73" s="254"/>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48" t="s">
        <v>161</v>
      </c>
      <c r="AH74" s="249"/>
      <c r="AI74" s="249"/>
      <c r="AJ74" s="249"/>
      <c r="AK74" s="249"/>
      <c r="AL74" s="250"/>
      <c r="AM74" s="248" t="s">
        <v>162</v>
      </c>
      <c r="AN74" s="249"/>
      <c r="AO74" s="249"/>
      <c r="AP74" s="254"/>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48" t="s">
        <v>164</v>
      </c>
      <c r="AH75" s="249"/>
      <c r="AI75" s="249"/>
      <c r="AJ75" s="249"/>
      <c r="AK75" s="249"/>
      <c r="AL75" s="250"/>
      <c r="AM75" s="248" t="s">
        <v>165</v>
      </c>
      <c r="AN75" s="249"/>
      <c r="AO75" s="249"/>
      <c r="AP75" s="254"/>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48" t="s">
        <v>167</v>
      </c>
      <c r="AH76" s="249"/>
      <c r="AI76" s="249"/>
      <c r="AJ76" s="249"/>
      <c r="AK76" s="249"/>
      <c r="AL76" s="250"/>
      <c r="AM76" s="248" t="s">
        <v>165</v>
      </c>
      <c r="AN76" s="249"/>
      <c r="AO76" s="249"/>
      <c r="AP76" s="254"/>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48" t="s">
        <v>169</v>
      </c>
      <c r="AH77" s="249"/>
      <c r="AI77" s="249"/>
      <c r="AJ77" s="249"/>
      <c r="AK77" s="249"/>
      <c r="AL77" s="250"/>
      <c r="AM77" s="248" t="s">
        <v>170</v>
      </c>
      <c r="AN77" s="249"/>
      <c r="AO77" s="249"/>
      <c r="AP77" s="254"/>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8"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331</v>
      </c>
      <c r="F6" s="328"/>
      <c r="G6" s="328"/>
      <c r="H6" s="328"/>
      <c r="I6" s="328"/>
      <c r="J6" s="329"/>
      <c r="K6" s="7" t="s">
        <v>7</v>
      </c>
      <c r="L6" s="6"/>
      <c r="M6" s="6"/>
      <c r="N6" s="8"/>
      <c r="O6" s="330" t="s">
        <v>226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60" t="s">
        <v>16</v>
      </c>
      <c r="L8" s="261"/>
      <c r="M8" s="261"/>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8.3333333333333329E-2</v>
      </c>
      <c r="Y9" s="375"/>
      <c r="Z9" s="372"/>
      <c r="AA9" s="373"/>
      <c r="AB9" s="374"/>
      <c r="AC9" s="373"/>
      <c r="AD9" s="374"/>
      <c r="AE9" s="373"/>
      <c r="AF9" s="374"/>
      <c r="AG9" s="373"/>
      <c r="AH9" s="374"/>
      <c r="AI9" s="373"/>
      <c r="AJ9" s="374"/>
      <c r="AK9" s="373"/>
      <c r="AL9" s="374">
        <v>8.3333333333333329E-2</v>
      </c>
      <c r="AM9" s="375"/>
      <c r="AN9" s="376" t="s">
        <v>333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8.3333333333333329E-2</v>
      </c>
      <c r="W10" s="380"/>
      <c r="X10" s="381" t="s">
        <v>332</v>
      </c>
      <c r="Y10" s="382"/>
      <c r="Z10" s="379"/>
      <c r="AA10" s="380"/>
      <c r="AB10" s="381"/>
      <c r="AC10" s="380"/>
      <c r="AD10" s="381"/>
      <c r="AE10" s="380"/>
      <c r="AF10" s="381">
        <v>7.0833333333333331E-2</v>
      </c>
      <c r="AG10" s="380"/>
      <c r="AH10" s="381"/>
      <c r="AI10" s="380"/>
      <c r="AJ10" s="381"/>
      <c r="AK10" s="380"/>
      <c r="AL10" s="381"/>
      <c r="AM10" s="382"/>
      <c r="AN10" s="383" t="s">
        <v>334</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0.15416666666666667</v>
      </c>
      <c r="W11" s="380"/>
      <c r="X11" s="381">
        <v>0.35416666666666669</v>
      </c>
      <c r="Y11" s="382"/>
      <c r="Z11" s="379"/>
      <c r="AA11" s="380"/>
      <c r="AB11" s="381"/>
      <c r="AC11" s="380"/>
      <c r="AD11" s="381"/>
      <c r="AE11" s="380"/>
      <c r="AF11" s="381"/>
      <c r="AG11" s="380"/>
      <c r="AH11" s="381"/>
      <c r="AI11" s="380"/>
      <c r="AJ11" s="381"/>
      <c r="AK11" s="380"/>
      <c r="AL11" s="381">
        <v>0.19999999999999998</v>
      </c>
      <c r="AM11" s="382"/>
      <c r="AN11" s="376" t="s">
        <v>333</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0.35416666666666669</v>
      </c>
      <c r="W12" s="380"/>
      <c r="X12" s="381">
        <v>0.375</v>
      </c>
      <c r="Y12" s="382"/>
      <c r="Z12" s="379"/>
      <c r="AA12" s="380"/>
      <c r="AB12" s="381">
        <v>1.6666666666666666E-2</v>
      </c>
      <c r="AC12" s="380"/>
      <c r="AD12" s="381"/>
      <c r="AE12" s="380"/>
      <c r="AF12" s="381">
        <v>4.1666666666666666E-3</v>
      </c>
      <c r="AG12" s="380"/>
      <c r="AH12" s="381"/>
      <c r="AI12" s="380"/>
      <c r="AJ12" s="381"/>
      <c r="AK12" s="380"/>
      <c r="AL12" s="381"/>
      <c r="AM12" s="382"/>
      <c r="AN12" s="383" t="s">
        <v>335</v>
      </c>
      <c r="AO12" s="384"/>
      <c r="AP12" s="384"/>
      <c r="AQ12" s="384"/>
      <c r="AR12" s="384"/>
      <c r="AS12" s="384"/>
      <c r="AT12" s="384"/>
      <c r="AU12" s="385"/>
    </row>
    <row r="13" spans="1:47" ht="15.75" customHeight="1" thickTop="1" thickBot="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0.375</v>
      </c>
      <c r="W13" s="380"/>
      <c r="X13" s="381">
        <v>0.42083333333333334</v>
      </c>
      <c r="Y13" s="382"/>
      <c r="Z13" s="379"/>
      <c r="AA13" s="380"/>
      <c r="AB13" s="381"/>
      <c r="AC13" s="380"/>
      <c r="AD13" s="381"/>
      <c r="AE13" s="380"/>
      <c r="AF13" s="381">
        <v>4.5833333333333337E-2</v>
      </c>
      <c r="AG13" s="380"/>
      <c r="AH13" s="381"/>
      <c r="AI13" s="380"/>
      <c r="AJ13" s="381"/>
      <c r="AK13" s="380"/>
      <c r="AL13" s="381"/>
      <c r="AM13" s="382"/>
      <c r="AN13" s="383" t="s">
        <v>337</v>
      </c>
      <c r="AO13" s="384"/>
      <c r="AP13" s="384"/>
      <c r="AQ13" s="384"/>
      <c r="AR13" s="384"/>
      <c r="AS13" s="384"/>
      <c r="AT13" s="384"/>
      <c r="AU13" s="385"/>
    </row>
    <row r="14" spans="1:47" ht="15.75" customHeight="1" thickTop="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0.42083333333333334</v>
      </c>
      <c r="W14" s="380"/>
      <c r="X14" s="381">
        <v>0.4916666666666667</v>
      </c>
      <c r="Y14" s="382"/>
      <c r="Z14" s="379"/>
      <c r="AA14" s="380"/>
      <c r="AB14" s="381"/>
      <c r="AC14" s="380"/>
      <c r="AD14" s="381"/>
      <c r="AE14" s="380"/>
      <c r="AF14" s="381"/>
      <c r="AG14" s="380"/>
      <c r="AH14" s="381"/>
      <c r="AI14" s="380"/>
      <c r="AJ14" s="381"/>
      <c r="AK14" s="380"/>
      <c r="AL14" s="381">
        <v>7.0833333333333331E-2</v>
      </c>
      <c r="AM14" s="382"/>
      <c r="AN14" s="376" t="s">
        <v>333</v>
      </c>
      <c r="AO14" s="377"/>
      <c r="AP14" s="377"/>
      <c r="AQ14" s="377"/>
      <c r="AR14" s="377"/>
      <c r="AS14" s="377"/>
      <c r="AT14" s="377"/>
      <c r="AU14" s="378"/>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0.4916666666666667</v>
      </c>
      <c r="W15" s="380"/>
      <c r="X15" s="381">
        <v>0.58333333333333337</v>
      </c>
      <c r="Y15" s="382"/>
      <c r="Z15" s="379"/>
      <c r="AA15" s="380"/>
      <c r="AB15" s="381"/>
      <c r="AC15" s="380"/>
      <c r="AD15" s="381"/>
      <c r="AE15" s="380"/>
      <c r="AF15" s="381">
        <v>9.1666666666666674E-2</v>
      </c>
      <c r="AG15" s="380"/>
      <c r="AH15" s="381"/>
      <c r="AI15" s="380"/>
      <c r="AJ15" s="381"/>
      <c r="AK15" s="380"/>
      <c r="AL15" s="381"/>
      <c r="AM15" s="382"/>
      <c r="AN15" s="383" t="s">
        <v>338</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0.58333333333333337</v>
      </c>
      <c r="W16" s="380"/>
      <c r="X16" s="381">
        <v>0.72916666666666663</v>
      </c>
      <c r="Y16" s="382"/>
      <c r="Z16" s="379"/>
      <c r="AA16" s="380"/>
      <c r="AB16" s="381"/>
      <c r="AC16" s="380"/>
      <c r="AD16" s="381"/>
      <c r="AE16" s="380"/>
      <c r="AF16" s="381"/>
      <c r="AG16" s="380"/>
      <c r="AH16" s="381"/>
      <c r="AI16" s="380"/>
      <c r="AJ16" s="381"/>
      <c r="AK16" s="380"/>
      <c r="AL16" s="381">
        <v>0.14583333333333334</v>
      </c>
      <c r="AM16" s="382"/>
      <c r="AN16" s="376" t="s">
        <v>333</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0.72916666666666663</v>
      </c>
      <c r="W17" s="380"/>
      <c r="X17" s="381">
        <v>0.83333333333333337</v>
      </c>
      <c r="Y17" s="382"/>
      <c r="Z17" s="379"/>
      <c r="AA17" s="380"/>
      <c r="AB17" s="381"/>
      <c r="AC17" s="380"/>
      <c r="AD17" s="381"/>
      <c r="AE17" s="380"/>
      <c r="AF17" s="381">
        <v>0.10416666666666667</v>
      </c>
      <c r="AG17" s="380"/>
      <c r="AH17" s="381"/>
      <c r="AI17" s="380"/>
      <c r="AJ17" s="381"/>
      <c r="AK17" s="380"/>
      <c r="AL17" s="381"/>
      <c r="AM17" s="382"/>
      <c r="AN17" s="383" t="s">
        <v>336</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0.83333333333333337</v>
      </c>
      <c r="W18" s="380"/>
      <c r="X18" s="417">
        <v>1</v>
      </c>
      <c r="Y18" s="418"/>
      <c r="Z18" s="379"/>
      <c r="AA18" s="380"/>
      <c r="AB18" s="381"/>
      <c r="AC18" s="380"/>
      <c r="AD18" s="381"/>
      <c r="AE18" s="380"/>
      <c r="AF18" s="381"/>
      <c r="AG18" s="380"/>
      <c r="AH18" s="381"/>
      <c r="AI18" s="380"/>
      <c r="AJ18" s="381"/>
      <c r="AK18" s="380"/>
      <c r="AL18" s="381">
        <v>0.16666666666666666</v>
      </c>
      <c r="AM18" s="382"/>
      <c r="AN18" s="376" t="s">
        <v>333</v>
      </c>
      <c r="AO18" s="377"/>
      <c r="AP18" s="377"/>
      <c r="AQ18" s="377"/>
      <c r="AR18" s="377"/>
      <c r="AS18" s="377"/>
      <c r="AT18" s="377"/>
      <c r="AU18" s="378"/>
    </row>
    <row r="19" spans="1:47" ht="15.75" customHeight="1" thickTop="1" thickBot="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thickTop="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76"/>
      <c r="AO20" s="377"/>
      <c r="AP20" s="377"/>
      <c r="AQ20" s="377"/>
      <c r="AR20" s="377"/>
      <c r="AS20" s="377"/>
      <c r="AT20" s="377"/>
      <c r="AU20" s="378"/>
    </row>
    <row r="21" spans="1:47" ht="15.75" customHeight="1" thickTop="1" thickBo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76"/>
      <c r="AO21" s="377"/>
      <c r="AP21" s="377"/>
      <c r="AQ21" s="377"/>
      <c r="AR21" s="377"/>
      <c r="AS21" s="377"/>
      <c r="AT21" s="377"/>
      <c r="AU21" s="378"/>
    </row>
    <row r="22" spans="1:47" ht="15.75" customHeight="1" thickTop="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76"/>
      <c r="AO22" s="377"/>
      <c r="AP22" s="377"/>
      <c r="AQ22" s="377"/>
      <c r="AR22" s="377"/>
      <c r="AS22" s="377"/>
      <c r="AT22" s="377"/>
      <c r="AU22" s="378"/>
    </row>
    <row r="23" spans="1:47" ht="15.75" customHeight="1" thickBo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Top="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76"/>
      <c r="AO24" s="377"/>
      <c r="AP24" s="377"/>
      <c r="AQ24" s="377"/>
      <c r="AR24" s="377"/>
      <c r="AS24" s="377"/>
      <c r="AT24" s="377"/>
      <c r="AU24" s="378"/>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76"/>
      <c r="AO25" s="377"/>
      <c r="AP25" s="377"/>
      <c r="AQ25" s="377"/>
      <c r="AR25" s="377"/>
      <c r="AS25" s="377"/>
      <c r="AT25" s="377"/>
      <c r="AU25" s="378"/>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1.6666666666666666E-2</v>
      </c>
      <c r="AC31" s="478"/>
      <c r="AD31" s="478">
        <f>SUM(AD9:AE30)</f>
        <v>0</v>
      </c>
      <c r="AE31" s="478"/>
      <c r="AF31" s="478">
        <f>SUM(AF9:AG30)</f>
        <v>0.31666666666666671</v>
      </c>
      <c r="AG31" s="478"/>
      <c r="AH31" s="478">
        <f>SUM(AH9:AI30)</f>
        <v>0</v>
      </c>
      <c r="AI31" s="478"/>
      <c r="AJ31" s="478">
        <f>SUM(AJ9:AK30)</f>
        <v>0</v>
      </c>
      <c r="AK31" s="478"/>
      <c r="AL31" s="492">
        <f>SUM(AL9:AM30)</f>
        <v>0.66666666666666663</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9372</v>
      </c>
      <c r="Y35" s="489"/>
      <c r="Z35" s="489"/>
      <c r="AA35" s="56" t="s">
        <v>88</v>
      </c>
      <c r="AB35" s="490">
        <v>847</v>
      </c>
      <c r="AC35" s="491"/>
      <c r="AD35" s="491"/>
      <c r="AE35" s="57" t="s">
        <v>88</v>
      </c>
      <c r="AF35" s="490">
        <v>0</v>
      </c>
      <c r="AG35" s="491"/>
      <c r="AH35" s="491"/>
      <c r="AI35" s="56" t="s">
        <v>88</v>
      </c>
      <c r="AJ35" s="490">
        <v>0</v>
      </c>
      <c r="AK35" s="491"/>
      <c r="AL35" s="491"/>
      <c r="AM35" s="56" t="s">
        <v>88</v>
      </c>
      <c r="AN35" s="494">
        <f>(X35+AF35)-(AB35+AJ35)</f>
        <v>8525</v>
      </c>
      <c r="AO35" s="495"/>
      <c r="AP35" s="56" t="s">
        <v>88</v>
      </c>
      <c r="AQ35" s="496"/>
      <c r="AR35" s="497"/>
      <c r="AS35" s="497"/>
      <c r="AT35" s="497"/>
      <c r="AU35" s="498"/>
    </row>
    <row r="36" spans="1:47" ht="15.75" customHeight="1">
      <c r="A36" s="259" t="s">
        <v>90</v>
      </c>
      <c r="B36" s="58"/>
      <c r="C36" s="58"/>
      <c r="D36" s="58"/>
      <c r="E36" s="58"/>
      <c r="F36" s="58"/>
      <c r="G36" s="59"/>
      <c r="H36" s="506">
        <f>SUM(AB9:AC30)</f>
        <v>1.6666666666666666E-2</v>
      </c>
      <c r="I36" s="507"/>
      <c r="J36" s="507"/>
      <c r="K36" s="508">
        <v>120</v>
      </c>
      <c r="L36" s="509"/>
      <c r="M36" s="60" t="s">
        <v>88</v>
      </c>
      <c r="N36" s="510">
        <f t="shared" si="2"/>
        <v>48</v>
      </c>
      <c r="O36" s="511"/>
      <c r="P36" s="60" t="s">
        <v>88</v>
      </c>
      <c r="Q36" s="51"/>
      <c r="R36" s="515" t="s">
        <v>91</v>
      </c>
      <c r="S36" s="516"/>
      <c r="T36" s="516"/>
      <c r="U36" s="516"/>
      <c r="V36" s="516"/>
      <c r="W36" s="516"/>
      <c r="X36" s="513">
        <v>33000</v>
      </c>
      <c r="Y36" s="514"/>
      <c r="Z36" s="514"/>
      <c r="AA36" s="61" t="s">
        <v>88</v>
      </c>
      <c r="AB36" s="499">
        <v>2000</v>
      </c>
      <c r="AC36" s="500"/>
      <c r="AD36" s="500"/>
      <c r="AE36" s="62" t="s">
        <v>88</v>
      </c>
      <c r="AF36" s="499">
        <v>0</v>
      </c>
      <c r="AG36" s="500"/>
      <c r="AH36" s="500"/>
      <c r="AI36" s="61" t="s">
        <v>88</v>
      </c>
      <c r="AJ36" s="499">
        <v>0</v>
      </c>
      <c r="AK36" s="500"/>
      <c r="AL36" s="500"/>
      <c r="AM36" s="61" t="s">
        <v>88</v>
      </c>
      <c r="AN36" s="501">
        <f t="shared" ref="AN36:AN43" si="3">(X36+AF36)-(AB36+AJ36)</f>
        <v>31000</v>
      </c>
      <c r="AO36" s="502"/>
      <c r="AP36" s="61" t="s">
        <v>88</v>
      </c>
      <c r="AQ36" s="503"/>
      <c r="AR36" s="504"/>
      <c r="AS36" s="504"/>
      <c r="AT36" s="504"/>
      <c r="AU36" s="505"/>
    </row>
    <row r="37" spans="1:47" ht="15.75" customHeight="1">
      <c r="A37" s="259" t="s">
        <v>92</v>
      </c>
      <c r="B37" s="58"/>
      <c r="C37" s="58"/>
      <c r="D37" s="58"/>
      <c r="E37" s="58"/>
      <c r="F37" s="58"/>
      <c r="G37" s="59"/>
      <c r="H37" s="506">
        <f>SUM(AD9:AE30)</f>
        <v>0</v>
      </c>
      <c r="I37" s="507"/>
      <c r="J37" s="507"/>
      <c r="K37" s="508">
        <v>89</v>
      </c>
      <c r="L37" s="509"/>
      <c r="M37" s="60" t="s">
        <v>88</v>
      </c>
      <c r="N37" s="510">
        <f t="shared" si="2"/>
        <v>0</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259" t="s">
        <v>94</v>
      </c>
      <c r="B38" s="58"/>
      <c r="C38" s="58"/>
      <c r="D38" s="58"/>
      <c r="E38" s="58"/>
      <c r="F38" s="58"/>
      <c r="G38" s="59"/>
      <c r="H38" s="506">
        <f>SUM(AF9:AG30)</f>
        <v>0.31666666666666671</v>
      </c>
      <c r="I38" s="507"/>
      <c r="J38" s="507"/>
      <c r="K38" s="508">
        <v>89</v>
      </c>
      <c r="L38" s="509"/>
      <c r="M38" s="60" t="s">
        <v>88</v>
      </c>
      <c r="N38" s="510">
        <f t="shared" si="2"/>
        <v>676.40000000000009</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259"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259"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259" t="s">
        <v>101</v>
      </c>
      <c r="B41" s="58"/>
      <c r="C41" s="58"/>
      <c r="D41" s="58"/>
      <c r="E41" s="58"/>
      <c r="F41" s="58"/>
      <c r="G41" s="59"/>
      <c r="H41" s="506">
        <f>SUM(AL9:AM30)</f>
        <v>0.66666666666666663</v>
      </c>
      <c r="I41" s="507"/>
      <c r="J41" s="507"/>
      <c r="K41" s="508">
        <v>8</v>
      </c>
      <c r="L41" s="509"/>
      <c r="M41" s="60" t="s">
        <v>88</v>
      </c>
      <c r="N41" s="510">
        <f t="shared" si="2"/>
        <v>128</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259"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852.40000000000009</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June-19-2020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June-19-2020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56" t="s">
        <v>152</v>
      </c>
      <c r="AH71" s="257"/>
      <c r="AI71" s="257"/>
      <c r="AJ71" s="257"/>
      <c r="AK71" s="257"/>
      <c r="AL71" s="255"/>
      <c r="AM71" s="256" t="s">
        <v>153</v>
      </c>
      <c r="AN71" s="257"/>
      <c r="AO71" s="257" t="s">
        <v>154</v>
      </c>
      <c r="AP71" s="258"/>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56" t="s">
        <v>112</v>
      </c>
      <c r="AH72" s="257"/>
      <c r="AI72" s="257"/>
      <c r="AJ72" s="257"/>
      <c r="AK72" s="257"/>
      <c r="AL72" s="255"/>
      <c r="AM72" s="256" t="s">
        <v>156</v>
      </c>
      <c r="AN72" s="257"/>
      <c r="AO72" s="257" t="s">
        <v>154</v>
      </c>
      <c r="AP72" s="258"/>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56" t="s">
        <v>158</v>
      </c>
      <c r="AH73" s="257"/>
      <c r="AI73" s="257"/>
      <c r="AJ73" s="257"/>
      <c r="AK73" s="257"/>
      <c r="AL73" s="255"/>
      <c r="AM73" s="256" t="s">
        <v>159</v>
      </c>
      <c r="AN73" s="257"/>
      <c r="AO73" s="257"/>
      <c r="AP73" s="258"/>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56" t="s">
        <v>161</v>
      </c>
      <c r="AH74" s="257"/>
      <c r="AI74" s="257"/>
      <c r="AJ74" s="257"/>
      <c r="AK74" s="257"/>
      <c r="AL74" s="255"/>
      <c r="AM74" s="256" t="s">
        <v>162</v>
      </c>
      <c r="AN74" s="257"/>
      <c r="AO74" s="257"/>
      <c r="AP74" s="258"/>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56" t="s">
        <v>164</v>
      </c>
      <c r="AH75" s="257"/>
      <c r="AI75" s="257"/>
      <c r="AJ75" s="257"/>
      <c r="AK75" s="257"/>
      <c r="AL75" s="255"/>
      <c r="AM75" s="256" t="s">
        <v>165</v>
      </c>
      <c r="AN75" s="257"/>
      <c r="AO75" s="257"/>
      <c r="AP75" s="258"/>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56" t="s">
        <v>167</v>
      </c>
      <c r="AH76" s="257"/>
      <c r="AI76" s="257"/>
      <c r="AJ76" s="257"/>
      <c r="AK76" s="257"/>
      <c r="AL76" s="255"/>
      <c r="AM76" s="256" t="s">
        <v>165</v>
      </c>
      <c r="AN76" s="257"/>
      <c r="AO76" s="257"/>
      <c r="AP76" s="258"/>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56" t="s">
        <v>169</v>
      </c>
      <c r="AH77" s="257"/>
      <c r="AI77" s="257"/>
      <c r="AJ77" s="257"/>
      <c r="AK77" s="257"/>
      <c r="AL77" s="255"/>
      <c r="AM77" s="256" t="s">
        <v>170</v>
      </c>
      <c r="AN77" s="257"/>
      <c r="AO77" s="257"/>
      <c r="AP77" s="258"/>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6" zoomScaleNormal="8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339</v>
      </c>
      <c r="F6" s="328"/>
      <c r="G6" s="328"/>
      <c r="H6" s="328"/>
      <c r="I6" s="328"/>
      <c r="J6" s="329"/>
      <c r="K6" s="7" t="s">
        <v>7</v>
      </c>
      <c r="L6" s="6"/>
      <c r="M6" s="6"/>
      <c r="N6" s="8"/>
      <c r="O6" s="330" t="s">
        <v>226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65" t="s">
        <v>16</v>
      </c>
      <c r="L8" s="266"/>
      <c r="M8" s="266"/>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0.25</v>
      </c>
      <c r="Y9" s="375"/>
      <c r="Z9" s="372"/>
      <c r="AA9" s="373"/>
      <c r="AB9" s="374"/>
      <c r="AC9" s="373"/>
      <c r="AD9" s="374"/>
      <c r="AE9" s="373"/>
      <c r="AF9" s="374"/>
      <c r="AG9" s="373"/>
      <c r="AH9" s="374"/>
      <c r="AI9" s="373"/>
      <c r="AJ9" s="374"/>
      <c r="AK9" s="373"/>
      <c r="AL9" s="374">
        <v>0.25</v>
      </c>
      <c r="AM9" s="375"/>
      <c r="AN9" s="376" t="s">
        <v>256</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0.25</v>
      </c>
      <c r="W10" s="380"/>
      <c r="X10" s="381">
        <v>0.27083333333333331</v>
      </c>
      <c r="Y10" s="382"/>
      <c r="Z10" s="379"/>
      <c r="AA10" s="380"/>
      <c r="AB10" s="381">
        <v>1.6666666666666666E-2</v>
      </c>
      <c r="AC10" s="380"/>
      <c r="AD10" s="381"/>
      <c r="AE10" s="380"/>
      <c r="AF10" s="381">
        <v>4.1666666666666666E-3</v>
      </c>
      <c r="AG10" s="380"/>
      <c r="AH10" s="381"/>
      <c r="AI10" s="380"/>
      <c r="AJ10" s="381"/>
      <c r="AK10" s="380"/>
      <c r="AL10" s="381"/>
      <c r="AM10" s="382"/>
      <c r="AN10" s="383" t="s">
        <v>340</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0.27083333333333331</v>
      </c>
      <c r="W11" s="380"/>
      <c r="X11" s="381">
        <v>0.29166666666666669</v>
      </c>
      <c r="Y11" s="382"/>
      <c r="Z11" s="379"/>
      <c r="AA11" s="380"/>
      <c r="AB11" s="381">
        <v>1.6666666666666666E-2</v>
      </c>
      <c r="AC11" s="380"/>
      <c r="AD11" s="381"/>
      <c r="AE11" s="380"/>
      <c r="AF11" s="381">
        <v>4.1666666666666666E-3</v>
      </c>
      <c r="AG11" s="380"/>
      <c r="AH11" s="381"/>
      <c r="AI11" s="380"/>
      <c r="AJ11" s="381"/>
      <c r="AK11" s="380"/>
      <c r="AL11" s="381"/>
      <c r="AM11" s="382"/>
      <c r="AN11" s="376" t="s">
        <v>259</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0.29166666666666669</v>
      </c>
      <c r="W12" s="380"/>
      <c r="X12" s="381">
        <v>0.33333333333333331</v>
      </c>
      <c r="Y12" s="382"/>
      <c r="Z12" s="379"/>
      <c r="AA12" s="380"/>
      <c r="AB12" s="381"/>
      <c r="AC12" s="380"/>
      <c r="AD12" s="381"/>
      <c r="AE12" s="380"/>
      <c r="AF12" s="381"/>
      <c r="AG12" s="380"/>
      <c r="AH12" s="381"/>
      <c r="AI12" s="380"/>
      <c r="AJ12" s="381"/>
      <c r="AK12" s="380"/>
      <c r="AL12" s="381">
        <v>4.1666666666666664E-2</v>
      </c>
      <c r="AM12" s="382"/>
      <c r="AN12" s="383" t="s">
        <v>256</v>
      </c>
      <c r="AO12" s="384"/>
      <c r="AP12" s="384"/>
      <c r="AQ12" s="384"/>
      <c r="AR12" s="384"/>
      <c r="AS12" s="384"/>
      <c r="AT12" s="384"/>
      <c r="AU12" s="385"/>
    </row>
    <row r="13" spans="1:47" ht="15.75" customHeight="1" thickTop="1" thickBot="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0.33333333333333331</v>
      </c>
      <c r="W13" s="380"/>
      <c r="X13" s="381">
        <v>0.35416666666666669</v>
      </c>
      <c r="Y13" s="382"/>
      <c r="Z13" s="379"/>
      <c r="AA13" s="380"/>
      <c r="AB13" s="381">
        <v>1.6666666666666666E-2</v>
      </c>
      <c r="AC13" s="380"/>
      <c r="AD13" s="381"/>
      <c r="AE13" s="380"/>
      <c r="AF13" s="381">
        <v>4.1666666666666666E-3</v>
      </c>
      <c r="AG13" s="380"/>
      <c r="AH13" s="381"/>
      <c r="AI13" s="380"/>
      <c r="AJ13" s="381"/>
      <c r="AK13" s="380"/>
      <c r="AL13" s="381"/>
      <c r="AM13" s="382"/>
      <c r="AN13" s="383" t="s">
        <v>341</v>
      </c>
      <c r="AO13" s="384"/>
      <c r="AP13" s="384"/>
      <c r="AQ13" s="384"/>
      <c r="AR13" s="384"/>
      <c r="AS13" s="384"/>
      <c r="AT13" s="384"/>
      <c r="AU13" s="385"/>
    </row>
    <row r="14" spans="1:47" ht="15.75" customHeight="1" thickTop="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0.35416666666666669</v>
      </c>
      <c r="W14" s="380"/>
      <c r="X14" s="381">
        <v>0.375</v>
      </c>
      <c r="Y14" s="382"/>
      <c r="Z14" s="379"/>
      <c r="AA14" s="380"/>
      <c r="AB14" s="381">
        <v>1.6666666666666666E-2</v>
      </c>
      <c r="AC14" s="380"/>
      <c r="AD14" s="381"/>
      <c r="AE14" s="380"/>
      <c r="AF14" s="381">
        <v>4.1666666666666666E-3</v>
      </c>
      <c r="AG14" s="380"/>
      <c r="AH14" s="381"/>
      <c r="AI14" s="380"/>
      <c r="AJ14" s="381"/>
      <c r="AK14" s="380"/>
      <c r="AL14" s="381"/>
      <c r="AM14" s="382"/>
      <c r="AN14" s="376" t="s">
        <v>259</v>
      </c>
      <c r="AO14" s="377"/>
      <c r="AP14" s="377"/>
      <c r="AQ14" s="377"/>
      <c r="AR14" s="377"/>
      <c r="AS14" s="377"/>
      <c r="AT14" s="377"/>
      <c r="AU14" s="378"/>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0.375</v>
      </c>
      <c r="W15" s="380"/>
      <c r="X15" s="381">
        <v>0.47083333333333338</v>
      </c>
      <c r="Y15" s="382"/>
      <c r="Z15" s="379"/>
      <c r="AA15" s="380"/>
      <c r="AB15" s="381"/>
      <c r="AC15" s="380"/>
      <c r="AD15" s="381"/>
      <c r="AE15" s="380"/>
      <c r="AF15" s="381"/>
      <c r="AG15" s="380"/>
      <c r="AH15" s="381"/>
      <c r="AI15" s="380"/>
      <c r="AJ15" s="381"/>
      <c r="AK15" s="380"/>
      <c r="AL15" s="381">
        <v>9.5833333333333326E-2</v>
      </c>
      <c r="AM15" s="382"/>
      <c r="AN15" s="383" t="s">
        <v>256</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0.47083333333333338</v>
      </c>
      <c r="W16" s="380"/>
      <c r="X16" s="381">
        <v>0.4916666666666667</v>
      </c>
      <c r="Y16" s="382"/>
      <c r="Z16" s="379"/>
      <c r="AA16" s="380"/>
      <c r="AB16" s="381">
        <v>1.6666666666666666E-2</v>
      </c>
      <c r="AC16" s="380"/>
      <c r="AD16" s="381"/>
      <c r="AE16" s="380"/>
      <c r="AF16" s="381">
        <v>4.1666666666666666E-3</v>
      </c>
      <c r="AG16" s="380"/>
      <c r="AH16" s="381"/>
      <c r="AI16" s="380"/>
      <c r="AJ16" s="381"/>
      <c r="AK16" s="380"/>
      <c r="AL16" s="381"/>
      <c r="AM16" s="382"/>
      <c r="AN16" s="376" t="s">
        <v>344</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0.4916666666666667</v>
      </c>
      <c r="W17" s="380"/>
      <c r="X17" s="381">
        <v>0.52083333333333337</v>
      </c>
      <c r="Y17" s="382"/>
      <c r="Z17" s="379"/>
      <c r="AA17" s="380"/>
      <c r="AB17" s="381">
        <v>2.4999999999999998E-2</v>
      </c>
      <c r="AC17" s="380"/>
      <c r="AD17" s="381"/>
      <c r="AE17" s="380"/>
      <c r="AF17" s="381">
        <v>4.1666666666666666E-3</v>
      </c>
      <c r="AG17" s="380"/>
      <c r="AH17" s="381"/>
      <c r="AI17" s="380"/>
      <c r="AJ17" s="381"/>
      <c r="AK17" s="380"/>
      <c r="AL17" s="381"/>
      <c r="AM17" s="382"/>
      <c r="AN17" s="383" t="s">
        <v>348</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0.52083333333333337</v>
      </c>
      <c r="W18" s="380"/>
      <c r="X18" s="417">
        <v>0.5625</v>
      </c>
      <c r="Y18" s="418"/>
      <c r="Z18" s="379"/>
      <c r="AA18" s="380"/>
      <c r="AB18" s="381"/>
      <c r="AC18" s="380"/>
      <c r="AD18" s="381"/>
      <c r="AE18" s="380"/>
      <c r="AF18" s="381"/>
      <c r="AG18" s="380"/>
      <c r="AH18" s="381"/>
      <c r="AI18" s="380"/>
      <c r="AJ18" s="381"/>
      <c r="AK18" s="380"/>
      <c r="AL18" s="381">
        <v>4.1666666666666664E-2</v>
      </c>
      <c r="AM18" s="382"/>
      <c r="AN18" s="376" t="s">
        <v>347</v>
      </c>
      <c r="AO18" s="377"/>
      <c r="AP18" s="377"/>
      <c r="AQ18" s="377"/>
      <c r="AR18" s="377"/>
      <c r="AS18" s="377"/>
      <c r="AT18" s="377"/>
      <c r="AU18" s="378"/>
    </row>
    <row r="19" spans="1:47" ht="15.75" customHeight="1" thickTop="1" thickBot="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0.5625</v>
      </c>
      <c r="W19" s="380"/>
      <c r="X19" s="417">
        <v>0.58333333333333337</v>
      </c>
      <c r="Y19" s="418"/>
      <c r="Z19" s="34"/>
      <c r="AA19" s="34"/>
      <c r="AB19" s="381">
        <v>1.6666666666666666E-2</v>
      </c>
      <c r="AC19" s="380"/>
      <c r="AD19" s="381"/>
      <c r="AE19" s="380"/>
      <c r="AF19" s="381">
        <v>4.1666666666666666E-3</v>
      </c>
      <c r="AG19" s="380"/>
      <c r="AH19" s="381"/>
      <c r="AI19" s="380"/>
      <c r="AJ19" s="381"/>
      <c r="AK19" s="380"/>
      <c r="AL19" s="381"/>
      <c r="AM19" s="382"/>
      <c r="AN19" s="383" t="s">
        <v>343</v>
      </c>
      <c r="AO19" s="384"/>
      <c r="AP19" s="384"/>
      <c r="AQ19" s="384"/>
      <c r="AR19" s="384"/>
      <c r="AS19" s="384"/>
      <c r="AT19" s="384"/>
      <c r="AU19" s="385"/>
    </row>
    <row r="20" spans="1:47" ht="15.75" customHeight="1" thickTop="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v>0.58333333333333337</v>
      </c>
      <c r="W20" s="380"/>
      <c r="X20" s="417">
        <v>0.64583333333333337</v>
      </c>
      <c r="Y20" s="418"/>
      <c r="Z20" s="379"/>
      <c r="AA20" s="380"/>
      <c r="AB20" s="381"/>
      <c r="AC20" s="380"/>
      <c r="AD20" s="381"/>
      <c r="AE20" s="380"/>
      <c r="AF20" s="381">
        <v>6.25E-2</v>
      </c>
      <c r="AG20" s="380"/>
      <c r="AH20" s="381"/>
      <c r="AI20" s="380"/>
      <c r="AJ20" s="381"/>
      <c r="AK20" s="380"/>
      <c r="AL20" s="381"/>
      <c r="AM20" s="382"/>
      <c r="AN20" s="376" t="s">
        <v>342</v>
      </c>
      <c r="AO20" s="377"/>
      <c r="AP20" s="377"/>
      <c r="AQ20" s="377"/>
      <c r="AR20" s="377"/>
      <c r="AS20" s="377"/>
      <c r="AT20" s="377"/>
      <c r="AU20" s="378"/>
    </row>
    <row r="21" spans="1:47" ht="15.75" customHeight="1" thickTop="1" thickBo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v>0.64583333333333337</v>
      </c>
      <c r="W21" s="380"/>
      <c r="X21" s="417">
        <v>0.6958333333333333</v>
      </c>
      <c r="Y21" s="418"/>
      <c r="Z21" s="379"/>
      <c r="AA21" s="380"/>
      <c r="AB21" s="381">
        <v>2.9166666666666664E-2</v>
      </c>
      <c r="AC21" s="380"/>
      <c r="AD21" s="381">
        <v>8.3333333333333332E-3</v>
      </c>
      <c r="AE21" s="380"/>
      <c r="AF21" s="381">
        <v>1.2499999999999999E-2</v>
      </c>
      <c r="AG21" s="380"/>
      <c r="AH21" s="381"/>
      <c r="AI21" s="380"/>
      <c r="AJ21" s="381"/>
      <c r="AK21" s="380"/>
      <c r="AL21" s="381"/>
      <c r="AM21" s="382"/>
      <c r="AN21" s="376" t="s">
        <v>282</v>
      </c>
      <c r="AO21" s="377"/>
      <c r="AP21" s="377"/>
      <c r="AQ21" s="377"/>
      <c r="AR21" s="377"/>
      <c r="AS21" s="377"/>
      <c r="AT21" s="377"/>
      <c r="AU21" s="378"/>
    </row>
    <row r="22" spans="1:47" ht="15.75" customHeight="1" thickTop="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v>0.6958333333333333</v>
      </c>
      <c r="W22" s="430"/>
      <c r="X22" s="431">
        <v>0.81666666666666676</v>
      </c>
      <c r="Y22" s="381"/>
      <c r="Z22" s="429"/>
      <c r="AA22" s="430"/>
      <c r="AB22" s="381"/>
      <c r="AC22" s="380"/>
      <c r="AD22" s="381"/>
      <c r="AE22" s="380"/>
      <c r="AF22" s="430"/>
      <c r="AG22" s="430"/>
      <c r="AH22" s="430"/>
      <c r="AI22" s="430"/>
      <c r="AJ22" s="430"/>
      <c r="AK22" s="430"/>
      <c r="AL22" s="380">
        <v>0.12083333333333333</v>
      </c>
      <c r="AM22" s="381"/>
      <c r="AN22" s="376" t="s">
        <v>256</v>
      </c>
      <c r="AO22" s="377"/>
      <c r="AP22" s="377"/>
      <c r="AQ22" s="377"/>
      <c r="AR22" s="377"/>
      <c r="AS22" s="377"/>
      <c r="AT22" s="377"/>
      <c r="AU22" s="378"/>
    </row>
    <row r="23" spans="1:47" ht="15.75" customHeight="1" thickBo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v>0.81666666666666676</v>
      </c>
      <c r="W23" s="430"/>
      <c r="X23" s="430">
        <v>0.89583333333333337</v>
      </c>
      <c r="Y23" s="381"/>
      <c r="Z23" s="429"/>
      <c r="AA23" s="430"/>
      <c r="AB23" s="381"/>
      <c r="AC23" s="380"/>
      <c r="AD23" s="381"/>
      <c r="AE23" s="380"/>
      <c r="AF23" s="430">
        <v>7.9166666666666663E-2</v>
      </c>
      <c r="AG23" s="430"/>
      <c r="AH23" s="430"/>
      <c r="AI23" s="430"/>
      <c r="AJ23" s="430"/>
      <c r="AK23" s="430"/>
      <c r="AL23" s="380"/>
      <c r="AM23" s="381"/>
      <c r="AN23" s="383" t="s">
        <v>239</v>
      </c>
      <c r="AO23" s="384"/>
      <c r="AP23" s="384"/>
      <c r="AQ23" s="384"/>
      <c r="AR23" s="384"/>
      <c r="AS23" s="384"/>
      <c r="AT23" s="384"/>
      <c r="AU23" s="385"/>
    </row>
    <row r="24" spans="1:47" ht="15.75" customHeight="1" thickTop="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v>0.89583333333333337</v>
      </c>
      <c r="W24" s="430"/>
      <c r="X24" s="380">
        <v>1</v>
      </c>
      <c r="Y24" s="381"/>
      <c r="Z24" s="429"/>
      <c r="AA24" s="430"/>
      <c r="AB24" s="381"/>
      <c r="AC24" s="380"/>
      <c r="AD24" s="381"/>
      <c r="AE24" s="380"/>
      <c r="AF24" s="430"/>
      <c r="AG24" s="430"/>
      <c r="AH24" s="430"/>
      <c r="AI24" s="430"/>
      <c r="AJ24" s="430"/>
      <c r="AK24" s="430"/>
      <c r="AL24" s="380">
        <v>0.10416666666666667</v>
      </c>
      <c r="AM24" s="381"/>
      <c r="AN24" s="376" t="s">
        <v>256</v>
      </c>
      <c r="AO24" s="377"/>
      <c r="AP24" s="377"/>
      <c r="AQ24" s="377"/>
      <c r="AR24" s="377"/>
      <c r="AS24" s="377"/>
      <c r="AT24" s="377"/>
      <c r="AU24" s="378"/>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76"/>
      <c r="AO25" s="377"/>
      <c r="AP25" s="377"/>
      <c r="AQ25" s="377"/>
      <c r="AR25" s="377"/>
      <c r="AS25" s="377"/>
      <c r="AT25" s="377"/>
      <c r="AU25" s="378"/>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0.15416666666666665</v>
      </c>
      <c r="AC31" s="478"/>
      <c r="AD31" s="478">
        <f>SUM(AD9:AE30)</f>
        <v>8.3333333333333332E-3</v>
      </c>
      <c r="AE31" s="478"/>
      <c r="AF31" s="478">
        <f>SUM(AF9:AG30)</f>
        <v>0.18333333333333332</v>
      </c>
      <c r="AG31" s="478"/>
      <c r="AH31" s="478">
        <f>SUM(AH9:AI30)</f>
        <v>0</v>
      </c>
      <c r="AI31" s="478"/>
      <c r="AJ31" s="478">
        <f>SUM(AJ9:AK30)</f>
        <v>0</v>
      </c>
      <c r="AK31" s="478"/>
      <c r="AL31" s="492">
        <f>SUM(AL9:AM30)</f>
        <v>0.65416666666666667</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8525</v>
      </c>
      <c r="Y35" s="489"/>
      <c r="Z35" s="489"/>
      <c r="AA35" s="56" t="s">
        <v>88</v>
      </c>
      <c r="AB35" s="490">
        <v>975</v>
      </c>
      <c r="AC35" s="491"/>
      <c r="AD35" s="491"/>
      <c r="AE35" s="57" t="s">
        <v>88</v>
      </c>
      <c r="AF35" s="490">
        <v>10023</v>
      </c>
      <c r="AG35" s="491"/>
      <c r="AH35" s="491"/>
      <c r="AI35" s="56" t="s">
        <v>88</v>
      </c>
      <c r="AJ35" s="490">
        <v>0</v>
      </c>
      <c r="AK35" s="491"/>
      <c r="AL35" s="491"/>
      <c r="AM35" s="56" t="s">
        <v>88</v>
      </c>
      <c r="AN35" s="494">
        <f>(X35+AF35)-(AB35+AJ35)</f>
        <v>17573</v>
      </c>
      <c r="AO35" s="495"/>
      <c r="AP35" s="56" t="s">
        <v>88</v>
      </c>
      <c r="AQ35" s="496" t="s">
        <v>346</v>
      </c>
      <c r="AR35" s="497"/>
      <c r="AS35" s="497"/>
      <c r="AT35" s="497"/>
      <c r="AU35" s="498"/>
    </row>
    <row r="36" spans="1:47" ht="15.75" customHeight="1">
      <c r="A36" s="267" t="s">
        <v>90</v>
      </c>
      <c r="B36" s="58"/>
      <c r="C36" s="58"/>
      <c r="D36" s="58"/>
      <c r="E36" s="58"/>
      <c r="F36" s="58"/>
      <c r="G36" s="59"/>
      <c r="H36" s="506">
        <f>SUM(AB9:AC30)</f>
        <v>0.15416666666666665</v>
      </c>
      <c r="I36" s="507"/>
      <c r="J36" s="507"/>
      <c r="K36" s="508">
        <v>120</v>
      </c>
      <c r="L36" s="509"/>
      <c r="M36" s="60" t="s">
        <v>88</v>
      </c>
      <c r="N36" s="510">
        <f t="shared" si="2"/>
        <v>443.99999999999989</v>
      </c>
      <c r="O36" s="511"/>
      <c r="P36" s="60" t="s">
        <v>88</v>
      </c>
      <c r="Q36" s="51"/>
      <c r="R36" s="515" t="s">
        <v>91</v>
      </c>
      <c r="S36" s="516"/>
      <c r="T36" s="516"/>
      <c r="U36" s="516"/>
      <c r="V36" s="516"/>
      <c r="W36" s="516"/>
      <c r="X36" s="513">
        <v>31000</v>
      </c>
      <c r="Y36" s="514"/>
      <c r="Z36" s="514"/>
      <c r="AA36" s="61" t="s">
        <v>88</v>
      </c>
      <c r="AB36" s="499">
        <v>2000</v>
      </c>
      <c r="AC36" s="500"/>
      <c r="AD36" s="500"/>
      <c r="AE36" s="62" t="s">
        <v>88</v>
      </c>
      <c r="AF36" s="499">
        <v>5000</v>
      </c>
      <c r="AG36" s="500"/>
      <c r="AH36" s="500"/>
      <c r="AI36" s="61" t="s">
        <v>88</v>
      </c>
      <c r="AJ36" s="499">
        <v>0</v>
      </c>
      <c r="AK36" s="500"/>
      <c r="AL36" s="500"/>
      <c r="AM36" s="61" t="s">
        <v>88</v>
      </c>
      <c r="AN36" s="501">
        <f t="shared" ref="AN36:AN43" si="3">(X36+AF36)-(AB36+AJ36)</f>
        <v>34000</v>
      </c>
      <c r="AO36" s="502"/>
      <c r="AP36" s="61" t="s">
        <v>88</v>
      </c>
      <c r="AQ36" s="503" t="s">
        <v>345</v>
      </c>
      <c r="AR36" s="504"/>
      <c r="AS36" s="504"/>
      <c r="AT36" s="504"/>
      <c r="AU36" s="505"/>
    </row>
    <row r="37" spans="1:47" ht="15.75" customHeight="1">
      <c r="A37" s="267" t="s">
        <v>92</v>
      </c>
      <c r="B37" s="58"/>
      <c r="C37" s="58"/>
      <c r="D37" s="58"/>
      <c r="E37" s="58"/>
      <c r="F37" s="58"/>
      <c r="G37" s="59"/>
      <c r="H37" s="506">
        <f>SUM(AD9:AE30)</f>
        <v>8.3333333333333332E-3</v>
      </c>
      <c r="I37" s="507"/>
      <c r="J37" s="507"/>
      <c r="K37" s="508">
        <v>89</v>
      </c>
      <c r="L37" s="509"/>
      <c r="M37" s="60" t="s">
        <v>88</v>
      </c>
      <c r="N37" s="510">
        <f t="shared" si="2"/>
        <v>17.8</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267" t="s">
        <v>94</v>
      </c>
      <c r="B38" s="58"/>
      <c r="C38" s="58"/>
      <c r="D38" s="58"/>
      <c r="E38" s="58"/>
      <c r="F38" s="58"/>
      <c r="G38" s="59"/>
      <c r="H38" s="506">
        <f>SUM(AF9:AG30)</f>
        <v>0.18333333333333332</v>
      </c>
      <c r="I38" s="507"/>
      <c r="J38" s="507"/>
      <c r="K38" s="508">
        <v>89</v>
      </c>
      <c r="L38" s="509"/>
      <c r="M38" s="60" t="s">
        <v>88</v>
      </c>
      <c r="N38" s="510">
        <f t="shared" si="2"/>
        <v>391.59999999999997</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267"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267"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267" t="s">
        <v>101</v>
      </c>
      <c r="B41" s="58"/>
      <c r="C41" s="58"/>
      <c r="D41" s="58"/>
      <c r="E41" s="58"/>
      <c r="F41" s="58"/>
      <c r="G41" s="59"/>
      <c r="H41" s="506">
        <f>SUM(AL9:AM30)</f>
        <v>0.65416666666666667</v>
      </c>
      <c r="I41" s="507"/>
      <c r="J41" s="507"/>
      <c r="K41" s="508">
        <v>8</v>
      </c>
      <c r="L41" s="509"/>
      <c r="M41" s="60" t="s">
        <v>88</v>
      </c>
      <c r="N41" s="510">
        <f t="shared" si="2"/>
        <v>125.6</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267"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978.99999999999989</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June-20-2020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June-20-2020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62" t="s">
        <v>152</v>
      </c>
      <c r="AH71" s="263"/>
      <c r="AI71" s="263"/>
      <c r="AJ71" s="263"/>
      <c r="AK71" s="263"/>
      <c r="AL71" s="264"/>
      <c r="AM71" s="262" t="s">
        <v>153</v>
      </c>
      <c r="AN71" s="263"/>
      <c r="AO71" s="263" t="s">
        <v>154</v>
      </c>
      <c r="AP71" s="268"/>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62" t="s">
        <v>112</v>
      </c>
      <c r="AH72" s="263"/>
      <c r="AI72" s="263"/>
      <c r="AJ72" s="263"/>
      <c r="AK72" s="263"/>
      <c r="AL72" s="264"/>
      <c r="AM72" s="262" t="s">
        <v>156</v>
      </c>
      <c r="AN72" s="263"/>
      <c r="AO72" s="263" t="s">
        <v>154</v>
      </c>
      <c r="AP72" s="268"/>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62" t="s">
        <v>158</v>
      </c>
      <c r="AH73" s="263"/>
      <c r="AI73" s="263"/>
      <c r="AJ73" s="263"/>
      <c r="AK73" s="263"/>
      <c r="AL73" s="264"/>
      <c r="AM73" s="262" t="s">
        <v>159</v>
      </c>
      <c r="AN73" s="263"/>
      <c r="AO73" s="263"/>
      <c r="AP73" s="268"/>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62" t="s">
        <v>161</v>
      </c>
      <c r="AH74" s="263"/>
      <c r="AI74" s="263"/>
      <c r="AJ74" s="263"/>
      <c r="AK74" s="263"/>
      <c r="AL74" s="264"/>
      <c r="AM74" s="262" t="s">
        <v>162</v>
      </c>
      <c r="AN74" s="263"/>
      <c r="AO74" s="263"/>
      <c r="AP74" s="268"/>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62" t="s">
        <v>164</v>
      </c>
      <c r="AH75" s="263"/>
      <c r="AI75" s="263"/>
      <c r="AJ75" s="263"/>
      <c r="AK75" s="263"/>
      <c r="AL75" s="264"/>
      <c r="AM75" s="262" t="s">
        <v>165</v>
      </c>
      <c r="AN75" s="263"/>
      <c r="AO75" s="263"/>
      <c r="AP75" s="268"/>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62" t="s">
        <v>167</v>
      </c>
      <c r="AH76" s="263"/>
      <c r="AI76" s="263"/>
      <c r="AJ76" s="263"/>
      <c r="AK76" s="263"/>
      <c r="AL76" s="264"/>
      <c r="AM76" s="262" t="s">
        <v>165</v>
      </c>
      <c r="AN76" s="263"/>
      <c r="AO76" s="263"/>
      <c r="AP76" s="268"/>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62" t="s">
        <v>169</v>
      </c>
      <c r="AH77" s="263"/>
      <c r="AI77" s="263"/>
      <c r="AJ77" s="263"/>
      <c r="AK77" s="263"/>
      <c r="AL77" s="264"/>
      <c r="AM77" s="262" t="s">
        <v>170</v>
      </c>
      <c r="AN77" s="263"/>
      <c r="AO77" s="263"/>
      <c r="AP77" s="268"/>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349</v>
      </c>
      <c r="F6" s="328"/>
      <c r="G6" s="328"/>
      <c r="H6" s="328"/>
      <c r="I6" s="328"/>
      <c r="J6" s="329"/>
      <c r="K6" s="7" t="s">
        <v>7</v>
      </c>
      <c r="L6" s="6"/>
      <c r="M6" s="6"/>
      <c r="N6" s="8"/>
      <c r="O6" s="330" t="s">
        <v>354</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72" t="s">
        <v>16</v>
      </c>
      <c r="L8" s="273"/>
      <c r="M8" s="273"/>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6.25E-2</v>
      </c>
      <c r="Y9" s="375"/>
      <c r="Z9" s="372"/>
      <c r="AA9" s="373"/>
      <c r="AB9" s="374"/>
      <c r="AC9" s="373"/>
      <c r="AD9" s="374"/>
      <c r="AE9" s="373"/>
      <c r="AF9" s="374"/>
      <c r="AG9" s="373"/>
      <c r="AH9" s="374"/>
      <c r="AI9" s="373"/>
      <c r="AJ9" s="374"/>
      <c r="AK9" s="373"/>
      <c r="AL9" s="374">
        <v>6.25E-2</v>
      </c>
      <c r="AM9" s="375"/>
      <c r="AN9" s="376" t="s">
        <v>33</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6.25E-2</v>
      </c>
      <c r="W10" s="380"/>
      <c r="X10" s="381">
        <v>0.12916666666666668</v>
      </c>
      <c r="Y10" s="382"/>
      <c r="Z10" s="379"/>
      <c r="AA10" s="380"/>
      <c r="AB10" s="381"/>
      <c r="AC10" s="380"/>
      <c r="AD10" s="381"/>
      <c r="AE10" s="380"/>
      <c r="AF10" s="381">
        <v>6.6666666666666666E-2</v>
      </c>
      <c r="AG10" s="380"/>
      <c r="AH10" s="381"/>
      <c r="AI10" s="380"/>
      <c r="AJ10" s="381"/>
      <c r="AK10" s="380"/>
      <c r="AL10" s="381"/>
      <c r="AM10" s="382"/>
      <c r="AN10" s="383" t="s">
        <v>350</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0.12916666666666668</v>
      </c>
      <c r="W11" s="380"/>
      <c r="X11" s="381">
        <v>0.30416666666666664</v>
      </c>
      <c r="Y11" s="382"/>
      <c r="Z11" s="379"/>
      <c r="AA11" s="380"/>
      <c r="AB11" s="381"/>
      <c r="AC11" s="380"/>
      <c r="AD11" s="381"/>
      <c r="AE11" s="380"/>
      <c r="AF11" s="381"/>
      <c r="AG11" s="380"/>
      <c r="AH11" s="381"/>
      <c r="AI11" s="380"/>
      <c r="AJ11" s="381"/>
      <c r="AK11" s="380"/>
      <c r="AL11" s="381">
        <v>0.17500000000000002</v>
      </c>
      <c r="AM11" s="382"/>
      <c r="AN11" s="376" t="s">
        <v>33</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0.30416666666666664</v>
      </c>
      <c r="W12" s="380"/>
      <c r="X12" s="381">
        <v>0.34166666666666662</v>
      </c>
      <c r="Y12" s="382"/>
      <c r="Z12" s="379"/>
      <c r="AA12" s="380"/>
      <c r="AB12" s="381">
        <v>2.0833333333333332E-2</v>
      </c>
      <c r="AC12" s="380"/>
      <c r="AD12" s="381">
        <v>4.1666666666666666E-3</v>
      </c>
      <c r="AE12" s="380"/>
      <c r="AF12" s="381">
        <v>1.2499999999999999E-2</v>
      </c>
      <c r="AG12" s="380"/>
      <c r="AH12" s="381"/>
      <c r="AI12" s="380"/>
      <c r="AJ12" s="381"/>
      <c r="AK12" s="380"/>
      <c r="AL12" s="381"/>
      <c r="AM12" s="382"/>
      <c r="AN12" s="383" t="s">
        <v>351</v>
      </c>
      <c r="AO12" s="384"/>
      <c r="AP12" s="384"/>
      <c r="AQ12" s="384"/>
      <c r="AR12" s="384"/>
      <c r="AS12" s="384"/>
      <c r="AT12" s="384"/>
      <c r="AU12" s="385"/>
    </row>
    <row r="13" spans="1:47" ht="15.75" customHeight="1" thickTop="1" thickBot="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0.34166666666666662</v>
      </c>
      <c r="W13" s="380"/>
      <c r="X13" s="381">
        <v>0.70833333333333337</v>
      </c>
      <c r="Y13" s="382"/>
      <c r="Z13" s="379"/>
      <c r="AA13" s="380"/>
      <c r="AB13" s="381">
        <v>0.36249999999999999</v>
      </c>
      <c r="AC13" s="380"/>
      <c r="AD13" s="381"/>
      <c r="AE13" s="380"/>
      <c r="AF13" s="381">
        <v>4.1666666666666666E-3</v>
      </c>
      <c r="AG13" s="380"/>
      <c r="AH13" s="381"/>
      <c r="AI13" s="380"/>
      <c r="AJ13" s="381"/>
      <c r="AK13" s="380"/>
      <c r="AL13" s="381"/>
      <c r="AM13" s="382"/>
      <c r="AN13" s="383" t="s">
        <v>352</v>
      </c>
      <c r="AO13" s="384"/>
      <c r="AP13" s="384"/>
      <c r="AQ13" s="384"/>
      <c r="AR13" s="384"/>
      <c r="AS13" s="384"/>
      <c r="AT13" s="384"/>
      <c r="AU13" s="385"/>
    </row>
    <row r="14" spans="1:47" ht="15.75" customHeight="1" thickTop="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0.70833333333333337</v>
      </c>
      <c r="W14" s="380"/>
      <c r="X14" s="381">
        <v>0.73749999999999993</v>
      </c>
      <c r="Y14" s="382"/>
      <c r="Z14" s="379"/>
      <c r="AA14" s="380"/>
      <c r="AB14" s="381">
        <v>2.0833333333333332E-2</v>
      </c>
      <c r="AC14" s="380"/>
      <c r="AD14" s="381">
        <v>4.1666666666666666E-3</v>
      </c>
      <c r="AE14" s="380"/>
      <c r="AF14" s="381">
        <v>4.1666666666666666E-3</v>
      </c>
      <c r="AG14" s="380"/>
      <c r="AH14" s="381"/>
      <c r="AI14" s="380"/>
      <c r="AJ14" s="381"/>
      <c r="AK14" s="380"/>
      <c r="AL14" s="381"/>
      <c r="AM14" s="382"/>
      <c r="AN14" s="376" t="s">
        <v>353</v>
      </c>
      <c r="AO14" s="377"/>
      <c r="AP14" s="377"/>
      <c r="AQ14" s="377"/>
      <c r="AR14" s="377"/>
      <c r="AS14" s="377"/>
      <c r="AT14" s="377"/>
      <c r="AU14" s="378"/>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0.73749999999999993</v>
      </c>
      <c r="W15" s="380"/>
      <c r="X15" s="381">
        <v>0.79166666666666663</v>
      </c>
      <c r="Y15" s="382"/>
      <c r="Z15" s="379"/>
      <c r="AA15" s="380"/>
      <c r="AB15" s="381"/>
      <c r="AC15" s="380"/>
      <c r="AD15" s="381"/>
      <c r="AE15" s="380"/>
      <c r="AF15" s="381"/>
      <c r="AG15" s="380"/>
      <c r="AH15" s="381"/>
      <c r="AI15" s="380"/>
      <c r="AJ15" s="381"/>
      <c r="AK15" s="380"/>
      <c r="AL15" s="381">
        <v>5.4166666666666669E-2</v>
      </c>
      <c r="AM15" s="382"/>
      <c r="AN15" s="383" t="s">
        <v>190</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0.79166666666666663</v>
      </c>
      <c r="W16" s="380"/>
      <c r="X16" s="381">
        <v>0.81666666666666676</v>
      </c>
      <c r="Y16" s="382"/>
      <c r="Z16" s="379"/>
      <c r="AA16" s="380"/>
      <c r="AB16" s="381">
        <v>1.6666666666666666E-2</v>
      </c>
      <c r="AC16" s="380"/>
      <c r="AD16" s="381">
        <v>4.1666666666666666E-3</v>
      </c>
      <c r="AE16" s="380"/>
      <c r="AF16" s="381">
        <v>4.1666666666666666E-3</v>
      </c>
      <c r="AG16" s="380"/>
      <c r="AH16" s="381"/>
      <c r="AI16" s="380"/>
      <c r="AJ16" s="381"/>
      <c r="AK16" s="380"/>
      <c r="AL16" s="381"/>
      <c r="AM16" s="382"/>
      <c r="AN16" s="376" t="s">
        <v>355</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0.81666666666666676</v>
      </c>
      <c r="W17" s="380"/>
      <c r="X17" s="381">
        <v>1</v>
      </c>
      <c r="Y17" s="382"/>
      <c r="Z17" s="379"/>
      <c r="AA17" s="380"/>
      <c r="AB17" s="381"/>
      <c r="AC17" s="380"/>
      <c r="AD17" s="381"/>
      <c r="AE17" s="380"/>
      <c r="AF17" s="381"/>
      <c r="AG17" s="380"/>
      <c r="AH17" s="381"/>
      <c r="AI17" s="380"/>
      <c r="AJ17" s="381"/>
      <c r="AK17" s="380"/>
      <c r="AL17" s="381">
        <v>0.18333333333333335</v>
      </c>
      <c r="AM17" s="382"/>
      <c r="AN17" s="383" t="s">
        <v>357</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c r="W18" s="380"/>
      <c r="X18" s="417"/>
      <c r="Y18" s="418"/>
      <c r="Z18" s="379"/>
      <c r="AA18" s="380"/>
      <c r="AB18" s="381"/>
      <c r="AC18" s="380"/>
      <c r="AD18" s="381"/>
      <c r="AE18" s="380"/>
      <c r="AF18" s="381"/>
      <c r="AG18" s="380"/>
      <c r="AH18" s="381"/>
      <c r="AI18" s="380"/>
      <c r="AJ18" s="381"/>
      <c r="AK18" s="380"/>
      <c r="AL18" s="381"/>
      <c r="AM18" s="382"/>
      <c r="AN18" s="376"/>
      <c r="AO18" s="377"/>
      <c r="AP18" s="377"/>
      <c r="AQ18" s="377"/>
      <c r="AR18" s="377"/>
      <c r="AS18" s="377"/>
      <c r="AT18" s="377"/>
      <c r="AU18" s="378"/>
    </row>
    <row r="19" spans="1:47" ht="15.75" customHeight="1" thickTop="1" thickBot="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thickTop="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76"/>
      <c r="AO20" s="377"/>
      <c r="AP20" s="377"/>
      <c r="AQ20" s="377"/>
      <c r="AR20" s="377"/>
      <c r="AS20" s="377"/>
      <c r="AT20" s="377"/>
      <c r="AU20" s="378"/>
    </row>
    <row r="21" spans="1:47" ht="15.75" customHeight="1" thickTop="1" thickBo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76" t="s">
        <v>356</v>
      </c>
      <c r="AO21" s="377"/>
      <c r="AP21" s="377"/>
      <c r="AQ21" s="377"/>
      <c r="AR21" s="377"/>
      <c r="AS21" s="377"/>
      <c r="AT21" s="377"/>
      <c r="AU21" s="378"/>
    </row>
    <row r="22" spans="1:47" ht="15.75" customHeight="1" thickTop="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76"/>
      <c r="AO22" s="377"/>
      <c r="AP22" s="377"/>
      <c r="AQ22" s="377"/>
      <c r="AR22" s="377"/>
      <c r="AS22" s="377"/>
      <c r="AT22" s="377"/>
      <c r="AU22" s="378"/>
    </row>
    <row r="23" spans="1:47" ht="15.75" customHeight="1" thickBo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Top="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76"/>
      <c r="AO24" s="377"/>
      <c r="AP24" s="377"/>
      <c r="AQ24" s="377"/>
      <c r="AR24" s="377"/>
      <c r="AS24" s="377"/>
      <c r="AT24" s="377"/>
      <c r="AU24" s="378"/>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76"/>
      <c r="AO25" s="377"/>
      <c r="AP25" s="377"/>
      <c r="AQ25" s="377"/>
      <c r="AR25" s="377"/>
      <c r="AS25" s="377"/>
      <c r="AT25" s="377"/>
      <c r="AU25" s="378"/>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0.42083333333333328</v>
      </c>
      <c r="AC31" s="478"/>
      <c r="AD31" s="478">
        <f>SUM(AD9:AE30)</f>
        <v>1.2500000000000001E-2</v>
      </c>
      <c r="AE31" s="478"/>
      <c r="AF31" s="478">
        <f>SUM(AF9:AG30)</f>
        <v>9.166666666666666E-2</v>
      </c>
      <c r="AG31" s="478"/>
      <c r="AH31" s="478">
        <f>SUM(AH9:AI30)</f>
        <v>0</v>
      </c>
      <c r="AI31" s="478"/>
      <c r="AJ31" s="478">
        <f>SUM(AJ9:AK30)</f>
        <v>0</v>
      </c>
      <c r="AK31" s="478"/>
      <c r="AL31" s="492">
        <f>SUM(AL9:AM30)</f>
        <v>0.47500000000000003</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17573</v>
      </c>
      <c r="Y35" s="489"/>
      <c r="Z35" s="489"/>
      <c r="AA35" s="56" t="s">
        <v>88</v>
      </c>
      <c r="AB35" s="490">
        <v>1523</v>
      </c>
      <c r="AC35" s="491"/>
      <c r="AD35" s="491"/>
      <c r="AE35" s="57" t="s">
        <v>88</v>
      </c>
      <c r="AF35" s="490">
        <v>0</v>
      </c>
      <c r="AG35" s="491"/>
      <c r="AH35" s="491"/>
      <c r="AI35" s="56" t="s">
        <v>88</v>
      </c>
      <c r="AJ35" s="490">
        <v>0</v>
      </c>
      <c r="AK35" s="491"/>
      <c r="AL35" s="491"/>
      <c r="AM35" s="56" t="s">
        <v>88</v>
      </c>
      <c r="AN35" s="494">
        <f>(X35+AF35)-(AB35+AJ35)</f>
        <v>16050</v>
      </c>
      <c r="AO35" s="495"/>
      <c r="AP35" s="56" t="s">
        <v>88</v>
      </c>
      <c r="AQ35" s="496"/>
      <c r="AR35" s="497"/>
      <c r="AS35" s="497"/>
      <c r="AT35" s="497"/>
      <c r="AU35" s="498"/>
    </row>
    <row r="36" spans="1:47" ht="15.75" customHeight="1">
      <c r="A36" s="274" t="s">
        <v>90</v>
      </c>
      <c r="B36" s="58"/>
      <c r="C36" s="58"/>
      <c r="D36" s="58"/>
      <c r="E36" s="58"/>
      <c r="F36" s="58"/>
      <c r="G36" s="59"/>
      <c r="H36" s="506">
        <f>SUM(AB9:AC30)</f>
        <v>0.42083333333333328</v>
      </c>
      <c r="I36" s="507"/>
      <c r="J36" s="507"/>
      <c r="K36" s="508">
        <v>120</v>
      </c>
      <c r="L36" s="509"/>
      <c r="M36" s="60" t="s">
        <v>88</v>
      </c>
      <c r="N36" s="510">
        <f t="shared" si="2"/>
        <v>1211.9999999999998</v>
      </c>
      <c r="O36" s="511"/>
      <c r="P36" s="60" t="s">
        <v>88</v>
      </c>
      <c r="Q36" s="51"/>
      <c r="R36" s="515" t="s">
        <v>91</v>
      </c>
      <c r="S36" s="516"/>
      <c r="T36" s="516"/>
      <c r="U36" s="516"/>
      <c r="V36" s="516"/>
      <c r="W36" s="516"/>
      <c r="X36" s="513">
        <v>34000</v>
      </c>
      <c r="Y36" s="514"/>
      <c r="Z36" s="514"/>
      <c r="AA36" s="61" t="s">
        <v>88</v>
      </c>
      <c r="AB36" s="499">
        <v>2000</v>
      </c>
      <c r="AC36" s="500"/>
      <c r="AD36" s="500"/>
      <c r="AE36" s="62" t="s">
        <v>88</v>
      </c>
      <c r="AF36" s="499">
        <v>0</v>
      </c>
      <c r="AG36" s="500"/>
      <c r="AH36" s="500"/>
      <c r="AI36" s="61" t="s">
        <v>88</v>
      </c>
      <c r="AJ36" s="499">
        <v>0</v>
      </c>
      <c r="AK36" s="500"/>
      <c r="AL36" s="500"/>
      <c r="AM36" s="61" t="s">
        <v>88</v>
      </c>
      <c r="AN36" s="501">
        <f t="shared" ref="AN36:AN43" si="3">(X36+AF36)-(AB36+AJ36)</f>
        <v>32000</v>
      </c>
      <c r="AO36" s="502"/>
      <c r="AP36" s="61" t="s">
        <v>88</v>
      </c>
      <c r="AQ36" s="503"/>
      <c r="AR36" s="504"/>
      <c r="AS36" s="504"/>
      <c r="AT36" s="504"/>
      <c r="AU36" s="505"/>
    </row>
    <row r="37" spans="1:47" ht="15.75" customHeight="1">
      <c r="A37" s="274" t="s">
        <v>92</v>
      </c>
      <c r="B37" s="58"/>
      <c r="C37" s="58"/>
      <c r="D37" s="58"/>
      <c r="E37" s="58"/>
      <c r="F37" s="58"/>
      <c r="G37" s="59"/>
      <c r="H37" s="506">
        <f>SUM(AD9:AE30)</f>
        <v>1.2500000000000001E-2</v>
      </c>
      <c r="I37" s="507"/>
      <c r="J37" s="507"/>
      <c r="K37" s="508">
        <v>89</v>
      </c>
      <c r="L37" s="509"/>
      <c r="M37" s="60" t="s">
        <v>88</v>
      </c>
      <c r="N37" s="510">
        <f t="shared" si="2"/>
        <v>26.700000000000003</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274" t="s">
        <v>94</v>
      </c>
      <c r="B38" s="58"/>
      <c r="C38" s="58"/>
      <c r="D38" s="58"/>
      <c r="E38" s="58"/>
      <c r="F38" s="58"/>
      <c r="G38" s="59"/>
      <c r="H38" s="506">
        <f>SUM(AF9:AG30)</f>
        <v>9.166666666666666E-2</v>
      </c>
      <c r="I38" s="507"/>
      <c r="J38" s="507"/>
      <c r="K38" s="508">
        <v>89</v>
      </c>
      <c r="L38" s="509"/>
      <c r="M38" s="60" t="s">
        <v>88</v>
      </c>
      <c r="N38" s="510">
        <f t="shared" si="2"/>
        <v>195.79999999999998</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274"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274"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274" t="s">
        <v>101</v>
      </c>
      <c r="B41" s="58"/>
      <c r="C41" s="58"/>
      <c r="D41" s="58"/>
      <c r="E41" s="58"/>
      <c r="F41" s="58"/>
      <c r="G41" s="59"/>
      <c r="H41" s="506">
        <f>SUM(AL9:AM30)</f>
        <v>0.47500000000000003</v>
      </c>
      <c r="I41" s="507"/>
      <c r="J41" s="507"/>
      <c r="K41" s="508">
        <v>8</v>
      </c>
      <c r="L41" s="509"/>
      <c r="M41" s="60" t="s">
        <v>88</v>
      </c>
      <c r="N41" s="510">
        <f t="shared" si="2"/>
        <v>91.2</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274"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1525.6999999999998</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June-21-2020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June-21-2020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69" t="s">
        <v>152</v>
      </c>
      <c r="AH71" s="270"/>
      <c r="AI71" s="270"/>
      <c r="AJ71" s="270"/>
      <c r="AK71" s="270"/>
      <c r="AL71" s="271"/>
      <c r="AM71" s="269" t="s">
        <v>153</v>
      </c>
      <c r="AN71" s="270"/>
      <c r="AO71" s="270" t="s">
        <v>154</v>
      </c>
      <c r="AP71" s="275"/>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69" t="s">
        <v>112</v>
      </c>
      <c r="AH72" s="270"/>
      <c r="AI72" s="270"/>
      <c r="AJ72" s="270"/>
      <c r="AK72" s="270"/>
      <c r="AL72" s="271"/>
      <c r="AM72" s="269" t="s">
        <v>156</v>
      </c>
      <c r="AN72" s="270"/>
      <c r="AO72" s="270" t="s">
        <v>154</v>
      </c>
      <c r="AP72" s="275"/>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69" t="s">
        <v>158</v>
      </c>
      <c r="AH73" s="270"/>
      <c r="AI73" s="270"/>
      <c r="AJ73" s="270"/>
      <c r="AK73" s="270"/>
      <c r="AL73" s="271"/>
      <c r="AM73" s="269" t="s">
        <v>159</v>
      </c>
      <c r="AN73" s="270"/>
      <c r="AO73" s="270"/>
      <c r="AP73" s="275"/>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69" t="s">
        <v>161</v>
      </c>
      <c r="AH74" s="270"/>
      <c r="AI74" s="270"/>
      <c r="AJ74" s="270"/>
      <c r="AK74" s="270"/>
      <c r="AL74" s="271"/>
      <c r="AM74" s="269" t="s">
        <v>162</v>
      </c>
      <c r="AN74" s="270"/>
      <c r="AO74" s="270"/>
      <c r="AP74" s="275"/>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69" t="s">
        <v>164</v>
      </c>
      <c r="AH75" s="270"/>
      <c r="AI75" s="270"/>
      <c r="AJ75" s="270"/>
      <c r="AK75" s="270"/>
      <c r="AL75" s="271"/>
      <c r="AM75" s="269" t="s">
        <v>165</v>
      </c>
      <c r="AN75" s="270"/>
      <c r="AO75" s="270"/>
      <c r="AP75" s="275"/>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69" t="s">
        <v>167</v>
      </c>
      <c r="AH76" s="270"/>
      <c r="AI76" s="270"/>
      <c r="AJ76" s="270"/>
      <c r="AK76" s="270"/>
      <c r="AL76" s="271"/>
      <c r="AM76" s="269" t="s">
        <v>165</v>
      </c>
      <c r="AN76" s="270"/>
      <c r="AO76" s="270"/>
      <c r="AP76" s="275"/>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69" t="s">
        <v>169</v>
      </c>
      <c r="AH77" s="270"/>
      <c r="AI77" s="270"/>
      <c r="AJ77" s="270"/>
      <c r="AK77" s="270"/>
      <c r="AL77" s="271"/>
      <c r="AM77" s="269" t="s">
        <v>170</v>
      </c>
      <c r="AN77" s="270"/>
      <c r="AO77" s="270"/>
      <c r="AP77" s="275"/>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358</v>
      </c>
      <c r="F6" s="328"/>
      <c r="G6" s="328"/>
      <c r="H6" s="328"/>
      <c r="I6" s="328"/>
      <c r="J6" s="329"/>
      <c r="K6" s="7" t="s">
        <v>7</v>
      </c>
      <c r="L6" s="6"/>
      <c r="M6" s="6"/>
      <c r="N6" s="8"/>
      <c r="O6" s="330" t="s">
        <v>364</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79" t="s">
        <v>16</v>
      </c>
      <c r="L8" s="280"/>
      <c r="M8" s="280"/>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5.8333333333333327E-2</v>
      </c>
      <c r="Y9" s="375"/>
      <c r="Z9" s="372"/>
      <c r="AA9" s="373"/>
      <c r="AB9" s="374"/>
      <c r="AC9" s="373"/>
      <c r="AD9" s="374"/>
      <c r="AE9" s="373"/>
      <c r="AF9" s="374">
        <v>5.8333333333333327E-2</v>
      </c>
      <c r="AG9" s="373"/>
      <c r="AH9" s="374"/>
      <c r="AI9" s="373"/>
      <c r="AJ9" s="374"/>
      <c r="AK9" s="373"/>
      <c r="AL9" s="374"/>
      <c r="AM9" s="375"/>
      <c r="AN9" s="376" t="s">
        <v>359</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5.8333333333333327E-2</v>
      </c>
      <c r="W10" s="380"/>
      <c r="X10" s="381">
        <v>0.25</v>
      </c>
      <c r="Y10" s="382"/>
      <c r="Z10" s="379"/>
      <c r="AA10" s="380"/>
      <c r="AB10" s="381"/>
      <c r="AC10" s="380"/>
      <c r="AD10" s="381"/>
      <c r="AE10" s="380"/>
      <c r="AF10" s="381"/>
      <c r="AG10" s="380"/>
      <c r="AH10" s="381"/>
      <c r="AI10" s="380"/>
      <c r="AJ10" s="381"/>
      <c r="AK10" s="380"/>
      <c r="AL10" s="381">
        <v>0.19166666666666665</v>
      </c>
      <c r="AM10" s="382"/>
      <c r="AN10" s="383" t="s">
        <v>190</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0.25</v>
      </c>
      <c r="W11" s="380"/>
      <c r="X11" s="381">
        <v>0.375</v>
      </c>
      <c r="Y11" s="382"/>
      <c r="Z11" s="379"/>
      <c r="AA11" s="380"/>
      <c r="AB11" s="381"/>
      <c r="AC11" s="380"/>
      <c r="AD11" s="381">
        <v>1.2499999999999999E-2</v>
      </c>
      <c r="AE11" s="380"/>
      <c r="AF11" s="381">
        <v>0.1125</v>
      </c>
      <c r="AG11" s="380"/>
      <c r="AH11" s="381"/>
      <c r="AI11" s="380"/>
      <c r="AJ11" s="381"/>
      <c r="AK11" s="380"/>
      <c r="AL11" s="381"/>
      <c r="AM11" s="382"/>
      <c r="AN11" s="376" t="s">
        <v>360</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0.375</v>
      </c>
      <c r="W12" s="380"/>
      <c r="X12" s="381">
        <v>0.39583333333333331</v>
      </c>
      <c r="Y12" s="382"/>
      <c r="Z12" s="379"/>
      <c r="AA12" s="380"/>
      <c r="AB12" s="381">
        <v>1.6666666666666666E-2</v>
      </c>
      <c r="AC12" s="380"/>
      <c r="AD12" s="381"/>
      <c r="AE12" s="380"/>
      <c r="AF12" s="381">
        <v>4.1666666666666666E-3</v>
      </c>
      <c r="AG12" s="380"/>
      <c r="AH12" s="381"/>
      <c r="AI12" s="380"/>
      <c r="AJ12" s="381"/>
      <c r="AK12" s="380"/>
      <c r="AL12" s="381"/>
      <c r="AM12" s="382"/>
      <c r="AN12" s="383" t="s">
        <v>361</v>
      </c>
      <c r="AO12" s="384"/>
      <c r="AP12" s="384"/>
      <c r="AQ12" s="384"/>
      <c r="AR12" s="384"/>
      <c r="AS12" s="384"/>
      <c r="AT12" s="384"/>
      <c r="AU12" s="385"/>
    </row>
    <row r="13" spans="1:47" ht="15.75" customHeight="1" thickTop="1" thickBot="1">
      <c r="A13" s="393" t="s">
        <v>40</v>
      </c>
      <c r="B13" s="394"/>
      <c r="C13" s="394"/>
      <c r="D13" s="394"/>
      <c r="E13" s="395" t="s">
        <v>41</v>
      </c>
      <c r="F13" s="396"/>
      <c r="G13" s="396"/>
      <c r="H13" s="397"/>
      <c r="I13" s="398" t="s">
        <v>42</v>
      </c>
      <c r="J13" s="399"/>
      <c r="K13" s="399"/>
      <c r="L13" s="400"/>
      <c r="M13" s="398" t="s">
        <v>43</v>
      </c>
      <c r="N13" s="399"/>
      <c r="O13" s="399"/>
      <c r="P13" s="400"/>
      <c r="Q13" s="398" t="s">
        <v>44</v>
      </c>
      <c r="R13" s="399"/>
      <c r="S13" s="399"/>
      <c r="T13" s="400"/>
      <c r="U13" s="28"/>
      <c r="V13" s="379">
        <v>0.39583333333333331</v>
      </c>
      <c r="W13" s="380"/>
      <c r="X13" s="381">
        <v>0.7583333333333333</v>
      </c>
      <c r="Y13" s="382"/>
      <c r="Z13" s="379"/>
      <c r="AA13" s="380"/>
      <c r="AB13" s="381">
        <v>0.35416666666666669</v>
      </c>
      <c r="AC13" s="380"/>
      <c r="AD13" s="381">
        <v>4.1666666666666666E-3</v>
      </c>
      <c r="AE13" s="380"/>
      <c r="AF13" s="381">
        <v>4.1666666666666666E-3</v>
      </c>
      <c r="AG13" s="380"/>
      <c r="AH13" s="381"/>
      <c r="AI13" s="380"/>
      <c r="AJ13" s="381"/>
      <c r="AK13" s="380"/>
      <c r="AL13" s="381"/>
      <c r="AM13" s="382"/>
      <c r="AN13" s="383" t="s">
        <v>363</v>
      </c>
      <c r="AO13" s="384"/>
      <c r="AP13" s="384"/>
      <c r="AQ13" s="384"/>
      <c r="AR13" s="384"/>
      <c r="AS13" s="384"/>
      <c r="AT13" s="384"/>
      <c r="AU13" s="385"/>
    </row>
    <row r="14" spans="1:47" ht="15.75" customHeight="1" thickTop="1">
      <c r="A14" s="407" t="s">
        <v>45</v>
      </c>
      <c r="B14" s="408"/>
      <c r="C14" s="408"/>
      <c r="D14" s="408"/>
      <c r="E14" s="409" t="s">
        <v>46</v>
      </c>
      <c r="F14" s="410"/>
      <c r="G14" s="410"/>
      <c r="H14" s="411"/>
      <c r="I14" s="409" t="s">
        <v>47</v>
      </c>
      <c r="J14" s="410"/>
      <c r="K14" s="410"/>
      <c r="L14" s="411"/>
      <c r="M14" s="409" t="s">
        <v>48</v>
      </c>
      <c r="N14" s="410"/>
      <c r="O14" s="410"/>
      <c r="P14" s="411"/>
      <c r="Q14" s="409" t="s">
        <v>49</v>
      </c>
      <c r="R14" s="410"/>
      <c r="S14" s="410"/>
      <c r="T14" s="411"/>
      <c r="U14" s="28"/>
      <c r="V14" s="379">
        <v>0.7583333333333333</v>
      </c>
      <c r="W14" s="380"/>
      <c r="X14" s="381">
        <v>0.79166666666666663</v>
      </c>
      <c r="Y14" s="382"/>
      <c r="Z14" s="379"/>
      <c r="AA14" s="380"/>
      <c r="AB14" s="381"/>
      <c r="AC14" s="380"/>
      <c r="AD14" s="381"/>
      <c r="AE14" s="380"/>
      <c r="AF14" s="381">
        <v>3.3333333333333333E-2</v>
      </c>
      <c r="AG14" s="380"/>
      <c r="AH14" s="381"/>
      <c r="AI14" s="380"/>
      <c r="AJ14" s="381"/>
      <c r="AK14" s="380"/>
      <c r="AL14" s="381"/>
      <c r="AM14" s="382"/>
      <c r="AN14" s="376" t="s">
        <v>362</v>
      </c>
      <c r="AO14" s="377"/>
      <c r="AP14" s="377"/>
      <c r="AQ14" s="377"/>
      <c r="AR14" s="377"/>
      <c r="AS14" s="377"/>
      <c r="AT14" s="377"/>
      <c r="AU14" s="378"/>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0.79166666666666663</v>
      </c>
      <c r="W15" s="380"/>
      <c r="X15" s="381">
        <v>1</v>
      </c>
      <c r="Y15" s="382"/>
      <c r="Z15" s="379"/>
      <c r="AA15" s="380"/>
      <c r="AB15" s="381"/>
      <c r="AC15" s="380"/>
      <c r="AD15" s="381"/>
      <c r="AE15" s="380"/>
      <c r="AF15" s="381"/>
      <c r="AG15" s="380"/>
      <c r="AH15" s="381"/>
      <c r="AI15" s="380"/>
      <c r="AJ15" s="381"/>
      <c r="AK15" s="380"/>
      <c r="AL15" s="381">
        <v>0.20833333333333334</v>
      </c>
      <c r="AM15" s="382"/>
      <c r="AN15" s="383" t="s">
        <v>230</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c r="W16" s="380"/>
      <c r="X16" s="381"/>
      <c r="Y16" s="382"/>
      <c r="Z16" s="379"/>
      <c r="AA16" s="380"/>
      <c r="AB16" s="381"/>
      <c r="AC16" s="380"/>
      <c r="AD16" s="381"/>
      <c r="AE16" s="380"/>
      <c r="AF16" s="381"/>
      <c r="AG16" s="380"/>
      <c r="AH16" s="381"/>
      <c r="AI16" s="380"/>
      <c r="AJ16" s="381"/>
      <c r="AK16" s="380"/>
      <c r="AL16" s="381"/>
      <c r="AM16" s="382"/>
      <c r="AN16" s="376"/>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c r="W17" s="380"/>
      <c r="X17" s="381"/>
      <c r="Y17" s="382"/>
      <c r="Z17" s="379"/>
      <c r="AA17" s="380"/>
      <c r="AB17" s="381"/>
      <c r="AC17" s="380"/>
      <c r="AD17" s="381"/>
      <c r="AE17" s="380"/>
      <c r="AF17" s="381"/>
      <c r="AG17" s="380"/>
      <c r="AH17" s="381"/>
      <c r="AI17" s="380"/>
      <c r="AJ17" s="381"/>
      <c r="AK17" s="380"/>
      <c r="AL17" s="381"/>
      <c r="AM17" s="382"/>
      <c r="AN17" s="383"/>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c r="W18" s="380"/>
      <c r="X18" s="417"/>
      <c r="Y18" s="418"/>
      <c r="Z18" s="379"/>
      <c r="AA18" s="380"/>
      <c r="AB18" s="381"/>
      <c r="AC18" s="380"/>
      <c r="AD18" s="381"/>
      <c r="AE18" s="380"/>
      <c r="AF18" s="381"/>
      <c r="AG18" s="380"/>
      <c r="AH18" s="381"/>
      <c r="AI18" s="380"/>
      <c r="AJ18" s="381"/>
      <c r="AK18" s="380"/>
      <c r="AL18" s="381"/>
      <c r="AM18" s="382"/>
      <c r="AN18" s="376"/>
      <c r="AO18" s="377"/>
      <c r="AP18" s="377"/>
      <c r="AQ18" s="377"/>
      <c r="AR18" s="377"/>
      <c r="AS18" s="377"/>
      <c r="AT18" s="377"/>
      <c r="AU18" s="378"/>
    </row>
    <row r="19" spans="1:47" ht="15.75" customHeight="1" thickTop="1" thickBot="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thickTop="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76"/>
      <c r="AO20" s="377"/>
      <c r="AP20" s="377"/>
      <c r="AQ20" s="377"/>
      <c r="AR20" s="377"/>
      <c r="AS20" s="377"/>
      <c r="AT20" s="377"/>
      <c r="AU20" s="378"/>
    </row>
    <row r="21" spans="1:47" ht="15.75" customHeight="1" thickTop="1" thickBo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76"/>
      <c r="AO21" s="377"/>
      <c r="AP21" s="377"/>
      <c r="AQ21" s="377"/>
      <c r="AR21" s="377"/>
      <c r="AS21" s="377"/>
      <c r="AT21" s="377"/>
      <c r="AU21" s="378"/>
    </row>
    <row r="22" spans="1:47" ht="15.75" customHeight="1" thickTop="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76"/>
      <c r="AO22" s="377"/>
      <c r="AP22" s="377"/>
      <c r="AQ22" s="377"/>
      <c r="AR22" s="377"/>
      <c r="AS22" s="377"/>
      <c r="AT22" s="377"/>
      <c r="AU22" s="378"/>
    </row>
    <row r="23" spans="1:47" ht="15.75" customHeight="1" thickBo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Top="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76"/>
      <c r="AO24" s="377"/>
      <c r="AP24" s="377"/>
      <c r="AQ24" s="377"/>
      <c r="AR24" s="377"/>
      <c r="AS24" s="377"/>
      <c r="AT24" s="377"/>
      <c r="AU24" s="378"/>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76"/>
      <c r="AO25" s="377"/>
      <c r="AP25" s="377"/>
      <c r="AQ25" s="377"/>
      <c r="AR25" s="377"/>
      <c r="AS25" s="377"/>
      <c r="AT25" s="377"/>
      <c r="AU25" s="378"/>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0.37083333333333335</v>
      </c>
      <c r="AC31" s="478"/>
      <c r="AD31" s="478">
        <f>SUM(AD9:AE30)</f>
        <v>1.6666666666666666E-2</v>
      </c>
      <c r="AE31" s="478"/>
      <c r="AF31" s="478">
        <f>SUM(AF9:AG30)</f>
        <v>0.21250000000000002</v>
      </c>
      <c r="AG31" s="478"/>
      <c r="AH31" s="478">
        <f>SUM(AH9:AI30)</f>
        <v>0</v>
      </c>
      <c r="AI31" s="478"/>
      <c r="AJ31" s="478">
        <f>SUM(AJ9:AK30)</f>
        <v>0</v>
      </c>
      <c r="AK31" s="478"/>
      <c r="AL31" s="492">
        <f>SUM(AL9:AM30)</f>
        <v>0.4</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16050</v>
      </c>
      <c r="Y35" s="489"/>
      <c r="Z35" s="489"/>
      <c r="AA35" s="56" t="s">
        <v>88</v>
      </c>
      <c r="AB35" s="490">
        <v>1630</v>
      </c>
      <c r="AC35" s="491"/>
      <c r="AD35" s="491"/>
      <c r="AE35" s="57" t="s">
        <v>88</v>
      </c>
      <c r="AF35" s="490">
        <v>0</v>
      </c>
      <c r="AG35" s="491"/>
      <c r="AH35" s="491"/>
      <c r="AI35" s="56" t="s">
        <v>88</v>
      </c>
      <c r="AJ35" s="490">
        <v>0</v>
      </c>
      <c r="AK35" s="491"/>
      <c r="AL35" s="491"/>
      <c r="AM35" s="56" t="s">
        <v>88</v>
      </c>
      <c r="AN35" s="494">
        <f>(X35+AF35)-(AB35+AJ35)</f>
        <v>14420</v>
      </c>
      <c r="AO35" s="495"/>
      <c r="AP35" s="56" t="s">
        <v>88</v>
      </c>
      <c r="AQ35" s="496"/>
      <c r="AR35" s="497"/>
      <c r="AS35" s="497"/>
      <c r="AT35" s="497"/>
      <c r="AU35" s="498"/>
    </row>
    <row r="36" spans="1:47" ht="15.75" customHeight="1">
      <c r="A36" s="281" t="s">
        <v>90</v>
      </c>
      <c r="B36" s="58"/>
      <c r="C36" s="58"/>
      <c r="D36" s="58"/>
      <c r="E36" s="58"/>
      <c r="F36" s="58"/>
      <c r="G36" s="59"/>
      <c r="H36" s="506">
        <f>SUM(AB9:AC30)</f>
        <v>0.37083333333333335</v>
      </c>
      <c r="I36" s="507"/>
      <c r="J36" s="507"/>
      <c r="K36" s="508">
        <v>120</v>
      </c>
      <c r="L36" s="509"/>
      <c r="M36" s="60" t="s">
        <v>88</v>
      </c>
      <c r="N36" s="510">
        <f t="shared" si="2"/>
        <v>1068</v>
      </c>
      <c r="O36" s="511"/>
      <c r="P36" s="60" t="s">
        <v>88</v>
      </c>
      <c r="Q36" s="51"/>
      <c r="R36" s="515" t="s">
        <v>91</v>
      </c>
      <c r="S36" s="516"/>
      <c r="T36" s="516"/>
      <c r="U36" s="516"/>
      <c r="V36" s="516"/>
      <c r="W36" s="516"/>
      <c r="X36" s="513">
        <v>32000</v>
      </c>
      <c r="Y36" s="514"/>
      <c r="Z36" s="514"/>
      <c r="AA36" s="61" t="s">
        <v>88</v>
      </c>
      <c r="AB36" s="499">
        <v>2000</v>
      </c>
      <c r="AC36" s="500"/>
      <c r="AD36" s="500"/>
      <c r="AE36" s="62" t="s">
        <v>88</v>
      </c>
      <c r="AF36" s="499">
        <v>0</v>
      </c>
      <c r="AG36" s="500"/>
      <c r="AH36" s="500"/>
      <c r="AI36" s="61" t="s">
        <v>88</v>
      </c>
      <c r="AJ36" s="499">
        <v>0</v>
      </c>
      <c r="AK36" s="500"/>
      <c r="AL36" s="500"/>
      <c r="AM36" s="61" t="s">
        <v>88</v>
      </c>
      <c r="AN36" s="501">
        <f t="shared" ref="AN36:AN43" si="3">(X36+AF36)-(AB36+AJ36)</f>
        <v>30000</v>
      </c>
      <c r="AO36" s="502"/>
      <c r="AP36" s="61" t="s">
        <v>88</v>
      </c>
      <c r="AQ36" s="503"/>
      <c r="AR36" s="504"/>
      <c r="AS36" s="504"/>
      <c r="AT36" s="504"/>
      <c r="AU36" s="505"/>
    </row>
    <row r="37" spans="1:47" ht="15.75" customHeight="1">
      <c r="A37" s="281" t="s">
        <v>92</v>
      </c>
      <c r="B37" s="58"/>
      <c r="C37" s="58"/>
      <c r="D37" s="58"/>
      <c r="E37" s="58"/>
      <c r="F37" s="58"/>
      <c r="G37" s="59"/>
      <c r="H37" s="506">
        <f>SUM(AD9:AE30)</f>
        <v>1.6666666666666666E-2</v>
      </c>
      <c r="I37" s="507"/>
      <c r="J37" s="507"/>
      <c r="K37" s="508">
        <v>89</v>
      </c>
      <c r="L37" s="509"/>
      <c r="M37" s="60" t="s">
        <v>88</v>
      </c>
      <c r="N37" s="510">
        <f t="shared" si="2"/>
        <v>35.6</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281" t="s">
        <v>94</v>
      </c>
      <c r="B38" s="58"/>
      <c r="C38" s="58"/>
      <c r="D38" s="58"/>
      <c r="E38" s="58"/>
      <c r="F38" s="58"/>
      <c r="G38" s="59"/>
      <c r="H38" s="506">
        <f>SUM(AF9:AG30)</f>
        <v>0.21250000000000002</v>
      </c>
      <c r="I38" s="507"/>
      <c r="J38" s="507"/>
      <c r="K38" s="508">
        <v>89</v>
      </c>
      <c r="L38" s="509"/>
      <c r="M38" s="60" t="s">
        <v>88</v>
      </c>
      <c r="N38" s="510">
        <f t="shared" si="2"/>
        <v>453.90000000000003</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281"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281"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281" t="s">
        <v>101</v>
      </c>
      <c r="B41" s="58"/>
      <c r="C41" s="58"/>
      <c r="D41" s="58"/>
      <c r="E41" s="58"/>
      <c r="F41" s="58"/>
      <c r="G41" s="59"/>
      <c r="H41" s="506">
        <f>SUM(AL9:AM30)</f>
        <v>0.4</v>
      </c>
      <c r="I41" s="507"/>
      <c r="J41" s="507"/>
      <c r="K41" s="508">
        <v>8</v>
      </c>
      <c r="L41" s="509"/>
      <c r="M41" s="60" t="s">
        <v>88</v>
      </c>
      <c r="N41" s="510">
        <f t="shared" si="2"/>
        <v>76.800000000000011</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281"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1634.3</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June-22-2020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June-22-2020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76" t="s">
        <v>152</v>
      </c>
      <c r="AH71" s="277"/>
      <c r="AI71" s="277"/>
      <c r="AJ71" s="277"/>
      <c r="AK71" s="277"/>
      <c r="AL71" s="278"/>
      <c r="AM71" s="276" t="s">
        <v>153</v>
      </c>
      <c r="AN71" s="277"/>
      <c r="AO71" s="277" t="s">
        <v>154</v>
      </c>
      <c r="AP71" s="282"/>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76" t="s">
        <v>112</v>
      </c>
      <c r="AH72" s="277"/>
      <c r="AI72" s="277"/>
      <c r="AJ72" s="277"/>
      <c r="AK72" s="277"/>
      <c r="AL72" s="278"/>
      <c r="AM72" s="276" t="s">
        <v>156</v>
      </c>
      <c r="AN72" s="277"/>
      <c r="AO72" s="277" t="s">
        <v>154</v>
      </c>
      <c r="AP72" s="282"/>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76" t="s">
        <v>158</v>
      </c>
      <c r="AH73" s="277"/>
      <c r="AI73" s="277"/>
      <c r="AJ73" s="277"/>
      <c r="AK73" s="277"/>
      <c r="AL73" s="278"/>
      <c r="AM73" s="276" t="s">
        <v>159</v>
      </c>
      <c r="AN73" s="277"/>
      <c r="AO73" s="277"/>
      <c r="AP73" s="282"/>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76" t="s">
        <v>161</v>
      </c>
      <c r="AH74" s="277"/>
      <c r="AI74" s="277"/>
      <c r="AJ74" s="277"/>
      <c r="AK74" s="277"/>
      <c r="AL74" s="278"/>
      <c r="AM74" s="276" t="s">
        <v>162</v>
      </c>
      <c r="AN74" s="277"/>
      <c r="AO74" s="277"/>
      <c r="AP74" s="282"/>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76" t="s">
        <v>164</v>
      </c>
      <c r="AH75" s="277"/>
      <c r="AI75" s="277"/>
      <c r="AJ75" s="277"/>
      <c r="AK75" s="277"/>
      <c r="AL75" s="278"/>
      <c r="AM75" s="276" t="s">
        <v>165</v>
      </c>
      <c r="AN75" s="277"/>
      <c r="AO75" s="277"/>
      <c r="AP75" s="282"/>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76" t="s">
        <v>167</v>
      </c>
      <c r="AH76" s="277"/>
      <c r="AI76" s="277"/>
      <c r="AJ76" s="277"/>
      <c r="AK76" s="277"/>
      <c r="AL76" s="278"/>
      <c r="AM76" s="276" t="s">
        <v>165</v>
      </c>
      <c r="AN76" s="277"/>
      <c r="AO76" s="277"/>
      <c r="AP76" s="282"/>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76" t="s">
        <v>169</v>
      </c>
      <c r="AH77" s="277"/>
      <c r="AI77" s="277"/>
      <c r="AJ77" s="277"/>
      <c r="AK77" s="277"/>
      <c r="AL77" s="278"/>
      <c r="AM77" s="276" t="s">
        <v>170</v>
      </c>
      <c r="AN77" s="277"/>
      <c r="AO77" s="277"/>
      <c r="AP77" s="282"/>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365</v>
      </c>
      <c r="F6" s="328"/>
      <c r="G6" s="328"/>
      <c r="H6" s="328"/>
      <c r="I6" s="328"/>
      <c r="J6" s="329"/>
      <c r="K6" s="7" t="s">
        <v>7</v>
      </c>
      <c r="L6" s="6"/>
      <c r="M6" s="6"/>
      <c r="N6" s="8"/>
      <c r="O6" s="330" t="s">
        <v>226</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86" t="s">
        <v>16</v>
      </c>
      <c r="L8" s="287"/>
      <c r="M8" s="287"/>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0.10416666666666667</v>
      </c>
      <c r="Y9" s="375"/>
      <c r="Z9" s="372"/>
      <c r="AA9" s="373"/>
      <c r="AB9" s="374"/>
      <c r="AC9" s="373"/>
      <c r="AD9" s="374"/>
      <c r="AE9" s="373"/>
      <c r="AF9" s="374"/>
      <c r="AG9" s="373"/>
      <c r="AH9" s="374"/>
      <c r="AI9" s="373"/>
      <c r="AJ9" s="374"/>
      <c r="AK9" s="373"/>
      <c r="AL9" s="374">
        <v>0.10416666666666667</v>
      </c>
      <c r="AM9" s="375"/>
      <c r="AN9" s="376" t="s">
        <v>230</v>
      </c>
      <c r="AO9" s="377"/>
      <c r="AP9" s="377"/>
      <c r="AQ9" s="377"/>
      <c r="AR9" s="377"/>
      <c r="AS9" s="377"/>
      <c r="AT9" s="377"/>
      <c r="AU9" s="378"/>
    </row>
    <row r="10" spans="1:47" ht="15.75" customHeight="1" thickTop="1" thickBot="1">
      <c r="A10" s="24"/>
      <c r="B10" s="24"/>
      <c r="C10" s="24"/>
      <c r="D10" s="24"/>
      <c r="E10" s="25"/>
      <c r="F10" s="25"/>
      <c r="G10" s="25"/>
      <c r="H10" s="25"/>
      <c r="I10" s="25"/>
      <c r="J10" s="25"/>
      <c r="U10" s="26"/>
      <c r="V10" s="379">
        <v>0.10416666666666667</v>
      </c>
      <c r="W10" s="380"/>
      <c r="X10" s="381">
        <v>0.15416666666666667</v>
      </c>
      <c r="Y10" s="382"/>
      <c r="Z10" s="379"/>
      <c r="AA10" s="380"/>
      <c r="AB10" s="381"/>
      <c r="AC10" s="380"/>
      <c r="AD10" s="381"/>
      <c r="AE10" s="380"/>
      <c r="AF10" s="381">
        <v>4.9999999999999996E-2</v>
      </c>
      <c r="AG10" s="380"/>
      <c r="AH10" s="381"/>
      <c r="AI10" s="380"/>
      <c r="AJ10" s="381"/>
      <c r="AK10" s="380"/>
      <c r="AL10" s="381"/>
      <c r="AM10" s="382"/>
      <c r="AN10" s="383" t="s">
        <v>381</v>
      </c>
      <c r="AO10" s="384"/>
      <c r="AP10" s="384"/>
      <c r="AQ10" s="384"/>
      <c r="AR10" s="384"/>
      <c r="AS10" s="384"/>
      <c r="AT10" s="384"/>
      <c r="AU10" s="385"/>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79">
        <v>0.15416666666666667</v>
      </c>
      <c r="W11" s="380"/>
      <c r="X11" s="381">
        <v>0.30833333333333335</v>
      </c>
      <c r="Y11" s="382"/>
      <c r="Z11" s="379"/>
      <c r="AA11" s="380"/>
      <c r="AB11" s="381"/>
      <c r="AC11" s="380"/>
      <c r="AD11" s="381"/>
      <c r="AE11" s="380"/>
      <c r="AF11" s="381"/>
      <c r="AG11" s="380"/>
      <c r="AH11" s="381"/>
      <c r="AI11" s="380"/>
      <c r="AJ11" s="381"/>
      <c r="AK11" s="380"/>
      <c r="AL11" s="381">
        <v>0.15416666666666667</v>
      </c>
      <c r="AM11" s="382"/>
      <c r="AN11" s="376" t="s">
        <v>230</v>
      </c>
      <c r="AO11" s="377"/>
      <c r="AP11" s="377"/>
      <c r="AQ11" s="377"/>
      <c r="AR11" s="377"/>
      <c r="AS11" s="377"/>
      <c r="AT11" s="377"/>
      <c r="AU11" s="378"/>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0.30833333333333335</v>
      </c>
      <c r="W12" s="380"/>
      <c r="X12" s="381">
        <v>0.33333333333333331</v>
      </c>
      <c r="Y12" s="382"/>
      <c r="Z12" s="379"/>
      <c r="AA12" s="380"/>
      <c r="AB12" s="381">
        <v>1.6666666666666666E-2</v>
      </c>
      <c r="AC12" s="380"/>
      <c r="AD12" s="381">
        <v>4.1666666666666666E-3</v>
      </c>
      <c r="AE12" s="380"/>
      <c r="AF12" s="381">
        <v>4.1666666666666666E-3</v>
      </c>
      <c r="AG12" s="380"/>
      <c r="AH12" s="381"/>
      <c r="AI12" s="380"/>
      <c r="AJ12" s="381"/>
      <c r="AK12" s="380"/>
      <c r="AL12" s="381"/>
      <c r="AM12" s="382"/>
      <c r="AN12" s="383" t="s">
        <v>366</v>
      </c>
      <c r="AO12" s="384"/>
      <c r="AP12" s="384"/>
      <c r="AQ12" s="384"/>
      <c r="AR12" s="384"/>
      <c r="AS12" s="384"/>
      <c r="AT12" s="384"/>
      <c r="AU12" s="385"/>
    </row>
    <row r="13" spans="1:47" ht="15.75" customHeight="1" thickTop="1" thickBot="1">
      <c r="A13" s="393" t="s">
        <v>40</v>
      </c>
      <c r="B13" s="394"/>
      <c r="C13" s="394"/>
      <c r="D13" s="394"/>
      <c r="E13" s="395" t="s">
        <v>372</v>
      </c>
      <c r="F13" s="396"/>
      <c r="G13" s="396"/>
      <c r="H13" s="397"/>
      <c r="I13" s="398" t="s">
        <v>373</v>
      </c>
      <c r="J13" s="399"/>
      <c r="K13" s="399"/>
      <c r="L13" s="400"/>
      <c r="M13" s="398" t="s">
        <v>374</v>
      </c>
      <c r="N13" s="399"/>
      <c r="O13" s="399"/>
      <c r="P13" s="400"/>
      <c r="Q13" s="398" t="s">
        <v>378</v>
      </c>
      <c r="R13" s="399"/>
      <c r="S13" s="399"/>
      <c r="T13" s="400"/>
      <c r="U13" s="28"/>
      <c r="V13" s="379">
        <v>0.33333333333333331</v>
      </c>
      <c r="W13" s="380"/>
      <c r="X13" s="381">
        <v>0.35416666666666669</v>
      </c>
      <c r="Y13" s="382"/>
      <c r="Z13" s="379"/>
      <c r="AA13" s="380"/>
      <c r="AB13" s="381">
        <v>1.6666666666666666E-2</v>
      </c>
      <c r="AC13" s="380"/>
      <c r="AD13" s="381"/>
      <c r="AE13" s="380"/>
      <c r="AF13" s="381">
        <v>4.1666666666666666E-3</v>
      </c>
      <c r="AG13" s="380"/>
      <c r="AH13" s="381"/>
      <c r="AI13" s="380"/>
      <c r="AJ13" s="381"/>
      <c r="AK13" s="380"/>
      <c r="AL13" s="381"/>
      <c r="AM13" s="382"/>
      <c r="AN13" s="383" t="s">
        <v>367</v>
      </c>
      <c r="AO13" s="384"/>
      <c r="AP13" s="384"/>
      <c r="AQ13" s="384"/>
      <c r="AR13" s="384"/>
      <c r="AS13" s="384"/>
      <c r="AT13" s="384"/>
      <c r="AU13" s="385"/>
    </row>
    <row r="14" spans="1:47" ht="15.75" customHeight="1" thickTop="1">
      <c r="A14" s="407" t="s">
        <v>45</v>
      </c>
      <c r="B14" s="408"/>
      <c r="C14" s="408"/>
      <c r="D14" s="408"/>
      <c r="E14" s="409" t="s">
        <v>375</v>
      </c>
      <c r="F14" s="410"/>
      <c r="G14" s="410"/>
      <c r="H14" s="411"/>
      <c r="I14" s="409" t="s">
        <v>376</v>
      </c>
      <c r="J14" s="410"/>
      <c r="K14" s="410"/>
      <c r="L14" s="411"/>
      <c r="M14" s="409" t="s">
        <v>377</v>
      </c>
      <c r="N14" s="410"/>
      <c r="O14" s="410"/>
      <c r="P14" s="411"/>
      <c r="Q14" s="409" t="s">
        <v>379</v>
      </c>
      <c r="R14" s="410"/>
      <c r="S14" s="410"/>
      <c r="T14" s="411"/>
      <c r="U14" s="28"/>
      <c r="V14" s="379">
        <v>0.35416666666666669</v>
      </c>
      <c r="W14" s="380"/>
      <c r="X14" s="381">
        <v>0.36249999999999999</v>
      </c>
      <c r="Y14" s="382"/>
      <c r="Z14" s="379"/>
      <c r="AA14" s="380"/>
      <c r="AB14" s="381"/>
      <c r="AC14" s="380"/>
      <c r="AD14" s="381"/>
      <c r="AE14" s="380"/>
      <c r="AF14" s="381"/>
      <c r="AG14" s="380"/>
      <c r="AH14" s="381"/>
      <c r="AI14" s="380"/>
      <c r="AJ14" s="381"/>
      <c r="AK14" s="380"/>
      <c r="AL14" s="381">
        <v>8.3333333333333332E-3</v>
      </c>
      <c r="AM14" s="382"/>
      <c r="AN14" s="376" t="s">
        <v>230</v>
      </c>
      <c r="AO14" s="377"/>
      <c r="AP14" s="377"/>
      <c r="AQ14" s="377"/>
      <c r="AR14" s="377"/>
      <c r="AS14" s="377"/>
      <c r="AT14" s="377"/>
      <c r="AU14" s="378"/>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0.36249999999999999</v>
      </c>
      <c r="W15" s="380"/>
      <c r="X15" s="381">
        <v>0.3833333333333333</v>
      </c>
      <c r="Y15" s="382"/>
      <c r="Z15" s="379"/>
      <c r="AA15" s="380"/>
      <c r="AB15" s="381">
        <v>1.2499999999999999E-2</v>
      </c>
      <c r="AC15" s="380"/>
      <c r="AD15" s="381">
        <v>4.1666666666666666E-3</v>
      </c>
      <c r="AE15" s="380"/>
      <c r="AF15" s="381">
        <v>4.1666666666666666E-3</v>
      </c>
      <c r="AG15" s="380"/>
      <c r="AH15" s="381"/>
      <c r="AI15" s="380"/>
      <c r="AJ15" s="381"/>
      <c r="AK15" s="380"/>
      <c r="AL15" s="381"/>
      <c r="AM15" s="382"/>
      <c r="AN15" s="383" t="s">
        <v>366</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0.3833333333333333</v>
      </c>
      <c r="W16" s="380"/>
      <c r="X16" s="381">
        <v>0.40416666666666662</v>
      </c>
      <c r="Y16" s="382"/>
      <c r="Z16" s="379"/>
      <c r="AA16" s="380"/>
      <c r="AB16" s="381">
        <v>1.2499999999999999E-2</v>
      </c>
      <c r="AC16" s="380"/>
      <c r="AD16" s="381"/>
      <c r="AE16" s="380"/>
      <c r="AF16" s="381">
        <v>8.3333333333333332E-3</v>
      </c>
      <c r="AG16" s="380"/>
      <c r="AH16" s="381"/>
      <c r="AI16" s="380"/>
      <c r="AJ16" s="381"/>
      <c r="AK16" s="380"/>
      <c r="AL16" s="381"/>
      <c r="AM16" s="382"/>
      <c r="AN16" s="376" t="s">
        <v>368</v>
      </c>
      <c r="AO16" s="377"/>
      <c r="AP16" s="377"/>
      <c r="AQ16" s="377"/>
      <c r="AR16" s="377"/>
      <c r="AS16" s="377"/>
      <c r="AT16" s="377"/>
      <c r="AU16" s="37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0.40416666666666662</v>
      </c>
      <c r="W17" s="380"/>
      <c r="X17" s="381">
        <v>0.5</v>
      </c>
      <c r="Y17" s="382"/>
      <c r="Z17" s="379"/>
      <c r="AA17" s="380"/>
      <c r="AB17" s="381"/>
      <c r="AC17" s="380"/>
      <c r="AD17" s="381"/>
      <c r="AE17" s="380"/>
      <c r="AF17" s="381"/>
      <c r="AG17" s="380"/>
      <c r="AH17" s="381"/>
      <c r="AI17" s="380"/>
      <c r="AJ17" s="381"/>
      <c r="AK17" s="380"/>
      <c r="AL17" s="381">
        <v>9.5833333333333326E-2</v>
      </c>
      <c r="AM17" s="382"/>
      <c r="AN17" s="383" t="s">
        <v>33</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0.5</v>
      </c>
      <c r="W18" s="380"/>
      <c r="X18" s="417">
        <v>0.52500000000000002</v>
      </c>
      <c r="Y18" s="418"/>
      <c r="Z18" s="379"/>
      <c r="AA18" s="380"/>
      <c r="AB18" s="381">
        <v>1.2499999999999999E-2</v>
      </c>
      <c r="AC18" s="380"/>
      <c r="AD18" s="381">
        <v>4.1666666666666666E-3</v>
      </c>
      <c r="AE18" s="380"/>
      <c r="AF18" s="381">
        <v>8.3333333333333332E-3</v>
      </c>
      <c r="AG18" s="380"/>
      <c r="AH18" s="381"/>
      <c r="AI18" s="380"/>
      <c r="AJ18" s="381"/>
      <c r="AK18" s="380"/>
      <c r="AL18" s="381"/>
      <c r="AM18" s="382"/>
      <c r="AN18" s="376" t="s">
        <v>369</v>
      </c>
      <c r="AO18" s="377"/>
      <c r="AP18" s="377"/>
      <c r="AQ18" s="377"/>
      <c r="AR18" s="377"/>
      <c r="AS18" s="377"/>
      <c r="AT18" s="377"/>
      <c r="AU18" s="378"/>
    </row>
    <row r="19" spans="1:47" ht="15.75" customHeight="1" thickTop="1" thickBot="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0.52500000000000002</v>
      </c>
      <c r="W19" s="380"/>
      <c r="X19" s="417">
        <v>0.54166666666666663</v>
      </c>
      <c r="Y19" s="418"/>
      <c r="Z19" s="34"/>
      <c r="AA19" s="34"/>
      <c r="AB19" s="381">
        <v>1.2499999999999999E-2</v>
      </c>
      <c r="AC19" s="380"/>
      <c r="AD19" s="381"/>
      <c r="AE19" s="380"/>
      <c r="AF19" s="381">
        <v>4.1666666666666666E-3</v>
      </c>
      <c r="AG19" s="380"/>
      <c r="AH19" s="381"/>
      <c r="AI19" s="380"/>
      <c r="AJ19" s="381"/>
      <c r="AK19" s="380"/>
      <c r="AL19" s="381"/>
      <c r="AM19" s="382"/>
      <c r="AN19" s="383" t="s">
        <v>380</v>
      </c>
      <c r="AO19" s="384"/>
      <c r="AP19" s="384"/>
      <c r="AQ19" s="384"/>
      <c r="AR19" s="384"/>
      <c r="AS19" s="384"/>
      <c r="AT19" s="384"/>
      <c r="AU19" s="385"/>
    </row>
    <row r="20" spans="1:47" ht="15.75" customHeight="1" thickTop="1" thickBo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v>0.54166666666666663</v>
      </c>
      <c r="W20" s="380"/>
      <c r="X20" s="417">
        <v>0.59166666666666667</v>
      </c>
      <c r="Y20" s="418"/>
      <c r="Z20" s="379"/>
      <c r="AA20" s="380"/>
      <c r="AB20" s="381"/>
      <c r="AC20" s="380"/>
      <c r="AD20" s="381"/>
      <c r="AE20" s="380"/>
      <c r="AF20" s="381">
        <v>4.9999999999999996E-2</v>
      </c>
      <c r="AG20" s="380"/>
      <c r="AH20" s="381"/>
      <c r="AI20" s="380"/>
      <c r="AJ20" s="381"/>
      <c r="AK20" s="380"/>
      <c r="AL20" s="381"/>
      <c r="AM20" s="382"/>
      <c r="AN20" s="376" t="s">
        <v>370</v>
      </c>
      <c r="AO20" s="377"/>
      <c r="AP20" s="377"/>
      <c r="AQ20" s="377"/>
      <c r="AR20" s="377"/>
      <c r="AS20" s="377"/>
      <c r="AT20" s="377"/>
      <c r="AU20" s="378"/>
    </row>
    <row r="21" spans="1:47" ht="15.75" customHeight="1" thickTop="1" thickBo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v>0.59166666666666667</v>
      </c>
      <c r="W21" s="380"/>
      <c r="X21" s="417">
        <v>0.6333333333333333</v>
      </c>
      <c r="Y21" s="418"/>
      <c r="Z21" s="379"/>
      <c r="AA21" s="380"/>
      <c r="AB21" s="381"/>
      <c r="AC21" s="380"/>
      <c r="AD21" s="381"/>
      <c r="AE21" s="380"/>
      <c r="AF21" s="381"/>
      <c r="AG21" s="380"/>
      <c r="AH21" s="381"/>
      <c r="AI21" s="380"/>
      <c r="AJ21" s="381"/>
      <c r="AK21" s="380"/>
      <c r="AL21" s="381">
        <v>4.1666666666666664E-2</v>
      </c>
      <c r="AM21" s="382"/>
      <c r="AN21" s="376" t="s">
        <v>33</v>
      </c>
      <c r="AO21" s="377"/>
      <c r="AP21" s="377"/>
      <c r="AQ21" s="377"/>
      <c r="AR21" s="377"/>
      <c r="AS21" s="377"/>
      <c r="AT21" s="377"/>
      <c r="AU21" s="378"/>
    </row>
    <row r="22" spans="1:47" ht="15.75" customHeight="1" thickTop="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v>0.6333333333333333</v>
      </c>
      <c r="W22" s="430"/>
      <c r="X22" s="431">
        <v>0.6875</v>
      </c>
      <c r="Y22" s="381"/>
      <c r="Z22" s="429"/>
      <c r="AA22" s="430"/>
      <c r="AB22" s="381">
        <v>3.7499999999999999E-2</v>
      </c>
      <c r="AC22" s="380"/>
      <c r="AD22" s="381">
        <v>4.1666666666666666E-3</v>
      </c>
      <c r="AE22" s="380"/>
      <c r="AF22" s="430">
        <v>1.2499999999999999E-2</v>
      </c>
      <c r="AG22" s="430"/>
      <c r="AH22" s="430"/>
      <c r="AI22" s="430"/>
      <c r="AJ22" s="430"/>
      <c r="AK22" s="430"/>
      <c r="AL22" s="380"/>
      <c r="AM22" s="381"/>
      <c r="AN22" s="376" t="s">
        <v>371</v>
      </c>
      <c r="AO22" s="377"/>
      <c r="AP22" s="377"/>
      <c r="AQ22" s="377"/>
      <c r="AR22" s="377"/>
      <c r="AS22" s="377"/>
      <c r="AT22" s="377"/>
      <c r="AU22" s="378"/>
    </row>
    <row r="23" spans="1:47" ht="15.75" customHeight="1" thickBo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v>0.6875</v>
      </c>
      <c r="W23" s="430"/>
      <c r="X23" s="430">
        <v>0.79166666666666663</v>
      </c>
      <c r="Y23" s="381"/>
      <c r="Z23" s="429"/>
      <c r="AA23" s="430"/>
      <c r="AB23" s="381"/>
      <c r="AC23" s="380"/>
      <c r="AD23" s="381"/>
      <c r="AE23" s="380"/>
      <c r="AF23" s="430"/>
      <c r="AG23" s="430"/>
      <c r="AH23" s="430"/>
      <c r="AI23" s="430"/>
      <c r="AJ23" s="430"/>
      <c r="AK23" s="430"/>
      <c r="AL23" s="380">
        <v>0.10416666666666667</v>
      </c>
      <c r="AM23" s="381"/>
      <c r="AN23" s="383" t="s">
        <v>33</v>
      </c>
      <c r="AO23" s="384"/>
      <c r="AP23" s="384"/>
      <c r="AQ23" s="384"/>
      <c r="AR23" s="384"/>
      <c r="AS23" s="384"/>
      <c r="AT23" s="384"/>
      <c r="AU23" s="385"/>
    </row>
    <row r="24" spans="1:47" ht="15.75" customHeight="1" thickTop="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v>0.79166666666666663</v>
      </c>
      <c r="W24" s="430"/>
      <c r="X24" s="380">
        <v>0.85833333333333339</v>
      </c>
      <c r="Y24" s="381"/>
      <c r="Z24" s="429"/>
      <c r="AA24" s="430"/>
      <c r="AB24" s="381"/>
      <c r="AC24" s="380"/>
      <c r="AD24" s="381"/>
      <c r="AE24" s="380"/>
      <c r="AF24" s="430">
        <v>6.6666666666666666E-2</v>
      </c>
      <c r="AG24" s="430"/>
      <c r="AH24" s="430"/>
      <c r="AI24" s="430"/>
      <c r="AJ24" s="430"/>
      <c r="AK24" s="430"/>
      <c r="AL24" s="380"/>
      <c r="AM24" s="381"/>
      <c r="AN24" s="376" t="s">
        <v>239</v>
      </c>
      <c r="AO24" s="377"/>
      <c r="AP24" s="377"/>
      <c r="AQ24" s="377"/>
      <c r="AR24" s="377"/>
      <c r="AS24" s="377"/>
      <c r="AT24" s="377"/>
      <c r="AU24" s="378"/>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v>0.85833333333333339</v>
      </c>
      <c r="W25" s="380"/>
      <c r="X25" s="441">
        <v>1</v>
      </c>
      <c r="Y25" s="381"/>
      <c r="Z25" s="429"/>
      <c r="AA25" s="430"/>
      <c r="AB25" s="430"/>
      <c r="AC25" s="430"/>
      <c r="AD25" s="430"/>
      <c r="AE25" s="430"/>
      <c r="AF25" s="430"/>
      <c r="AG25" s="430"/>
      <c r="AH25" s="430"/>
      <c r="AI25" s="430"/>
      <c r="AJ25" s="430"/>
      <c r="AK25" s="430"/>
      <c r="AL25" s="380">
        <v>0.14166666666666666</v>
      </c>
      <c r="AM25" s="381"/>
      <c r="AN25" s="376" t="s">
        <v>33</v>
      </c>
      <c r="AO25" s="377"/>
      <c r="AP25" s="377"/>
      <c r="AQ25" s="377"/>
      <c r="AR25" s="377"/>
      <c r="AS25" s="377"/>
      <c r="AT25" s="377"/>
      <c r="AU25" s="378"/>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0.12083333333333332</v>
      </c>
      <c r="AC31" s="478"/>
      <c r="AD31" s="478">
        <f>SUM(AD9:AE30)</f>
        <v>1.6666666666666666E-2</v>
      </c>
      <c r="AE31" s="478"/>
      <c r="AF31" s="478">
        <f>SUM(AF9:AG30)</f>
        <v>0.21250000000000002</v>
      </c>
      <c r="AG31" s="478"/>
      <c r="AH31" s="478">
        <f>SUM(AH9:AI30)</f>
        <v>0</v>
      </c>
      <c r="AI31" s="478"/>
      <c r="AJ31" s="478">
        <f>SUM(AJ9:AK30)</f>
        <v>0</v>
      </c>
      <c r="AK31" s="478"/>
      <c r="AL31" s="492">
        <f>SUM(AL9:AM30)</f>
        <v>0.65000000000000013</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14420</v>
      </c>
      <c r="Y35" s="489"/>
      <c r="Z35" s="489"/>
      <c r="AA35" s="56" t="s">
        <v>88</v>
      </c>
      <c r="AB35" s="490">
        <v>959</v>
      </c>
      <c r="AC35" s="491"/>
      <c r="AD35" s="491"/>
      <c r="AE35" s="57" t="s">
        <v>88</v>
      </c>
      <c r="AF35" s="490">
        <v>0</v>
      </c>
      <c r="AG35" s="491"/>
      <c r="AH35" s="491"/>
      <c r="AI35" s="56" t="s">
        <v>88</v>
      </c>
      <c r="AJ35" s="490">
        <v>0</v>
      </c>
      <c r="AK35" s="491"/>
      <c r="AL35" s="491"/>
      <c r="AM35" s="56" t="s">
        <v>88</v>
      </c>
      <c r="AN35" s="494">
        <f>(X35+AF35)-(AB35+AJ35)</f>
        <v>13461</v>
      </c>
      <c r="AO35" s="495"/>
      <c r="AP35" s="56" t="s">
        <v>88</v>
      </c>
      <c r="AQ35" s="496"/>
      <c r="AR35" s="497"/>
      <c r="AS35" s="497"/>
      <c r="AT35" s="497"/>
      <c r="AU35" s="498"/>
    </row>
    <row r="36" spans="1:47" ht="15.75" customHeight="1">
      <c r="A36" s="288" t="s">
        <v>90</v>
      </c>
      <c r="B36" s="58"/>
      <c r="C36" s="58"/>
      <c r="D36" s="58"/>
      <c r="E36" s="58"/>
      <c r="F36" s="58"/>
      <c r="G36" s="59"/>
      <c r="H36" s="506">
        <f>SUM(AB9:AC30)</f>
        <v>0.12083333333333332</v>
      </c>
      <c r="I36" s="507"/>
      <c r="J36" s="507"/>
      <c r="K36" s="508">
        <v>120</v>
      </c>
      <c r="L36" s="509"/>
      <c r="M36" s="60" t="s">
        <v>88</v>
      </c>
      <c r="N36" s="510">
        <f t="shared" si="2"/>
        <v>347.99999999999994</v>
      </c>
      <c r="O36" s="511"/>
      <c r="P36" s="60" t="s">
        <v>88</v>
      </c>
      <c r="Q36" s="51"/>
      <c r="R36" s="515" t="s">
        <v>91</v>
      </c>
      <c r="S36" s="516"/>
      <c r="T36" s="516"/>
      <c r="U36" s="516"/>
      <c r="V36" s="516"/>
      <c r="W36" s="516"/>
      <c r="X36" s="513">
        <v>30000</v>
      </c>
      <c r="Y36" s="514"/>
      <c r="Z36" s="514"/>
      <c r="AA36" s="61" t="s">
        <v>88</v>
      </c>
      <c r="AB36" s="499">
        <v>2000</v>
      </c>
      <c r="AC36" s="500"/>
      <c r="AD36" s="500"/>
      <c r="AE36" s="62" t="s">
        <v>88</v>
      </c>
      <c r="AF36" s="499">
        <v>0</v>
      </c>
      <c r="AG36" s="500"/>
      <c r="AH36" s="500"/>
      <c r="AI36" s="61" t="s">
        <v>88</v>
      </c>
      <c r="AJ36" s="499">
        <v>0</v>
      </c>
      <c r="AK36" s="500"/>
      <c r="AL36" s="500"/>
      <c r="AM36" s="61" t="s">
        <v>88</v>
      </c>
      <c r="AN36" s="501">
        <f t="shared" ref="AN36:AN43" si="3">(X36+AF36)-(AB36+AJ36)</f>
        <v>28000</v>
      </c>
      <c r="AO36" s="502"/>
      <c r="AP36" s="61" t="s">
        <v>88</v>
      </c>
      <c r="AQ36" s="503"/>
      <c r="AR36" s="504"/>
      <c r="AS36" s="504"/>
      <c r="AT36" s="504"/>
      <c r="AU36" s="505"/>
    </row>
    <row r="37" spans="1:47" ht="15.75" customHeight="1">
      <c r="A37" s="288" t="s">
        <v>92</v>
      </c>
      <c r="B37" s="58"/>
      <c r="C37" s="58"/>
      <c r="D37" s="58"/>
      <c r="E37" s="58"/>
      <c r="F37" s="58"/>
      <c r="G37" s="59"/>
      <c r="H37" s="506">
        <f>SUM(AD9:AE30)</f>
        <v>1.6666666666666666E-2</v>
      </c>
      <c r="I37" s="507"/>
      <c r="J37" s="507"/>
      <c r="K37" s="508">
        <v>89</v>
      </c>
      <c r="L37" s="509"/>
      <c r="M37" s="60" t="s">
        <v>88</v>
      </c>
      <c r="N37" s="510">
        <f t="shared" si="2"/>
        <v>35.6</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288" t="s">
        <v>94</v>
      </c>
      <c r="B38" s="58"/>
      <c r="C38" s="58"/>
      <c r="D38" s="58"/>
      <c r="E38" s="58"/>
      <c r="F38" s="58"/>
      <c r="G38" s="59"/>
      <c r="H38" s="506">
        <f>SUM(AF9:AG30)</f>
        <v>0.21250000000000002</v>
      </c>
      <c r="I38" s="507"/>
      <c r="J38" s="507"/>
      <c r="K38" s="508">
        <v>89</v>
      </c>
      <c r="L38" s="509"/>
      <c r="M38" s="60" t="s">
        <v>88</v>
      </c>
      <c r="N38" s="510">
        <f t="shared" si="2"/>
        <v>453.90000000000003</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288"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288"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288" t="s">
        <v>101</v>
      </c>
      <c r="B41" s="58"/>
      <c r="C41" s="58"/>
      <c r="D41" s="58"/>
      <c r="E41" s="58"/>
      <c r="F41" s="58"/>
      <c r="G41" s="59"/>
      <c r="H41" s="506">
        <f>SUM(AL9:AM30)</f>
        <v>0.65000000000000013</v>
      </c>
      <c r="I41" s="507"/>
      <c r="J41" s="507"/>
      <c r="K41" s="508">
        <v>8</v>
      </c>
      <c r="L41" s="509"/>
      <c r="M41" s="60" t="s">
        <v>88</v>
      </c>
      <c r="N41" s="510">
        <f t="shared" si="2"/>
        <v>124.80000000000003</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288"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962.30000000000007</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June-23-2020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June-23-2020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83" t="s">
        <v>152</v>
      </c>
      <c r="AH71" s="284"/>
      <c r="AI71" s="284"/>
      <c r="AJ71" s="284"/>
      <c r="AK71" s="284"/>
      <c r="AL71" s="285"/>
      <c r="AM71" s="283" t="s">
        <v>153</v>
      </c>
      <c r="AN71" s="284"/>
      <c r="AO71" s="284"/>
      <c r="AP71" s="289"/>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83" t="s">
        <v>112</v>
      </c>
      <c r="AH72" s="284"/>
      <c r="AI72" s="284"/>
      <c r="AJ72" s="284"/>
      <c r="AK72" s="284"/>
      <c r="AL72" s="285"/>
      <c r="AM72" s="283" t="s">
        <v>156</v>
      </c>
      <c r="AN72" s="284"/>
      <c r="AO72" s="284">
        <v>18</v>
      </c>
      <c r="AP72" s="289"/>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83" t="s">
        <v>158</v>
      </c>
      <c r="AH73" s="284"/>
      <c r="AI73" s="284"/>
      <c r="AJ73" s="284"/>
      <c r="AK73" s="284"/>
      <c r="AL73" s="285"/>
      <c r="AM73" s="283" t="s">
        <v>159</v>
      </c>
      <c r="AN73" s="284"/>
      <c r="AO73" s="284" t="s">
        <v>154</v>
      </c>
      <c r="AP73" s="289"/>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83" t="s">
        <v>161</v>
      </c>
      <c r="AH74" s="284"/>
      <c r="AI74" s="284"/>
      <c r="AJ74" s="284"/>
      <c r="AK74" s="284"/>
      <c r="AL74" s="285"/>
      <c r="AM74" s="283" t="s">
        <v>162</v>
      </c>
      <c r="AN74" s="284"/>
      <c r="AO74" s="284"/>
      <c r="AP74" s="289"/>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83" t="s">
        <v>164</v>
      </c>
      <c r="AH75" s="284"/>
      <c r="AI75" s="284"/>
      <c r="AJ75" s="284"/>
      <c r="AK75" s="284"/>
      <c r="AL75" s="285"/>
      <c r="AM75" s="283" t="s">
        <v>165</v>
      </c>
      <c r="AN75" s="284"/>
      <c r="AO75" s="284" t="s">
        <v>154</v>
      </c>
      <c r="AP75" s="289"/>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83" t="s">
        <v>167</v>
      </c>
      <c r="AH76" s="284"/>
      <c r="AI76" s="284"/>
      <c r="AJ76" s="284"/>
      <c r="AK76" s="284"/>
      <c r="AL76" s="285"/>
      <c r="AM76" s="283" t="s">
        <v>165</v>
      </c>
      <c r="AN76" s="284"/>
      <c r="AO76" s="284"/>
      <c r="AP76" s="289"/>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83" t="s">
        <v>169</v>
      </c>
      <c r="AH77" s="284"/>
      <c r="AI77" s="284"/>
      <c r="AJ77" s="284"/>
      <c r="AK77" s="284"/>
      <c r="AL77" s="285"/>
      <c r="AM77" s="283" t="s">
        <v>170</v>
      </c>
      <c r="AN77" s="284"/>
      <c r="AO77" s="284"/>
      <c r="AP77" s="289"/>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6" zoomScaleNormal="86" workbookViewId="0">
      <selection activeCell="AU73" sqref="AU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382</v>
      </c>
      <c r="F6" s="328"/>
      <c r="G6" s="328"/>
      <c r="H6" s="328"/>
      <c r="I6" s="328"/>
      <c r="J6" s="329"/>
      <c r="K6" s="7" t="s">
        <v>7</v>
      </c>
      <c r="L6" s="6"/>
      <c r="M6" s="6"/>
      <c r="N6" s="8"/>
      <c r="O6" s="330" t="s">
        <v>383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95" t="s">
        <v>16</v>
      </c>
      <c r="L8" s="296"/>
      <c r="M8" s="296"/>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8.3333333333333329E-2</v>
      </c>
      <c r="Y9" s="375"/>
      <c r="Z9" s="372"/>
      <c r="AA9" s="373"/>
      <c r="AB9" s="374"/>
      <c r="AC9" s="373"/>
      <c r="AD9" s="374"/>
      <c r="AE9" s="373"/>
      <c r="AF9" s="374"/>
      <c r="AG9" s="373"/>
      <c r="AH9" s="374"/>
      <c r="AI9" s="373"/>
      <c r="AJ9" s="374"/>
      <c r="AK9" s="373"/>
      <c r="AL9" s="374">
        <v>8.3333333333333329E-2</v>
      </c>
      <c r="AM9" s="375"/>
      <c r="AN9" s="376" t="s">
        <v>33</v>
      </c>
      <c r="AO9" s="377"/>
      <c r="AP9" s="377"/>
      <c r="AQ9" s="377"/>
      <c r="AR9" s="377"/>
      <c r="AS9" s="377"/>
      <c r="AT9" s="377"/>
      <c r="AU9" s="378"/>
    </row>
    <row r="10" spans="1:47" ht="15.75" customHeight="1" thickTop="1">
      <c r="A10" s="24"/>
      <c r="B10" s="24"/>
      <c r="C10" s="24"/>
      <c r="D10" s="24"/>
      <c r="E10" s="25"/>
      <c r="F10" s="25"/>
      <c r="G10" s="25"/>
      <c r="H10" s="25"/>
      <c r="I10" s="25"/>
      <c r="J10" s="25"/>
      <c r="U10" s="26"/>
      <c r="V10" s="379">
        <v>8.3333333333333329E-2</v>
      </c>
      <c r="W10" s="380"/>
      <c r="X10" s="381">
        <v>0.15416666666666667</v>
      </c>
      <c r="Y10" s="382"/>
      <c r="Z10" s="379"/>
      <c r="AA10" s="380"/>
      <c r="AB10" s="381"/>
      <c r="AC10" s="380"/>
      <c r="AD10" s="381"/>
      <c r="AE10" s="380"/>
      <c r="AF10" s="381">
        <v>7.0833333333333331E-2</v>
      </c>
      <c r="AG10" s="380"/>
      <c r="AH10" s="381"/>
      <c r="AI10" s="380"/>
      <c r="AJ10" s="381"/>
      <c r="AK10" s="380"/>
      <c r="AL10" s="381"/>
      <c r="AM10" s="382"/>
      <c r="AN10" s="383" t="s">
        <v>384</v>
      </c>
      <c r="AO10" s="384"/>
      <c r="AP10" s="384"/>
      <c r="AQ10" s="384"/>
      <c r="AR10" s="384"/>
      <c r="AS10" s="384"/>
      <c r="AT10" s="384"/>
      <c r="AU10" s="385"/>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79">
        <v>0.15416666666666667</v>
      </c>
      <c r="W11" s="380"/>
      <c r="X11" s="381">
        <v>0.41666666666666669</v>
      </c>
      <c r="Y11" s="382"/>
      <c r="Z11" s="379"/>
      <c r="AA11" s="380"/>
      <c r="AB11" s="381"/>
      <c r="AC11" s="380"/>
      <c r="AD11" s="381"/>
      <c r="AE11" s="380"/>
      <c r="AF11" s="381"/>
      <c r="AG11" s="380"/>
      <c r="AH11" s="381"/>
      <c r="AI11" s="380"/>
      <c r="AJ11" s="381"/>
      <c r="AK11" s="380"/>
      <c r="AL11" s="381">
        <v>0.26250000000000001</v>
      </c>
      <c r="AM11" s="382"/>
      <c r="AN11" s="386" t="s">
        <v>33</v>
      </c>
      <c r="AO11" s="384"/>
      <c r="AP11" s="384"/>
      <c r="AQ11" s="384"/>
      <c r="AR11" s="384"/>
      <c r="AS11" s="384"/>
      <c r="AT11" s="384"/>
      <c r="AU11" s="385"/>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0.41666666666666669</v>
      </c>
      <c r="W12" s="380"/>
      <c r="X12" s="381">
        <v>0.47083333333333338</v>
      </c>
      <c r="Y12" s="382"/>
      <c r="Z12" s="379"/>
      <c r="AA12" s="380"/>
      <c r="AB12" s="381">
        <v>3.7499999999999999E-2</v>
      </c>
      <c r="AC12" s="380"/>
      <c r="AD12" s="381">
        <v>8.3333333333333332E-3</v>
      </c>
      <c r="AE12" s="380"/>
      <c r="AF12" s="381">
        <v>8.3333333333333332E-3</v>
      </c>
      <c r="AG12" s="380"/>
      <c r="AH12" s="381"/>
      <c r="AI12" s="380"/>
      <c r="AJ12" s="381"/>
      <c r="AK12" s="380"/>
      <c r="AL12" s="381"/>
      <c r="AM12" s="382"/>
      <c r="AN12" s="383" t="s">
        <v>385</v>
      </c>
      <c r="AO12" s="384"/>
      <c r="AP12" s="384"/>
      <c r="AQ12" s="384"/>
      <c r="AR12" s="384"/>
      <c r="AS12" s="384"/>
      <c r="AT12" s="384"/>
      <c r="AU12" s="385"/>
    </row>
    <row r="13" spans="1:47" ht="15.75" customHeight="1" thickTop="1">
      <c r="A13" s="393" t="s">
        <v>40</v>
      </c>
      <c r="B13" s="394"/>
      <c r="C13" s="394"/>
      <c r="D13" s="394"/>
      <c r="E13" s="395" t="s">
        <v>394</v>
      </c>
      <c r="F13" s="396"/>
      <c r="G13" s="396"/>
      <c r="H13" s="397"/>
      <c r="I13" s="398" t="s">
        <v>389</v>
      </c>
      <c r="J13" s="399"/>
      <c r="K13" s="399"/>
      <c r="L13" s="400"/>
      <c r="M13" s="398" t="s">
        <v>390</v>
      </c>
      <c r="N13" s="399"/>
      <c r="O13" s="399"/>
      <c r="P13" s="400"/>
      <c r="Q13" s="398" t="s">
        <v>392</v>
      </c>
      <c r="R13" s="399"/>
      <c r="S13" s="399"/>
      <c r="T13" s="400"/>
      <c r="U13" s="28"/>
      <c r="V13" s="379">
        <v>0.47083333333333338</v>
      </c>
      <c r="W13" s="380"/>
      <c r="X13" s="381">
        <v>0.54166666666666663</v>
      </c>
      <c r="Y13" s="382"/>
      <c r="Z13" s="379"/>
      <c r="AA13" s="380"/>
      <c r="AB13" s="381"/>
      <c r="AC13" s="380"/>
      <c r="AD13" s="381"/>
      <c r="AE13" s="380"/>
      <c r="AF13" s="381">
        <v>7.0833333333333331E-2</v>
      </c>
      <c r="AG13" s="380"/>
      <c r="AH13" s="381"/>
      <c r="AI13" s="380"/>
      <c r="AJ13" s="381"/>
      <c r="AK13" s="380"/>
      <c r="AL13" s="381"/>
      <c r="AM13" s="382"/>
      <c r="AN13" s="383" t="s">
        <v>386</v>
      </c>
      <c r="AO13" s="384"/>
      <c r="AP13" s="384"/>
      <c r="AQ13" s="384"/>
      <c r="AR13" s="384"/>
      <c r="AS13" s="384"/>
      <c r="AT13" s="384"/>
      <c r="AU13" s="385"/>
    </row>
    <row r="14" spans="1:47" ht="15.75" customHeight="1">
      <c r="A14" s="407" t="s">
        <v>45</v>
      </c>
      <c r="B14" s="408"/>
      <c r="C14" s="408"/>
      <c r="D14" s="408"/>
      <c r="E14" s="409" t="s">
        <v>375</v>
      </c>
      <c r="F14" s="410"/>
      <c r="G14" s="410"/>
      <c r="H14" s="411"/>
      <c r="I14" s="409" t="s">
        <v>376</v>
      </c>
      <c r="J14" s="410"/>
      <c r="K14" s="410"/>
      <c r="L14" s="411"/>
      <c r="M14" s="409" t="s">
        <v>391</v>
      </c>
      <c r="N14" s="410"/>
      <c r="O14" s="410"/>
      <c r="P14" s="411"/>
      <c r="Q14" s="409" t="s">
        <v>393</v>
      </c>
      <c r="R14" s="410"/>
      <c r="S14" s="410"/>
      <c r="T14" s="411"/>
      <c r="U14" s="28"/>
      <c r="V14" s="379">
        <v>0.54166666666666663</v>
      </c>
      <c r="W14" s="380"/>
      <c r="X14" s="381">
        <v>0.6875</v>
      </c>
      <c r="Y14" s="382"/>
      <c r="Z14" s="379"/>
      <c r="AA14" s="380"/>
      <c r="AB14" s="381"/>
      <c r="AC14" s="380"/>
      <c r="AD14" s="381"/>
      <c r="AE14" s="380"/>
      <c r="AF14" s="381"/>
      <c r="AG14" s="380"/>
      <c r="AH14" s="381"/>
      <c r="AI14" s="380"/>
      <c r="AJ14" s="381"/>
      <c r="AK14" s="380"/>
      <c r="AL14" s="381">
        <v>0.14583333333333334</v>
      </c>
      <c r="AM14" s="382"/>
      <c r="AN14" s="383" t="s">
        <v>33</v>
      </c>
      <c r="AO14" s="384"/>
      <c r="AP14" s="384"/>
      <c r="AQ14" s="384"/>
      <c r="AR14" s="384"/>
      <c r="AS14" s="384"/>
      <c r="AT14" s="384"/>
      <c r="AU14" s="385"/>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0.6875</v>
      </c>
      <c r="W15" s="380"/>
      <c r="X15" s="381">
        <v>0.7416666666666667</v>
      </c>
      <c r="Y15" s="382"/>
      <c r="Z15" s="379"/>
      <c r="AA15" s="380"/>
      <c r="AB15" s="381"/>
      <c r="AC15" s="380"/>
      <c r="AD15" s="381"/>
      <c r="AE15" s="380"/>
      <c r="AF15" s="381">
        <v>5.4166666666666669E-2</v>
      </c>
      <c r="AG15" s="380"/>
      <c r="AH15" s="381"/>
      <c r="AI15" s="380"/>
      <c r="AJ15" s="381"/>
      <c r="AK15" s="380"/>
      <c r="AL15" s="381"/>
      <c r="AM15" s="382"/>
      <c r="AN15" s="383" t="s">
        <v>387</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0.7416666666666667</v>
      </c>
      <c r="W16" s="380"/>
      <c r="X16" s="381">
        <v>0.8125</v>
      </c>
      <c r="Y16" s="382"/>
      <c r="Z16" s="379"/>
      <c r="AA16" s="380"/>
      <c r="AB16" s="381">
        <v>4.1666666666666664E-2</v>
      </c>
      <c r="AC16" s="380"/>
      <c r="AD16" s="381">
        <v>1.2499999999999999E-2</v>
      </c>
      <c r="AE16" s="380"/>
      <c r="AF16" s="381">
        <v>1.6666666666666666E-2</v>
      </c>
      <c r="AG16" s="380"/>
      <c r="AH16" s="381"/>
      <c r="AI16" s="380"/>
      <c r="AJ16" s="381"/>
      <c r="AK16" s="380"/>
      <c r="AL16" s="381"/>
      <c r="AM16" s="382"/>
      <c r="AN16" s="383" t="s">
        <v>388</v>
      </c>
      <c r="AO16" s="384"/>
      <c r="AP16" s="384"/>
      <c r="AQ16" s="384"/>
      <c r="AR16" s="384"/>
      <c r="AS16" s="384"/>
      <c r="AT16" s="384"/>
      <c r="AU16" s="38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0.8125</v>
      </c>
      <c r="W17" s="380"/>
      <c r="X17" s="381">
        <v>0.85416666666666663</v>
      </c>
      <c r="Y17" s="382"/>
      <c r="Z17" s="379"/>
      <c r="AA17" s="380"/>
      <c r="AB17" s="381"/>
      <c r="AC17" s="380"/>
      <c r="AD17" s="381"/>
      <c r="AE17" s="380"/>
      <c r="AF17" s="381"/>
      <c r="AG17" s="380"/>
      <c r="AH17" s="381"/>
      <c r="AI17" s="380"/>
      <c r="AJ17" s="381"/>
      <c r="AK17" s="380"/>
      <c r="AL17" s="381">
        <v>4.1666666666666664E-2</v>
      </c>
      <c r="AM17" s="382"/>
      <c r="AN17" s="383" t="s">
        <v>395</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0.85416666666666663</v>
      </c>
      <c r="W18" s="380"/>
      <c r="X18" s="417">
        <v>0.89166666666666661</v>
      </c>
      <c r="Y18" s="418"/>
      <c r="Z18" s="379"/>
      <c r="AA18" s="380"/>
      <c r="AB18" s="381">
        <v>2.9166666666666664E-2</v>
      </c>
      <c r="AC18" s="380"/>
      <c r="AD18" s="381">
        <v>4.1666666666666666E-3</v>
      </c>
      <c r="AE18" s="380"/>
      <c r="AF18" s="381">
        <v>4.1666666666666666E-3</v>
      </c>
      <c r="AG18" s="380"/>
      <c r="AH18" s="381"/>
      <c r="AI18" s="380"/>
      <c r="AJ18" s="381"/>
      <c r="AK18" s="380"/>
      <c r="AL18" s="381"/>
      <c r="AM18" s="382"/>
      <c r="AN18" s="386" t="s">
        <v>396</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0.89166666666666661</v>
      </c>
      <c r="W19" s="380"/>
      <c r="X19" s="417">
        <v>0.91249999999999998</v>
      </c>
      <c r="Y19" s="418"/>
      <c r="Z19" s="34"/>
      <c r="AA19" s="34"/>
      <c r="AB19" s="381">
        <v>1.2499999999999999E-2</v>
      </c>
      <c r="AC19" s="380"/>
      <c r="AD19" s="381">
        <v>4.1666666666666666E-3</v>
      </c>
      <c r="AE19" s="380"/>
      <c r="AF19" s="381">
        <v>4.1666666666666666E-3</v>
      </c>
      <c r="AG19" s="380"/>
      <c r="AH19" s="381"/>
      <c r="AI19" s="380"/>
      <c r="AJ19" s="381"/>
      <c r="AK19" s="380"/>
      <c r="AL19" s="381"/>
      <c r="AM19" s="382"/>
      <c r="AN19" s="383" t="s">
        <v>397</v>
      </c>
      <c r="AO19" s="384"/>
      <c r="AP19" s="384"/>
      <c r="AQ19" s="384"/>
      <c r="AR19" s="384"/>
      <c r="AS19" s="384"/>
      <c r="AT19" s="384"/>
      <c r="AU19" s="385"/>
    </row>
    <row r="20" spans="1:47" ht="15.75" customHeigh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v>0.91249999999999998</v>
      </c>
      <c r="W20" s="380"/>
      <c r="X20" s="417">
        <v>1</v>
      </c>
      <c r="Y20" s="418"/>
      <c r="Z20" s="379"/>
      <c r="AA20" s="380"/>
      <c r="AB20" s="381"/>
      <c r="AC20" s="380"/>
      <c r="AD20" s="381"/>
      <c r="AE20" s="380"/>
      <c r="AF20" s="381"/>
      <c r="AG20" s="380"/>
      <c r="AH20" s="381"/>
      <c r="AI20" s="380"/>
      <c r="AJ20" s="381"/>
      <c r="AK20" s="380"/>
      <c r="AL20" s="381">
        <v>8.7500000000000008E-2</v>
      </c>
      <c r="AM20" s="382"/>
      <c r="AN20" s="383" t="s">
        <v>33</v>
      </c>
      <c r="AO20" s="384"/>
      <c r="AP20" s="384"/>
      <c r="AQ20" s="384"/>
      <c r="AR20" s="384"/>
      <c r="AS20" s="384"/>
      <c r="AT20" s="384"/>
      <c r="AU20" s="385"/>
    </row>
    <row r="21" spans="1:47" ht="15.75" customHeigh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0.12083333333333332</v>
      </c>
      <c r="AC31" s="478"/>
      <c r="AD31" s="478">
        <f>SUM(AD9:AE30)</f>
        <v>2.9166666666666664E-2</v>
      </c>
      <c r="AE31" s="478"/>
      <c r="AF31" s="478">
        <f>SUM(AF9:AG30)</f>
        <v>0.22916666666666669</v>
      </c>
      <c r="AG31" s="478"/>
      <c r="AH31" s="478">
        <f>SUM(AH9:AI30)</f>
        <v>0</v>
      </c>
      <c r="AI31" s="478"/>
      <c r="AJ31" s="478">
        <f>SUM(AJ9:AK30)</f>
        <v>0</v>
      </c>
      <c r="AK31" s="478"/>
      <c r="AL31" s="492">
        <f>SUM(AL9:AM30)</f>
        <v>0.62083333333333335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13461</v>
      </c>
      <c r="Y35" s="489"/>
      <c r="Z35" s="489"/>
      <c r="AA35" s="56" t="s">
        <v>88</v>
      </c>
      <c r="AB35" s="490">
        <v>1010</v>
      </c>
      <c r="AC35" s="491"/>
      <c r="AD35" s="491"/>
      <c r="AE35" s="57" t="s">
        <v>88</v>
      </c>
      <c r="AF35" s="490">
        <v>0</v>
      </c>
      <c r="AG35" s="491"/>
      <c r="AH35" s="491"/>
      <c r="AI35" s="56" t="s">
        <v>88</v>
      </c>
      <c r="AJ35" s="490">
        <v>0</v>
      </c>
      <c r="AK35" s="491"/>
      <c r="AL35" s="491"/>
      <c r="AM35" s="56" t="s">
        <v>88</v>
      </c>
      <c r="AN35" s="494">
        <f>(X35+AF35)-(AB35+AJ35)</f>
        <v>12451</v>
      </c>
      <c r="AO35" s="495"/>
      <c r="AP35" s="56" t="s">
        <v>88</v>
      </c>
      <c r="AQ35" s="496"/>
      <c r="AR35" s="497"/>
      <c r="AS35" s="497"/>
      <c r="AT35" s="497"/>
      <c r="AU35" s="498"/>
    </row>
    <row r="36" spans="1:47" ht="15.75" customHeight="1">
      <c r="A36" s="294" t="s">
        <v>90</v>
      </c>
      <c r="B36" s="58"/>
      <c r="C36" s="58"/>
      <c r="D36" s="58"/>
      <c r="E36" s="58"/>
      <c r="F36" s="58"/>
      <c r="G36" s="59"/>
      <c r="H36" s="506">
        <f>SUM(AB9:AC30)</f>
        <v>0.12083333333333332</v>
      </c>
      <c r="I36" s="507"/>
      <c r="J36" s="507"/>
      <c r="K36" s="508">
        <v>120</v>
      </c>
      <c r="L36" s="509"/>
      <c r="M36" s="60" t="s">
        <v>88</v>
      </c>
      <c r="N36" s="510">
        <f t="shared" si="2"/>
        <v>347.99999999999994</v>
      </c>
      <c r="O36" s="511"/>
      <c r="P36" s="60" t="s">
        <v>88</v>
      </c>
      <c r="Q36" s="51"/>
      <c r="R36" s="515" t="s">
        <v>91</v>
      </c>
      <c r="S36" s="516"/>
      <c r="T36" s="516"/>
      <c r="U36" s="516"/>
      <c r="V36" s="516"/>
      <c r="W36" s="516"/>
      <c r="X36" s="513">
        <v>28000</v>
      </c>
      <c r="Y36" s="514"/>
      <c r="Z36" s="514"/>
      <c r="AA36" s="61" t="s">
        <v>88</v>
      </c>
      <c r="AB36" s="499">
        <v>2000</v>
      </c>
      <c r="AC36" s="500"/>
      <c r="AD36" s="500"/>
      <c r="AE36" s="62" t="s">
        <v>88</v>
      </c>
      <c r="AF36" s="499">
        <v>0</v>
      </c>
      <c r="AG36" s="500"/>
      <c r="AH36" s="500"/>
      <c r="AI36" s="61" t="s">
        <v>88</v>
      </c>
      <c r="AJ36" s="499">
        <v>0</v>
      </c>
      <c r="AK36" s="500"/>
      <c r="AL36" s="500"/>
      <c r="AM36" s="61" t="s">
        <v>88</v>
      </c>
      <c r="AN36" s="501">
        <f t="shared" ref="AN36:AN43" si="3">(X36+AF36)-(AB36+AJ36)</f>
        <v>26000</v>
      </c>
      <c r="AO36" s="502"/>
      <c r="AP36" s="61" t="s">
        <v>88</v>
      </c>
      <c r="AQ36" s="503"/>
      <c r="AR36" s="504"/>
      <c r="AS36" s="504"/>
      <c r="AT36" s="504"/>
      <c r="AU36" s="505"/>
    </row>
    <row r="37" spans="1:47" ht="15.75" customHeight="1">
      <c r="A37" s="294" t="s">
        <v>92</v>
      </c>
      <c r="B37" s="58"/>
      <c r="C37" s="58"/>
      <c r="D37" s="58"/>
      <c r="E37" s="58"/>
      <c r="F37" s="58"/>
      <c r="G37" s="59"/>
      <c r="H37" s="506">
        <f>SUM(AD9:AE30)</f>
        <v>2.9166666666666664E-2</v>
      </c>
      <c r="I37" s="507"/>
      <c r="J37" s="507"/>
      <c r="K37" s="508">
        <v>89</v>
      </c>
      <c r="L37" s="509"/>
      <c r="M37" s="60" t="s">
        <v>88</v>
      </c>
      <c r="N37" s="510">
        <f t="shared" si="2"/>
        <v>62.3</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294" t="s">
        <v>94</v>
      </c>
      <c r="B38" s="58"/>
      <c r="C38" s="58"/>
      <c r="D38" s="58"/>
      <c r="E38" s="58"/>
      <c r="F38" s="58"/>
      <c r="G38" s="59"/>
      <c r="H38" s="506">
        <f>SUM(AF9:AG30)</f>
        <v>0.22916666666666669</v>
      </c>
      <c r="I38" s="507"/>
      <c r="J38" s="507"/>
      <c r="K38" s="508">
        <v>89</v>
      </c>
      <c r="L38" s="509"/>
      <c r="M38" s="60" t="s">
        <v>88</v>
      </c>
      <c r="N38" s="510">
        <f t="shared" si="2"/>
        <v>489.5</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294"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294"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294" t="s">
        <v>101</v>
      </c>
      <c r="B41" s="58"/>
      <c r="C41" s="58"/>
      <c r="D41" s="58"/>
      <c r="E41" s="58"/>
      <c r="F41" s="58"/>
      <c r="G41" s="59"/>
      <c r="H41" s="506">
        <f>SUM(AL9:AM30)</f>
        <v>0.62083333333333335</v>
      </c>
      <c r="I41" s="507"/>
      <c r="J41" s="507"/>
      <c r="K41" s="508">
        <v>8</v>
      </c>
      <c r="L41" s="509"/>
      <c r="M41" s="60" t="s">
        <v>88</v>
      </c>
      <c r="N41" s="510">
        <f t="shared" si="2"/>
        <v>119.2</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294"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1019</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June-24-2020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June-24-2020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91" t="s">
        <v>152</v>
      </c>
      <c r="AH71" s="292"/>
      <c r="AI71" s="292"/>
      <c r="AJ71" s="292"/>
      <c r="AK71" s="292"/>
      <c r="AL71" s="290"/>
      <c r="AM71" s="291" t="s">
        <v>153</v>
      </c>
      <c r="AN71" s="292"/>
      <c r="AO71" s="292"/>
      <c r="AP71" s="293"/>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91" t="s">
        <v>112</v>
      </c>
      <c r="AH72" s="292"/>
      <c r="AI72" s="292"/>
      <c r="AJ72" s="292"/>
      <c r="AK72" s="292"/>
      <c r="AL72" s="290"/>
      <c r="AM72" s="291" t="s">
        <v>156</v>
      </c>
      <c r="AN72" s="292"/>
      <c r="AO72" s="292"/>
      <c r="AP72" s="293"/>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91" t="s">
        <v>158</v>
      </c>
      <c r="AH73" s="292"/>
      <c r="AI73" s="292"/>
      <c r="AJ73" s="292"/>
      <c r="AK73" s="292"/>
      <c r="AL73" s="290"/>
      <c r="AM73" s="291" t="s">
        <v>159</v>
      </c>
      <c r="AN73" s="292"/>
      <c r="AO73" s="292" t="s">
        <v>154</v>
      </c>
      <c r="AP73" s="293"/>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91" t="s">
        <v>161</v>
      </c>
      <c r="AH74" s="292"/>
      <c r="AI74" s="292"/>
      <c r="AJ74" s="292"/>
      <c r="AK74" s="292"/>
      <c r="AL74" s="290"/>
      <c r="AM74" s="291" t="s">
        <v>162</v>
      </c>
      <c r="AN74" s="292"/>
      <c r="AO74" s="292"/>
      <c r="AP74" s="293"/>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91" t="s">
        <v>164</v>
      </c>
      <c r="AH75" s="292"/>
      <c r="AI75" s="292"/>
      <c r="AJ75" s="292"/>
      <c r="AK75" s="292"/>
      <c r="AL75" s="290"/>
      <c r="AM75" s="291" t="s">
        <v>165</v>
      </c>
      <c r="AN75" s="292"/>
      <c r="AO75" s="292" t="s">
        <v>154</v>
      </c>
      <c r="AP75" s="293"/>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91" t="s">
        <v>167</v>
      </c>
      <c r="AH76" s="292"/>
      <c r="AI76" s="292"/>
      <c r="AJ76" s="292"/>
      <c r="AK76" s="292"/>
      <c r="AL76" s="290"/>
      <c r="AM76" s="291" t="s">
        <v>165</v>
      </c>
      <c r="AN76" s="292"/>
      <c r="AO76" s="292"/>
      <c r="AP76" s="293"/>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91" t="s">
        <v>169</v>
      </c>
      <c r="AH77" s="292"/>
      <c r="AI77" s="292"/>
      <c r="AJ77" s="292"/>
      <c r="AK77" s="292"/>
      <c r="AL77" s="290"/>
      <c r="AM77" s="291" t="s">
        <v>170</v>
      </c>
      <c r="AN77" s="292"/>
      <c r="AO77" s="292"/>
      <c r="AP77" s="293"/>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6" zoomScaleNormal="8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398</v>
      </c>
      <c r="F6" s="328"/>
      <c r="G6" s="328"/>
      <c r="H6" s="328"/>
      <c r="I6" s="328"/>
      <c r="J6" s="329"/>
      <c r="K6" s="7" t="s">
        <v>7</v>
      </c>
      <c r="L6" s="6"/>
      <c r="M6" s="6"/>
      <c r="N6" s="8"/>
      <c r="O6" s="330" t="s">
        <v>407</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302" t="s">
        <v>16</v>
      </c>
      <c r="L8" s="303"/>
      <c r="M8" s="303"/>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6.25E-2</v>
      </c>
      <c r="Y9" s="375"/>
      <c r="Z9" s="372"/>
      <c r="AA9" s="373"/>
      <c r="AB9" s="374"/>
      <c r="AC9" s="373"/>
      <c r="AD9" s="374"/>
      <c r="AE9" s="373"/>
      <c r="AF9" s="374"/>
      <c r="AG9" s="373"/>
      <c r="AH9" s="374"/>
      <c r="AI9" s="373"/>
      <c r="AJ9" s="374"/>
      <c r="AK9" s="373"/>
      <c r="AL9" s="374">
        <v>6.25E-2</v>
      </c>
      <c r="AM9" s="375"/>
      <c r="AN9" s="376" t="s">
        <v>33</v>
      </c>
      <c r="AO9" s="377"/>
      <c r="AP9" s="377"/>
      <c r="AQ9" s="377"/>
      <c r="AR9" s="377"/>
      <c r="AS9" s="377"/>
      <c r="AT9" s="377"/>
      <c r="AU9" s="378"/>
    </row>
    <row r="10" spans="1:47" ht="15.75" customHeight="1" thickTop="1">
      <c r="A10" s="24"/>
      <c r="B10" s="24"/>
      <c r="C10" s="24"/>
      <c r="D10" s="24"/>
      <c r="E10" s="25"/>
      <c r="F10" s="25"/>
      <c r="G10" s="25"/>
      <c r="H10" s="25"/>
      <c r="I10" s="25"/>
      <c r="J10" s="25"/>
      <c r="U10" s="26"/>
      <c r="V10" s="379">
        <v>6.25E-2</v>
      </c>
      <c r="W10" s="380"/>
      <c r="X10" s="381">
        <v>0.12916666666666668</v>
      </c>
      <c r="Y10" s="382"/>
      <c r="Z10" s="379"/>
      <c r="AA10" s="380"/>
      <c r="AB10" s="381"/>
      <c r="AC10" s="380"/>
      <c r="AD10" s="381"/>
      <c r="AE10" s="380"/>
      <c r="AF10" s="381">
        <v>6.6666666666666666E-2</v>
      </c>
      <c r="AG10" s="380"/>
      <c r="AH10" s="381"/>
      <c r="AI10" s="380"/>
      <c r="AJ10" s="381"/>
      <c r="AK10" s="380"/>
      <c r="AL10" s="381"/>
      <c r="AM10" s="382"/>
      <c r="AN10" s="383" t="s">
        <v>387</v>
      </c>
      <c r="AO10" s="384"/>
      <c r="AP10" s="384"/>
      <c r="AQ10" s="384"/>
      <c r="AR10" s="384"/>
      <c r="AS10" s="384"/>
      <c r="AT10" s="384"/>
      <c r="AU10" s="385"/>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79">
        <v>0.12916666666666668</v>
      </c>
      <c r="W11" s="380"/>
      <c r="X11" s="381">
        <v>0.25</v>
      </c>
      <c r="Y11" s="382"/>
      <c r="Z11" s="379"/>
      <c r="AA11" s="380"/>
      <c r="AB11" s="381"/>
      <c r="AC11" s="380"/>
      <c r="AD11" s="381"/>
      <c r="AE11" s="380"/>
      <c r="AF11" s="381"/>
      <c r="AG11" s="380"/>
      <c r="AH11" s="381"/>
      <c r="AI11" s="380"/>
      <c r="AJ11" s="381"/>
      <c r="AK11" s="380"/>
      <c r="AL11" s="381">
        <v>0.12083333333333333</v>
      </c>
      <c r="AM11" s="382"/>
      <c r="AN11" s="386" t="s">
        <v>33</v>
      </c>
      <c r="AO11" s="384"/>
      <c r="AP11" s="384"/>
      <c r="AQ11" s="384"/>
      <c r="AR11" s="384"/>
      <c r="AS11" s="384"/>
      <c r="AT11" s="384"/>
      <c r="AU11" s="385"/>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0.25</v>
      </c>
      <c r="W12" s="380"/>
      <c r="X12" s="381">
        <v>0.375</v>
      </c>
      <c r="Y12" s="382"/>
      <c r="Z12" s="379"/>
      <c r="AA12" s="380"/>
      <c r="AB12" s="381"/>
      <c r="AC12" s="380"/>
      <c r="AD12" s="381"/>
      <c r="AE12" s="380"/>
      <c r="AF12" s="381">
        <v>0.125</v>
      </c>
      <c r="AG12" s="380"/>
      <c r="AH12" s="381"/>
      <c r="AI12" s="380"/>
      <c r="AJ12" s="381"/>
      <c r="AK12" s="380"/>
      <c r="AL12" s="381"/>
      <c r="AM12" s="382"/>
      <c r="AN12" s="383" t="s">
        <v>399</v>
      </c>
      <c r="AO12" s="384"/>
      <c r="AP12" s="384"/>
      <c r="AQ12" s="384"/>
      <c r="AR12" s="384"/>
      <c r="AS12" s="384"/>
      <c r="AT12" s="384"/>
      <c r="AU12" s="385"/>
    </row>
    <row r="13" spans="1:47" ht="15.75" customHeight="1" thickTop="1">
      <c r="A13" s="393" t="s">
        <v>40</v>
      </c>
      <c r="B13" s="394"/>
      <c r="C13" s="394"/>
      <c r="D13" s="394"/>
      <c r="E13" s="395" t="s">
        <v>394</v>
      </c>
      <c r="F13" s="396"/>
      <c r="G13" s="396"/>
      <c r="H13" s="397"/>
      <c r="I13" s="398" t="s">
        <v>389</v>
      </c>
      <c r="J13" s="399"/>
      <c r="K13" s="399"/>
      <c r="L13" s="400"/>
      <c r="M13" s="398" t="s">
        <v>390</v>
      </c>
      <c r="N13" s="399"/>
      <c r="O13" s="399"/>
      <c r="P13" s="400"/>
      <c r="Q13" s="398" t="s">
        <v>392</v>
      </c>
      <c r="R13" s="399"/>
      <c r="S13" s="399"/>
      <c r="T13" s="400"/>
      <c r="U13" s="28"/>
      <c r="V13" s="379">
        <v>0.375</v>
      </c>
      <c r="W13" s="380"/>
      <c r="X13" s="381">
        <v>0.4291666666666667</v>
      </c>
      <c r="Y13" s="382"/>
      <c r="Z13" s="379"/>
      <c r="AA13" s="380"/>
      <c r="AB13" s="381">
        <v>2.4999999999999998E-2</v>
      </c>
      <c r="AC13" s="380"/>
      <c r="AD13" s="381">
        <v>8.3333333333333332E-3</v>
      </c>
      <c r="AE13" s="380"/>
      <c r="AF13" s="381">
        <v>2.0833333333333332E-2</v>
      </c>
      <c r="AG13" s="380"/>
      <c r="AH13" s="381"/>
      <c r="AI13" s="380"/>
      <c r="AJ13" s="381"/>
      <c r="AK13" s="380"/>
      <c r="AL13" s="381"/>
      <c r="AM13" s="382"/>
      <c r="AN13" s="383" t="s">
        <v>400</v>
      </c>
      <c r="AO13" s="384"/>
      <c r="AP13" s="384"/>
      <c r="AQ13" s="384"/>
      <c r="AR13" s="384"/>
      <c r="AS13" s="384"/>
      <c r="AT13" s="384"/>
      <c r="AU13" s="385"/>
    </row>
    <row r="14" spans="1:47" ht="15.75" customHeight="1">
      <c r="A14" s="407" t="s">
        <v>45</v>
      </c>
      <c r="B14" s="408"/>
      <c r="C14" s="408"/>
      <c r="D14" s="408"/>
      <c r="E14" s="409" t="s">
        <v>375</v>
      </c>
      <c r="F14" s="410"/>
      <c r="G14" s="410"/>
      <c r="H14" s="411"/>
      <c r="I14" s="409" t="s">
        <v>376</v>
      </c>
      <c r="J14" s="410"/>
      <c r="K14" s="410"/>
      <c r="L14" s="411"/>
      <c r="M14" s="409" t="s">
        <v>391</v>
      </c>
      <c r="N14" s="410"/>
      <c r="O14" s="410"/>
      <c r="P14" s="411"/>
      <c r="Q14" s="409" t="s">
        <v>393</v>
      </c>
      <c r="R14" s="410"/>
      <c r="S14" s="410"/>
      <c r="T14" s="411"/>
      <c r="U14" s="28"/>
      <c r="V14" s="379">
        <v>0.4291666666666667</v>
      </c>
      <c r="W14" s="380"/>
      <c r="X14" s="381">
        <v>0.45</v>
      </c>
      <c r="Y14" s="382"/>
      <c r="Z14" s="379"/>
      <c r="AA14" s="380"/>
      <c r="AB14" s="381"/>
      <c r="AC14" s="380"/>
      <c r="AD14" s="381"/>
      <c r="AE14" s="380"/>
      <c r="AF14" s="381"/>
      <c r="AG14" s="380"/>
      <c r="AH14" s="381"/>
      <c r="AI14" s="380"/>
      <c r="AJ14" s="381"/>
      <c r="AK14" s="380"/>
      <c r="AL14" s="381">
        <v>2.0833333333333332E-2</v>
      </c>
      <c r="AM14" s="382"/>
      <c r="AN14" s="383" t="s">
        <v>230</v>
      </c>
      <c r="AO14" s="384"/>
      <c r="AP14" s="384"/>
      <c r="AQ14" s="384"/>
      <c r="AR14" s="384"/>
      <c r="AS14" s="384"/>
      <c r="AT14" s="384"/>
      <c r="AU14" s="385"/>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0.45</v>
      </c>
      <c r="W15" s="380"/>
      <c r="X15" s="381">
        <v>0.4916666666666667</v>
      </c>
      <c r="Y15" s="382"/>
      <c r="Z15" s="379"/>
      <c r="AA15" s="380"/>
      <c r="AB15" s="381">
        <v>2.9166666666666664E-2</v>
      </c>
      <c r="AC15" s="380"/>
      <c r="AD15" s="381">
        <v>4.1666666666666666E-3</v>
      </c>
      <c r="AE15" s="380"/>
      <c r="AF15" s="381">
        <v>8.3333333333333332E-3</v>
      </c>
      <c r="AG15" s="380"/>
      <c r="AH15" s="381"/>
      <c r="AI15" s="380"/>
      <c r="AJ15" s="381"/>
      <c r="AK15" s="380"/>
      <c r="AL15" s="381"/>
      <c r="AM15" s="382"/>
      <c r="AN15" s="383" t="s">
        <v>401</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0.4916666666666667</v>
      </c>
      <c r="W16" s="380"/>
      <c r="X16" s="381">
        <v>0.54166666666666663</v>
      </c>
      <c r="Y16" s="382"/>
      <c r="Z16" s="379"/>
      <c r="AA16" s="380"/>
      <c r="AB16" s="381">
        <v>2.4999999999999998E-2</v>
      </c>
      <c r="AC16" s="380"/>
      <c r="AD16" s="381">
        <v>8.3333333333333332E-3</v>
      </c>
      <c r="AE16" s="380"/>
      <c r="AF16" s="381">
        <v>1.6666666666666666E-2</v>
      </c>
      <c r="AG16" s="380"/>
      <c r="AH16" s="381"/>
      <c r="AI16" s="380"/>
      <c r="AJ16" s="381"/>
      <c r="AK16" s="380"/>
      <c r="AL16" s="381"/>
      <c r="AM16" s="382"/>
      <c r="AN16" s="383" t="s">
        <v>402</v>
      </c>
      <c r="AO16" s="384"/>
      <c r="AP16" s="384"/>
      <c r="AQ16" s="384"/>
      <c r="AR16" s="384"/>
      <c r="AS16" s="384"/>
      <c r="AT16" s="384"/>
      <c r="AU16" s="38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0.54166666666666663</v>
      </c>
      <c r="W17" s="380"/>
      <c r="X17" s="381">
        <v>0.66666666666666663</v>
      </c>
      <c r="Y17" s="382"/>
      <c r="Z17" s="379"/>
      <c r="AA17" s="380"/>
      <c r="AB17" s="381"/>
      <c r="AC17" s="380"/>
      <c r="AD17" s="381"/>
      <c r="AE17" s="380"/>
      <c r="AF17" s="381"/>
      <c r="AG17" s="380"/>
      <c r="AH17" s="381"/>
      <c r="AI17" s="380"/>
      <c r="AJ17" s="381"/>
      <c r="AK17" s="380"/>
      <c r="AL17" s="381">
        <v>0.125</v>
      </c>
      <c r="AM17" s="382"/>
      <c r="AN17" s="383" t="s">
        <v>230</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0.66666666666666663</v>
      </c>
      <c r="W18" s="380"/>
      <c r="X18" s="417">
        <v>0.70000000000000007</v>
      </c>
      <c r="Y18" s="418"/>
      <c r="Z18" s="379"/>
      <c r="AA18" s="380"/>
      <c r="AB18" s="381">
        <v>1.6666666666666666E-2</v>
      </c>
      <c r="AC18" s="380"/>
      <c r="AD18" s="381">
        <v>8.3333333333333332E-3</v>
      </c>
      <c r="AE18" s="380"/>
      <c r="AF18" s="381">
        <v>8.3333333333333332E-3</v>
      </c>
      <c r="AG18" s="380"/>
      <c r="AH18" s="381"/>
      <c r="AI18" s="380"/>
      <c r="AJ18" s="381"/>
      <c r="AK18" s="380"/>
      <c r="AL18" s="381"/>
      <c r="AM18" s="382"/>
      <c r="AN18" s="386" t="s">
        <v>403</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0.70000000000000007</v>
      </c>
      <c r="W19" s="380"/>
      <c r="X19" s="417">
        <v>0.77500000000000002</v>
      </c>
      <c r="Y19" s="418"/>
      <c r="Z19" s="34"/>
      <c r="AA19" s="34"/>
      <c r="AB19" s="381">
        <v>3.7499999999999999E-2</v>
      </c>
      <c r="AC19" s="380"/>
      <c r="AD19" s="381">
        <v>1.2499999999999999E-2</v>
      </c>
      <c r="AE19" s="380"/>
      <c r="AF19" s="381">
        <v>2.4999999999999998E-2</v>
      </c>
      <c r="AG19" s="380"/>
      <c r="AH19" s="381"/>
      <c r="AI19" s="380"/>
      <c r="AJ19" s="381"/>
      <c r="AK19" s="380"/>
      <c r="AL19" s="381"/>
      <c r="AM19" s="382"/>
      <c r="AN19" s="383" t="s">
        <v>404</v>
      </c>
      <c r="AO19" s="384"/>
      <c r="AP19" s="384"/>
      <c r="AQ19" s="384"/>
      <c r="AR19" s="384"/>
      <c r="AS19" s="384"/>
      <c r="AT19" s="384"/>
      <c r="AU19" s="385"/>
    </row>
    <row r="20" spans="1:47" ht="15.75" customHeigh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v>0.77500000000000002</v>
      </c>
      <c r="W20" s="380"/>
      <c r="X20" s="417">
        <v>0.8125</v>
      </c>
      <c r="Y20" s="418"/>
      <c r="Z20" s="379"/>
      <c r="AA20" s="380"/>
      <c r="AB20" s="381"/>
      <c r="AC20" s="380"/>
      <c r="AD20" s="381"/>
      <c r="AE20" s="380"/>
      <c r="AF20" s="381"/>
      <c r="AG20" s="380"/>
      <c r="AH20" s="381"/>
      <c r="AI20" s="380"/>
      <c r="AJ20" s="381"/>
      <c r="AK20" s="380"/>
      <c r="AL20" s="381">
        <v>3.7499999999999999E-2</v>
      </c>
      <c r="AM20" s="382"/>
      <c r="AN20" s="383" t="s">
        <v>230</v>
      </c>
      <c r="AO20" s="384"/>
      <c r="AP20" s="384"/>
      <c r="AQ20" s="384"/>
      <c r="AR20" s="384"/>
      <c r="AS20" s="384"/>
      <c r="AT20" s="384"/>
      <c r="AU20" s="385"/>
    </row>
    <row r="21" spans="1:47" ht="15.75" customHeigh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v>0.8125</v>
      </c>
      <c r="W21" s="380"/>
      <c r="X21" s="417">
        <v>0.85416666666666663</v>
      </c>
      <c r="Y21" s="418"/>
      <c r="Z21" s="379"/>
      <c r="AA21" s="380"/>
      <c r="AB21" s="381">
        <v>2.4999999999999998E-2</v>
      </c>
      <c r="AC21" s="380"/>
      <c r="AD21" s="381">
        <v>8.3333333333333332E-3</v>
      </c>
      <c r="AE21" s="380"/>
      <c r="AF21" s="381">
        <v>8.3333333333333332E-3</v>
      </c>
      <c r="AG21" s="380"/>
      <c r="AH21" s="381"/>
      <c r="AI21" s="380"/>
      <c r="AJ21" s="381"/>
      <c r="AK21" s="380"/>
      <c r="AL21" s="381"/>
      <c r="AM21" s="382"/>
      <c r="AN21" s="383" t="s">
        <v>405</v>
      </c>
      <c r="AO21" s="384"/>
      <c r="AP21" s="384"/>
      <c r="AQ21" s="384"/>
      <c r="AR21" s="384"/>
      <c r="AS21" s="384"/>
      <c r="AT21" s="384"/>
      <c r="AU21" s="385"/>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v>0.85416666666666663</v>
      </c>
      <c r="W22" s="430"/>
      <c r="X22" s="431">
        <v>0.89166666666666661</v>
      </c>
      <c r="Y22" s="381"/>
      <c r="Z22" s="429"/>
      <c r="AA22" s="430"/>
      <c r="AB22" s="381">
        <v>2.4999999999999998E-2</v>
      </c>
      <c r="AC22" s="380"/>
      <c r="AD22" s="381">
        <v>8.3333333333333332E-3</v>
      </c>
      <c r="AE22" s="380"/>
      <c r="AF22" s="430">
        <v>4.1666666666666666E-3</v>
      </c>
      <c r="AG22" s="430"/>
      <c r="AH22" s="430"/>
      <c r="AI22" s="430"/>
      <c r="AJ22" s="430"/>
      <c r="AK22" s="430"/>
      <c r="AL22" s="380"/>
      <c r="AM22" s="381"/>
      <c r="AN22" s="383" t="s">
        <v>406</v>
      </c>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v>0.89166666666666661</v>
      </c>
      <c r="W23" s="430"/>
      <c r="X23" s="430">
        <v>1</v>
      </c>
      <c r="Y23" s="381"/>
      <c r="Z23" s="429"/>
      <c r="AA23" s="430"/>
      <c r="AB23" s="381"/>
      <c r="AC23" s="380"/>
      <c r="AD23" s="381"/>
      <c r="AE23" s="380"/>
      <c r="AF23" s="430"/>
      <c r="AG23" s="430"/>
      <c r="AH23" s="430"/>
      <c r="AI23" s="430"/>
      <c r="AJ23" s="430"/>
      <c r="AK23" s="430"/>
      <c r="AL23" s="380">
        <v>0.10833333333333334</v>
      </c>
      <c r="AM23" s="381"/>
      <c r="AN23" s="383" t="s">
        <v>230</v>
      </c>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0.18333333333333332</v>
      </c>
      <c r="AC31" s="478"/>
      <c r="AD31" s="478">
        <f>SUM(AD9:AE30)</f>
        <v>5.8333333333333327E-2</v>
      </c>
      <c r="AE31" s="478"/>
      <c r="AF31" s="478">
        <f>SUM(AF9:AG30)</f>
        <v>0.28333333333333333</v>
      </c>
      <c r="AG31" s="478"/>
      <c r="AH31" s="478">
        <f>SUM(AH9:AI30)</f>
        <v>0</v>
      </c>
      <c r="AI31" s="478"/>
      <c r="AJ31" s="478">
        <f>SUM(AJ9:AK30)</f>
        <v>0</v>
      </c>
      <c r="AK31" s="478"/>
      <c r="AL31" s="492">
        <f>SUM(AL9:AM30)</f>
        <v>0.47500000000000003</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12451</v>
      </c>
      <c r="Y35" s="489"/>
      <c r="Z35" s="489"/>
      <c r="AA35" s="56" t="s">
        <v>88</v>
      </c>
      <c r="AB35" s="490">
        <v>1340</v>
      </c>
      <c r="AC35" s="491"/>
      <c r="AD35" s="491"/>
      <c r="AE35" s="57" t="s">
        <v>88</v>
      </c>
      <c r="AF35" s="490">
        <v>0</v>
      </c>
      <c r="AG35" s="491"/>
      <c r="AH35" s="491"/>
      <c r="AI35" s="56" t="s">
        <v>88</v>
      </c>
      <c r="AJ35" s="490">
        <v>0</v>
      </c>
      <c r="AK35" s="491"/>
      <c r="AL35" s="491"/>
      <c r="AM35" s="56" t="s">
        <v>88</v>
      </c>
      <c r="AN35" s="494">
        <f>(X35+AF35)-(AB35+AJ35)</f>
        <v>11111</v>
      </c>
      <c r="AO35" s="495"/>
      <c r="AP35" s="56" t="s">
        <v>88</v>
      </c>
      <c r="AQ35" s="496"/>
      <c r="AR35" s="497"/>
      <c r="AS35" s="497"/>
      <c r="AT35" s="497"/>
      <c r="AU35" s="498"/>
    </row>
    <row r="36" spans="1:47" ht="15.75" customHeight="1">
      <c r="A36" s="301" t="s">
        <v>90</v>
      </c>
      <c r="B36" s="58"/>
      <c r="C36" s="58"/>
      <c r="D36" s="58"/>
      <c r="E36" s="58"/>
      <c r="F36" s="58"/>
      <c r="G36" s="59"/>
      <c r="H36" s="506">
        <f>SUM(AB9:AC30)</f>
        <v>0.18333333333333332</v>
      </c>
      <c r="I36" s="507"/>
      <c r="J36" s="507"/>
      <c r="K36" s="508">
        <v>120</v>
      </c>
      <c r="L36" s="509"/>
      <c r="M36" s="60" t="s">
        <v>88</v>
      </c>
      <c r="N36" s="510">
        <f t="shared" si="2"/>
        <v>527.99999999999989</v>
      </c>
      <c r="O36" s="511"/>
      <c r="P36" s="60" t="s">
        <v>88</v>
      </c>
      <c r="Q36" s="51"/>
      <c r="R36" s="515" t="s">
        <v>91</v>
      </c>
      <c r="S36" s="516"/>
      <c r="T36" s="516"/>
      <c r="U36" s="516"/>
      <c r="V36" s="516"/>
      <c r="W36" s="516"/>
      <c r="X36" s="513">
        <v>26000</v>
      </c>
      <c r="Y36" s="514"/>
      <c r="Z36" s="514"/>
      <c r="AA36" s="61" t="s">
        <v>88</v>
      </c>
      <c r="AB36" s="499">
        <v>2000</v>
      </c>
      <c r="AC36" s="500"/>
      <c r="AD36" s="500"/>
      <c r="AE36" s="62" t="s">
        <v>88</v>
      </c>
      <c r="AF36" s="499">
        <v>0</v>
      </c>
      <c r="AG36" s="500"/>
      <c r="AH36" s="500"/>
      <c r="AI36" s="61" t="s">
        <v>88</v>
      </c>
      <c r="AJ36" s="499">
        <v>0</v>
      </c>
      <c r="AK36" s="500"/>
      <c r="AL36" s="500"/>
      <c r="AM36" s="61" t="s">
        <v>88</v>
      </c>
      <c r="AN36" s="501">
        <f t="shared" ref="AN36:AN43" si="3">(X36+AF36)-(AB36+AJ36)</f>
        <v>24000</v>
      </c>
      <c r="AO36" s="502"/>
      <c r="AP36" s="61" t="s">
        <v>88</v>
      </c>
      <c r="AQ36" s="503"/>
      <c r="AR36" s="504"/>
      <c r="AS36" s="504"/>
      <c r="AT36" s="504"/>
      <c r="AU36" s="505"/>
    </row>
    <row r="37" spans="1:47" ht="15.75" customHeight="1">
      <c r="A37" s="301" t="s">
        <v>92</v>
      </c>
      <c r="B37" s="58"/>
      <c r="C37" s="58"/>
      <c r="D37" s="58"/>
      <c r="E37" s="58"/>
      <c r="F37" s="58"/>
      <c r="G37" s="59"/>
      <c r="H37" s="506">
        <f>SUM(AD9:AE30)</f>
        <v>5.8333333333333327E-2</v>
      </c>
      <c r="I37" s="507"/>
      <c r="J37" s="507"/>
      <c r="K37" s="508">
        <v>89</v>
      </c>
      <c r="L37" s="509"/>
      <c r="M37" s="60" t="s">
        <v>88</v>
      </c>
      <c r="N37" s="510">
        <f t="shared" si="2"/>
        <v>124.6</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301" t="s">
        <v>94</v>
      </c>
      <c r="B38" s="58"/>
      <c r="C38" s="58"/>
      <c r="D38" s="58"/>
      <c r="E38" s="58"/>
      <c r="F38" s="58"/>
      <c r="G38" s="59"/>
      <c r="H38" s="506">
        <f>SUM(AF9:AG30)</f>
        <v>0.28333333333333333</v>
      </c>
      <c r="I38" s="507"/>
      <c r="J38" s="507"/>
      <c r="K38" s="508">
        <v>89</v>
      </c>
      <c r="L38" s="509"/>
      <c r="M38" s="60" t="s">
        <v>88</v>
      </c>
      <c r="N38" s="510">
        <f t="shared" si="2"/>
        <v>605.19999999999993</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301"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301"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301" t="s">
        <v>101</v>
      </c>
      <c r="B41" s="58"/>
      <c r="C41" s="58"/>
      <c r="D41" s="58"/>
      <c r="E41" s="58"/>
      <c r="F41" s="58"/>
      <c r="G41" s="59"/>
      <c r="H41" s="506">
        <f>SUM(AL9:AM30)</f>
        <v>0.47500000000000003</v>
      </c>
      <c r="I41" s="507"/>
      <c r="J41" s="507"/>
      <c r="K41" s="508">
        <v>8</v>
      </c>
      <c r="L41" s="509"/>
      <c r="M41" s="60" t="s">
        <v>88</v>
      </c>
      <c r="N41" s="510">
        <f t="shared" si="2"/>
        <v>91.2</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301"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1348.9999999999998</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June-25-2020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June-25-2020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98" t="s">
        <v>152</v>
      </c>
      <c r="AH71" s="299"/>
      <c r="AI71" s="299"/>
      <c r="AJ71" s="299"/>
      <c r="AK71" s="299"/>
      <c r="AL71" s="297"/>
      <c r="AM71" s="298" t="s">
        <v>153</v>
      </c>
      <c r="AN71" s="299"/>
      <c r="AO71" s="299"/>
      <c r="AP71" s="300"/>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98" t="s">
        <v>112</v>
      </c>
      <c r="AH72" s="299"/>
      <c r="AI72" s="299"/>
      <c r="AJ72" s="299"/>
      <c r="AK72" s="299"/>
      <c r="AL72" s="297"/>
      <c r="AM72" s="298" t="s">
        <v>156</v>
      </c>
      <c r="AN72" s="299"/>
      <c r="AO72" s="299"/>
      <c r="AP72" s="300"/>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98" t="s">
        <v>158</v>
      </c>
      <c r="AH73" s="299"/>
      <c r="AI73" s="299"/>
      <c r="AJ73" s="299"/>
      <c r="AK73" s="299"/>
      <c r="AL73" s="297"/>
      <c r="AM73" s="298" t="s">
        <v>159</v>
      </c>
      <c r="AN73" s="299"/>
      <c r="AO73" s="299" t="s">
        <v>154</v>
      </c>
      <c r="AP73" s="300"/>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98" t="s">
        <v>161</v>
      </c>
      <c r="AH74" s="299"/>
      <c r="AI74" s="299"/>
      <c r="AJ74" s="299"/>
      <c r="AK74" s="299"/>
      <c r="AL74" s="297"/>
      <c r="AM74" s="298" t="s">
        <v>162</v>
      </c>
      <c r="AN74" s="299"/>
      <c r="AO74" s="299"/>
      <c r="AP74" s="300"/>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98" t="s">
        <v>164</v>
      </c>
      <c r="AH75" s="299"/>
      <c r="AI75" s="299"/>
      <c r="AJ75" s="299"/>
      <c r="AK75" s="299"/>
      <c r="AL75" s="297"/>
      <c r="AM75" s="298" t="s">
        <v>165</v>
      </c>
      <c r="AN75" s="299"/>
      <c r="AO75" s="299" t="s">
        <v>154</v>
      </c>
      <c r="AP75" s="300"/>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98" t="s">
        <v>167</v>
      </c>
      <c r="AH76" s="299"/>
      <c r="AI76" s="299"/>
      <c r="AJ76" s="299"/>
      <c r="AK76" s="299"/>
      <c r="AL76" s="297"/>
      <c r="AM76" s="298" t="s">
        <v>165</v>
      </c>
      <c r="AN76" s="299"/>
      <c r="AO76" s="299"/>
      <c r="AP76" s="300"/>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98" t="s">
        <v>169</v>
      </c>
      <c r="AH77" s="299"/>
      <c r="AI77" s="299"/>
      <c r="AJ77" s="299"/>
      <c r="AK77" s="299"/>
      <c r="AL77" s="297"/>
      <c r="AM77" s="298" t="s">
        <v>170</v>
      </c>
      <c r="AN77" s="299"/>
      <c r="AO77" s="299"/>
      <c r="AP77" s="300"/>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6" zoomScaleNormal="86"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408</v>
      </c>
      <c r="F6" s="328"/>
      <c r="G6" s="328"/>
      <c r="H6" s="328"/>
      <c r="I6" s="328"/>
      <c r="J6" s="329"/>
      <c r="K6" s="7" t="s">
        <v>7</v>
      </c>
      <c r="L6" s="6"/>
      <c r="M6" s="6"/>
      <c r="N6" s="8"/>
      <c r="O6" s="330" t="s">
        <v>383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307" t="s">
        <v>16</v>
      </c>
      <c r="L8" s="308"/>
      <c r="M8" s="308"/>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0.22500000000000001</v>
      </c>
      <c r="Y9" s="375"/>
      <c r="Z9" s="372"/>
      <c r="AA9" s="373"/>
      <c r="AB9" s="374"/>
      <c r="AC9" s="373"/>
      <c r="AD9" s="374"/>
      <c r="AE9" s="373"/>
      <c r="AF9" s="374"/>
      <c r="AG9" s="373"/>
      <c r="AH9" s="374"/>
      <c r="AI9" s="373"/>
      <c r="AJ9" s="374"/>
      <c r="AK9" s="373"/>
      <c r="AL9" s="374">
        <v>0.22500000000000001</v>
      </c>
      <c r="AM9" s="375"/>
      <c r="AN9" s="376" t="s">
        <v>230</v>
      </c>
      <c r="AO9" s="377"/>
      <c r="AP9" s="377"/>
      <c r="AQ9" s="377"/>
      <c r="AR9" s="377"/>
      <c r="AS9" s="377"/>
      <c r="AT9" s="377"/>
      <c r="AU9" s="378"/>
    </row>
    <row r="10" spans="1:47" ht="15.75" customHeight="1" thickTop="1">
      <c r="A10" s="24"/>
      <c r="B10" s="24"/>
      <c r="C10" s="24"/>
      <c r="D10" s="24"/>
      <c r="E10" s="25"/>
      <c r="F10" s="25"/>
      <c r="G10" s="25"/>
      <c r="H10" s="25"/>
      <c r="I10" s="25"/>
      <c r="J10" s="25"/>
      <c r="U10" s="26"/>
      <c r="V10" s="379">
        <v>0.22500000000000001</v>
      </c>
      <c r="W10" s="380"/>
      <c r="X10" s="381">
        <v>0.27499999999999997</v>
      </c>
      <c r="Y10" s="382"/>
      <c r="Z10" s="379"/>
      <c r="AA10" s="380"/>
      <c r="AB10" s="381">
        <v>2.4999999999999998E-2</v>
      </c>
      <c r="AC10" s="380"/>
      <c r="AD10" s="381">
        <v>8.3333333333333332E-3</v>
      </c>
      <c r="AE10" s="380"/>
      <c r="AF10" s="381">
        <v>1.6666666666666666E-2</v>
      </c>
      <c r="AG10" s="380"/>
      <c r="AH10" s="381"/>
      <c r="AI10" s="380"/>
      <c r="AJ10" s="381"/>
      <c r="AK10" s="380"/>
      <c r="AL10" s="381"/>
      <c r="AM10" s="382"/>
      <c r="AN10" s="383" t="s">
        <v>409</v>
      </c>
      <c r="AO10" s="384"/>
      <c r="AP10" s="384"/>
      <c r="AQ10" s="384"/>
      <c r="AR10" s="384"/>
      <c r="AS10" s="384"/>
      <c r="AT10" s="384"/>
      <c r="AU10" s="385"/>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79">
        <v>0.27499999999999997</v>
      </c>
      <c r="W11" s="380"/>
      <c r="X11" s="381">
        <v>0.31666666666666665</v>
      </c>
      <c r="Y11" s="382"/>
      <c r="Z11" s="379"/>
      <c r="AA11" s="380"/>
      <c r="AB11" s="381">
        <v>2.4999999999999998E-2</v>
      </c>
      <c r="AC11" s="380"/>
      <c r="AD11" s="381">
        <v>1.2499999999999999E-2</v>
      </c>
      <c r="AE11" s="380"/>
      <c r="AF11" s="381">
        <v>4.1666666666666666E-3</v>
      </c>
      <c r="AG11" s="380"/>
      <c r="AH11" s="381"/>
      <c r="AI11" s="380"/>
      <c r="AJ11" s="381"/>
      <c r="AK11" s="380"/>
      <c r="AL11" s="381"/>
      <c r="AM11" s="382"/>
      <c r="AN11" s="386" t="s">
        <v>410</v>
      </c>
      <c r="AO11" s="384"/>
      <c r="AP11" s="384"/>
      <c r="AQ11" s="384"/>
      <c r="AR11" s="384"/>
      <c r="AS11" s="384"/>
      <c r="AT11" s="384"/>
      <c r="AU11" s="385"/>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0.31666666666666665</v>
      </c>
      <c r="W12" s="380"/>
      <c r="X12" s="381">
        <v>0.35416666666666669</v>
      </c>
      <c r="Y12" s="382"/>
      <c r="Z12" s="379"/>
      <c r="AA12" s="380"/>
      <c r="AB12" s="381"/>
      <c r="AC12" s="380"/>
      <c r="AD12" s="381"/>
      <c r="AE12" s="380"/>
      <c r="AF12" s="381">
        <v>3.7499999999999999E-2</v>
      </c>
      <c r="AG12" s="380"/>
      <c r="AH12" s="381"/>
      <c r="AI12" s="380"/>
      <c r="AJ12" s="381"/>
      <c r="AK12" s="380"/>
      <c r="AL12" s="381"/>
      <c r="AM12" s="382"/>
      <c r="AN12" s="383" t="s">
        <v>411</v>
      </c>
      <c r="AO12" s="384"/>
      <c r="AP12" s="384"/>
      <c r="AQ12" s="384"/>
      <c r="AR12" s="384"/>
      <c r="AS12" s="384"/>
      <c r="AT12" s="384"/>
      <c r="AU12" s="385"/>
    </row>
    <row r="13" spans="1:47" ht="15.75" customHeight="1" thickTop="1">
      <c r="A13" s="393" t="s">
        <v>40</v>
      </c>
      <c r="B13" s="394"/>
      <c r="C13" s="394"/>
      <c r="D13" s="394"/>
      <c r="E13" s="395" t="s">
        <v>419</v>
      </c>
      <c r="F13" s="396"/>
      <c r="G13" s="396"/>
      <c r="H13" s="397"/>
      <c r="I13" s="398" t="s">
        <v>389</v>
      </c>
      <c r="J13" s="399"/>
      <c r="K13" s="399"/>
      <c r="L13" s="400"/>
      <c r="M13" s="398" t="s">
        <v>390</v>
      </c>
      <c r="N13" s="399"/>
      <c r="O13" s="399"/>
      <c r="P13" s="400"/>
      <c r="Q13" s="398" t="s">
        <v>417</v>
      </c>
      <c r="R13" s="399"/>
      <c r="S13" s="399"/>
      <c r="T13" s="400"/>
      <c r="U13" s="28"/>
      <c r="V13" s="379">
        <v>0.35416666666666669</v>
      </c>
      <c r="W13" s="380"/>
      <c r="X13" s="381">
        <v>0.48749999999999999</v>
      </c>
      <c r="Y13" s="382"/>
      <c r="Z13" s="379"/>
      <c r="AA13" s="380"/>
      <c r="AB13" s="381"/>
      <c r="AC13" s="380"/>
      <c r="AD13" s="381"/>
      <c r="AE13" s="380"/>
      <c r="AF13" s="381"/>
      <c r="AG13" s="380"/>
      <c r="AH13" s="381"/>
      <c r="AI13" s="380"/>
      <c r="AJ13" s="381"/>
      <c r="AK13" s="380"/>
      <c r="AL13" s="381">
        <v>0.13333333333333333</v>
      </c>
      <c r="AM13" s="382"/>
      <c r="AN13" s="383" t="s">
        <v>230</v>
      </c>
      <c r="AO13" s="384"/>
      <c r="AP13" s="384"/>
      <c r="AQ13" s="384"/>
      <c r="AR13" s="384"/>
      <c r="AS13" s="384"/>
      <c r="AT13" s="384"/>
      <c r="AU13" s="385"/>
    </row>
    <row r="14" spans="1:47" ht="15.75" customHeight="1">
      <c r="A14" s="407" t="s">
        <v>45</v>
      </c>
      <c r="B14" s="408"/>
      <c r="C14" s="408"/>
      <c r="D14" s="408"/>
      <c r="E14" s="409" t="s">
        <v>420</v>
      </c>
      <c r="F14" s="410"/>
      <c r="G14" s="410"/>
      <c r="H14" s="411"/>
      <c r="I14" s="409" t="s">
        <v>376</v>
      </c>
      <c r="J14" s="410"/>
      <c r="K14" s="410"/>
      <c r="L14" s="411"/>
      <c r="M14" s="409" t="s">
        <v>421</v>
      </c>
      <c r="N14" s="410"/>
      <c r="O14" s="410"/>
      <c r="P14" s="411"/>
      <c r="Q14" s="409" t="s">
        <v>418</v>
      </c>
      <c r="R14" s="410"/>
      <c r="S14" s="410"/>
      <c r="T14" s="411"/>
      <c r="U14" s="28"/>
      <c r="V14" s="379">
        <v>0.48749999999999999</v>
      </c>
      <c r="W14" s="380"/>
      <c r="X14" s="381">
        <v>0.5708333333333333</v>
      </c>
      <c r="Y14" s="382"/>
      <c r="Z14" s="379"/>
      <c r="AA14" s="380"/>
      <c r="AB14" s="381">
        <v>1.6666666666666666E-2</v>
      </c>
      <c r="AC14" s="380"/>
      <c r="AD14" s="381">
        <v>8.3333333333333332E-3</v>
      </c>
      <c r="AE14" s="380"/>
      <c r="AF14" s="381">
        <v>5.8333333333333327E-2</v>
      </c>
      <c r="AG14" s="380"/>
      <c r="AH14" s="381"/>
      <c r="AI14" s="380"/>
      <c r="AJ14" s="381"/>
      <c r="AK14" s="380"/>
      <c r="AL14" s="381"/>
      <c r="AM14" s="382"/>
      <c r="AN14" s="383" t="s">
        <v>412</v>
      </c>
      <c r="AO14" s="384"/>
      <c r="AP14" s="384"/>
      <c r="AQ14" s="384"/>
      <c r="AR14" s="384"/>
      <c r="AS14" s="384"/>
      <c r="AT14" s="384"/>
      <c r="AU14" s="385"/>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0.5708333333333333</v>
      </c>
      <c r="W15" s="380"/>
      <c r="X15" s="381">
        <v>0.6791666666666667</v>
      </c>
      <c r="Y15" s="382"/>
      <c r="Z15" s="379"/>
      <c r="AA15" s="380"/>
      <c r="AB15" s="381"/>
      <c r="AC15" s="380"/>
      <c r="AD15" s="381"/>
      <c r="AE15" s="380"/>
      <c r="AF15" s="381"/>
      <c r="AG15" s="380"/>
      <c r="AH15" s="381"/>
      <c r="AI15" s="380"/>
      <c r="AJ15" s="381"/>
      <c r="AK15" s="380"/>
      <c r="AL15" s="381">
        <v>0.10833333333333334</v>
      </c>
      <c r="AM15" s="382"/>
      <c r="AN15" s="383" t="s">
        <v>413</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0.6791666666666667</v>
      </c>
      <c r="W16" s="380"/>
      <c r="X16" s="381">
        <v>0.70000000000000007</v>
      </c>
      <c r="Y16" s="382"/>
      <c r="Z16" s="379"/>
      <c r="AA16" s="380"/>
      <c r="AB16" s="381">
        <v>1.2499999999999999E-2</v>
      </c>
      <c r="AC16" s="380"/>
      <c r="AD16" s="381">
        <v>4.1666666666666666E-3</v>
      </c>
      <c r="AE16" s="380"/>
      <c r="AF16" s="381">
        <v>4.1666666666666666E-3</v>
      </c>
      <c r="AG16" s="380"/>
      <c r="AH16" s="381"/>
      <c r="AI16" s="380"/>
      <c r="AJ16" s="381"/>
      <c r="AK16" s="380"/>
      <c r="AL16" s="381"/>
      <c r="AM16" s="382"/>
      <c r="AN16" s="383" t="s">
        <v>414</v>
      </c>
      <c r="AO16" s="384"/>
      <c r="AP16" s="384"/>
      <c r="AQ16" s="384"/>
      <c r="AR16" s="384"/>
      <c r="AS16" s="384"/>
      <c r="AT16" s="384"/>
      <c r="AU16" s="38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0.70000000000000007</v>
      </c>
      <c r="W17" s="380"/>
      <c r="X17" s="381">
        <v>0.75</v>
      </c>
      <c r="Y17" s="382"/>
      <c r="Z17" s="379"/>
      <c r="AA17" s="380"/>
      <c r="AB17" s="381"/>
      <c r="AC17" s="380"/>
      <c r="AD17" s="381"/>
      <c r="AE17" s="380"/>
      <c r="AF17" s="381">
        <v>4.9999999999999996E-2</v>
      </c>
      <c r="AG17" s="380"/>
      <c r="AH17" s="381"/>
      <c r="AI17" s="380"/>
      <c r="AJ17" s="381"/>
      <c r="AK17" s="380"/>
      <c r="AL17" s="381"/>
      <c r="AM17" s="382"/>
      <c r="AN17" s="383" t="s">
        <v>415</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0.75</v>
      </c>
      <c r="W18" s="380"/>
      <c r="X18" s="417">
        <v>0.85833333333333339</v>
      </c>
      <c r="Y18" s="418"/>
      <c r="Z18" s="379"/>
      <c r="AA18" s="380"/>
      <c r="AB18" s="381"/>
      <c r="AC18" s="380"/>
      <c r="AD18" s="381"/>
      <c r="AE18" s="380"/>
      <c r="AF18" s="381">
        <v>0.10833333333333334</v>
      </c>
      <c r="AG18" s="380"/>
      <c r="AH18" s="381"/>
      <c r="AI18" s="380"/>
      <c r="AJ18" s="381"/>
      <c r="AK18" s="380"/>
      <c r="AL18" s="381"/>
      <c r="AM18" s="382"/>
      <c r="AN18" s="386" t="s">
        <v>416</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0.85833333333333339</v>
      </c>
      <c r="W19" s="380"/>
      <c r="X19" s="417">
        <v>1</v>
      </c>
      <c r="Y19" s="418"/>
      <c r="Z19" s="34"/>
      <c r="AA19" s="34"/>
      <c r="AB19" s="381"/>
      <c r="AC19" s="380"/>
      <c r="AD19" s="381"/>
      <c r="AE19" s="380"/>
      <c r="AF19" s="381"/>
      <c r="AG19" s="380"/>
      <c r="AH19" s="381"/>
      <c r="AI19" s="380"/>
      <c r="AJ19" s="381"/>
      <c r="AK19" s="380"/>
      <c r="AL19" s="381">
        <v>0.14166666666666666</v>
      </c>
      <c r="AM19" s="382"/>
      <c r="AN19" s="383" t="s">
        <v>33</v>
      </c>
      <c r="AO19" s="384"/>
      <c r="AP19" s="384"/>
      <c r="AQ19" s="384"/>
      <c r="AR19" s="384"/>
      <c r="AS19" s="384"/>
      <c r="AT19" s="384"/>
      <c r="AU19" s="385"/>
    </row>
    <row r="20" spans="1:47" ht="15.75" customHeigh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7.9166666666666663E-2</v>
      </c>
      <c r="AC31" s="478"/>
      <c r="AD31" s="478">
        <f>SUM(AD9:AE30)</f>
        <v>3.3333333333333333E-2</v>
      </c>
      <c r="AE31" s="478"/>
      <c r="AF31" s="478">
        <f>SUM(AF9:AG30)</f>
        <v>0.27916666666666667</v>
      </c>
      <c r="AG31" s="478"/>
      <c r="AH31" s="478">
        <f>SUM(AH9:AI30)</f>
        <v>0</v>
      </c>
      <c r="AI31" s="478"/>
      <c r="AJ31" s="478">
        <f>SUM(AJ9:AK30)</f>
        <v>0</v>
      </c>
      <c r="AK31" s="478"/>
      <c r="AL31" s="492">
        <f>SUM(AL9:AM30)</f>
        <v>0.60833333333333339</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11111</v>
      </c>
      <c r="Y35" s="489"/>
      <c r="Z35" s="489"/>
      <c r="AA35" s="56" t="s">
        <v>88</v>
      </c>
      <c r="AB35" s="490">
        <v>1002</v>
      </c>
      <c r="AC35" s="491"/>
      <c r="AD35" s="491"/>
      <c r="AE35" s="57" t="s">
        <v>88</v>
      </c>
      <c r="AF35" s="490">
        <v>0</v>
      </c>
      <c r="AG35" s="491"/>
      <c r="AH35" s="491"/>
      <c r="AI35" s="56" t="s">
        <v>88</v>
      </c>
      <c r="AJ35" s="490">
        <v>0</v>
      </c>
      <c r="AK35" s="491"/>
      <c r="AL35" s="491"/>
      <c r="AM35" s="56" t="s">
        <v>88</v>
      </c>
      <c r="AN35" s="494">
        <f>(X35+AF35)-(AB35+AJ35)</f>
        <v>10109</v>
      </c>
      <c r="AO35" s="495"/>
      <c r="AP35" s="56" t="s">
        <v>88</v>
      </c>
      <c r="AQ35" s="496"/>
      <c r="AR35" s="497"/>
      <c r="AS35" s="497"/>
      <c r="AT35" s="497"/>
      <c r="AU35" s="498"/>
    </row>
    <row r="36" spans="1:47" ht="15.75" customHeight="1">
      <c r="A36" s="309" t="s">
        <v>90</v>
      </c>
      <c r="B36" s="58"/>
      <c r="C36" s="58"/>
      <c r="D36" s="58"/>
      <c r="E36" s="58"/>
      <c r="F36" s="58"/>
      <c r="G36" s="59"/>
      <c r="H36" s="506">
        <f>SUM(AB9:AC30)</f>
        <v>7.9166666666666663E-2</v>
      </c>
      <c r="I36" s="507"/>
      <c r="J36" s="507"/>
      <c r="K36" s="508">
        <v>120</v>
      </c>
      <c r="L36" s="509"/>
      <c r="M36" s="60" t="s">
        <v>88</v>
      </c>
      <c r="N36" s="510">
        <f t="shared" si="2"/>
        <v>228</v>
      </c>
      <c r="O36" s="511"/>
      <c r="P36" s="60" t="s">
        <v>88</v>
      </c>
      <c r="Q36" s="51"/>
      <c r="R36" s="515" t="s">
        <v>91</v>
      </c>
      <c r="S36" s="516"/>
      <c r="T36" s="516"/>
      <c r="U36" s="516"/>
      <c r="V36" s="516"/>
      <c r="W36" s="516"/>
      <c r="X36" s="513">
        <v>24000</v>
      </c>
      <c r="Y36" s="514"/>
      <c r="Z36" s="514"/>
      <c r="AA36" s="61" t="s">
        <v>88</v>
      </c>
      <c r="AB36" s="499">
        <v>2000</v>
      </c>
      <c r="AC36" s="500"/>
      <c r="AD36" s="500"/>
      <c r="AE36" s="62" t="s">
        <v>88</v>
      </c>
      <c r="AF36" s="499">
        <v>0</v>
      </c>
      <c r="AG36" s="500"/>
      <c r="AH36" s="500"/>
      <c r="AI36" s="61" t="s">
        <v>88</v>
      </c>
      <c r="AJ36" s="499">
        <v>0</v>
      </c>
      <c r="AK36" s="500"/>
      <c r="AL36" s="500"/>
      <c r="AM36" s="61" t="s">
        <v>88</v>
      </c>
      <c r="AN36" s="501">
        <f t="shared" ref="AN36:AN43" si="3">(X36+AF36)-(AB36+AJ36)</f>
        <v>22000</v>
      </c>
      <c r="AO36" s="502"/>
      <c r="AP36" s="61" t="s">
        <v>88</v>
      </c>
      <c r="AQ36" s="503"/>
      <c r="AR36" s="504"/>
      <c r="AS36" s="504"/>
      <c r="AT36" s="504"/>
      <c r="AU36" s="505"/>
    </row>
    <row r="37" spans="1:47" ht="15.75" customHeight="1">
      <c r="A37" s="309" t="s">
        <v>92</v>
      </c>
      <c r="B37" s="58"/>
      <c r="C37" s="58"/>
      <c r="D37" s="58"/>
      <c r="E37" s="58"/>
      <c r="F37" s="58"/>
      <c r="G37" s="59"/>
      <c r="H37" s="506">
        <f>SUM(AD9:AE30)</f>
        <v>3.3333333333333333E-2</v>
      </c>
      <c r="I37" s="507"/>
      <c r="J37" s="507"/>
      <c r="K37" s="508">
        <v>89</v>
      </c>
      <c r="L37" s="509"/>
      <c r="M37" s="60" t="s">
        <v>88</v>
      </c>
      <c r="N37" s="510">
        <f t="shared" si="2"/>
        <v>71.2</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309" t="s">
        <v>94</v>
      </c>
      <c r="B38" s="58"/>
      <c r="C38" s="58"/>
      <c r="D38" s="58"/>
      <c r="E38" s="58"/>
      <c r="F38" s="58"/>
      <c r="G38" s="59"/>
      <c r="H38" s="506">
        <f>SUM(AF9:AG30)</f>
        <v>0.27916666666666667</v>
      </c>
      <c r="I38" s="507"/>
      <c r="J38" s="507"/>
      <c r="K38" s="508">
        <v>89</v>
      </c>
      <c r="L38" s="509"/>
      <c r="M38" s="60" t="s">
        <v>88</v>
      </c>
      <c r="N38" s="510">
        <f t="shared" si="2"/>
        <v>596.30000000000007</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309"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309"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309" t="s">
        <v>101</v>
      </c>
      <c r="B41" s="58"/>
      <c r="C41" s="58"/>
      <c r="D41" s="58"/>
      <c r="E41" s="58"/>
      <c r="F41" s="58"/>
      <c r="G41" s="59"/>
      <c r="H41" s="506">
        <f>SUM(AL9:AM30)</f>
        <v>0.60833333333333339</v>
      </c>
      <c r="I41" s="507"/>
      <c r="J41" s="507"/>
      <c r="K41" s="508">
        <v>8</v>
      </c>
      <c r="L41" s="509"/>
      <c r="M41" s="60" t="s">
        <v>88</v>
      </c>
      <c r="N41" s="510">
        <f t="shared" si="2"/>
        <v>116.80000000000001</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309"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1012.3</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June-26-2020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June-26-2020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304" t="s">
        <v>152</v>
      </c>
      <c r="AH71" s="305"/>
      <c r="AI71" s="305"/>
      <c r="AJ71" s="305"/>
      <c r="AK71" s="305"/>
      <c r="AL71" s="306"/>
      <c r="AM71" s="304" t="s">
        <v>153</v>
      </c>
      <c r="AN71" s="305"/>
      <c r="AO71" s="305"/>
      <c r="AP71" s="310"/>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304" t="s">
        <v>112</v>
      </c>
      <c r="AH72" s="305"/>
      <c r="AI72" s="305"/>
      <c r="AJ72" s="305"/>
      <c r="AK72" s="305"/>
      <c r="AL72" s="306"/>
      <c r="AM72" s="304" t="s">
        <v>156</v>
      </c>
      <c r="AN72" s="305"/>
      <c r="AO72" s="305"/>
      <c r="AP72" s="310"/>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304" t="s">
        <v>158</v>
      </c>
      <c r="AH73" s="305"/>
      <c r="AI73" s="305"/>
      <c r="AJ73" s="305"/>
      <c r="AK73" s="305"/>
      <c r="AL73" s="306"/>
      <c r="AM73" s="304" t="s">
        <v>159</v>
      </c>
      <c r="AN73" s="305"/>
      <c r="AO73" s="305" t="s">
        <v>154</v>
      </c>
      <c r="AP73" s="310"/>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304" t="s">
        <v>161</v>
      </c>
      <c r="AH74" s="305"/>
      <c r="AI74" s="305"/>
      <c r="AJ74" s="305"/>
      <c r="AK74" s="305"/>
      <c r="AL74" s="306"/>
      <c r="AM74" s="304" t="s">
        <v>162</v>
      </c>
      <c r="AN74" s="305"/>
      <c r="AO74" s="305"/>
      <c r="AP74" s="310"/>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304" t="s">
        <v>164</v>
      </c>
      <c r="AH75" s="305"/>
      <c r="AI75" s="305"/>
      <c r="AJ75" s="305"/>
      <c r="AK75" s="305"/>
      <c r="AL75" s="306"/>
      <c r="AM75" s="304" t="s">
        <v>165</v>
      </c>
      <c r="AN75" s="305"/>
      <c r="AO75" s="305" t="s">
        <v>154</v>
      </c>
      <c r="AP75" s="310"/>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304" t="s">
        <v>167</v>
      </c>
      <c r="AH76" s="305"/>
      <c r="AI76" s="305"/>
      <c r="AJ76" s="305"/>
      <c r="AK76" s="305"/>
      <c r="AL76" s="306"/>
      <c r="AM76" s="304" t="s">
        <v>165</v>
      </c>
      <c r="AN76" s="305"/>
      <c r="AO76" s="305"/>
      <c r="AP76" s="310"/>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304" t="s">
        <v>169</v>
      </c>
      <c r="AH77" s="305"/>
      <c r="AI77" s="305"/>
      <c r="AJ77" s="305"/>
      <c r="AK77" s="305"/>
      <c r="AL77" s="306"/>
      <c r="AM77" s="304" t="s">
        <v>170</v>
      </c>
      <c r="AN77" s="305"/>
      <c r="AO77" s="305"/>
      <c r="AP77" s="310"/>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422</v>
      </c>
      <c r="F6" s="328"/>
      <c r="G6" s="328"/>
      <c r="H6" s="328"/>
      <c r="I6" s="328"/>
      <c r="J6" s="329"/>
      <c r="K6" s="7" t="s">
        <v>7</v>
      </c>
      <c r="L6" s="6"/>
      <c r="M6" s="6"/>
      <c r="N6" s="8"/>
      <c r="O6" s="330" t="s">
        <v>383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316" t="s">
        <v>16</v>
      </c>
      <c r="L8" s="317"/>
      <c r="M8" s="317"/>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4.9999999999999996E-2</v>
      </c>
      <c r="Y9" s="375"/>
      <c r="Z9" s="372"/>
      <c r="AA9" s="373"/>
      <c r="AB9" s="374"/>
      <c r="AC9" s="373"/>
      <c r="AD9" s="374"/>
      <c r="AE9" s="373"/>
      <c r="AF9" s="374"/>
      <c r="AG9" s="373"/>
      <c r="AH9" s="374"/>
      <c r="AI9" s="373"/>
      <c r="AJ9" s="374"/>
      <c r="AK9" s="373"/>
      <c r="AL9" s="374">
        <v>4.9999999999999996E-2</v>
      </c>
      <c r="AM9" s="375"/>
      <c r="AN9" s="376" t="s">
        <v>33</v>
      </c>
      <c r="AO9" s="377"/>
      <c r="AP9" s="377"/>
      <c r="AQ9" s="377"/>
      <c r="AR9" s="377"/>
      <c r="AS9" s="377"/>
      <c r="AT9" s="377"/>
      <c r="AU9" s="378"/>
    </row>
    <row r="10" spans="1:47" ht="15.75" customHeight="1" thickTop="1">
      <c r="A10" s="24"/>
      <c r="B10" s="24"/>
      <c r="C10" s="24"/>
      <c r="D10" s="24"/>
      <c r="E10" s="25"/>
      <c r="F10" s="25"/>
      <c r="G10" s="25"/>
      <c r="H10" s="25"/>
      <c r="I10" s="25"/>
      <c r="J10" s="25"/>
      <c r="U10" s="26"/>
      <c r="V10" s="379">
        <v>4.9999999999999996E-2</v>
      </c>
      <c r="W10" s="380"/>
      <c r="X10" s="381">
        <v>0.125</v>
      </c>
      <c r="Y10" s="382"/>
      <c r="Z10" s="379"/>
      <c r="AA10" s="380"/>
      <c r="AB10" s="381"/>
      <c r="AC10" s="380"/>
      <c r="AD10" s="381"/>
      <c r="AE10" s="380"/>
      <c r="AF10" s="381">
        <v>7.4999999999999997E-2</v>
      </c>
      <c r="AG10" s="380"/>
      <c r="AH10" s="381"/>
      <c r="AI10" s="380"/>
      <c r="AJ10" s="381"/>
      <c r="AK10" s="380"/>
      <c r="AL10" s="381"/>
      <c r="AM10" s="382"/>
      <c r="AN10" s="383" t="s">
        <v>384</v>
      </c>
      <c r="AO10" s="384"/>
      <c r="AP10" s="384"/>
      <c r="AQ10" s="384"/>
      <c r="AR10" s="384"/>
      <c r="AS10" s="384"/>
      <c r="AT10" s="384"/>
      <c r="AU10" s="385"/>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79">
        <v>0.125</v>
      </c>
      <c r="W11" s="380"/>
      <c r="X11" s="381">
        <v>0.35416666666666669</v>
      </c>
      <c r="Y11" s="382"/>
      <c r="Z11" s="379"/>
      <c r="AA11" s="380"/>
      <c r="AB11" s="381"/>
      <c r="AC11" s="380"/>
      <c r="AD11" s="381"/>
      <c r="AE11" s="380"/>
      <c r="AF11" s="381"/>
      <c r="AG11" s="380"/>
      <c r="AH11" s="381"/>
      <c r="AI11" s="380"/>
      <c r="AJ11" s="381"/>
      <c r="AK11" s="380"/>
      <c r="AL11" s="381">
        <v>0.22916666666666666</v>
      </c>
      <c r="AM11" s="382"/>
      <c r="AN11" s="386" t="s">
        <v>33</v>
      </c>
      <c r="AO11" s="384"/>
      <c r="AP11" s="384"/>
      <c r="AQ11" s="384"/>
      <c r="AR11" s="384"/>
      <c r="AS11" s="384"/>
      <c r="AT11" s="384"/>
      <c r="AU11" s="385"/>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0.35416666666666669</v>
      </c>
      <c r="W12" s="380"/>
      <c r="X12" s="381">
        <v>0.39583333333333331</v>
      </c>
      <c r="Y12" s="382"/>
      <c r="Z12" s="379"/>
      <c r="AA12" s="380"/>
      <c r="AB12" s="381">
        <v>1.2499999999999999E-2</v>
      </c>
      <c r="AC12" s="380"/>
      <c r="AD12" s="381">
        <v>8.3333333333333332E-3</v>
      </c>
      <c r="AE12" s="380"/>
      <c r="AF12" s="381">
        <v>2.0833333333333332E-2</v>
      </c>
      <c r="AG12" s="380"/>
      <c r="AH12" s="381"/>
      <c r="AI12" s="380"/>
      <c r="AJ12" s="381"/>
      <c r="AK12" s="380"/>
      <c r="AL12" s="381"/>
      <c r="AM12" s="382"/>
      <c r="AN12" s="383" t="s">
        <v>423</v>
      </c>
      <c r="AO12" s="384"/>
      <c r="AP12" s="384"/>
      <c r="AQ12" s="384"/>
      <c r="AR12" s="384"/>
      <c r="AS12" s="384"/>
      <c r="AT12" s="384"/>
      <c r="AU12" s="385"/>
    </row>
    <row r="13" spans="1:47" ht="15.75" customHeight="1" thickTop="1">
      <c r="A13" s="393" t="s">
        <v>40</v>
      </c>
      <c r="B13" s="394"/>
      <c r="C13" s="394"/>
      <c r="D13" s="394"/>
      <c r="E13" s="395" t="s">
        <v>419</v>
      </c>
      <c r="F13" s="396"/>
      <c r="G13" s="396"/>
      <c r="H13" s="397"/>
      <c r="I13" s="398" t="s">
        <v>389</v>
      </c>
      <c r="J13" s="399"/>
      <c r="K13" s="399"/>
      <c r="L13" s="400"/>
      <c r="M13" s="398" t="s">
        <v>390</v>
      </c>
      <c r="N13" s="399"/>
      <c r="O13" s="399"/>
      <c r="P13" s="400"/>
      <c r="Q13" s="398" t="s">
        <v>417</v>
      </c>
      <c r="R13" s="399"/>
      <c r="S13" s="399"/>
      <c r="T13" s="400"/>
      <c r="U13" s="28"/>
      <c r="V13" s="379">
        <v>0.39583333333333331</v>
      </c>
      <c r="W13" s="380"/>
      <c r="X13" s="381">
        <v>0.42499999999999999</v>
      </c>
      <c r="Y13" s="382"/>
      <c r="Z13" s="379"/>
      <c r="AA13" s="380"/>
      <c r="AB13" s="381">
        <v>1.6666666666666666E-2</v>
      </c>
      <c r="AC13" s="380"/>
      <c r="AD13" s="381">
        <v>4.1666666666666666E-3</v>
      </c>
      <c r="AE13" s="380"/>
      <c r="AF13" s="381">
        <v>8.3333333333333332E-3</v>
      </c>
      <c r="AG13" s="380"/>
      <c r="AH13" s="381"/>
      <c r="AI13" s="380"/>
      <c r="AJ13" s="381"/>
      <c r="AK13" s="380"/>
      <c r="AL13" s="381"/>
      <c r="AM13" s="382"/>
      <c r="AN13" s="383" t="s">
        <v>424</v>
      </c>
      <c r="AO13" s="384"/>
      <c r="AP13" s="384"/>
      <c r="AQ13" s="384"/>
      <c r="AR13" s="384"/>
      <c r="AS13" s="384"/>
      <c r="AT13" s="384"/>
      <c r="AU13" s="385"/>
    </row>
    <row r="14" spans="1:47" ht="15.75" customHeight="1">
      <c r="A14" s="407" t="s">
        <v>45</v>
      </c>
      <c r="B14" s="408"/>
      <c r="C14" s="408"/>
      <c r="D14" s="408"/>
      <c r="E14" s="409" t="s">
        <v>420</v>
      </c>
      <c r="F14" s="410"/>
      <c r="G14" s="410"/>
      <c r="H14" s="411"/>
      <c r="I14" s="409" t="s">
        <v>376</v>
      </c>
      <c r="J14" s="410"/>
      <c r="K14" s="410"/>
      <c r="L14" s="411"/>
      <c r="M14" s="409" t="s">
        <v>421</v>
      </c>
      <c r="N14" s="410"/>
      <c r="O14" s="410"/>
      <c r="P14" s="411"/>
      <c r="Q14" s="409" t="s">
        <v>418</v>
      </c>
      <c r="R14" s="410"/>
      <c r="S14" s="410"/>
      <c r="T14" s="411"/>
      <c r="U14" s="28"/>
      <c r="V14" s="379">
        <v>0.42499999999999999</v>
      </c>
      <c r="W14" s="380"/>
      <c r="X14" s="381">
        <v>0.45</v>
      </c>
      <c r="Y14" s="382"/>
      <c r="Z14" s="379"/>
      <c r="AA14" s="380"/>
      <c r="AB14" s="381">
        <v>1.2499999999999999E-2</v>
      </c>
      <c r="AC14" s="380"/>
      <c r="AD14" s="381">
        <v>4.1666666666666666E-3</v>
      </c>
      <c r="AE14" s="380"/>
      <c r="AF14" s="381">
        <v>8.3333333333333332E-3</v>
      </c>
      <c r="AG14" s="380"/>
      <c r="AH14" s="381"/>
      <c r="AI14" s="380"/>
      <c r="AJ14" s="381"/>
      <c r="AK14" s="380"/>
      <c r="AL14" s="381"/>
      <c r="AM14" s="382"/>
      <c r="AN14" s="383" t="s">
        <v>425</v>
      </c>
      <c r="AO14" s="384"/>
      <c r="AP14" s="384"/>
      <c r="AQ14" s="384"/>
      <c r="AR14" s="384"/>
      <c r="AS14" s="384"/>
      <c r="AT14" s="384"/>
      <c r="AU14" s="385"/>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0.45</v>
      </c>
      <c r="W15" s="380"/>
      <c r="X15" s="381">
        <v>0.4916666666666667</v>
      </c>
      <c r="Y15" s="382"/>
      <c r="Z15" s="379"/>
      <c r="AA15" s="380"/>
      <c r="AB15" s="381"/>
      <c r="AC15" s="380"/>
      <c r="AD15" s="381"/>
      <c r="AE15" s="380"/>
      <c r="AF15" s="381"/>
      <c r="AG15" s="380"/>
      <c r="AH15" s="381"/>
      <c r="AI15" s="380"/>
      <c r="AJ15" s="381"/>
      <c r="AK15" s="380"/>
      <c r="AL15" s="381">
        <v>4.1666666666666664E-2</v>
      </c>
      <c r="AM15" s="382"/>
      <c r="AN15" s="383" t="s">
        <v>230</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0.4916666666666667</v>
      </c>
      <c r="W16" s="380"/>
      <c r="X16" s="381">
        <v>0.52083333333333337</v>
      </c>
      <c r="Y16" s="382"/>
      <c r="Z16" s="379"/>
      <c r="AA16" s="380"/>
      <c r="AB16" s="381">
        <v>1.2499999999999999E-2</v>
      </c>
      <c r="AC16" s="380"/>
      <c r="AD16" s="381">
        <v>4.1666666666666666E-3</v>
      </c>
      <c r="AE16" s="380"/>
      <c r="AF16" s="381">
        <v>1.2499999999999999E-2</v>
      </c>
      <c r="AG16" s="380"/>
      <c r="AH16" s="381"/>
      <c r="AI16" s="380"/>
      <c r="AJ16" s="381"/>
      <c r="AK16" s="380"/>
      <c r="AL16" s="381"/>
      <c r="AM16" s="382"/>
      <c r="AN16" s="383" t="s">
        <v>426</v>
      </c>
      <c r="AO16" s="384"/>
      <c r="AP16" s="384"/>
      <c r="AQ16" s="384"/>
      <c r="AR16" s="384"/>
      <c r="AS16" s="384"/>
      <c r="AT16" s="384"/>
      <c r="AU16" s="38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0.52083333333333337</v>
      </c>
      <c r="W17" s="380"/>
      <c r="X17" s="381">
        <v>0.5625</v>
      </c>
      <c r="Y17" s="382"/>
      <c r="Z17" s="379"/>
      <c r="AA17" s="380"/>
      <c r="AB17" s="381"/>
      <c r="AC17" s="380"/>
      <c r="AD17" s="381"/>
      <c r="AE17" s="380"/>
      <c r="AF17" s="381">
        <v>4.1666666666666664E-2</v>
      </c>
      <c r="AG17" s="380"/>
      <c r="AH17" s="381"/>
      <c r="AI17" s="380"/>
      <c r="AJ17" s="381"/>
      <c r="AK17" s="380"/>
      <c r="AL17" s="381"/>
      <c r="AM17" s="382"/>
      <c r="AN17" s="383" t="s">
        <v>427</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0.5625</v>
      </c>
      <c r="W18" s="380"/>
      <c r="X18" s="417">
        <v>0.60416666666666663</v>
      </c>
      <c r="Y18" s="418"/>
      <c r="Z18" s="379"/>
      <c r="AA18" s="380"/>
      <c r="AB18" s="381">
        <v>1.6666666666666666E-2</v>
      </c>
      <c r="AC18" s="380"/>
      <c r="AD18" s="381">
        <v>8.3333333333333332E-3</v>
      </c>
      <c r="AE18" s="380"/>
      <c r="AF18" s="381">
        <v>1.6666666666666666E-2</v>
      </c>
      <c r="AG18" s="380"/>
      <c r="AH18" s="381"/>
      <c r="AI18" s="380"/>
      <c r="AJ18" s="381"/>
      <c r="AK18" s="380"/>
      <c r="AL18" s="381"/>
      <c r="AM18" s="382"/>
      <c r="AN18" s="386" t="s">
        <v>428</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0.60416666666666663</v>
      </c>
      <c r="W19" s="380"/>
      <c r="X19" s="417">
        <v>0.62916666666666665</v>
      </c>
      <c r="Y19" s="418"/>
      <c r="Z19" s="34"/>
      <c r="AA19" s="34"/>
      <c r="AB19" s="381">
        <v>1.2499999999999999E-2</v>
      </c>
      <c r="AC19" s="380"/>
      <c r="AD19" s="381">
        <v>4.1666666666666666E-3</v>
      </c>
      <c r="AE19" s="380"/>
      <c r="AF19" s="381">
        <v>8.3333333333333332E-3</v>
      </c>
      <c r="AG19" s="380"/>
      <c r="AH19" s="381"/>
      <c r="AI19" s="380"/>
      <c r="AJ19" s="381"/>
      <c r="AK19" s="380"/>
      <c r="AL19" s="381"/>
      <c r="AM19" s="382"/>
      <c r="AN19" s="383" t="s">
        <v>429</v>
      </c>
      <c r="AO19" s="384"/>
      <c r="AP19" s="384"/>
      <c r="AQ19" s="384"/>
      <c r="AR19" s="384"/>
      <c r="AS19" s="384"/>
      <c r="AT19" s="384"/>
      <c r="AU19" s="385"/>
    </row>
    <row r="20" spans="1:47" ht="15.75" customHeigh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v>0.62916666666666665</v>
      </c>
      <c r="W20" s="380"/>
      <c r="X20" s="417">
        <v>0.79583333333333339</v>
      </c>
      <c r="Y20" s="418"/>
      <c r="Z20" s="379"/>
      <c r="AA20" s="380"/>
      <c r="AB20" s="381"/>
      <c r="AC20" s="380"/>
      <c r="AD20" s="381"/>
      <c r="AE20" s="380"/>
      <c r="AF20" s="381"/>
      <c r="AG20" s="380"/>
      <c r="AH20" s="381"/>
      <c r="AI20" s="380"/>
      <c r="AJ20" s="381"/>
      <c r="AK20" s="380"/>
      <c r="AL20" s="381">
        <v>0.16666666666666666</v>
      </c>
      <c r="AM20" s="382"/>
      <c r="AN20" s="383" t="s">
        <v>33</v>
      </c>
      <c r="AO20" s="384"/>
      <c r="AP20" s="384"/>
      <c r="AQ20" s="384"/>
      <c r="AR20" s="384"/>
      <c r="AS20" s="384"/>
      <c r="AT20" s="384"/>
      <c r="AU20" s="385"/>
    </row>
    <row r="21" spans="1:47" ht="15.75" customHeigh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v>0.79583333333333339</v>
      </c>
      <c r="W21" s="380"/>
      <c r="X21" s="417">
        <v>0.85416666666666663</v>
      </c>
      <c r="Y21" s="418"/>
      <c r="Z21" s="379"/>
      <c r="AA21" s="380"/>
      <c r="AB21" s="381"/>
      <c r="AC21" s="380"/>
      <c r="AD21" s="381"/>
      <c r="AE21" s="380"/>
      <c r="AF21" s="381">
        <v>5.8333333333333327E-2</v>
      </c>
      <c r="AG21" s="380"/>
      <c r="AH21" s="381"/>
      <c r="AI21" s="380"/>
      <c r="AJ21" s="381"/>
      <c r="AK21" s="380"/>
      <c r="AL21" s="381"/>
      <c r="AM21" s="382"/>
      <c r="AN21" s="383" t="s">
        <v>384</v>
      </c>
      <c r="AO21" s="384"/>
      <c r="AP21" s="384"/>
      <c r="AQ21" s="384"/>
      <c r="AR21" s="384"/>
      <c r="AS21" s="384"/>
      <c r="AT21" s="384"/>
      <c r="AU21" s="385"/>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v>0.85416666666666663</v>
      </c>
      <c r="W22" s="430"/>
      <c r="X22" s="431">
        <v>1</v>
      </c>
      <c r="Y22" s="381"/>
      <c r="Z22" s="429"/>
      <c r="AA22" s="430"/>
      <c r="AB22" s="381"/>
      <c r="AC22" s="380"/>
      <c r="AD22" s="381"/>
      <c r="AE22" s="380"/>
      <c r="AF22" s="430"/>
      <c r="AG22" s="430"/>
      <c r="AH22" s="430"/>
      <c r="AI22" s="430"/>
      <c r="AJ22" s="430"/>
      <c r="AK22" s="430"/>
      <c r="AL22" s="380">
        <v>0.14583333333333334</v>
      </c>
      <c r="AM22" s="381"/>
      <c r="AN22" s="383" t="s">
        <v>33</v>
      </c>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8.3333333333333329E-2</v>
      </c>
      <c r="AC31" s="478"/>
      <c r="AD31" s="478">
        <f>SUM(AD9:AE30)</f>
        <v>3.3333333333333333E-2</v>
      </c>
      <c r="AE31" s="478"/>
      <c r="AF31" s="478">
        <f>SUM(AF9:AG30)</f>
        <v>0.24999999999999997</v>
      </c>
      <c r="AG31" s="478"/>
      <c r="AH31" s="478">
        <f>SUM(AH9:AI30)</f>
        <v>0</v>
      </c>
      <c r="AI31" s="478"/>
      <c r="AJ31" s="478">
        <f>SUM(AJ9:AK30)</f>
        <v>0</v>
      </c>
      <c r="AK31" s="478"/>
      <c r="AL31" s="492">
        <f>SUM(AL9:AM30)</f>
        <v>0.63333333333333341</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10109</v>
      </c>
      <c r="Y35" s="489"/>
      <c r="Z35" s="489"/>
      <c r="AA35" s="56" t="s">
        <v>88</v>
      </c>
      <c r="AB35" s="490">
        <v>960</v>
      </c>
      <c r="AC35" s="491"/>
      <c r="AD35" s="491"/>
      <c r="AE35" s="57" t="s">
        <v>88</v>
      </c>
      <c r="AF35" s="490">
        <v>0</v>
      </c>
      <c r="AG35" s="491"/>
      <c r="AH35" s="491"/>
      <c r="AI35" s="56" t="s">
        <v>88</v>
      </c>
      <c r="AJ35" s="490">
        <v>0</v>
      </c>
      <c r="AK35" s="491"/>
      <c r="AL35" s="491"/>
      <c r="AM35" s="56" t="s">
        <v>88</v>
      </c>
      <c r="AN35" s="494">
        <f>(X35+AF35)-(AB35+AJ35)</f>
        <v>9149</v>
      </c>
      <c r="AO35" s="495"/>
      <c r="AP35" s="56" t="s">
        <v>88</v>
      </c>
      <c r="AQ35" s="496"/>
      <c r="AR35" s="497"/>
      <c r="AS35" s="497"/>
      <c r="AT35" s="497"/>
      <c r="AU35" s="498"/>
    </row>
    <row r="36" spans="1:47" ht="15.75" customHeight="1">
      <c r="A36" s="315" t="s">
        <v>90</v>
      </c>
      <c r="B36" s="58"/>
      <c r="C36" s="58"/>
      <c r="D36" s="58"/>
      <c r="E36" s="58"/>
      <c r="F36" s="58"/>
      <c r="G36" s="59"/>
      <c r="H36" s="506">
        <f>SUM(AB9:AC30)</f>
        <v>8.3333333333333329E-2</v>
      </c>
      <c r="I36" s="507"/>
      <c r="J36" s="507"/>
      <c r="K36" s="508">
        <v>120</v>
      </c>
      <c r="L36" s="509"/>
      <c r="M36" s="60" t="s">
        <v>88</v>
      </c>
      <c r="N36" s="510">
        <f t="shared" si="2"/>
        <v>240</v>
      </c>
      <c r="O36" s="511"/>
      <c r="P36" s="60" t="s">
        <v>88</v>
      </c>
      <c r="Q36" s="51"/>
      <c r="R36" s="515" t="s">
        <v>91</v>
      </c>
      <c r="S36" s="516"/>
      <c r="T36" s="516"/>
      <c r="U36" s="516"/>
      <c r="V36" s="516"/>
      <c r="W36" s="516"/>
      <c r="X36" s="513">
        <v>20000</v>
      </c>
      <c r="Y36" s="514"/>
      <c r="Z36" s="514"/>
      <c r="AA36" s="61" t="s">
        <v>88</v>
      </c>
      <c r="AB36" s="499">
        <v>2000</v>
      </c>
      <c r="AC36" s="500"/>
      <c r="AD36" s="500"/>
      <c r="AE36" s="62" t="s">
        <v>88</v>
      </c>
      <c r="AF36" s="499">
        <v>0</v>
      </c>
      <c r="AG36" s="500"/>
      <c r="AH36" s="500"/>
      <c r="AI36" s="61" t="s">
        <v>88</v>
      </c>
      <c r="AJ36" s="499">
        <v>0</v>
      </c>
      <c r="AK36" s="500"/>
      <c r="AL36" s="500"/>
      <c r="AM36" s="61" t="s">
        <v>88</v>
      </c>
      <c r="AN36" s="501">
        <f t="shared" ref="AN36:AN43" si="3">(X36+AF36)-(AB36+AJ36)</f>
        <v>18000</v>
      </c>
      <c r="AO36" s="502"/>
      <c r="AP36" s="61" t="s">
        <v>88</v>
      </c>
      <c r="AQ36" s="503"/>
      <c r="AR36" s="504"/>
      <c r="AS36" s="504"/>
      <c r="AT36" s="504"/>
      <c r="AU36" s="505"/>
    </row>
    <row r="37" spans="1:47" ht="15.75" customHeight="1">
      <c r="A37" s="315" t="s">
        <v>92</v>
      </c>
      <c r="B37" s="58"/>
      <c r="C37" s="58"/>
      <c r="D37" s="58"/>
      <c r="E37" s="58"/>
      <c r="F37" s="58"/>
      <c r="G37" s="59"/>
      <c r="H37" s="506">
        <f>SUM(AD9:AE30)</f>
        <v>3.3333333333333333E-2</v>
      </c>
      <c r="I37" s="507"/>
      <c r="J37" s="507"/>
      <c r="K37" s="508">
        <v>89</v>
      </c>
      <c r="L37" s="509"/>
      <c r="M37" s="60" t="s">
        <v>88</v>
      </c>
      <c r="N37" s="510">
        <f t="shared" si="2"/>
        <v>71.2</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315" t="s">
        <v>94</v>
      </c>
      <c r="B38" s="58"/>
      <c r="C38" s="58"/>
      <c r="D38" s="58"/>
      <c r="E38" s="58"/>
      <c r="F38" s="58"/>
      <c r="G38" s="59"/>
      <c r="H38" s="506">
        <f>SUM(AF9:AG30)</f>
        <v>0.24999999999999997</v>
      </c>
      <c r="I38" s="507"/>
      <c r="J38" s="507"/>
      <c r="K38" s="508">
        <v>89</v>
      </c>
      <c r="L38" s="509"/>
      <c r="M38" s="60" t="s">
        <v>88</v>
      </c>
      <c r="N38" s="510">
        <f t="shared" si="2"/>
        <v>533.99999999999989</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315"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315"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315" t="s">
        <v>101</v>
      </c>
      <c r="B41" s="58"/>
      <c r="C41" s="58"/>
      <c r="D41" s="58"/>
      <c r="E41" s="58"/>
      <c r="F41" s="58"/>
      <c r="G41" s="59"/>
      <c r="H41" s="506">
        <f>SUM(AL9:AM30)</f>
        <v>0.63333333333333341</v>
      </c>
      <c r="I41" s="507"/>
      <c r="J41" s="507"/>
      <c r="K41" s="508">
        <v>8</v>
      </c>
      <c r="L41" s="509"/>
      <c r="M41" s="60" t="s">
        <v>88</v>
      </c>
      <c r="N41" s="510">
        <f t="shared" si="2"/>
        <v>121.60000000000002</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315"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966.79999999999984</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June-27-2020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June-27-2020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312" t="s">
        <v>152</v>
      </c>
      <c r="AH71" s="313"/>
      <c r="AI71" s="313"/>
      <c r="AJ71" s="313"/>
      <c r="AK71" s="313"/>
      <c r="AL71" s="311"/>
      <c r="AM71" s="312" t="s">
        <v>153</v>
      </c>
      <c r="AN71" s="313"/>
      <c r="AO71" s="313"/>
      <c r="AP71" s="314"/>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312" t="s">
        <v>112</v>
      </c>
      <c r="AH72" s="313"/>
      <c r="AI72" s="313"/>
      <c r="AJ72" s="313"/>
      <c r="AK72" s="313"/>
      <c r="AL72" s="311"/>
      <c r="AM72" s="312" t="s">
        <v>156</v>
      </c>
      <c r="AN72" s="313"/>
      <c r="AO72" s="313"/>
      <c r="AP72" s="314"/>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312" t="s">
        <v>158</v>
      </c>
      <c r="AH73" s="313"/>
      <c r="AI73" s="313"/>
      <c r="AJ73" s="313"/>
      <c r="AK73" s="313"/>
      <c r="AL73" s="311"/>
      <c r="AM73" s="312" t="s">
        <v>159</v>
      </c>
      <c r="AN73" s="313"/>
      <c r="AO73" s="313" t="s">
        <v>154</v>
      </c>
      <c r="AP73" s="314"/>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312" t="s">
        <v>161</v>
      </c>
      <c r="AH74" s="313"/>
      <c r="AI74" s="313"/>
      <c r="AJ74" s="313"/>
      <c r="AK74" s="313"/>
      <c r="AL74" s="311"/>
      <c r="AM74" s="312" t="s">
        <v>162</v>
      </c>
      <c r="AN74" s="313"/>
      <c r="AO74" s="313"/>
      <c r="AP74" s="314"/>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312" t="s">
        <v>164</v>
      </c>
      <c r="AH75" s="313"/>
      <c r="AI75" s="313"/>
      <c r="AJ75" s="313"/>
      <c r="AK75" s="313"/>
      <c r="AL75" s="311"/>
      <c r="AM75" s="312" t="s">
        <v>165</v>
      </c>
      <c r="AN75" s="313"/>
      <c r="AO75" s="313" t="s">
        <v>154</v>
      </c>
      <c r="AP75" s="314"/>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312" t="s">
        <v>167</v>
      </c>
      <c r="AH76" s="313"/>
      <c r="AI76" s="313"/>
      <c r="AJ76" s="313"/>
      <c r="AK76" s="313"/>
      <c r="AL76" s="311"/>
      <c r="AM76" s="312" t="s">
        <v>165</v>
      </c>
      <c r="AN76" s="313"/>
      <c r="AO76" s="313"/>
      <c r="AP76" s="314"/>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312" t="s">
        <v>169</v>
      </c>
      <c r="AH77" s="313"/>
      <c r="AI77" s="313"/>
      <c r="AJ77" s="313"/>
      <c r="AK77" s="313"/>
      <c r="AL77" s="311"/>
      <c r="AM77" s="312" t="s">
        <v>170</v>
      </c>
      <c r="AN77" s="313"/>
      <c r="AO77" s="313"/>
      <c r="AP77" s="314"/>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6" zoomScaleNormal="86"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430</v>
      </c>
      <c r="F6" s="328"/>
      <c r="G6" s="328"/>
      <c r="H6" s="328"/>
      <c r="I6" s="328"/>
      <c r="J6" s="329"/>
      <c r="K6" s="7" t="s">
        <v>7</v>
      </c>
      <c r="L6" s="6"/>
      <c r="M6" s="6"/>
      <c r="N6" s="8"/>
      <c r="O6" s="330" t="s">
        <v>383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321" t="s">
        <v>16</v>
      </c>
      <c r="L8" s="322"/>
      <c r="M8" s="322"/>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8.3333333333333329E-2</v>
      </c>
      <c r="Y9" s="375"/>
      <c r="Z9" s="372"/>
      <c r="AA9" s="373"/>
      <c r="AB9" s="374"/>
      <c r="AC9" s="373"/>
      <c r="AD9" s="374"/>
      <c r="AE9" s="373"/>
      <c r="AF9" s="374"/>
      <c r="AG9" s="373"/>
      <c r="AH9" s="374"/>
      <c r="AI9" s="373"/>
      <c r="AJ9" s="374"/>
      <c r="AK9" s="373"/>
      <c r="AL9" s="374">
        <v>8.3333333333333329E-2</v>
      </c>
      <c r="AM9" s="375"/>
      <c r="AN9" s="376" t="s">
        <v>33</v>
      </c>
      <c r="AO9" s="377"/>
      <c r="AP9" s="377"/>
      <c r="AQ9" s="377"/>
      <c r="AR9" s="377"/>
      <c r="AS9" s="377"/>
      <c r="AT9" s="377"/>
      <c r="AU9" s="378"/>
    </row>
    <row r="10" spans="1:47" ht="15.75" customHeight="1" thickTop="1">
      <c r="A10" s="24"/>
      <c r="B10" s="24"/>
      <c r="C10" s="24"/>
      <c r="D10" s="24"/>
      <c r="E10" s="25"/>
      <c r="F10" s="25"/>
      <c r="G10" s="25"/>
      <c r="H10" s="25"/>
      <c r="I10" s="25"/>
      <c r="J10" s="25"/>
      <c r="U10" s="26"/>
      <c r="V10" s="379">
        <v>8.3333333333333329E-2</v>
      </c>
      <c r="W10" s="380"/>
      <c r="X10" s="381">
        <v>0.16666666666666666</v>
      </c>
      <c r="Y10" s="382"/>
      <c r="Z10" s="379"/>
      <c r="AA10" s="380"/>
      <c r="AB10" s="381"/>
      <c r="AC10" s="380"/>
      <c r="AD10" s="381"/>
      <c r="AE10" s="380"/>
      <c r="AF10" s="381">
        <v>8.3333333333333329E-2</v>
      </c>
      <c r="AG10" s="380"/>
      <c r="AH10" s="381"/>
      <c r="AI10" s="380"/>
      <c r="AJ10" s="381"/>
      <c r="AK10" s="380"/>
      <c r="AL10" s="381"/>
      <c r="AM10" s="382"/>
      <c r="AN10" s="383" t="s">
        <v>387</v>
      </c>
      <c r="AO10" s="384"/>
      <c r="AP10" s="384"/>
      <c r="AQ10" s="384"/>
      <c r="AR10" s="384"/>
      <c r="AS10" s="384"/>
      <c r="AT10" s="384"/>
      <c r="AU10" s="385"/>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79">
        <v>0.16666666666666666</v>
      </c>
      <c r="W11" s="380"/>
      <c r="X11" s="381">
        <v>0.39999999999999997</v>
      </c>
      <c r="Y11" s="382"/>
      <c r="Z11" s="379"/>
      <c r="AA11" s="380"/>
      <c r="AB11" s="381"/>
      <c r="AC11" s="380"/>
      <c r="AD11" s="381"/>
      <c r="AE11" s="380"/>
      <c r="AF11" s="381"/>
      <c r="AG11" s="380"/>
      <c r="AH11" s="381"/>
      <c r="AI11" s="380"/>
      <c r="AJ11" s="381"/>
      <c r="AK11" s="380"/>
      <c r="AL11" s="381">
        <v>0.23333333333333331</v>
      </c>
      <c r="AM11" s="382"/>
      <c r="AN11" s="386" t="s">
        <v>33</v>
      </c>
      <c r="AO11" s="384"/>
      <c r="AP11" s="384"/>
      <c r="AQ11" s="384"/>
      <c r="AR11" s="384"/>
      <c r="AS11" s="384"/>
      <c r="AT11" s="384"/>
      <c r="AU11" s="385"/>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0.39999999999999997</v>
      </c>
      <c r="W12" s="380"/>
      <c r="X12" s="381">
        <v>0.45833333333333331</v>
      </c>
      <c r="Y12" s="382"/>
      <c r="Z12" s="379"/>
      <c r="AA12" s="380"/>
      <c r="AB12" s="381"/>
      <c r="AC12" s="380"/>
      <c r="AD12" s="381"/>
      <c r="AE12" s="380"/>
      <c r="AF12" s="381">
        <v>5.8333333333333327E-2</v>
      </c>
      <c r="AG12" s="380"/>
      <c r="AH12" s="381"/>
      <c r="AI12" s="380"/>
      <c r="AJ12" s="381"/>
      <c r="AK12" s="380"/>
      <c r="AL12" s="381"/>
      <c r="AM12" s="382"/>
      <c r="AN12" s="383" t="s">
        <v>386</v>
      </c>
      <c r="AO12" s="384"/>
      <c r="AP12" s="384"/>
      <c r="AQ12" s="384"/>
      <c r="AR12" s="384"/>
      <c r="AS12" s="384"/>
      <c r="AT12" s="384"/>
      <c r="AU12" s="385"/>
    </row>
    <row r="13" spans="1:47" ht="15.75" customHeight="1" thickTop="1">
      <c r="A13" s="393" t="s">
        <v>40</v>
      </c>
      <c r="B13" s="394"/>
      <c r="C13" s="394"/>
      <c r="D13" s="394"/>
      <c r="E13" s="395" t="s">
        <v>419</v>
      </c>
      <c r="F13" s="396"/>
      <c r="G13" s="396"/>
      <c r="H13" s="397"/>
      <c r="I13" s="398" t="s">
        <v>389</v>
      </c>
      <c r="J13" s="399"/>
      <c r="K13" s="399"/>
      <c r="L13" s="400"/>
      <c r="M13" s="398" t="s">
        <v>390</v>
      </c>
      <c r="N13" s="399"/>
      <c r="O13" s="399"/>
      <c r="P13" s="400"/>
      <c r="Q13" s="398" t="s">
        <v>417</v>
      </c>
      <c r="R13" s="399"/>
      <c r="S13" s="399"/>
      <c r="T13" s="400"/>
      <c r="U13" s="28"/>
      <c r="V13" s="379">
        <v>0.45833333333333331</v>
      </c>
      <c r="W13" s="380"/>
      <c r="X13" s="381">
        <v>0.66666666666666663</v>
      </c>
      <c r="Y13" s="382"/>
      <c r="Z13" s="379"/>
      <c r="AA13" s="380"/>
      <c r="AB13" s="381"/>
      <c r="AC13" s="380"/>
      <c r="AD13" s="381"/>
      <c r="AE13" s="380"/>
      <c r="AF13" s="381"/>
      <c r="AG13" s="380"/>
      <c r="AH13" s="381"/>
      <c r="AI13" s="380"/>
      <c r="AJ13" s="381"/>
      <c r="AK13" s="380"/>
      <c r="AL13" s="381">
        <v>0.20833333333333334</v>
      </c>
      <c r="AM13" s="382"/>
      <c r="AN13" s="383" t="s">
        <v>33</v>
      </c>
      <c r="AO13" s="384"/>
      <c r="AP13" s="384"/>
      <c r="AQ13" s="384"/>
      <c r="AR13" s="384"/>
      <c r="AS13" s="384"/>
      <c r="AT13" s="384"/>
      <c r="AU13" s="385"/>
    </row>
    <row r="14" spans="1:47" ht="15.75" customHeight="1">
      <c r="A14" s="407" t="s">
        <v>45</v>
      </c>
      <c r="B14" s="408"/>
      <c r="C14" s="408"/>
      <c r="D14" s="408"/>
      <c r="E14" s="409" t="s">
        <v>420</v>
      </c>
      <c r="F14" s="410"/>
      <c r="G14" s="410"/>
      <c r="H14" s="411"/>
      <c r="I14" s="409" t="s">
        <v>376</v>
      </c>
      <c r="J14" s="410"/>
      <c r="K14" s="410"/>
      <c r="L14" s="411"/>
      <c r="M14" s="409" t="s">
        <v>421</v>
      </c>
      <c r="N14" s="410"/>
      <c r="O14" s="410"/>
      <c r="P14" s="411"/>
      <c r="Q14" s="409" t="s">
        <v>418</v>
      </c>
      <c r="R14" s="410"/>
      <c r="S14" s="410"/>
      <c r="T14" s="411"/>
      <c r="U14" s="28"/>
      <c r="V14" s="379">
        <v>0.66666666666666663</v>
      </c>
      <c r="W14" s="380"/>
      <c r="X14" s="381">
        <v>0.72916666666666663</v>
      </c>
      <c r="Y14" s="382"/>
      <c r="Z14" s="379"/>
      <c r="AA14" s="380"/>
      <c r="AB14" s="381"/>
      <c r="AC14" s="380"/>
      <c r="AD14" s="381"/>
      <c r="AE14" s="380"/>
      <c r="AF14" s="381">
        <v>6.25E-2</v>
      </c>
      <c r="AG14" s="380"/>
      <c r="AH14" s="381"/>
      <c r="AI14" s="380"/>
      <c r="AJ14" s="381"/>
      <c r="AK14" s="380"/>
      <c r="AL14" s="381"/>
      <c r="AM14" s="382"/>
      <c r="AN14" s="383" t="s">
        <v>431</v>
      </c>
      <c r="AO14" s="384"/>
      <c r="AP14" s="384"/>
      <c r="AQ14" s="384"/>
      <c r="AR14" s="384"/>
      <c r="AS14" s="384"/>
      <c r="AT14" s="384"/>
      <c r="AU14" s="385"/>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0.72916666666666663</v>
      </c>
      <c r="W15" s="380"/>
      <c r="X15" s="381">
        <v>0.83333333333333337</v>
      </c>
      <c r="Y15" s="382"/>
      <c r="Z15" s="379"/>
      <c r="AA15" s="380"/>
      <c r="AB15" s="381"/>
      <c r="AC15" s="380"/>
      <c r="AD15" s="381"/>
      <c r="AE15" s="380"/>
      <c r="AF15" s="381"/>
      <c r="AG15" s="380"/>
      <c r="AH15" s="381"/>
      <c r="AI15" s="380"/>
      <c r="AJ15" s="381"/>
      <c r="AK15" s="380"/>
      <c r="AL15" s="381">
        <v>0.10416666666666667</v>
      </c>
      <c r="AM15" s="382"/>
      <c r="AN15" s="383" t="s">
        <v>33</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0.83333333333333337</v>
      </c>
      <c r="W16" s="380"/>
      <c r="X16" s="381">
        <v>0.90416666666666667</v>
      </c>
      <c r="Y16" s="382"/>
      <c r="Z16" s="379"/>
      <c r="AA16" s="380"/>
      <c r="AB16" s="381"/>
      <c r="AC16" s="380"/>
      <c r="AD16" s="381"/>
      <c r="AE16" s="380"/>
      <c r="AF16" s="381">
        <v>7.0833333333333331E-2</v>
      </c>
      <c r="AG16" s="380"/>
      <c r="AH16" s="381"/>
      <c r="AI16" s="380"/>
      <c r="AJ16" s="381"/>
      <c r="AK16" s="380"/>
      <c r="AL16" s="381"/>
      <c r="AM16" s="382"/>
      <c r="AN16" s="383" t="s">
        <v>384</v>
      </c>
      <c r="AO16" s="384"/>
      <c r="AP16" s="384"/>
      <c r="AQ16" s="384"/>
      <c r="AR16" s="384"/>
      <c r="AS16" s="384"/>
      <c r="AT16" s="384"/>
      <c r="AU16" s="38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0.90416666666666667</v>
      </c>
      <c r="W17" s="380"/>
      <c r="X17" s="381">
        <v>1</v>
      </c>
      <c r="Y17" s="382"/>
      <c r="Z17" s="379"/>
      <c r="AA17" s="380"/>
      <c r="AB17" s="381"/>
      <c r="AC17" s="380"/>
      <c r="AD17" s="381"/>
      <c r="AE17" s="380"/>
      <c r="AF17" s="381"/>
      <c r="AG17" s="380"/>
      <c r="AH17" s="381"/>
      <c r="AI17" s="380"/>
      <c r="AJ17" s="381"/>
      <c r="AK17" s="380"/>
      <c r="AL17" s="381">
        <v>9.5833333333333326E-2</v>
      </c>
      <c r="AM17" s="382"/>
      <c r="AN17" s="383" t="s">
        <v>33</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v>
      </c>
      <c r="AC31" s="478"/>
      <c r="AD31" s="478">
        <f>SUM(AD9:AE30)</f>
        <v>0</v>
      </c>
      <c r="AE31" s="478"/>
      <c r="AF31" s="478">
        <f>SUM(AF9:AG30)</f>
        <v>0.27500000000000002</v>
      </c>
      <c r="AG31" s="478"/>
      <c r="AH31" s="478">
        <f>SUM(AH9:AI30)</f>
        <v>0</v>
      </c>
      <c r="AI31" s="478"/>
      <c r="AJ31" s="478">
        <f>SUM(AJ9:AK30)</f>
        <v>0</v>
      </c>
      <c r="AK31" s="478"/>
      <c r="AL31" s="492">
        <f>SUM(AL9:AM30)</f>
        <v>0.72499999999999998</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9149</v>
      </c>
      <c r="Y35" s="489"/>
      <c r="Z35" s="489"/>
      <c r="AA35" s="56" t="s">
        <v>88</v>
      </c>
      <c r="AB35" s="490">
        <v>720</v>
      </c>
      <c r="AC35" s="491"/>
      <c r="AD35" s="491"/>
      <c r="AE35" s="57" t="s">
        <v>88</v>
      </c>
      <c r="AF35" s="490">
        <v>0</v>
      </c>
      <c r="AG35" s="491"/>
      <c r="AH35" s="491"/>
      <c r="AI35" s="56" t="s">
        <v>88</v>
      </c>
      <c r="AJ35" s="490">
        <v>0</v>
      </c>
      <c r="AK35" s="491"/>
      <c r="AL35" s="491"/>
      <c r="AM35" s="56" t="s">
        <v>88</v>
      </c>
      <c r="AN35" s="494">
        <f>(X35+AF35)-(AB35+AJ35)</f>
        <v>8429</v>
      </c>
      <c r="AO35" s="495"/>
      <c r="AP35" s="56" t="s">
        <v>88</v>
      </c>
      <c r="AQ35" s="496"/>
      <c r="AR35" s="497"/>
      <c r="AS35" s="497"/>
      <c r="AT35" s="497"/>
      <c r="AU35" s="498"/>
    </row>
    <row r="36" spans="1:47" ht="15.75" customHeight="1">
      <c r="A36" s="323" t="s">
        <v>90</v>
      </c>
      <c r="B36" s="58"/>
      <c r="C36" s="58"/>
      <c r="D36" s="58"/>
      <c r="E36" s="58"/>
      <c r="F36" s="58"/>
      <c r="G36" s="59"/>
      <c r="H36" s="506">
        <f>SUM(AB9:AC30)</f>
        <v>0</v>
      </c>
      <c r="I36" s="507"/>
      <c r="J36" s="507"/>
      <c r="K36" s="508">
        <v>120</v>
      </c>
      <c r="L36" s="509"/>
      <c r="M36" s="60" t="s">
        <v>88</v>
      </c>
      <c r="N36" s="510">
        <f t="shared" si="2"/>
        <v>0</v>
      </c>
      <c r="O36" s="511"/>
      <c r="P36" s="60" t="s">
        <v>88</v>
      </c>
      <c r="Q36" s="51"/>
      <c r="R36" s="515" t="s">
        <v>91</v>
      </c>
      <c r="S36" s="516"/>
      <c r="T36" s="516"/>
      <c r="U36" s="516"/>
      <c r="V36" s="516"/>
      <c r="W36" s="516"/>
      <c r="X36" s="513">
        <v>20000</v>
      </c>
      <c r="Y36" s="514"/>
      <c r="Z36" s="514"/>
      <c r="AA36" s="61" t="s">
        <v>88</v>
      </c>
      <c r="AB36" s="499">
        <v>2000</v>
      </c>
      <c r="AC36" s="500"/>
      <c r="AD36" s="500"/>
      <c r="AE36" s="62" t="s">
        <v>88</v>
      </c>
      <c r="AF36" s="499">
        <v>0</v>
      </c>
      <c r="AG36" s="500"/>
      <c r="AH36" s="500"/>
      <c r="AI36" s="61" t="s">
        <v>88</v>
      </c>
      <c r="AJ36" s="499">
        <v>0</v>
      </c>
      <c r="AK36" s="500"/>
      <c r="AL36" s="500"/>
      <c r="AM36" s="61" t="s">
        <v>88</v>
      </c>
      <c r="AN36" s="501">
        <f t="shared" ref="AN36:AN43" si="3">(X36+AF36)-(AB36+AJ36)</f>
        <v>18000</v>
      </c>
      <c r="AO36" s="502"/>
      <c r="AP36" s="61" t="s">
        <v>88</v>
      </c>
      <c r="AQ36" s="503"/>
      <c r="AR36" s="504"/>
      <c r="AS36" s="504"/>
      <c r="AT36" s="504"/>
      <c r="AU36" s="505"/>
    </row>
    <row r="37" spans="1:47" ht="15.75" customHeight="1">
      <c r="A37" s="323" t="s">
        <v>92</v>
      </c>
      <c r="B37" s="58"/>
      <c r="C37" s="58"/>
      <c r="D37" s="58"/>
      <c r="E37" s="58"/>
      <c r="F37" s="58"/>
      <c r="G37" s="59"/>
      <c r="H37" s="506">
        <f>SUM(AD9:AE30)</f>
        <v>0</v>
      </c>
      <c r="I37" s="507"/>
      <c r="J37" s="507"/>
      <c r="K37" s="508">
        <v>89</v>
      </c>
      <c r="L37" s="509"/>
      <c r="M37" s="60" t="s">
        <v>88</v>
      </c>
      <c r="N37" s="510">
        <f t="shared" si="2"/>
        <v>0</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323" t="s">
        <v>94</v>
      </c>
      <c r="B38" s="58"/>
      <c r="C38" s="58"/>
      <c r="D38" s="58"/>
      <c r="E38" s="58"/>
      <c r="F38" s="58"/>
      <c r="G38" s="59"/>
      <c r="H38" s="506">
        <f>SUM(AF9:AG30)</f>
        <v>0.27500000000000002</v>
      </c>
      <c r="I38" s="507"/>
      <c r="J38" s="507"/>
      <c r="K38" s="508">
        <v>89</v>
      </c>
      <c r="L38" s="509"/>
      <c r="M38" s="60" t="s">
        <v>88</v>
      </c>
      <c r="N38" s="510">
        <f t="shared" si="2"/>
        <v>587.40000000000009</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323"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323"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323" t="s">
        <v>101</v>
      </c>
      <c r="B41" s="58"/>
      <c r="C41" s="58"/>
      <c r="D41" s="58"/>
      <c r="E41" s="58"/>
      <c r="F41" s="58"/>
      <c r="G41" s="59"/>
      <c r="H41" s="506">
        <f>SUM(AL9:AM30)</f>
        <v>0.72499999999999998</v>
      </c>
      <c r="I41" s="507"/>
      <c r="J41" s="507"/>
      <c r="K41" s="508">
        <v>8</v>
      </c>
      <c r="L41" s="509"/>
      <c r="M41" s="60" t="s">
        <v>88</v>
      </c>
      <c r="N41" s="510">
        <f t="shared" si="2"/>
        <v>139.19999999999999</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323"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726.60000000000014</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June-28-2020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June-28-2020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318" t="s">
        <v>152</v>
      </c>
      <c r="AH71" s="319"/>
      <c r="AI71" s="319"/>
      <c r="AJ71" s="319"/>
      <c r="AK71" s="319"/>
      <c r="AL71" s="320"/>
      <c r="AM71" s="318" t="s">
        <v>153</v>
      </c>
      <c r="AN71" s="319"/>
      <c r="AO71" s="319"/>
      <c r="AP71" s="324"/>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318" t="s">
        <v>112</v>
      </c>
      <c r="AH72" s="319"/>
      <c r="AI72" s="319"/>
      <c r="AJ72" s="319"/>
      <c r="AK72" s="319"/>
      <c r="AL72" s="320"/>
      <c r="AM72" s="318" t="s">
        <v>156</v>
      </c>
      <c r="AN72" s="319"/>
      <c r="AO72" s="319"/>
      <c r="AP72" s="324"/>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318" t="s">
        <v>158</v>
      </c>
      <c r="AH73" s="319"/>
      <c r="AI73" s="319"/>
      <c r="AJ73" s="319"/>
      <c r="AK73" s="319"/>
      <c r="AL73" s="320"/>
      <c r="AM73" s="318" t="s">
        <v>159</v>
      </c>
      <c r="AN73" s="319"/>
      <c r="AO73" s="319" t="s">
        <v>154</v>
      </c>
      <c r="AP73" s="324"/>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318" t="s">
        <v>161</v>
      </c>
      <c r="AH74" s="319"/>
      <c r="AI74" s="319"/>
      <c r="AJ74" s="319"/>
      <c r="AK74" s="319"/>
      <c r="AL74" s="320"/>
      <c r="AM74" s="318" t="s">
        <v>162</v>
      </c>
      <c r="AN74" s="319"/>
      <c r="AO74" s="319"/>
      <c r="AP74" s="324"/>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318" t="s">
        <v>164</v>
      </c>
      <c r="AH75" s="319"/>
      <c r="AI75" s="319"/>
      <c r="AJ75" s="319"/>
      <c r="AK75" s="319"/>
      <c r="AL75" s="320"/>
      <c r="AM75" s="318" t="s">
        <v>165</v>
      </c>
      <c r="AN75" s="319"/>
      <c r="AO75" s="319" t="s">
        <v>154</v>
      </c>
      <c r="AP75" s="324"/>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318" t="s">
        <v>167</v>
      </c>
      <c r="AH76" s="319"/>
      <c r="AI76" s="319"/>
      <c r="AJ76" s="319"/>
      <c r="AK76" s="319"/>
      <c r="AL76" s="320"/>
      <c r="AM76" s="318" t="s">
        <v>165</v>
      </c>
      <c r="AN76" s="319"/>
      <c r="AO76" s="319"/>
      <c r="AP76" s="324"/>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318" t="s">
        <v>169</v>
      </c>
      <c r="AH77" s="319"/>
      <c r="AI77" s="319"/>
      <c r="AJ77" s="319"/>
      <c r="AK77" s="319"/>
      <c r="AL77" s="320"/>
      <c r="AM77" s="318" t="s">
        <v>170</v>
      </c>
      <c r="AN77" s="319"/>
      <c r="AO77" s="319"/>
      <c r="AP77" s="324"/>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6" zoomScaleNormal="86"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432</v>
      </c>
      <c r="F6" s="328"/>
      <c r="G6" s="328"/>
      <c r="H6" s="328"/>
      <c r="I6" s="328"/>
      <c r="J6" s="329"/>
      <c r="K6" s="7" t="s">
        <v>7</v>
      </c>
      <c r="L6" s="6"/>
      <c r="M6" s="6"/>
      <c r="N6" s="8"/>
      <c r="O6" s="330" t="s">
        <v>441</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316" t="s">
        <v>16</v>
      </c>
      <c r="L8" s="317"/>
      <c r="M8" s="317"/>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5.8333333333333327E-2</v>
      </c>
      <c r="Y9" s="375"/>
      <c r="Z9" s="372"/>
      <c r="AA9" s="373"/>
      <c r="AB9" s="374"/>
      <c r="AC9" s="373"/>
      <c r="AD9" s="374"/>
      <c r="AE9" s="373"/>
      <c r="AF9" s="374"/>
      <c r="AG9" s="373"/>
      <c r="AH9" s="374"/>
      <c r="AI9" s="373"/>
      <c r="AJ9" s="374"/>
      <c r="AK9" s="373"/>
      <c r="AL9" s="374">
        <v>5.8333333333333327E-2</v>
      </c>
      <c r="AM9" s="375"/>
      <c r="AN9" s="376" t="s">
        <v>33</v>
      </c>
      <c r="AO9" s="377"/>
      <c r="AP9" s="377"/>
      <c r="AQ9" s="377"/>
      <c r="AR9" s="377"/>
      <c r="AS9" s="377"/>
      <c r="AT9" s="377"/>
      <c r="AU9" s="378"/>
    </row>
    <row r="10" spans="1:47" ht="15.75" customHeight="1" thickTop="1">
      <c r="A10" s="24"/>
      <c r="B10" s="24"/>
      <c r="C10" s="24"/>
      <c r="D10" s="24"/>
      <c r="E10" s="25"/>
      <c r="F10" s="25"/>
      <c r="G10" s="25"/>
      <c r="H10" s="25"/>
      <c r="I10" s="25"/>
      <c r="J10" s="25"/>
      <c r="U10" s="26"/>
      <c r="V10" s="379">
        <v>5.8333333333333327E-2</v>
      </c>
      <c r="W10" s="380"/>
      <c r="X10" s="381">
        <v>0.13749999999999998</v>
      </c>
      <c r="Y10" s="382"/>
      <c r="Z10" s="379"/>
      <c r="AA10" s="380"/>
      <c r="AB10" s="381"/>
      <c r="AC10" s="380"/>
      <c r="AD10" s="381"/>
      <c r="AE10" s="380"/>
      <c r="AF10" s="381">
        <v>7.9166666666666663E-2</v>
      </c>
      <c r="AG10" s="380"/>
      <c r="AH10" s="381"/>
      <c r="AI10" s="380"/>
      <c r="AJ10" s="381"/>
      <c r="AK10" s="380"/>
      <c r="AL10" s="381"/>
      <c r="AM10" s="382"/>
      <c r="AN10" s="383" t="s">
        <v>384</v>
      </c>
      <c r="AO10" s="384"/>
      <c r="AP10" s="384"/>
      <c r="AQ10" s="384"/>
      <c r="AR10" s="384"/>
      <c r="AS10" s="384"/>
      <c r="AT10" s="384"/>
      <c r="AU10" s="385"/>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79">
        <v>0.13749999999999998</v>
      </c>
      <c r="W11" s="380"/>
      <c r="X11" s="381">
        <v>0.35416666666666669</v>
      </c>
      <c r="Y11" s="382"/>
      <c r="Z11" s="379"/>
      <c r="AA11" s="380"/>
      <c r="AB11" s="381"/>
      <c r="AC11" s="380"/>
      <c r="AD11" s="381"/>
      <c r="AE11" s="380"/>
      <c r="AF11" s="381"/>
      <c r="AG11" s="380"/>
      <c r="AH11" s="381"/>
      <c r="AI11" s="380"/>
      <c r="AJ11" s="381"/>
      <c r="AK11" s="380"/>
      <c r="AL11" s="381">
        <v>0.21666666666666667</v>
      </c>
      <c r="AM11" s="382"/>
      <c r="AN11" s="386" t="s">
        <v>33</v>
      </c>
      <c r="AO11" s="384"/>
      <c r="AP11" s="384"/>
      <c r="AQ11" s="384"/>
      <c r="AR11" s="384"/>
      <c r="AS11" s="384"/>
      <c r="AT11" s="384"/>
      <c r="AU11" s="385"/>
    </row>
    <row r="12" spans="1:47" ht="15.75" customHeight="1" thickTop="1" thickBot="1">
      <c r="A12" s="387" t="s">
        <v>35</v>
      </c>
      <c r="B12" s="388"/>
      <c r="C12" s="388"/>
      <c r="D12" s="388"/>
      <c r="E12" s="389" t="s">
        <v>36</v>
      </c>
      <c r="F12" s="390"/>
      <c r="G12" s="390"/>
      <c r="H12" s="391"/>
      <c r="I12" s="389" t="s">
        <v>37</v>
      </c>
      <c r="J12" s="390"/>
      <c r="K12" s="390"/>
      <c r="L12" s="390"/>
      <c r="M12" s="389" t="s">
        <v>38</v>
      </c>
      <c r="N12" s="390"/>
      <c r="O12" s="390"/>
      <c r="P12" s="391"/>
      <c r="Q12" s="389" t="s">
        <v>39</v>
      </c>
      <c r="R12" s="390"/>
      <c r="S12" s="390"/>
      <c r="T12" s="392"/>
      <c r="U12" s="28"/>
      <c r="V12" s="379">
        <v>0.35416666666666669</v>
      </c>
      <c r="W12" s="380"/>
      <c r="X12" s="381">
        <v>0.3833333333333333</v>
      </c>
      <c r="Y12" s="382"/>
      <c r="Z12" s="379"/>
      <c r="AA12" s="380"/>
      <c r="AB12" s="381">
        <v>1.2499999999999999E-2</v>
      </c>
      <c r="AC12" s="380"/>
      <c r="AD12" s="381">
        <v>8.3333333333333332E-3</v>
      </c>
      <c r="AE12" s="380"/>
      <c r="AF12" s="381">
        <v>8.3333333333333332E-3</v>
      </c>
      <c r="AG12" s="380"/>
      <c r="AH12" s="381"/>
      <c r="AI12" s="380"/>
      <c r="AJ12" s="381"/>
      <c r="AK12" s="380"/>
      <c r="AL12" s="381"/>
      <c r="AM12" s="382"/>
      <c r="AN12" s="383" t="s">
        <v>433</v>
      </c>
      <c r="AO12" s="384"/>
      <c r="AP12" s="384"/>
      <c r="AQ12" s="384"/>
      <c r="AR12" s="384"/>
      <c r="AS12" s="384"/>
      <c r="AT12" s="384"/>
      <c r="AU12" s="385"/>
    </row>
    <row r="13" spans="1:47" ht="15.75" customHeight="1" thickTop="1">
      <c r="A13" s="393" t="s">
        <v>40</v>
      </c>
      <c r="B13" s="394"/>
      <c r="C13" s="394"/>
      <c r="D13" s="394"/>
      <c r="E13" s="395" t="s">
        <v>419</v>
      </c>
      <c r="F13" s="396"/>
      <c r="G13" s="396"/>
      <c r="H13" s="397"/>
      <c r="I13" s="398" t="s">
        <v>389</v>
      </c>
      <c r="J13" s="399"/>
      <c r="K13" s="399"/>
      <c r="L13" s="400"/>
      <c r="M13" s="398" t="s">
        <v>390</v>
      </c>
      <c r="N13" s="399"/>
      <c r="O13" s="399"/>
      <c r="P13" s="400"/>
      <c r="Q13" s="398" t="s">
        <v>417</v>
      </c>
      <c r="R13" s="399"/>
      <c r="S13" s="399"/>
      <c r="T13" s="400"/>
      <c r="U13" s="28"/>
      <c r="V13" s="379">
        <v>0.3833333333333333</v>
      </c>
      <c r="W13" s="380"/>
      <c r="X13" s="381">
        <v>0.40625</v>
      </c>
      <c r="Y13" s="382"/>
      <c r="Z13" s="379"/>
      <c r="AA13" s="380"/>
      <c r="AB13" s="381"/>
      <c r="AC13" s="380"/>
      <c r="AD13" s="381"/>
      <c r="AE13" s="380"/>
      <c r="AF13" s="381">
        <v>2.2916666666666669E-2</v>
      </c>
      <c r="AG13" s="380"/>
      <c r="AH13" s="381"/>
      <c r="AI13" s="380"/>
      <c r="AJ13" s="381"/>
      <c r="AK13" s="380"/>
      <c r="AL13" s="381"/>
      <c r="AM13" s="382"/>
      <c r="AN13" s="383" t="s">
        <v>434</v>
      </c>
      <c r="AO13" s="384"/>
      <c r="AP13" s="384"/>
      <c r="AQ13" s="384"/>
      <c r="AR13" s="384"/>
      <c r="AS13" s="384"/>
      <c r="AT13" s="384"/>
      <c r="AU13" s="385"/>
    </row>
    <row r="14" spans="1:47" ht="15.75" customHeight="1">
      <c r="A14" s="407" t="s">
        <v>45</v>
      </c>
      <c r="B14" s="408"/>
      <c r="C14" s="408"/>
      <c r="D14" s="408"/>
      <c r="E14" s="409" t="s">
        <v>420</v>
      </c>
      <c r="F14" s="410"/>
      <c r="G14" s="410"/>
      <c r="H14" s="411"/>
      <c r="I14" s="409" t="s">
        <v>376</v>
      </c>
      <c r="J14" s="410"/>
      <c r="K14" s="410"/>
      <c r="L14" s="411"/>
      <c r="M14" s="409" t="s">
        <v>421</v>
      </c>
      <c r="N14" s="410"/>
      <c r="O14" s="410"/>
      <c r="P14" s="411"/>
      <c r="Q14" s="409" t="s">
        <v>418</v>
      </c>
      <c r="R14" s="410"/>
      <c r="S14" s="410"/>
      <c r="T14" s="411"/>
      <c r="U14" s="28"/>
      <c r="V14" s="379">
        <v>0.40625</v>
      </c>
      <c r="W14" s="380"/>
      <c r="X14" s="381">
        <v>0.41666666666666669</v>
      </c>
      <c r="Y14" s="382"/>
      <c r="Z14" s="379"/>
      <c r="AA14" s="380"/>
      <c r="AB14" s="381"/>
      <c r="AC14" s="380"/>
      <c r="AD14" s="381"/>
      <c r="AE14" s="380"/>
      <c r="AF14" s="381">
        <v>1.0416666666666666E-2</v>
      </c>
      <c r="AG14" s="380"/>
      <c r="AH14" s="381"/>
      <c r="AI14" s="380"/>
      <c r="AJ14" s="381"/>
      <c r="AK14" s="380"/>
      <c r="AL14" s="381"/>
      <c r="AM14" s="382"/>
      <c r="AN14" s="383" t="s">
        <v>435</v>
      </c>
      <c r="AO14" s="384"/>
      <c r="AP14" s="384"/>
      <c r="AQ14" s="384"/>
      <c r="AR14" s="384"/>
      <c r="AS14" s="384"/>
      <c r="AT14" s="384"/>
      <c r="AU14" s="385"/>
    </row>
    <row r="15" spans="1:47" ht="15.75" customHeight="1" thickBot="1">
      <c r="A15" s="401" t="s">
        <v>50</v>
      </c>
      <c r="B15" s="402"/>
      <c r="C15" s="402"/>
      <c r="D15" s="402"/>
      <c r="E15" s="403"/>
      <c r="F15" s="367"/>
      <c r="G15" s="367"/>
      <c r="H15" s="369"/>
      <c r="I15" s="403"/>
      <c r="J15" s="404"/>
      <c r="K15" s="404"/>
      <c r="L15" s="405"/>
      <c r="M15" s="403"/>
      <c r="N15" s="404"/>
      <c r="O15" s="404"/>
      <c r="P15" s="405"/>
      <c r="Q15" s="403"/>
      <c r="R15" s="367"/>
      <c r="S15" s="367"/>
      <c r="T15" s="406"/>
      <c r="U15" s="28"/>
      <c r="V15" s="379">
        <v>0.41666666666666669</v>
      </c>
      <c r="W15" s="380"/>
      <c r="X15" s="381">
        <v>0.4375</v>
      </c>
      <c r="Y15" s="382"/>
      <c r="Z15" s="379"/>
      <c r="AA15" s="380"/>
      <c r="AB15" s="381"/>
      <c r="AC15" s="380"/>
      <c r="AD15" s="381"/>
      <c r="AE15" s="380"/>
      <c r="AF15" s="381">
        <v>2.0833333333333332E-2</v>
      </c>
      <c r="AG15" s="380"/>
      <c r="AH15" s="381"/>
      <c r="AI15" s="380"/>
      <c r="AJ15" s="381"/>
      <c r="AK15" s="380"/>
      <c r="AL15" s="381"/>
      <c r="AM15" s="382"/>
      <c r="AN15" s="383" t="s">
        <v>436</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0.4375</v>
      </c>
      <c r="W16" s="380"/>
      <c r="X16" s="381">
        <v>0.47083333333333338</v>
      </c>
      <c r="Y16" s="382"/>
      <c r="Z16" s="379"/>
      <c r="AA16" s="380"/>
      <c r="AB16" s="381">
        <v>1.6666666666666666E-2</v>
      </c>
      <c r="AC16" s="380"/>
      <c r="AD16" s="381">
        <v>8.3333333333333332E-3</v>
      </c>
      <c r="AE16" s="380"/>
      <c r="AF16" s="381">
        <v>8.3333333333333332E-3</v>
      </c>
      <c r="AG16" s="380"/>
      <c r="AH16" s="381"/>
      <c r="AI16" s="380"/>
      <c r="AJ16" s="381"/>
      <c r="AK16" s="380"/>
      <c r="AL16" s="381"/>
      <c r="AM16" s="382"/>
      <c r="AN16" s="383" t="s">
        <v>437</v>
      </c>
      <c r="AO16" s="384"/>
      <c r="AP16" s="384"/>
      <c r="AQ16" s="384"/>
      <c r="AR16" s="384"/>
      <c r="AS16" s="384"/>
      <c r="AT16" s="384"/>
      <c r="AU16" s="385"/>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79">
        <v>0.47083333333333338</v>
      </c>
      <c r="W17" s="380"/>
      <c r="X17" s="381">
        <v>0.59166666666666667</v>
      </c>
      <c r="Y17" s="382"/>
      <c r="Z17" s="379"/>
      <c r="AA17" s="380"/>
      <c r="AB17" s="381"/>
      <c r="AC17" s="380"/>
      <c r="AD17" s="381"/>
      <c r="AE17" s="380"/>
      <c r="AF17" s="381">
        <v>0.12083333333333333</v>
      </c>
      <c r="AG17" s="380"/>
      <c r="AH17" s="381"/>
      <c r="AI17" s="380"/>
      <c r="AJ17" s="381"/>
      <c r="AK17" s="380"/>
      <c r="AL17" s="381"/>
      <c r="AM17" s="382"/>
      <c r="AN17" s="383" t="s">
        <v>438</v>
      </c>
      <c r="AO17" s="384"/>
      <c r="AP17" s="384"/>
      <c r="AQ17" s="384"/>
      <c r="AR17" s="384"/>
      <c r="AS17" s="384"/>
      <c r="AT17" s="384"/>
      <c r="AU17" s="385"/>
    </row>
    <row r="18" spans="1:47" ht="15.75" customHeight="1" thickTop="1" thickBot="1">
      <c r="A18" s="31" t="s">
        <v>52</v>
      </c>
      <c r="B18" s="412" t="s">
        <v>53</v>
      </c>
      <c r="C18" s="413"/>
      <c r="D18" s="413"/>
      <c r="E18" s="413"/>
      <c r="F18" s="413"/>
      <c r="G18" s="413"/>
      <c r="H18" s="413"/>
      <c r="I18" s="413"/>
      <c r="J18" s="413"/>
      <c r="K18" s="414"/>
      <c r="L18" s="415" t="s">
        <v>54</v>
      </c>
      <c r="M18" s="415"/>
      <c r="N18" s="415"/>
      <c r="O18" s="415" t="s">
        <v>55</v>
      </c>
      <c r="P18" s="415"/>
      <c r="Q18" s="415"/>
      <c r="R18" s="415" t="s">
        <v>56</v>
      </c>
      <c r="S18" s="415"/>
      <c r="T18" s="416"/>
      <c r="U18" s="32"/>
      <c r="V18" s="379">
        <v>0.59166666666666667</v>
      </c>
      <c r="W18" s="380"/>
      <c r="X18" s="417">
        <v>0.95833333333333337</v>
      </c>
      <c r="Y18" s="418"/>
      <c r="Z18" s="379"/>
      <c r="AA18" s="380"/>
      <c r="AB18" s="381">
        <v>0.35000000000000003</v>
      </c>
      <c r="AC18" s="380"/>
      <c r="AD18" s="381">
        <v>8.3333333333333332E-3</v>
      </c>
      <c r="AE18" s="380"/>
      <c r="AF18" s="381">
        <v>8.3333333333333332E-3</v>
      </c>
      <c r="AG18" s="380"/>
      <c r="AH18" s="381"/>
      <c r="AI18" s="380"/>
      <c r="AJ18" s="381"/>
      <c r="AK18" s="380"/>
      <c r="AL18" s="381"/>
      <c r="AM18" s="382"/>
      <c r="AN18" s="386" t="s">
        <v>439</v>
      </c>
      <c r="AO18" s="384"/>
      <c r="AP18" s="384"/>
      <c r="AQ18" s="384"/>
      <c r="AR18" s="384"/>
      <c r="AS18" s="384"/>
      <c r="AT18" s="384"/>
      <c r="AU18" s="385"/>
    </row>
    <row r="19" spans="1:47" ht="15.75" customHeight="1" thickTop="1">
      <c r="A19" s="33">
        <v>1</v>
      </c>
      <c r="B19" s="423" t="s">
        <v>57</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0.95833333333333337</v>
      </c>
      <c r="W19" s="380"/>
      <c r="X19" s="417">
        <v>1</v>
      </c>
      <c r="Y19" s="418"/>
      <c r="Z19" s="34"/>
      <c r="AA19" s="34"/>
      <c r="AB19" s="381"/>
      <c r="AC19" s="380"/>
      <c r="AD19" s="381"/>
      <c r="AE19" s="380"/>
      <c r="AF19" s="381"/>
      <c r="AG19" s="380"/>
      <c r="AH19" s="381"/>
      <c r="AI19" s="380"/>
      <c r="AJ19" s="381"/>
      <c r="AK19" s="380"/>
      <c r="AL19" s="381">
        <v>4.1666666666666664E-2</v>
      </c>
      <c r="AM19" s="382"/>
      <c r="AN19" s="383" t="s">
        <v>440</v>
      </c>
      <c r="AO19" s="384"/>
      <c r="AP19" s="384"/>
      <c r="AQ19" s="384"/>
      <c r="AR19" s="384"/>
      <c r="AS19" s="384"/>
      <c r="AT19" s="384"/>
      <c r="AU19" s="385"/>
    </row>
    <row r="20" spans="1:47" ht="15.75" customHeight="1">
      <c r="A20" s="35">
        <v>2</v>
      </c>
      <c r="B20" s="419" t="s">
        <v>58</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59</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60</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61</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62</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63</v>
      </c>
      <c r="B25" s="412" t="s">
        <v>64</v>
      </c>
      <c r="C25" s="413"/>
      <c r="D25" s="413"/>
      <c r="E25" s="413"/>
      <c r="F25" s="413"/>
      <c r="G25" s="413"/>
      <c r="H25" s="413"/>
      <c r="I25" s="413"/>
      <c r="J25" s="413"/>
      <c r="K25" s="414"/>
      <c r="L25" s="415" t="s">
        <v>54</v>
      </c>
      <c r="M25" s="415"/>
      <c r="N25" s="415"/>
      <c r="O25" s="415" t="s">
        <v>55</v>
      </c>
      <c r="P25" s="415"/>
      <c r="Q25" s="415"/>
      <c r="R25" s="439" t="s">
        <v>65</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66</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67</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68</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69</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70</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71</v>
      </c>
      <c r="D31" s="40"/>
      <c r="E31" s="40"/>
      <c r="F31" s="467"/>
      <c r="G31" s="467"/>
      <c r="H31" s="467"/>
      <c r="I31" s="467"/>
      <c r="J31" s="467"/>
      <c r="K31" s="41" t="s">
        <v>72</v>
      </c>
      <c r="L31" s="468">
        <v>0</v>
      </c>
      <c r="M31" s="469"/>
      <c r="N31" s="470"/>
      <c r="O31" s="468">
        <v>0</v>
      </c>
      <c r="P31" s="469"/>
      <c r="Q31" s="470"/>
      <c r="R31" s="471">
        <f t="shared" si="1"/>
        <v>0</v>
      </c>
      <c r="S31" s="472"/>
      <c r="T31" s="473"/>
      <c r="U31" s="25"/>
      <c r="V31" s="474" t="s">
        <v>73</v>
      </c>
      <c r="W31" s="475"/>
      <c r="X31" s="475"/>
      <c r="Y31" s="476"/>
      <c r="Z31" s="477">
        <f>SUM(Z9:AA30)</f>
        <v>0</v>
      </c>
      <c r="AA31" s="478"/>
      <c r="AB31" s="478">
        <f>SUM(AB9:AC30)</f>
        <v>0.37916666666666671</v>
      </c>
      <c r="AC31" s="478"/>
      <c r="AD31" s="478">
        <f>SUM(AD9:AE30)</f>
        <v>2.5000000000000001E-2</v>
      </c>
      <c r="AE31" s="478"/>
      <c r="AF31" s="478">
        <f>SUM(AF9:AG30)</f>
        <v>0.27916666666666667</v>
      </c>
      <c r="AG31" s="478"/>
      <c r="AH31" s="478">
        <f>SUM(AH9:AI30)</f>
        <v>0</v>
      </c>
      <c r="AI31" s="478"/>
      <c r="AJ31" s="478">
        <f>SUM(AJ9:AK30)</f>
        <v>0</v>
      </c>
      <c r="AK31" s="478"/>
      <c r="AL31" s="492">
        <f>SUM(AL9:AM30)</f>
        <v>0.31666666666666671</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76</v>
      </c>
      <c r="B34" s="413"/>
      <c r="C34" s="413"/>
      <c r="D34" s="413"/>
      <c r="E34" s="413"/>
      <c r="F34" s="413"/>
      <c r="G34" s="453"/>
      <c r="H34" s="454" t="s">
        <v>77</v>
      </c>
      <c r="I34" s="455"/>
      <c r="J34" s="455"/>
      <c r="K34" s="456" t="s">
        <v>78</v>
      </c>
      <c r="L34" s="456"/>
      <c r="M34" s="456"/>
      <c r="N34" s="456" t="s">
        <v>79</v>
      </c>
      <c r="O34" s="456"/>
      <c r="P34" s="456"/>
      <c r="Q34" s="51"/>
      <c r="R34" s="457" t="s">
        <v>80</v>
      </c>
      <c r="S34" s="390"/>
      <c r="T34" s="390"/>
      <c r="U34" s="390"/>
      <c r="V34" s="390"/>
      <c r="W34" s="391"/>
      <c r="X34" s="461" t="s">
        <v>81</v>
      </c>
      <c r="Y34" s="462"/>
      <c r="Z34" s="462"/>
      <c r="AA34" s="462"/>
      <c r="AB34" s="461" t="s">
        <v>82</v>
      </c>
      <c r="AC34" s="462"/>
      <c r="AD34" s="462"/>
      <c r="AE34" s="463"/>
      <c r="AF34" s="412" t="s">
        <v>83</v>
      </c>
      <c r="AG34" s="413"/>
      <c r="AH34" s="413"/>
      <c r="AI34" s="414"/>
      <c r="AJ34" s="389" t="s">
        <v>84</v>
      </c>
      <c r="AK34" s="390"/>
      <c r="AL34" s="390"/>
      <c r="AM34" s="391"/>
      <c r="AN34" s="389" t="s">
        <v>85</v>
      </c>
      <c r="AO34" s="390"/>
      <c r="AP34" s="391"/>
      <c r="AQ34" s="389" t="s">
        <v>86</v>
      </c>
      <c r="AR34" s="390"/>
      <c r="AS34" s="390"/>
      <c r="AT34" s="390"/>
      <c r="AU34" s="392"/>
    </row>
    <row r="35" spans="1:47" ht="15.75" customHeight="1" thickTop="1">
      <c r="A35" s="52" t="s">
        <v>87</v>
      </c>
      <c r="B35" s="45"/>
      <c r="C35" s="45"/>
      <c r="D35" s="45"/>
      <c r="E35" s="45"/>
      <c r="F35" s="45"/>
      <c r="G35" s="53"/>
      <c r="H35" s="480">
        <f>SUM(Z9:AA30)</f>
        <v>0</v>
      </c>
      <c r="I35" s="481"/>
      <c r="J35" s="481"/>
      <c r="K35" s="482">
        <v>0</v>
      </c>
      <c r="L35" s="483"/>
      <c r="M35" s="54" t="s">
        <v>88</v>
      </c>
      <c r="N35" s="484">
        <f t="shared" ref="N35:N41" si="2">(H35*24)*K35</f>
        <v>0</v>
      </c>
      <c r="O35" s="485"/>
      <c r="P35" s="54" t="s">
        <v>88</v>
      </c>
      <c r="Q35" s="55"/>
      <c r="R35" s="486" t="s">
        <v>89</v>
      </c>
      <c r="S35" s="487"/>
      <c r="T35" s="487"/>
      <c r="U35" s="487"/>
      <c r="V35" s="487"/>
      <c r="W35" s="487"/>
      <c r="X35" s="488">
        <v>8249</v>
      </c>
      <c r="Y35" s="489"/>
      <c r="Z35" s="489"/>
      <c r="AA35" s="56" t="s">
        <v>88</v>
      </c>
      <c r="AB35" s="490">
        <v>1793</v>
      </c>
      <c r="AC35" s="491"/>
      <c r="AD35" s="491"/>
      <c r="AE35" s="57" t="s">
        <v>88</v>
      </c>
      <c r="AF35" s="490">
        <v>9948</v>
      </c>
      <c r="AG35" s="491"/>
      <c r="AH35" s="491"/>
      <c r="AI35" s="56" t="s">
        <v>88</v>
      </c>
      <c r="AJ35" s="490">
        <v>0</v>
      </c>
      <c r="AK35" s="491"/>
      <c r="AL35" s="491"/>
      <c r="AM35" s="56" t="s">
        <v>88</v>
      </c>
      <c r="AN35" s="494">
        <f>(X35+AF35)-(AB35+AJ35)</f>
        <v>16404</v>
      </c>
      <c r="AO35" s="495"/>
      <c r="AP35" s="56" t="s">
        <v>88</v>
      </c>
      <c r="AQ35" s="496"/>
      <c r="AR35" s="497"/>
      <c r="AS35" s="497"/>
      <c r="AT35" s="497"/>
      <c r="AU35" s="498"/>
    </row>
    <row r="36" spans="1:47" ht="15.75" customHeight="1">
      <c r="A36" s="315" t="s">
        <v>90</v>
      </c>
      <c r="B36" s="58"/>
      <c r="C36" s="58"/>
      <c r="D36" s="58"/>
      <c r="E36" s="58"/>
      <c r="F36" s="58"/>
      <c r="G36" s="59"/>
      <c r="H36" s="506">
        <f>SUM(AB9:AC30)</f>
        <v>0.37916666666666671</v>
      </c>
      <c r="I36" s="507"/>
      <c r="J36" s="507"/>
      <c r="K36" s="508">
        <v>120</v>
      </c>
      <c r="L36" s="509"/>
      <c r="M36" s="60" t="s">
        <v>88</v>
      </c>
      <c r="N36" s="510">
        <f t="shared" si="2"/>
        <v>1092.0000000000002</v>
      </c>
      <c r="O36" s="511"/>
      <c r="P36" s="60" t="s">
        <v>88</v>
      </c>
      <c r="Q36" s="51"/>
      <c r="R36" s="515" t="s">
        <v>91</v>
      </c>
      <c r="S36" s="516"/>
      <c r="T36" s="516"/>
      <c r="U36" s="516"/>
      <c r="V36" s="516"/>
      <c r="W36" s="516"/>
      <c r="X36" s="513">
        <v>18000</v>
      </c>
      <c r="Y36" s="514"/>
      <c r="Z36" s="514"/>
      <c r="AA36" s="61" t="s">
        <v>88</v>
      </c>
      <c r="AB36" s="499">
        <v>2000</v>
      </c>
      <c r="AC36" s="500"/>
      <c r="AD36" s="500"/>
      <c r="AE36" s="62" t="s">
        <v>88</v>
      </c>
      <c r="AF36" s="499">
        <v>30000</v>
      </c>
      <c r="AG36" s="500"/>
      <c r="AH36" s="500"/>
      <c r="AI36" s="61" t="s">
        <v>88</v>
      </c>
      <c r="AJ36" s="499">
        <v>0</v>
      </c>
      <c r="AK36" s="500"/>
      <c r="AL36" s="500"/>
      <c r="AM36" s="61" t="s">
        <v>88</v>
      </c>
      <c r="AN36" s="501">
        <f t="shared" ref="AN36:AN43" si="3">(X36+AF36)-(AB36+AJ36)</f>
        <v>46000</v>
      </c>
      <c r="AO36" s="502"/>
      <c r="AP36" s="61" t="s">
        <v>88</v>
      </c>
      <c r="AQ36" s="503"/>
      <c r="AR36" s="504"/>
      <c r="AS36" s="504"/>
      <c r="AT36" s="504"/>
      <c r="AU36" s="505"/>
    </row>
    <row r="37" spans="1:47" ht="15.75" customHeight="1">
      <c r="A37" s="315" t="s">
        <v>92</v>
      </c>
      <c r="B37" s="58"/>
      <c r="C37" s="58"/>
      <c r="D37" s="58"/>
      <c r="E37" s="58"/>
      <c r="F37" s="58"/>
      <c r="G37" s="59"/>
      <c r="H37" s="506">
        <f>SUM(AD9:AE30)</f>
        <v>2.5000000000000001E-2</v>
      </c>
      <c r="I37" s="507"/>
      <c r="J37" s="507"/>
      <c r="K37" s="508">
        <v>89</v>
      </c>
      <c r="L37" s="509"/>
      <c r="M37" s="60" t="s">
        <v>88</v>
      </c>
      <c r="N37" s="510">
        <f t="shared" si="2"/>
        <v>53.400000000000006</v>
      </c>
      <c r="O37" s="511"/>
      <c r="P37" s="60" t="s">
        <v>88</v>
      </c>
      <c r="Q37" s="51"/>
      <c r="R37" s="512" t="s">
        <v>93</v>
      </c>
      <c r="S37" s="447"/>
      <c r="T37" s="447"/>
      <c r="U37" s="447"/>
      <c r="V37" s="447"/>
      <c r="W37" s="447"/>
      <c r="X37" s="513">
        <v>0</v>
      </c>
      <c r="Y37" s="514"/>
      <c r="Z37" s="514"/>
      <c r="AA37" s="61" t="s">
        <v>88</v>
      </c>
      <c r="AB37" s="63"/>
      <c r="AC37" s="64"/>
      <c r="AD37" s="64"/>
      <c r="AE37" s="65"/>
      <c r="AF37" s="499">
        <v>0</v>
      </c>
      <c r="AG37" s="500"/>
      <c r="AH37" s="500"/>
      <c r="AI37" s="61" t="s">
        <v>88</v>
      </c>
      <c r="AJ37" s="499">
        <v>0</v>
      </c>
      <c r="AK37" s="500"/>
      <c r="AL37" s="500"/>
      <c r="AM37" s="61" t="s">
        <v>88</v>
      </c>
      <c r="AN37" s="501">
        <f t="shared" si="3"/>
        <v>0</v>
      </c>
      <c r="AO37" s="502"/>
      <c r="AP37" s="61" t="s">
        <v>88</v>
      </c>
      <c r="AQ37" s="503"/>
      <c r="AR37" s="504"/>
      <c r="AS37" s="504"/>
      <c r="AT37" s="504"/>
      <c r="AU37" s="505"/>
    </row>
    <row r="38" spans="1:47" ht="15.75" customHeight="1">
      <c r="A38" s="315" t="s">
        <v>94</v>
      </c>
      <c r="B38" s="58"/>
      <c r="C38" s="58"/>
      <c r="D38" s="58"/>
      <c r="E38" s="58"/>
      <c r="F38" s="58"/>
      <c r="G38" s="59"/>
      <c r="H38" s="506">
        <f>SUM(AF9:AG30)</f>
        <v>0.27916666666666667</v>
      </c>
      <c r="I38" s="507"/>
      <c r="J38" s="507"/>
      <c r="K38" s="508">
        <v>89</v>
      </c>
      <c r="L38" s="509"/>
      <c r="M38" s="60" t="s">
        <v>88</v>
      </c>
      <c r="N38" s="510">
        <f t="shared" si="2"/>
        <v>596.30000000000007</v>
      </c>
      <c r="O38" s="511"/>
      <c r="P38" s="60" t="s">
        <v>88</v>
      </c>
      <c r="Q38" s="51"/>
      <c r="R38" s="512" t="s">
        <v>95</v>
      </c>
      <c r="S38" s="447"/>
      <c r="T38" s="447"/>
      <c r="U38" s="447"/>
      <c r="V38" s="447"/>
      <c r="W38" s="447"/>
      <c r="X38" s="513">
        <v>0</v>
      </c>
      <c r="Y38" s="514"/>
      <c r="Z38" s="514"/>
      <c r="AA38" s="62" t="s">
        <v>96</v>
      </c>
      <c r="AB38" s="63"/>
      <c r="AC38" s="64"/>
      <c r="AD38" s="64"/>
      <c r="AE38" s="65"/>
      <c r="AF38" s="499">
        <v>0</v>
      </c>
      <c r="AG38" s="500"/>
      <c r="AH38" s="500"/>
      <c r="AI38" s="62" t="s">
        <v>96</v>
      </c>
      <c r="AJ38" s="499">
        <v>0</v>
      </c>
      <c r="AK38" s="500"/>
      <c r="AL38" s="500"/>
      <c r="AM38" s="62" t="s">
        <v>96</v>
      </c>
      <c r="AN38" s="501">
        <f t="shared" si="3"/>
        <v>0</v>
      </c>
      <c r="AO38" s="502"/>
      <c r="AP38" s="62" t="s">
        <v>96</v>
      </c>
      <c r="AQ38" s="503"/>
      <c r="AR38" s="504"/>
      <c r="AS38" s="504"/>
      <c r="AT38" s="504"/>
      <c r="AU38" s="505"/>
    </row>
    <row r="39" spans="1:47" ht="15.75" customHeight="1">
      <c r="A39" s="315" t="s">
        <v>97</v>
      </c>
      <c r="B39" s="58"/>
      <c r="C39" s="58"/>
      <c r="D39" s="58"/>
      <c r="E39" s="58"/>
      <c r="F39" s="58"/>
      <c r="G39" s="59"/>
      <c r="H39" s="506">
        <f>SUM(AH9:AI30)</f>
        <v>0</v>
      </c>
      <c r="I39" s="507"/>
      <c r="J39" s="507"/>
      <c r="K39" s="508">
        <v>0</v>
      </c>
      <c r="L39" s="509"/>
      <c r="M39" s="60" t="s">
        <v>88</v>
      </c>
      <c r="N39" s="510">
        <f t="shared" si="2"/>
        <v>0</v>
      </c>
      <c r="O39" s="511"/>
      <c r="P39" s="60" t="s">
        <v>88</v>
      </c>
      <c r="Q39" s="55"/>
      <c r="R39" s="512" t="s">
        <v>98</v>
      </c>
      <c r="S39" s="447"/>
      <c r="T39" s="447"/>
      <c r="U39" s="447"/>
      <c r="V39" s="447"/>
      <c r="W39" s="447"/>
      <c r="X39" s="513">
        <v>0</v>
      </c>
      <c r="Y39" s="514"/>
      <c r="Z39" s="514"/>
      <c r="AA39" s="62" t="s">
        <v>96</v>
      </c>
      <c r="AB39" s="63"/>
      <c r="AC39" s="64"/>
      <c r="AD39" s="64"/>
      <c r="AE39" s="65"/>
      <c r="AF39" s="499">
        <v>0</v>
      </c>
      <c r="AG39" s="500"/>
      <c r="AH39" s="500"/>
      <c r="AI39" s="62" t="s">
        <v>96</v>
      </c>
      <c r="AJ39" s="499">
        <v>0</v>
      </c>
      <c r="AK39" s="500"/>
      <c r="AL39" s="500"/>
      <c r="AM39" s="62" t="s">
        <v>96</v>
      </c>
      <c r="AN39" s="501">
        <f t="shared" si="3"/>
        <v>0</v>
      </c>
      <c r="AO39" s="502"/>
      <c r="AP39" s="62" t="s">
        <v>96</v>
      </c>
      <c r="AQ39" s="503"/>
      <c r="AR39" s="504"/>
      <c r="AS39" s="504"/>
      <c r="AT39" s="504"/>
      <c r="AU39" s="505"/>
    </row>
    <row r="40" spans="1:47" ht="15.75" customHeight="1">
      <c r="A40" s="315" t="s">
        <v>99</v>
      </c>
      <c r="B40" s="58"/>
      <c r="C40" s="58"/>
      <c r="D40" s="58"/>
      <c r="E40" s="58"/>
      <c r="F40" s="58"/>
      <c r="G40" s="59"/>
      <c r="H40" s="506">
        <f>SUM(AJ10:AK30)</f>
        <v>0</v>
      </c>
      <c r="I40" s="507"/>
      <c r="J40" s="507"/>
      <c r="K40" s="508">
        <v>0</v>
      </c>
      <c r="L40" s="509"/>
      <c r="M40" s="60" t="s">
        <v>88</v>
      </c>
      <c r="N40" s="510">
        <f t="shared" si="2"/>
        <v>0</v>
      </c>
      <c r="O40" s="511"/>
      <c r="P40" s="60" t="s">
        <v>88</v>
      </c>
      <c r="Q40" s="55"/>
      <c r="R40" s="512" t="s">
        <v>100</v>
      </c>
      <c r="S40" s="447"/>
      <c r="T40" s="447"/>
      <c r="U40" s="447"/>
      <c r="V40" s="447"/>
      <c r="W40" s="447"/>
      <c r="X40" s="513">
        <v>0</v>
      </c>
      <c r="Y40" s="514"/>
      <c r="Z40" s="514"/>
      <c r="AA40" s="62" t="s">
        <v>96</v>
      </c>
      <c r="AB40" s="63"/>
      <c r="AC40" s="64"/>
      <c r="AD40" s="64"/>
      <c r="AE40" s="65"/>
      <c r="AF40" s="499">
        <v>0</v>
      </c>
      <c r="AG40" s="500"/>
      <c r="AH40" s="500"/>
      <c r="AI40" s="62" t="s">
        <v>96</v>
      </c>
      <c r="AJ40" s="499">
        <v>0</v>
      </c>
      <c r="AK40" s="500"/>
      <c r="AL40" s="500"/>
      <c r="AM40" s="62" t="s">
        <v>96</v>
      </c>
      <c r="AN40" s="501">
        <f t="shared" si="3"/>
        <v>0</v>
      </c>
      <c r="AO40" s="502"/>
      <c r="AP40" s="62" t="s">
        <v>96</v>
      </c>
      <c r="AQ40" s="503"/>
      <c r="AR40" s="504"/>
      <c r="AS40" s="504"/>
      <c r="AT40" s="504"/>
      <c r="AU40" s="505"/>
    </row>
    <row r="41" spans="1:47" ht="15.75" customHeight="1">
      <c r="A41" s="315" t="s">
        <v>101</v>
      </c>
      <c r="B41" s="58"/>
      <c r="C41" s="58"/>
      <c r="D41" s="58"/>
      <c r="E41" s="58"/>
      <c r="F41" s="58"/>
      <c r="G41" s="59"/>
      <c r="H41" s="506">
        <f>SUM(AL9:AM30)</f>
        <v>0.31666666666666671</v>
      </c>
      <c r="I41" s="507"/>
      <c r="J41" s="507"/>
      <c r="K41" s="508">
        <v>8</v>
      </c>
      <c r="L41" s="509"/>
      <c r="M41" s="60" t="s">
        <v>88</v>
      </c>
      <c r="N41" s="510">
        <f t="shared" si="2"/>
        <v>60.800000000000011</v>
      </c>
      <c r="O41" s="511"/>
      <c r="P41" s="60" t="s">
        <v>88</v>
      </c>
      <c r="Q41" s="55"/>
      <c r="R41" s="526" t="s">
        <v>102</v>
      </c>
      <c r="S41" s="438"/>
      <c r="T41" s="438"/>
      <c r="U41" s="438"/>
      <c r="V41" s="438"/>
      <c r="W41" s="451"/>
      <c r="X41" s="513">
        <v>0</v>
      </c>
      <c r="Y41" s="514"/>
      <c r="Z41" s="514"/>
      <c r="AA41" s="62" t="s">
        <v>96</v>
      </c>
      <c r="AB41" s="63"/>
      <c r="AC41" s="64"/>
      <c r="AD41" s="64"/>
      <c r="AE41" s="65"/>
      <c r="AF41" s="517">
        <v>0</v>
      </c>
      <c r="AG41" s="518"/>
      <c r="AH41" s="518"/>
      <c r="AI41" s="62" t="s">
        <v>96</v>
      </c>
      <c r="AJ41" s="517">
        <v>0</v>
      </c>
      <c r="AK41" s="518"/>
      <c r="AL41" s="518"/>
      <c r="AM41" s="62" t="s">
        <v>96</v>
      </c>
      <c r="AN41" s="501">
        <f t="shared" si="3"/>
        <v>0</v>
      </c>
      <c r="AO41" s="502"/>
      <c r="AP41" s="62" t="s">
        <v>96</v>
      </c>
      <c r="AQ41" s="503"/>
      <c r="AR41" s="504"/>
      <c r="AS41" s="504"/>
      <c r="AT41" s="504"/>
      <c r="AU41" s="505"/>
    </row>
    <row r="42" spans="1:47" ht="15.75" customHeight="1">
      <c r="A42" s="315" t="s">
        <v>103</v>
      </c>
      <c r="B42" s="58"/>
      <c r="C42" s="58"/>
      <c r="D42" s="58"/>
      <c r="E42" s="58"/>
      <c r="F42" s="58"/>
      <c r="G42" s="59"/>
      <c r="H42" s="519">
        <v>0</v>
      </c>
      <c r="I42" s="520"/>
      <c r="J42" s="520"/>
      <c r="K42" s="521"/>
      <c r="L42" s="522"/>
      <c r="M42" s="523"/>
      <c r="N42" s="521"/>
      <c r="O42" s="522"/>
      <c r="P42" s="523"/>
      <c r="Q42" s="55"/>
      <c r="R42" s="512" t="s">
        <v>104</v>
      </c>
      <c r="S42" s="447"/>
      <c r="T42" s="447"/>
      <c r="U42" s="447"/>
      <c r="V42" s="447"/>
      <c r="W42" s="447"/>
      <c r="X42" s="513">
        <v>0</v>
      </c>
      <c r="Y42" s="514"/>
      <c r="Z42" s="514"/>
      <c r="AA42" s="62" t="s">
        <v>96</v>
      </c>
      <c r="AB42" s="63"/>
      <c r="AC42" s="64"/>
      <c r="AD42" s="64"/>
      <c r="AE42" s="65"/>
      <c r="AF42" s="524">
        <v>0</v>
      </c>
      <c r="AG42" s="525"/>
      <c r="AH42" s="525"/>
      <c r="AI42" s="62" t="s">
        <v>96</v>
      </c>
      <c r="AJ42" s="524">
        <v>0</v>
      </c>
      <c r="AK42" s="525"/>
      <c r="AL42" s="525"/>
      <c r="AM42" s="62" t="s">
        <v>96</v>
      </c>
      <c r="AN42" s="501">
        <f t="shared" si="3"/>
        <v>0</v>
      </c>
      <c r="AO42" s="502"/>
      <c r="AP42" s="62" t="s">
        <v>96</v>
      </c>
      <c r="AQ42" s="503"/>
      <c r="AR42" s="504"/>
      <c r="AS42" s="504"/>
      <c r="AT42" s="504"/>
      <c r="AU42" s="505"/>
    </row>
    <row r="43" spans="1:47" ht="15.75" customHeight="1" thickBot="1">
      <c r="A43" s="66" t="s">
        <v>105</v>
      </c>
      <c r="B43" s="67"/>
      <c r="C43" s="67"/>
      <c r="D43" s="67"/>
      <c r="E43" s="67"/>
      <c r="F43" s="67"/>
      <c r="H43" s="539">
        <v>0</v>
      </c>
      <c r="I43" s="540"/>
      <c r="J43" s="540"/>
      <c r="K43" s="541"/>
      <c r="L43" s="542"/>
      <c r="M43" s="543"/>
      <c r="N43" s="541"/>
      <c r="O43" s="542"/>
      <c r="P43" s="543"/>
      <c r="Q43" s="55"/>
      <c r="R43" s="16" t="s">
        <v>106</v>
      </c>
      <c r="S43" s="17"/>
      <c r="T43" s="467" t="s">
        <v>107</v>
      </c>
      <c r="U43" s="467"/>
      <c r="V43" s="467"/>
      <c r="W43" s="544"/>
      <c r="X43" s="545">
        <v>0</v>
      </c>
      <c r="Y43" s="546"/>
      <c r="Z43" s="546"/>
      <c r="AA43" s="68" t="s">
        <v>96</v>
      </c>
      <c r="AB43" s="69"/>
      <c r="AC43" s="70"/>
      <c r="AD43" s="70"/>
      <c r="AE43" s="71"/>
      <c r="AF43" s="547">
        <v>0</v>
      </c>
      <c r="AG43" s="548"/>
      <c r="AH43" s="548"/>
      <c r="AI43" s="68" t="s">
        <v>96</v>
      </c>
      <c r="AJ43" s="547">
        <v>0</v>
      </c>
      <c r="AK43" s="548"/>
      <c r="AL43" s="548"/>
      <c r="AM43" s="68" t="s">
        <v>96</v>
      </c>
      <c r="AN43" s="549">
        <f t="shared" si="3"/>
        <v>0</v>
      </c>
      <c r="AO43" s="550"/>
      <c r="AP43" s="68" t="s">
        <v>96</v>
      </c>
      <c r="AQ43" s="527"/>
      <c r="AR43" s="528"/>
      <c r="AS43" s="528"/>
      <c r="AT43" s="528"/>
      <c r="AU43" s="529"/>
    </row>
    <row r="44" spans="1:47" ht="15.75" customHeight="1" thickTop="1" thickBot="1">
      <c r="A44" s="24"/>
      <c r="B44" s="24"/>
      <c r="C44" s="72"/>
      <c r="D44" s="530" t="s">
        <v>108</v>
      </c>
      <c r="E44" s="530"/>
      <c r="F44" s="530"/>
      <c r="G44" s="531"/>
      <c r="H44" s="532">
        <f>SUM(H35:J43)</f>
        <v>1</v>
      </c>
      <c r="I44" s="533"/>
      <c r="J44" s="533"/>
      <c r="K44" s="534"/>
      <c r="L44" s="535"/>
      <c r="M44" s="73"/>
      <c r="N44" s="536">
        <f>SUM(N35:O41)</f>
        <v>1802.5000000000002</v>
      </c>
      <c r="O44" s="537"/>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538" t="s">
        <v>112</v>
      </c>
      <c r="D51" s="538"/>
      <c r="E51" s="538"/>
      <c r="F51" s="538"/>
      <c r="G51" s="538"/>
      <c r="H51" s="538"/>
      <c r="I51" s="88"/>
      <c r="J51" s="88"/>
      <c r="K51" s="89"/>
      <c r="L51" s="88"/>
      <c r="M51" s="88"/>
      <c r="N51" s="88"/>
      <c r="O51" s="88"/>
      <c r="P51" s="88"/>
      <c r="Q51" s="79"/>
      <c r="R51" s="86" t="s">
        <v>111</v>
      </c>
      <c r="S51" s="87"/>
      <c r="T51" s="538" t="s">
        <v>113</v>
      </c>
      <c r="U51" s="538"/>
      <c r="V51" s="538"/>
      <c r="W51" s="538"/>
      <c r="X51" s="538"/>
      <c r="Y51" s="538"/>
      <c r="Z51" s="79"/>
      <c r="AA51" s="79"/>
      <c r="AB51" s="79"/>
      <c r="AC51" s="79"/>
      <c r="AD51" s="79"/>
      <c r="AE51" s="79"/>
      <c r="AF51" s="79"/>
      <c r="AG51" s="79"/>
      <c r="AH51" s="79"/>
      <c r="AI51" s="79"/>
      <c r="AJ51" s="79"/>
      <c r="AK51" s="79"/>
      <c r="AL51" s="79"/>
      <c r="AM51" s="79"/>
      <c r="AN51" s="79"/>
      <c r="AO51" s="79"/>
      <c r="AP51" s="86" t="s">
        <v>111</v>
      </c>
      <c r="AQ51" s="87"/>
      <c r="AR51" s="538"/>
      <c r="AS51" s="538"/>
      <c r="AT51" s="538"/>
      <c r="AU51" s="538"/>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June-29-2020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June-29-2020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122</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123</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124</v>
      </c>
      <c r="B65" s="554" t="s">
        <v>125</v>
      </c>
      <c r="C65" s="555"/>
      <c r="D65" s="555"/>
      <c r="E65" s="555"/>
      <c r="F65" s="555"/>
      <c r="G65" s="555"/>
      <c r="H65" s="555"/>
      <c r="I65" s="560" t="s">
        <v>126</v>
      </c>
      <c r="J65" s="561"/>
      <c r="K65" s="566" t="s">
        <v>127</v>
      </c>
      <c r="L65" s="567"/>
      <c r="M65" s="567"/>
      <c r="N65" s="567"/>
      <c r="O65" s="567"/>
      <c r="P65" s="567"/>
      <c r="Q65" s="567"/>
      <c r="R65" s="567"/>
      <c r="S65" s="567"/>
      <c r="T65" s="568"/>
      <c r="U65" s="566" t="s">
        <v>128</v>
      </c>
      <c r="V65" s="567"/>
      <c r="W65" s="567"/>
      <c r="X65" s="567"/>
      <c r="Y65" s="567"/>
      <c r="Z65" s="567"/>
      <c r="AA65" s="567"/>
      <c r="AB65" s="567"/>
      <c r="AC65" s="568"/>
      <c r="AD65" s="107"/>
      <c r="AE65" s="107"/>
      <c r="AF65" s="551" t="s">
        <v>124</v>
      </c>
      <c r="AG65" s="560" t="s">
        <v>129</v>
      </c>
      <c r="AH65" s="560"/>
      <c r="AI65" s="560"/>
      <c r="AJ65" s="560"/>
      <c r="AK65" s="560"/>
      <c r="AL65" s="560"/>
      <c r="AM65" s="560"/>
      <c r="AN65" s="560"/>
      <c r="AO65" s="560"/>
      <c r="AP65" s="586"/>
      <c r="AQ65" s="587" t="s">
        <v>130</v>
      </c>
      <c r="AR65" s="560"/>
      <c r="AS65" s="560"/>
      <c r="AT65" s="560"/>
      <c r="AU65" s="586"/>
    </row>
    <row r="66" spans="1:47" ht="15" customHeight="1">
      <c r="A66" s="552"/>
      <c r="B66" s="556"/>
      <c r="C66" s="557"/>
      <c r="D66" s="557"/>
      <c r="E66" s="557"/>
      <c r="F66" s="557"/>
      <c r="G66" s="557"/>
      <c r="H66" s="557"/>
      <c r="I66" s="562"/>
      <c r="J66" s="563"/>
      <c r="K66" s="588" t="s">
        <v>131</v>
      </c>
      <c r="L66" s="589"/>
      <c r="M66" s="592" t="s">
        <v>132</v>
      </c>
      <c r="N66" s="593"/>
      <c r="O66" s="593" t="s">
        <v>133</v>
      </c>
      <c r="P66" s="593"/>
      <c r="Q66" s="556" t="s">
        <v>134</v>
      </c>
      <c r="R66" s="557"/>
      <c r="S66" s="595" t="s">
        <v>135</v>
      </c>
      <c r="T66" s="596"/>
      <c r="U66" s="599" t="s">
        <v>131</v>
      </c>
      <c r="V66" s="600"/>
      <c r="W66" s="592" t="s">
        <v>132</v>
      </c>
      <c r="X66" s="593"/>
      <c r="Y66" s="593" t="s">
        <v>133</v>
      </c>
      <c r="Z66" s="593"/>
      <c r="AA66" s="569" t="s">
        <v>136</v>
      </c>
      <c r="AB66" s="569"/>
      <c r="AC66" s="570"/>
      <c r="AD66" s="107"/>
      <c r="AE66" s="107"/>
      <c r="AF66" s="552"/>
      <c r="AG66" s="562" t="s">
        <v>137</v>
      </c>
      <c r="AH66" s="562"/>
      <c r="AI66" s="562"/>
      <c r="AJ66" s="562"/>
      <c r="AK66" s="562"/>
      <c r="AL66" s="562"/>
      <c r="AM66" s="562" t="s">
        <v>138</v>
      </c>
      <c r="AN66" s="562"/>
      <c r="AO66" s="562"/>
      <c r="AP66" s="601"/>
      <c r="AQ66" s="603" t="s">
        <v>137</v>
      </c>
      <c r="AR66" s="562"/>
      <c r="AS66" s="562"/>
      <c r="AT66" s="562"/>
      <c r="AU66" s="604" t="s">
        <v>139</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140</v>
      </c>
      <c r="C68" s="116"/>
      <c r="D68" s="116"/>
      <c r="E68" s="116"/>
      <c r="F68" s="116"/>
      <c r="G68" s="116"/>
      <c r="H68" s="117"/>
      <c r="I68" s="606" t="s">
        <v>141</v>
      </c>
      <c r="J68" s="607"/>
      <c r="K68" s="608" t="s">
        <v>142</v>
      </c>
      <c r="L68" s="609"/>
      <c r="M68" s="610">
        <v>0</v>
      </c>
      <c r="N68" s="611"/>
      <c r="O68" s="612">
        <v>0</v>
      </c>
      <c r="P68" s="611"/>
      <c r="Q68" s="613">
        <v>0</v>
      </c>
      <c r="R68" s="614"/>
      <c r="S68" s="613">
        <v>0</v>
      </c>
      <c r="T68" s="615"/>
      <c r="U68" s="608" t="s">
        <v>142</v>
      </c>
      <c r="V68" s="609"/>
      <c r="W68" s="611">
        <v>0</v>
      </c>
      <c r="X68" s="618"/>
      <c r="Y68" s="618">
        <v>0</v>
      </c>
      <c r="Z68" s="618"/>
      <c r="AA68" s="619"/>
      <c r="AB68" s="619"/>
      <c r="AC68" s="620"/>
      <c r="AD68" s="107"/>
      <c r="AE68" s="107"/>
      <c r="AF68" s="114">
        <v>1</v>
      </c>
      <c r="AG68" s="621" t="s">
        <v>17</v>
      </c>
      <c r="AH68" s="622"/>
      <c r="AI68" s="622"/>
      <c r="AJ68" s="622"/>
      <c r="AK68" s="622"/>
      <c r="AL68" s="616"/>
      <c r="AM68" s="621" t="s">
        <v>143</v>
      </c>
      <c r="AN68" s="622"/>
      <c r="AO68" s="622"/>
      <c r="AP68" s="623"/>
      <c r="AQ68" s="616"/>
      <c r="AR68" s="617"/>
      <c r="AS68" s="617"/>
      <c r="AT68" s="617"/>
      <c r="AU68" s="118"/>
    </row>
    <row r="69" spans="1:47" ht="15" customHeight="1">
      <c r="A69" s="119">
        <v>2</v>
      </c>
      <c r="B69" s="120" t="s">
        <v>144</v>
      </c>
      <c r="C69" s="121"/>
      <c r="D69" s="121"/>
      <c r="E69" s="121"/>
      <c r="F69" s="121"/>
      <c r="G69" s="121"/>
      <c r="H69" s="122"/>
      <c r="I69" s="624" t="s">
        <v>145</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146</v>
      </c>
      <c r="AH69" s="356"/>
      <c r="AI69" s="356"/>
      <c r="AJ69" s="356"/>
      <c r="AK69" s="356"/>
      <c r="AL69" s="357"/>
      <c r="AM69" s="355" t="s">
        <v>192</v>
      </c>
      <c r="AN69" s="356"/>
      <c r="AO69" s="356"/>
      <c r="AP69" s="635"/>
      <c r="AQ69" s="357"/>
      <c r="AR69" s="633"/>
      <c r="AS69" s="633"/>
      <c r="AT69" s="633"/>
      <c r="AU69" s="123"/>
    </row>
    <row r="70" spans="1:47" ht="15" customHeight="1">
      <c r="A70" s="119">
        <v>3</v>
      </c>
      <c r="B70" s="120" t="s">
        <v>147</v>
      </c>
      <c r="C70" s="121"/>
      <c r="D70" s="121"/>
      <c r="E70" s="121"/>
      <c r="F70" s="121"/>
      <c r="G70" s="121"/>
      <c r="H70" s="122"/>
      <c r="I70" s="624" t="s">
        <v>148</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149</v>
      </c>
      <c r="AH70" s="356"/>
      <c r="AI70" s="356"/>
      <c r="AJ70" s="356"/>
      <c r="AK70" s="356"/>
      <c r="AL70" s="357"/>
      <c r="AM70" s="355" t="s">
        <v>150</v>
      </c>
      <c r="AN70" s="356"/>
      <c r="AO70" s="356"/>
      <c r="AP70" s="635"/>
      <c r="AQ70" s="357"/>
      <c r="AR70" s="633"/>
      <c r="AS70" s="633"/>
      <c r="AT70" s="633"/>
      <c r="AU70" s="123"/>
    </row>
    <row r="71" spans="1:47" ht="15" customHeight="1">
      <c r="A71" s="119">
        <v>4</v>
      </c>
      <c r="B71" s="120" t="s">
        <v>151</v>
      </c>
      <c r="C71" s="121"/>
      <c r="D71" s="121"/>
      <c r="E71" s="121"/>
      <c r="F71" s="121"/>
      <c r="G71" s="121"/>
      <c r="H71" s="122"/>
      <c r="I71" s="624" t="s">
        <v>148</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312" t="s">
        <v>152</v>
      </c>
      <c r="AH71" s="313"/>
      <c r="AI71" s="313"/>
      <c r="AJ71" s="313"/>
      <c r="AK71" s="313"/>
      <c r="AL71" s="311"/>
      <c r="AM71" s="312" t="s">
        <v>153</v>
      </c>
      <c r="AN71" s="313"/>
      <c r="AO71" s="313"/>
      <c r="AP71" s="314"/>
      <c r="AQ71" s="357"/>
      <c r="AR71" s="633"/>
      <c r="AS71" s="633"/>
      <c r="AT71" s="633"/>
      <c r="AU71" s="123"/>
    </row>
    <row r="72" spans="1:47" ht="15" customHeight="1">
      <c r="A72" s="119">
        <v>5</v>
      </c>
      <c r="B72" s="120" t="s">
        <v>155</v>
      </c>
      <c r="C72" s="121"/>
      <c r="D72" s="121"/>
      <c r="E72" s="121"/>
      <c r="F72" s="121"/>
      <c r="G72" s="121"/>
      <c r="H72" s="122"/>
      <c r="I72" s="624" t="s">
        <v>148</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312" t="s">
        <v>112</v>
      </c>
      <c r="AH72" s="313"/>
      <c r="AI72" s="313"/>
      <c r="AJ72" s="313"/>
      <c r="AK72" s="313"/>
      <c r="AL72" s="311"/>
      <c r="AM72" s="312" t="s">
        <v>156</v>
      </c>
      <c r="AN72" s="313"/>
      <c r="AO72" s="313"/>
      <c r="AP72" s="314"/>
      <c r="AQ72" s="357"/>
      <c r="AR72" s="633"/>
      <c r="AS72" s="633"/>
      <c r="AT72" s="633"/>
      <c r="AU72" s="123"/>
    </row>
    <row r="73" spans="1:47" ht="15" customHeight="1">
      <c r="A73" s="119">
        <v>6</v>
      </c>
      <c r="B73" s="120" t="s">
        <v>157</v>
      </c>
      <c r="C73" s="121"/>
      <c r="D73" s="121"/>
      <c r="E73" s="121"/>
      <c r="F73" s="121"/>
      <c r="G73" s="121"/>
      <c r="H73" s="122"/>
      <c r="I73" s="624" t="s">
        <v>148</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312" t="s">
        <v>158</v>
      </c>
      <c r="AH73" s="313"/>
      <c r="AI73" s="313"/>
      <c r="AJ73" s="313"/>
      <c r="AK73" s="313"/>
      <c r="AL73" s="311"/>
      <c r="AM73" s="312" t="s">
        <v>159</v>
      </c>
      <c r="AN73" s="313"/>
      <c r="AO73" s="313" t="s">
        <v>154</v>
      </c>
      <c r="AP73" s="314"/>
      <c r="AQ73" s="357"/>
      <c r="AR73" s="633"/>
      <c r="AS73" s="633"/>
      <c r="AT73" s="633"/>
      <c r="AU73" s="123"/>
    </row>
    <row r="74" spans="1:47" ht="15" customHeight="1">
      <c r="A74" s="119">
        <v>7</v>
      </c>
      <c r="B74" s="120" t="s">
        <v>160</v>
      </c>
      <c r="C74" s="121"/>
      <c r="D74" s="121"/>
      <c r="E74" s="121"/>
      <c r="F74" s="121"/>
      <c r="G74" s="121"/>
      <c r="H74" s="122"/>
      <c r="I74" s="624" t="s">
        <v>148</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312" t="s">
        <v>161</v>
      </c>
      <c r="AH74" s="313"/>
      <c r="AI74" s="313"/>
      <c r="AJ74" s="313"/>
      <c r="AK74" s="313"/>
      <c r="AL74" s="311"/>
      <c r="AM74" s="312" t="s">
        <v>162</v>
      </c>
      <c r="AN74" s="313"/>
      <c r="AO74" s="313"/>
      <c r="AP74" s="314"/>
      <c r="AQ74" s="357"/>
      <c r="AR74" s="633"/>
      <c r="AS74" s="633"/>
      <c r="AT74" s="633"/>
      <c r="AU74" s="123"/>
    </row>
    <row r="75" spans="1:47" ht="15" customHeight="1">
      <c r="A75" s="119">
        <v>8</v>
      </c>
      <c r="B75" s="120" t="s">
        <v>163</v>
      </c>
      <c r="C75" s="121"/>
      <c r="D75" s="121"/>
      <c r="E75" s="121"/>
      <c r="F75" s="121"/>
      <c r="G75" s="121"/>
      <c r="H75" s="122"/>
      <c r="I75" s="624" t="s">
        <v>148</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312" t="s">
        <v>164</v>
      </c>
      <c r="AH75" s="313"/>
      <c r="AI75" s="313"/>
      <c r="AJ75" s="313"/>
      <c r="AK75" s="313"/>
      <c r="AL75" s="311"/>
      <c r="AM75" s="312" t="s">
        <v>165</v>
      </c>
      <c r="AN75" s="313"/>
      <c r="AO75" s="313" t="s">
        <v>154</v>
      </c>
      <c r="AP75" s="314"/>
      <c r="AQ75" s="357"/>
      <c r="AR75" s="633"/>
      <c r="AS75" s="633"/>
      <c r="AT75" s="633"/>
      <c r="AU75" s="123"/>
    </row>
    <row r="76" spans="1:47" ht="15" customHeight="1">
      <c r="A76" s="119">
        <v>9</v>
      </c>
      <c r="B76" s="120" t="s">
        <v>166</v>
      </c>
      <c r="C76" s="121"/>
      <c r="D76" s="121"/>
      <c r="E76" s="121"/>
      <c r="F76" s="121"/>
      <c r="G76" s="121"/>
      <c r="H76" s="122"/>
      <c r="I76" s="624" t="s">
        <v>148</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312" t="s">
        <v>167</v>
      </c>
      <c r="AH76" s="313"/>
      <c r="AI76" s="313"/>
      <c r="AJ76" s="313"/>
      <c r="AK76" s="313"/>
      <c r="AL76" s="311"/>
      <c r="AM76" s="312" t="s">
        <v>165</v>
      </c>
      <c r="AN76" s="313"/>
      <c r="AO76" s="313"/>
      <c r="AP76" s="314"/>
      <c r="AQ76" s="357"/>
      <c r="AR76" s="633"/>
      <c r="AS76" s="633"/>
      <c r="AT76" s="633"/>
      <c r="AU76" s="123"/>
    </row>
    <row r="77" spans="1:47" ht="15" customHeight="1">
      <c r="A77" s="119">
        <v>10</v>
      </c>
      <c r="B77" s="120" t="s">
        <v>168</v>
      </c>
      <c r="C77" s="121"/>
      <c r="D77" s="121"/>
      <c r="E77" s="121"/>
      <c r="F77" s="121"/>
      <c r="G77" s="121"/>
      <c r="H77" s="122"/>
      <c r="I77" s="624" t="s">
        <v>148</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312" t="s">
        <v>169</v>
      </c>
      <c r="AH77" s="313"/>
      <c r="AI77" s="313"/>
      <c r="AJ77" s="313"/>
      <c r="AK77" s="313"/>
      <c r="AL77" s="311"/>
      <c r="AM77" s="312" t="s">
        <v>170</v>
      </c>
      <c r="AN77" s="313"/>
      <c r="AO77" s="313"/>
      <c r="AP77" s="314"/>
      <c r="AQ77" s="357"/>
      <c r="AR77" s="633"/>
      <c r="AS77" s="633"/>
      <c r="AT77" s="633"/>
      <c r="AU77" s="123"/>
    </row>
    <row r="78" spans="1:47" ht="15" customHeight="1">
      <c r="A78" s="119">
        <v>11</v>
      </c>
      <c r="B78" s="120" t="s">
        <v>171</v>
      </c>
      <c r="C78" s="121"/>
      <c r="D78" s="121"/>
      <c r="E78" s="121"/>
      <c r="F78" s="121"/>
      <c r="G78" s="121"/>
      <c r="H78" s="122"/>
      <c r="I78" s="624" t="s">
        <v>148</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174</v>
      </c>
      <c r="C79" s="121"/>
      <c r="D79" s="121"/>
      <c r="E79" s="121"/>
      <c r="F79" s="121"/>
      <c r="G79" s="121"/>
      <c r="H79" s="122"/>
      <c r="I79" s="624" t="s">
        <v>148</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175</v>
      </c>
      <c r="C80" s="121"/>
      <c r="D80" s="121"/>
      <c r="E80" s="121"/>
      <c r="F80" s="121"/>
      <c r="G80" s="121"/>
      <c r="H80" s="122"/>
      <c r="I80" s="624" t="s">
        <v>148</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176</v>
      </c>
      <c r="C81" s="121"/>
      <c r="D81" s="121"/>
      <c r="E81" s="121"/>
      <c r="F81" s="121"/>
      <c r="G81" s="121"/>
      <c r="H81" s="122"/>
      <c r="I81" s="624" t="s">
        <v>148</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177</v>
      </c>
      <c r="C82" s="121"/>
      <c r="D82" s="121"/>
      <c r="E82" s="121"/>
      <c r="F82" s="121"/>
      <c r="G82" s="121"/>
      <c r="H82" s="122"/>
      <c r="I82" s="624" t="s">
        <v>148</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178</v>
      </c>
      <c r="C83" s="121"/>
      <c r="D83" s="121"/>
      <c r="E83" s="121"/>
      <c r="F83" s="121"/>
      <c r="G83" s="121"/>
      <c r="H83" s="122"/>
      <c r="I83" s="624" t="s">
        <v>148</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179</v>
      </c>
      <c r="C84" s="121"/>
      <c r="D84" s="121"/>
      <c r="E84" s="121"/>
      <c r="F84" s="121"/>
      <c r="G84" s="121"/>
      <c r="H84" s="122"/>
      <c r="I84" s="624" t="s">
        <v>148</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180</v>
      </c>
      <c r="C85" s="121"/>
      <c r="D85" s="121"/>
      <c r="E85" s="121"/>
      <c r="F85" s="121"/>
      <c r="G85" s="121"/>
      <c r="H85" s="122"/>
      <c r="I85" s="624" t="s">
        <v>148</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181</v>
      </c>
      <c r="C86" s="121"/>
      <c r="D86" s="121"/>
      <c r="E86" s="121"/>
      <c r="F86" s="121"/>
      <c r="G86" s="121"/>
      <c r="H86" s="122"/>
      <c r="I86" s="624" t="s">
        <v>148</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182</v>
      </c>
      <c r="C87" s="121"/>
      <c r="D87" s="121"/>
      <c r="E87" s="121"/>
      <c r="F87" s="121"/>
      <c r="G87" s="121"/>
      <c r="H87" s="122"/>
      <c r="I87" s="624" t="s">
        <v>148</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183</v>
      </c>
      <c r="C88" s="121"/>
      <c r="D88" s="121"/>
      <c r="E88" s="121"/>
      <c r="F88" s="121"/>
      <c r="G88" s="121"/>
      <c r="H88" s="122"/>
      <c r="I88" s="624" t="s">
        <v>148</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184</v>
      </c>
      <c r="C89" s="109"/>
      <c r="D89" s="109"/>
      <c r="E89" s="109"/>
      <c r="F89" s="109"/>
      <c r="G89" s="109"/>
      <c r="H89" s="126"/>
      <c r="I89" s="636" t="s">
        <v>145</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29</vt:i4>
      </vt:variant>
    </vt:vector>
  </HeadingPairs>
  <TitlesOfParts>
    <vt:vector size="60"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12 JUNI 2020</vt:lpstr>
      <vt:lpstr>13 JUNI 2020</vt:lpstr>
      <vt:lpstr>14 JUNI 2020</vt:lpstr>
      <vt:lpstr>15 JUNI 2020 </vt:lpstr>
      <vt:lpstr>16 JUNI 2020</vt:lpstr>
      <vt:lpstr>17 JUNI 2020</vt:lpstr>
      <vt:lpstr>18 JUNI 2020</vt:lpstr>
      <vt:lpstr>19 JUNI 2020</vt:lpstr>
      <vt:lpstr>20 JUNI 2020</vt:lpstr>
      <vt:lpstr>21 JUNI 2020 </vt:lpstr>
      <vt:lpstr>22 JUNI 2020</vt:lpstr>
      <vt:lpstr>23 JUNI 2020</vt:lpstr>
      <vt:lpstr>24 JUNI 2020</vt:lpstr>
      <vt:lpstr>25 JUNI 2020</vt:lpstr>
      <vt:lpstr>26 JUNI 2020</vt:lpstr>
      <vt:lpstr>27 JUNI 2020</vt:lpstr>
      <vt:lpstr>28 JUNI 2020</vt:lpstr>
      <vt:lpstr>29 JUNI 2020</vt:lpstr>
      <vt:lpstr>Sheet3</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lpstr>'12 JUNI 2020'!Print_Area</vt:lpstr>
      <vt:lpstr>'13 JUNI 2020'!Print_Area</vt:lpstr>
      <vt:lpstr>'14 JUNI 2020'!Print_Area</vt:lpstr>
      <vt:lpstr>'15 JUNI 2020 '!Print_Area</vt:lpstr>
      <vt:lpstr>'16 JUNI 2020'!Print_Area</vt:lpstr>
      <vt:lpstr>'17 JUNI 2020'!Print_Area</vt:lpstr>
      <vt:lpstr>'18 JUNI 2020'!Print_Area</vt:lpstr>
      <vt:lpstr>'19 JUNI 2020'!Print_Area</vt:lpstr>
      <vt:lpstr>'20 JUNI 2020'!Print_Area</vt:lpstr>
      <vt:lpstr>'21 JUNI 2020 '!Print_Area</vt:lpstr>
      <vt:lpstr>'22 JUNI 2020'!Print_Area</vt:lpstr>
      <vt:lpstr>'23 JUNI 2020'!Print_Area</vt:lpstr>
      <vt:lpstr>'24 JUNI 2020'!Print_Area</vt:lpstr>
      <vt:lpstr>'25 JUNI 2020'!Print_Area</vt:lpstr>
      <vt:lpstr>'26 JUNI 2020'!Print_Area</vt:lpstr>
      <vt:lpstr>'27 JUNI 2020'!Print_Area</vt:lpstr>
      <vt:lpstr>'28 JUNI 2020'!Print_Area</vt:lpstr>
      <vt:lpstr>'29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2020-06-23T12:43:28Z</cp:lastPrinted>
  <dcterms:created xsi:type="dcterms:W3CDTF">2020-06-01T11:51:14Z</dcterms:created>
  <dcterms:modified xsi:type="dcterms:W3CDTF">2020-06-29T16:07:34Z</dcterms:modified>
</cp:coreProperties>
</file>