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drawings/drawing29.xml" ContentType="application/vnd.openxmlformats-officedocument.drawing+xml"/>
  <Override PartName="/xl/comments29.xml" ContentType="application/vnd.openxmlformats-officedocument.spreadsheetml.comments+xml"/>
  <Override PartName="/xl/drawings/drawing30.xml" ContentType="application/vnd.openxmlformats-officedocument.drawing+xml"/>
  <Override PartName="/xl/comments3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600" windowWidth="20490" windowHeight="9900" firstSheet="24" activeTab="29"/>
  </bookViews>
  <sheets>
    <sheet name="02 JAN 2020" sheetId="41" r:id="rId1"/>
    <sheet name="01 JAN 2020" sheetId="42" r:id="rId2"/>
    <sheet name="03 JAN 2020 " sheetId="43" r:id="rId3"/>
    <sheet name="04 JAN 2020 " sheetId="44" r:id="rId4"/>
    <sheet name="05 JAN 2020 " sheetId="45" r:id="rId5"/>
    <sheet name="06 JAN 2020" sheetId="48" r:id="rId6"/>
    <sheet name="07 JAN 2020" sheetId="49" r:id="rId7"/>
    <sheet name="08 JAN 2020" sheetId="50" r:id="rId8"/>
    <sheet name="09 JAN 2020" sheetId="51" r:id="rId9"/>
    <sheet name="10 JAN 2020" sheetId="52" r:id="rId10"/>
    <sheet name="11 JAN 2020" sheetId="54" r:id="rId11"/>
    <sheet name="12 JAN 2020" sheetId="55" r:id="rId12"/>
    <sheet name="13 JAN 2020" sheetId="56" r:id="rId13"/>
    <sheet name="14 JAN 2020" sheetId="57" r:id="rId14"/>
    <sheet name="15 JAN 2020" sheetId="58" r:id="rId15"/>
    <sheet name="16 JAN 2020" sheetId="59" r:id="rId16"/>
    <sheet name="17 JAN 2020" sheetId="61" r:id="rId17"/>
    <sheet name="18 JAN 2020" sheetId="62" r:id="rId18"/>
    <sheet name="19 JAN 2020" sheetId="63" r:id="rId19"/>
    <sheet name="20 JAN 2020" sheetId="64" r:id="rId20"/>
    <sheet name="21 JAN 2020" sheetId="65" r:id="rId21"/>
    <sheet name="22 JAN 2020" sheetId="66" r:id="rId22"/>
    <sheet name="23 JAN 2020" sheetId="67" r:id="rId23"/>
    <sheet name="24 JAN 2020" sheetId="68" r:id="rId24"/>
    <sheet name="25 JAN 2020" sheetId="69" r:id="rId25"/>
    <sheet name="26 JAN 2020" sheetId="70" r:id="rId26"/>
    <sheet name="27 JAN 2020" sheetId="71" r:id="rId27"/>
    <sheet name="28 JAN 2020" sheetId="72" r:id="rId28"/>
    <sheet name="29 JAN 2020 (2)" sheetId="73" r:id="rId29"/>
    <sheet name="30 JAN 2020" sheetId="60" r:id="rId30"/>
    <sheet name="Sheet2" sheetId="47" r:id="rId31"/>
    <sheet name="Sheet1" sheetId="26" r:id="rId32"/>
  </sheets>
  <definedNames>
    <definedName name="_xlnm.Print_Area" localSheetId="1">'01 JAN 2020'!$A$1:$AU$54</definedName>
    <definedName name="_xlnm.Print_Area" localSheetId="0">'02 JAN 2020'!$A$1:$AU$54</definedName>
    <definedName name="_xlnm.Print_Area" localSheetId="2">'03 JAN 2020 '!$A$1:$AU$54</definedName>
    <definedName name="_xlnm.Print_Area" localSheetId="3">'04 JAN 2020 '!$A$1:$AU$54</definedName>
    <definedName name="_xlnm.Print_Area" localSheetId="4">'05 JAN 2020 '!$A$1:$AU$54</definedName>
    <definedName name="_xlnm.Print_Area" localSheetId="5">'06 JAN 2020'!$A$1:$AU$54</definedName>
    <definedName name="_xlnm.Print_Area" localSheetId="6">'07 JAN 2020'!$A$1:$AU$54</definedName>
    <definedName name="_xlnm.Print_Area" localSheetId="7">'08 JAN 2020'!$A$1:$AU$54</definedName>
    <definedName name="_xlnm.Print_Area" localSheetId="8">'09 JAN 2020'!$A$1:$AU$54</definedName>
    <definedName name="_xlnm.Print_Area" localSheetId="9">'10 JAN 2020'!$A$1:$AU$54</definedName>
    <definedName name="_xlnm.Print_Area" localSheetId="10">'11 JAN 2020'!$A$1:$AU$54</definedName>
    <definedName name="_xlnm.Print_Area" localSheetId="11">'12 JAN 2020'!$A$1:$AU$54</definedName>
    <definedName name="_xlnm.Print_Area" localSheetId="12">'13 JAN 2020'!$A$1:$AU$54</definedName>
    <definedName name="_xlnm.Print_Area" localSheetId="13">'14 JAN 2020'!$A$1:$AU$54</definedName>
    <definedName name="_xlnm.Print_Area" localSheetId="14">'15 JAN 2020'!$A$1:$AU$54</definedName>
    <definedName name="_xlnm.Print_Area" localSheetId="15">'16 JAN 2020'!$A$1:$AU$54</definedName>
    <definedName name="_xlnm.Print_Area" localSheetId="16">'17 JAN 2020'!$A$1:$AU$54</definedName>
    <definedName name="_xlnm.Print_Area" localSheetId="17">'18 JAN 2020'!$A$1:$AU$54</definedName>
    <definedName name="_xlnm.Print_Area" localSheetId="18">'19 JAN 2020'!$A$1:$AU$54</definedName>
    <definedName name="_xlnm.Print_Area" localSheetId="19">'20 JAN 2020'!$A$1:$AU$54</definedName>
    <definedName name="_xlnm.Print_Area" localSheetId="20">'21 JAN 2020'!$A$1:$AU$54</definedName>
    <definedName name="_xlnm.Print_Area" localSheetId="21">'22 JAN 2020'!$A$1:$AU$54</definedName>
    <definedName name="_xlnm.Print_Area" localSheetId="22">'23 JAN 2020'!$A$1:$AU$54</definedName>
    <definedName name="_xlnm.Print_Area" localSheetId="23">'24 JAN 2020'!$A$1:$AU$54</definedName>
    <definedName name="_xlnm.Print_Area" localSheetId="24">'25 JAN 2020'!$A$1:$AU$54</definedName>
    <definedName name="_xlnm.Print_Area" localSheetId="25">'26 JAN 2020'!$A$1:$AU$54</definedName>
    <definedName name="_xlnm.Print_Area" localSheetId="26">'27 JAN 2020'!$A$1:$AU$54</definedName>
    <definedName name="_xlnm.Print_Area" localSheetId="27">'28 JAN 2020'!$A$1:$AU$54</definedName>
    <definedName name="_xlnm.Print_Area" localSheetId="28">'29 JAN 2020 (2)'!$A$1:$AU$54</definedName>
    <definedName name="_xlnm.Print_Area" localSheetId="29">'30 JAN 2020'!$A$1:$AU$54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73" l="1"/>
  <c r="E60" i="73"/>
  <c r="AJ59" i="73"/>
  <c r="E59" i="73"/>
  <c r="AN43" i="73"/>
  <c r="AN42" i="73"/>
  <c r="AN41" i="73"/>
  <c r="N41" i="73"/>
  <c r="H41" i="73"/>
  <c r="AN40" i="73"/>
  <c r="H40" i="73"/>
  <c r="N40" i="73" s="1"/>
  <c r="AN39" i="73"/>
  <c r="H39" i="73"/>
  <c r="N39" i="73" s="1"/>
  <c r="AN38" i="73"/>
  <c r="H38" i="73"/>
  <c r="N38" i="73" s="1"/>
  <c r="AN37" i="73"/>
  <c r="N37" i="73"/>
  <c r="H37" i="73"/>
  <c r="AN36" i="73"/>
  <c r="H36" i="73"/>
  <c r="H44" i="73" s="1"/>
  <c r="AN35" i="73"/>
  <c r="H35" i="73"/>
  <c r="N35" i="73" s="1"/>
  <c r="AL31" i="73"/>
  <c r="AJ31" i="73"/>
  <c r="AH31" i="73"/>
  <c r="AF31" i="73"/>
  <c r="AD31" i="73"/>
  <c r="AB31" i="73"/>
  <c r="Z31" i="73"/>
  <c r="R31" i="73"/>
  <c r="R30" i="73"/>
  <c r="R29" i="73"/>
  <c r="R28" i="73"/>
  <c r="R27" i="73"/>
  <c r="R26" i="73"/>
  <c r="R24" i="73"/>
  <c r="R23" i="73"/>
  <c r="R22" i="73"/>
  <c r="R21" i="73"/>
  <c r="R20" i="73"/>
  <c r="R19" i="73"/>
  <c r="N36" i="73" l="1"/>
  <c r="N44" i="73" s="1"/>
  <c r="AJ60" i="72"/>
  <c r="E60" i="72"/>
  <c r="AJ59" i="72"/>
  <c r="E59" i="72"/>
  <c r="AN43" i="72"/>
  <c r="AN42" i="72"/>
  <c r="AN41" i="72"/>
  <c r="H41" i="72"/>
  <c r="N41" i="72" s="1"/>
  <c r="AN40" i="72"/>
  <c r="H40" i="72"/>
  <c r="N40" i="72" s="1"/>
  <c r="AN39" i="72"/>
  <c r="N39" i="72"/>
  <c r="H39" i="72"/>
  <c r="AN38" i="72"/>
  <c r="H38" i="72"/>
  <c r="N38" i="72" s="1"/>
  <c r="AN37" i="72"/>
  <c r="H37" i="72"/>
  <c r="N37" i="72" s="1"/>
  <c r="AN36" i="72"/>
  <c r="H36" i="72"/>
  <c r="N36" i="72" s="1"/>
  <c r="AN35" i="72"/>
  <c r="N35" i="72"/>
  <c r="H35" i="72"/>
  <c r="H44" i="72" s="1"/>
  <c r="AL31" i="72"/>
  <c r="AJ31" i="72"/>
  <c r="AH31" i="72"/>
  <c r="AF31" i="72"/>
  <c r="AD31" i="72"/>
  <c r="AB31" i="72"/>
  <c r="Z31" i="72"/>
  <c r="R31" i="72"/>
  <c r="R30" i="72"/>
  <c r="R29" i="72"/>
  <c r="R28" i="72"/>
  <c r="R27" i="72"/>
  <c r="R26" i="72"/>
  <c r="R24" i="72"/>
  <c r="R23" i="72"/>
  <c r="R22" i="72"/>
  <c r="R21" i="72"/>
  <c r="R20" i="72"/>
  <c r="R19" i="72"/>
  <c r="N44" i="72" l="1"/>
  <c r="AJ60" i="71"/>
  <c r="E60" i="71"/>
  <c r="AJ59" i="71"/>
  <c r="E59" i="71"/>
  <c r="AN43" i="71"/>
  <c r="AN42" i="71"/>
  <c r="AN41" i="71"/>
  <c r="N41" i="71"/>
  <c r="H41" i="71"/>
  <c r="AN40" i="71"/>
  <c r="H40" i="71"/>
  <c r="N40" i="71" s="1"/>
  <c r="AN39" i="71"/>
  <c r="H39" i="71"/>
  <c r="N39" i="71" s="1"/>
  <c r="AN38" i="71"/>
  <c r="H38" i="71"/>
  <c r="N38" i="71" s="1"/>
  <c r="AN37" i="71"/>
  <c r="N37" i="71"/>
  <c r="H37" i="71"/>
  <c r="AN36" i="71"/>
  <c r="H36" i="71"/>
  <c r="N36" i="71" s="1"/>
  <c r="AN35" i="71"/>
  <c r="H35" i="71"/>
  <c r="N35" i="71" s="1"/>
  <c r="AL31" i="71"/>
  <c r="AJ31" i="71"/>
  <c r="AH31" i="71"/>
  <c r="AF31" i="71"/>
  <c r="AD31" i="71"/>
  <c r="AB31" i="71"/>
  <c r="Z31" i="71"/>
  <c r="R31" i="71"/>
  <c r="R30" i="71"/>
  <c r="R29" i="71"/>
  <c r="R28" i="71"/>
  <c r="R27" i="71"/>
  <c r="R26" i="71"/>
  <c r="R24" i="71"/>
  <c r="R23" i="71"/>
  <c r="R22" i="71"/>
  <c r="R21" i="71"/>
  <c r="R20" i="71"/>
  <c r="R19" i="71"/>
  <c r="N44" i="71" l="1"/>
  <c r="H44" i="71"/>
  <c r="AJ60" i="70"/>
  <c r="E60" i="70"/>
  <c r="AJ59" i="70"/>
  <c r="E59" i="70"/>
  <c r="AN43" i="70"/>
  <c r="AN42" i="70"/>
  <c r="AN41" i="70"/>
  <c r="H41" i="70"/>
  <c r="N41" i="70" s="1"/>
  <c r="AN40" i="70"/>
  <c r="H40" i="70"/>
  <c r="N40" i="70" s="1"/>
  <c r="AN39" i="70"/>
  <c r="N39" i="70"/>
  <c r="H39" i="70"/>
  <c r="AN38" i="70"/>
  <c r="H38" i="70"/>
  <c r="N38" i="70" s="1"/>
  <c r="AN37" i="70"/>
  <c r="H37" i="70"/>
  <c r="N37" i="70" s="1"/>
  <c r="AN36" i="70"/>
  <c r="H36" i="70"/>
  <c r="N36" i="70" s="1"/>
  <c r="AN35" i="70"/>
  <c r="N35" i="70"/>
  <c r="H35" i="70"/>
  <c r="AL31" i="70"/>
  <c r="AJ31" i="70"/>
  <c r="AH31" i="70"/>
  <c r="AF31" i="70"/>
  <c r="AD31" i="70"/>
  <c r="AB31" i="70"/>
  <c r="Z31" i="70"/>
  <c r="R31" i="70"/>
  <c r="R30" i="70"/>
  <c r="R29" i="70"/>
  <c r="R28" i="70"/>
  <c r="R27" i="70"/>
  <c r="R26" i="70"/>
  <c r="R24" i="70"/>
  <c r="R23" i="70"/>
  <c r="R22" i="70"/>
  <c r="R21" i="70"/>
  <c r="R20" i="70"/>
  <c r="R19" i="70"/>
  <c r="N44" i="70" l="1"/>
  <c r="H44" i="70"/>
  <c r="AJ60" i="69"/>
  <c r="E60" i="69"/>
  <c r="AJ59" i="69"/>
  <c r="E59" i="69"/>
  <c r="AN43" i="69"/>
  <c r="AN42" i="69"/>
  <c r="AN41" i="69"/>
  <c r="H41" i="69"/>
  <c r="N41" i="69" s="1"/>
  <c r="AN40" i="69"/>
  <c r="N40" i="69"/>
  <c r="H40" i="69"/>
  <c r="AN39" i="69"/>
  <c r="H39" i="69"/>
  <c r="N39" i="69" s="1"/>
  <c r="AN38" i="69"/>
  <c r="H38" i="69"/>
  <c r="N38" i="69" s="1"/>
  <c r="AN37" i="69"/>
  <c r="H37" i="69"/>
  <c r="N37" i="69" s="1"/>
  <c r="AN36" i="69"/>
  <c r="N36" i="69"/>
  <c r="H36" i="69"/>
  <c r="AN35" i="69"/>
  <c r="H35" i="69"/>
  <c r="H44" i="69" s="1"/>
  <c r="AL31" i="69"/>
  <c r="AJ31" i="69"/>
  <c r="AH31" i="69"/>
  <c r="AF31" i="69"/>
  <c r="AD31" i="69"/>
  <c r="AB31" i="69"/>
  <c r="Z31" i="69"/>
  <c r="R31" i="69"/>
  <c r="R30" i="69"/>
  <c r="R29" i="69"/>
  <c r="R28" i="69"/>
  <c r="R27" i="69"/>
  <c r="R26" i="69"/>
  <c r="R24" i="69"/>
  <c r="R23" i="69"/>
  <c r="R22" i="69"/>
  <c r="R21" i="69"/>
  <c r="R20" i="69"/>
  <c r="R19" i="69"/>
  <c r="N35" i="69" l="1"/>
  <c r="N44" i="69" s="1"/>
  <c r="AJ60" i="68"/>
  <c r="E60" i="68"/>
  <c r="AJ59" i="68"/>
  <c r="E59" i="68"/>
  <c r="AN43" i="68"/>
  <c r="AN42" i="68"/>
  <c r="AN41" i="68"/>
  <c r="N41" i="68"/>
  <c r="H41" i="68"/>
  <c r="AN40" i="68"/>
  <c r="H40" i="68"/>
  <c r="N40" i="68" s="1"/>
  <c r="AN39" i="68"/>
  <c r="H39" i="68"/>
  <c r="N39" i="68" s="1"/>
  <c r="AN38" i="68"/>
  <c r="H38" i="68"/>
  <c r="N38" i="68" s="1"/>
  <c r="AN37" i="68"/>
  <c r="N37" i="68"/>
  <c r="H37" i="68"/>
  <c r="AN36" i="68"/>
  <c r="H36" i="68"/>
  <c r="N36" i="68" s="1"/>
  <c r="AN35" i="68"/>
  <c r="H35" i="68"/>
  <c r="N35" i="68" s="1"/>
  <c r="AL31" i="68"/>
  <c r="AJ31" i="68"/>
  <c r="AH31" i="68"/>
  <c r="AF31" i="68"/>
  <c r="AD31" i="68"/>
  <c r="AB31" i="68"/>
  <c r="Z31" i="68"/>
  <c r="R31" i="68"/>
  <c r="R30" i="68"/>
  <c r="R29" i="68"/>
  <c r="R28" i="68"/>
  <c r="R27" i="68"/>
  <c r="R26" i="68"/>
  <c r="R24" i="68"/>
  <c r="R23" i="68"/>
  <c r="R22" i="68"/>
  <c r="R21" i="68"/>
  <c r="R20" i="68"/>
  <c r="R19" i="68"/>
  <c r="N44" i="68" l="1"/>
  <c r="H44" i="68"/>
  <c r="AJ60" i="67"/>
  <c r="E60" i="67"/>
  <c r="AJ59" i="67"/>
  <c r="E59" i="67"/>
  <c r="AN43" i="67"/>
  <c r="AN42" i="67"/>
  <c r="AN41" i="67"/>
  <c r="H41" i="67"/>
  <c r="N41" i="67" s="1"/>
  <c r="AN40" i="67"/>
  <c r="H40" i="67"/>
  <c r="N40" i="67" s="1"/>
  <c r="AN39" i="67"/>
  <c r="N39" i="67"/>
  <c r="H39" i="67"/>
  <c r="AN38" i="67"/>
  <c r="H38" i="67"/>
  <c r="N38" i="67" s="1"/>
  <c r="AN37" i="67"/>
  <c r="H37" i="67"/>
  <c r="N37" i="67" s="1"/>
  <c r="AN36" i="67"/>
  <c r="H36" i="67"/>
  <c r="N36" i="67" s="1"/>
  <c r="AN35" i="67"/>
  <c r="N35" i="67"/>
  <c r="N44" i="67" s="1"/>
  <c r="H35" i="67"/>
  <c r="AL31" i="67"/>
  <c r="AJ31" i="67"/>
  <c r="AH31" i="67"/>
  <c r="AF31" i="67"/>
  <c r="AD31" i="67"/>
  <c r="AB31" i="67"/>
  <c r="Z31" i="67"/>
  <c r="R31" i="67"/>
  <c r="R30" i="67"/>
  <c r="R29" i="67"/>
  <c r="R28" i="67"/>
  <c r="R27" i="67"/>
  <c r="R26" i="67"/>
  <c r="R24" i="67"/>
  <c r="R23" i="67"/>
  <c r="R22" i="67"/>
  <c r="R21" i="67"/>
  <c r="R20" i="67"/>
  <c r="R19" i="67"/>
  <c r="H44" i="67" l="1"/>
  <c r="AJ60" i="66"/>
  <c r="E60" i="66"/>
  <c r="AJ59" i="66"/>
  <c r="E59" i="66"/>
  <c r="AN43" i="66"/>
  <c r="AN42" i="66"/>
  <c r="AN41" i="66"/>
  <c r="H41" i="66"/>
  <c r="N41" i="66" s="1"/>
  <c r="AN40" i="66"/>
  <c r="H40" i="66"/>
  <c r="N40" i="66" s="1"/>
  <c r="AN39" i="66"/>
  <c r="N39" i="66"/>
  <c r="H39" i="66"/>
  <c r="AN38" i="66"/>
  <c r="H38" i="66"/>
  <c r="N38" i="66" s="1"/>
  <c r="AN37" i="66"/>
  <c r="H37" i="66"/>
  <c r="N37" i="66" s="1"/>
  <c r="AN36" i="66"/>
  <c r="H36" i="66"/>
  <c r="N36" i="66" s="1"/>
  <c r="AN35" i="66"/>
  <c r="N35" i="66"/>
  <c r="H35" i="66"/>
  <c r="AL31" i="66"/>
  <c r="AJ31" i="66"/>
  <c r="AH31" i="66"/>
  <c r="AF31" i="66"/>
  <c r="AD31" i="66"/>
  <c r="AB31" i="66"/>
  <c r="Z31" i="66"/>
  <c r="R31" i="66"/>
  <c r="R30" i="66"/>
  <c r="R29" i="66"/>
  <c r="R28" i="66"/>
  <c r="R27" i="66"/>
  <c r="R26" i="66"/>
  <c r="R24" i="66"/>
  <c r="R23" i="66"/>
  <c r="R22" i="66"/>
  <c r="R21" i="66"/>
  <c r="R20" i="66"/>
  <c r="R19" i="66"/>
  <c r="N44" i="66" l="1"/>
  <c r="H44" i="66"/>
  <c r="AJ60" i="65"/>
  <c r="E60" i="65"/>
  <c r="AJ59" i="65"/>
  <c r="E59" i="65"/>
  <c r="AN43" i="65"/>
  <c r="AN42" i="65"/>
  <c r="AN41" i="65"/>
  <c r="N41" i="65"/>
  <c r="H41" i="65"/>
  <c r="AN40" i="65"/>
  <c r="H40" i="65"/>
  <c r="N40" i="65" s="1"/>
  <c r="AN39" i="65"/>
  <c r="H39" i="65"/>
  <c r="N39" i="65" s="1"/>
  <c r="AN38" i="65"/>
  <c r="H38" i="65"/>
  <c r="N38" i="65" s="1"/>
  <c r="AN37" i="65"/>
  <c r="N37" i="65"/>
  <c r="H37" i="65"/>
  <c r="AN36" i="65"/>
  <c r="H36" i="65"/>
  <c r="H44" i="65" s="1"/>
  <c r="AN35" i="65"/>
  <c r="H35" i="65"/>
  <c r="N35" i="65" s="1"/>
  <c r="AL31" i="65"/>
  <c r="AJ31" i="65"/>
  <c r="AH31" i="65"/>
  <c r="AF31" i="65"/>
  <c r="AD31" i="65"/>
  <c r="AB31" i="65"/>
  <c r="Z31" i="65"/>
  <c r="R31" i="65"/>
  <c r="R30" i="65"/>
  <c r="R29" i="65"/>
  <c r="R28" i="65"/>
  <c r="R27" i="65"/>
  <c r="R26" i="65"/>
  <c r="R24" i="65"/>
  <c r="R23" i="65"/>
  <c r="R22" i="65"/>
  <c r="R21" i="65"/>
  <c r="R20" i="65"/>
  <c r="R19" i="65"/>
  <c r="N44" i="65" l="1"/>
  <c r="N36" i="65"/>
  <c r="AJ60" i="64"/>
  <c r="E60" i="64"/>
  <c r="AJ59" i="64"/>
  <c r="E59" i="64"/>
  <c r="AN43" i="64"/>
  <c r="AN42" i="64"/>
  <c r="AN41" i="64"/>
  <c r="H41" i="64"/>
  <c r="N41" i="64" s="1"/>
  <c r="AN40" i="64"/>
  <c r="N40" i="64"/>
  <c r="H40" i="64"/>
  <c r="AN39" i="64"/>
  <c r="H39" i="64"/>
  <c r="N39" i="64" s="1"/>
  <c r="AN38" i="64"/>
  <c r="H38" i="64"/>
  <c r="N38" i="64" s="1"/>
  <c r="AN37" i="64"/>
  <c r="H37" i="64"/>
  <c r="N37" i="64" s="1"/>
  <c r="AN36" i="64"/>
  <c r="N36" i="64"/>
  <c r="H36" i="64"/>
  <c r="AN35" i="64"/>
  <c r="H35" i="64"/>
  <c r="H44" i="64" s="1"/>
  <c r="AL31" i="64"/>
  <c r="AJ31" i="64"/>
  <c r="AH31" i="64"/>
  <c r="AF31" i="64"/>
  <c r="AD31" i="64"/>
  <c r="AB31" i="64"/>
  <c r="Z31" i="64"/>
  <c r="R31" i="64"/>
  <c r="R30" i="64"/>
  <c r="R29" i="64"/>
  <c r="R28" i="64"/>
  <c r="R27" i="64"/>
  <c r="R26" i="64"/>
  <c r="R24" i="64"/>
  <c r="R23" i="64"/>
  <c r="R22" i="64"/>
  <c r="R21" i="64"/>
  <c r="R20" i="64"/>
  <c r="R19" i="64"/>
  <c r="N35" i="64" l="1"/>
  <c r="N44" i="64" s="1"/>
  <c r="AJ60" i="63"/>
  <c r="E60" i="63"/>
  <c r="AJ59" i="63"/>
  <c r="E59" i="63"/>
  <c r="AN43" i="63"/>
  <c r="AN42" i="63"/>
  <c r="AN41" i="63"/>
  <c r="N41" i="63"/>
  <c r="H41" i="63"/>
  <c r="AN40" i="63"/>
  <c r="H40" i="63"/>
  <c r="N40" i="63" s="1"/>
  <c r="AN39" i="63"/>
  <c r="H39" i="63"/>
  <c r="N39" i="63" s="1"/>
  <c r="AN38" i="63"/>
  <c r="H38" i="63"/>
  <c r="N38" i="63" s="1"/>
  <c r="AN37" i="63"/>
  <c r="N37" i="63"/>
  <c r="H37" i="63"/>
  <c r="AN36" i="63"/>
  <c r="H36" i="63"/>
  <c r="N36" i="63" s="1"/>
  <c r="AN35" i="63"/>
  <c r="H35" i="63"/>
  <c r="N35" i="63" s="1"/>
  <c r="N44" i="63" s="1"/>
  <c r="AL31" i="63"/>
  <c r="AJ31" i="63"/>
  <c r="AH31" i="63"/>
  <c r="AF31" i="63"/>
  <c r="AD31" i="63"/>
  <c r="AB31" i="63"/>
  <c r="Z31" i="63"/>
  <c r="R31" i="63"/>
  <c r="R30" i="63"/>
  <c r="R29" i="63"/>
  <c r="R28" i="63"/>
  <c r="R27" i="63"/>
  <c r="R26" i="63"/>
  <c r="R24" i="63"/>
  <c r="R23" i="63"/>
  <c r="R22" i="63"/>
  <c r="R21" i="63"/>
  <c r="R20" i="63"/>
  <c r="R19" i="63"/>
  <c r="H44" i="63" l="1"/>
  <c r="AJ60" i="62"/>
  <c r="E60" i="62"/>
  <c r="AJ59" i="62"/>
  <c r="E59" i="62"/>
  <c r="AN43" i="62"/>
  <c r="AN42" i="62"/>
  <c r="AN41" i="62"/>
  <c r="H41" i="62"/>
  <c r="N41" i="62" s="1"/>
  <c r="AN40" i="62"/>
  <c r="H40" i="62"/>
  <c r="N40" i="62" s="1"/>
  <c r="AN39" i="62"/>
  <c r="N39" i="62"/>
  <c r="H39" i="62"/>
  <c r="AN38" i="62"/>
  <c r="H38" i="62"/>
  <c r="N38" i="62" s="1"/>
  <c r="AN37" i="62"/>
  <c r="H37" i="62"/>
  <c r="N37" i="62" s="1"/>
  <c r="AN36" i="62"/>
  <c r="H36" i="62"/>
  <c r="N36" i="62" s="1"/>
  <c r="AN35" i="62"/>
  <c r="N35" i="62"/>
  <c r="H35" i="62"/>
  <c r="AL31" i="62"/>
  <c r="AJ31" i="62"/>
  <c r="AH31" i="62"/>
  <c r="AF31" i="62"/>
  <c r="AD31" i="62"/>
  <c r="AB31" i="62"/>
  <c r="Z31" i="62"/>
  <c r="R31" i="62"/>
  <c r="R30" i="62"/>
  <c r="R29" i="62"/>
  <c r="R28" i="62"/>
  <c r="R27" i="62"/>
  <c r="R26" i="62"/>
  <c r="R24" i="62"/>
  <c r="R23" i="62"/>
  <c r="R22" i="62"/>
  <c r="R21" i="62"/>
  <c r="R20" i="62"/>
  <c r="R19" i="62"/>
  <c r="N44" i="62" l="1"/>
  <c r="H44" i="62"/>
  <c r="AJ60" i="61"/>
  <c r="E60" i="61"/>
  <c r="AJ59" i="61"/>
  <c r="E59" i="61"/>
  <c r="AN43" i="61"/>
  <c r="AN42" i="61"/>
  <c r="AN41" i="61"/>
  <c r="H41" i="61"/>
  <c r="N41" i="61" s="1"/>
  <c r="AN40" i="61"/>
  <c r="H40" i="61"/>
  <c r="N40" i="61" s="1"/>
  <c r="AN39" i="61"/>
  <c r="N39" i="61"/>
  <c r="H39" i="61"/>
  <c r="AN38" i="61"/>
  <c r="H38" i="61"/>
  <c r="N38" i="61" s="1"/>
  <c r="AN37" i="61"/>
  <c r="H37" i="61"/>
  <c r="N37" i="61" s="1"/>
  <c r="AN36" i="61"/>
  <c r="H36" i="61"/>
  <c r="N36" i="61" s="1"/>
  <c r="AN35" i="61"/>
  <c r="N35" i="61"/>
  <c r="H35" i="61"/>
  <c r="AL31" i="61"/>
  <c r="AJ31" i="61"/>
  <c r="AH31" i="61"/>
  <c r="AF31" i="61"/>
  <c r="AD31" i="61"/>
  <c r="AB31" i="61"/>
  <c r="Z31" i="61"/>
  <c r="R31" i="61"/>
  <c r="R30" i="61"/>
  <c r="R29" i="61"/>
  <c r="R28" i="61"/>
  <c r="R27" i="61"/>
  <c r="R26" i="61"/>
  <c r="R24" i="61"/>
  <c r="R23" i="61"/>
  <c r="R22" i="61"/>
  <c r="R21" i="61"/>
  <c r="R20" i="61"/>
  <c r="R19" i="61"/>
  <c r="N44" i="61" l="1"/>
  <c r="H44" i="61"/>
  <c r="AJ60" i="60"/>
  <c r="E60" i="60"/>
  <c r="AJ59" i="60"/>
  <c r="E59" i="60"/>
  <c r="AN43" i="60"/>
  <c r="AN42" i="60"/>
  <c r="AN41" i="60"/>
  <c r="H41" i="60"/>
  <c r="N41" i="60" s="1"/>
  <c r="AN40" i="60"/>
  <c r="H40" i="60"/>
  <c r="N40" i="60" s="1"/>
  <c r="AN39" i="60"/>
  <c r="H39" i="60"/>
  <c r="N39" i="60" s="1"/>
  <c r="AN38" i="60"/>
  <c r="H38" i="60"/>
  <c r="N38" i="60" s="1"/>
  <c r="AN37" i="60"/>
  <c r="H37" i="60"/>
  <c r="N37" i="60" s="1"/>
  <c r="AN36" i="60"/>
  <c r="H36" i="60"/>
  <c r="N36" i="60" s="1"/>
  <c r="AN35" i="60"/>
  <c r="H35" i="60"/>
  <c r="N35" i="60" s="1"/>
  <c r="AL31" i="60"/>
  <c r="AJ31" i="60"/>
  <c r="AH31" i="60"/>
  <c r="AF31" i="60"/>
  <c r="AD31" i="60"/>
  <c r="AB31" i="60"/>
  <c r="Z31" i="60"/>
  <c r="R31" i="60"/>
  <c r="R30" i="60"/>
  <c r="R29" i="60"/>
  <c r="R28" i="60"/>
  <c r="R27" i="60"/>
  <c r="R26" i="60"/>
  <c r="R24" i="60"/>
  <c r="R23" i="60"/>
  <c r="R22" i="60"/>
  <c r="R21" i="60"/>
  <c r="R20" i="60"/>
  <c r="R19" i="60"/>
  <c r="N44" i="60" l="1"/>
  <c r="H44" i="60"/>
  <c r="AJ60" i="59"/>
  <c r="E60" i="59"/>
  <c r="AJ59" i="59"/>
  <c r="E59" i="59"/>
  <c r="AN43" i="59"/>
  <c r="AN42" i="59"/>
  <c r="AN41" i="59"/>
  <c r="N41" i="59"/>
  <c r="H41" i="59"/>
  <c r="AN40" i="59"/>
  <c r="H40" i="59"/>
  <c r="N40" i="59" s="1"/>
  <c r="AN39" i="59"/>
  <c r="N39" i="59"/>
  <c r="H39" i="59"/>
  <c r="AN38" i="59"/>
  <c r="H38" i="59"/>
  <c r="N38" i="59" s="1"/>
  <c r="AN37" i="59"/>
  <c r="N37" i="59"/>
  <c r="H37" i="59"/>
  <c r="AN36" i="59"/>
  <c r="H36" i="59"/>
  <c r="N36" i="59" s="1"/>
  <c r="AN35" i="59"/>
  <c r="N35" i="59"/>
  <c r="H35" i="59"/>
  <c r="AL31" i="59"/>
  <c r="AJ31" i="59"/>
  <c r="AH31" i="59"/>
  <c r="AF31" i="59"/>
  <c r="AD31" i="59"/>
  <c r="AB31" i="59"/>
  <c r="Z31" i="59"/>
  <c r="R31" i="59"/>
  <c r="R30" i="59"/>
  <c r="R29" i="59"/>
  <c r="R28" i="59"/>
  <c r="R27" i="59"/>
  <c r="R26" i="59"/>
  <c r="R24" i="59"/>
  <c r="R23" i="59"/>
  <c r="R22" i="59"/>
  <c r="R21" i="59"/>
  <c r="R20" i="59"/>
  <c r="R19" i="59"/>
  <c r="N44" i="59" l="1"/>
  <c r="H44" i="59"/>
  <c r="AJ60" i="58"/>
  <c r="E60" i="58"/>
  <c r="AJ59" i="58"/>
  <c r="E59" i="58"/>
  <c r="H44" i="58"/>
  <c r="AN43" i="58"/>
  <c r="AN42" i="58"/>
  <c r="AN41" i="58"/>
  <c r="N41" i="58"/>
  <c r="H41" i="58"/>
  <c r="AN40" i="58"/>
  <c r="N40" i="58"/>
  <c r="H40" i="58"/>
  <c r="AN39" i="58"/>
  <c r="N39" i="58"/>
  <c r="H39" i="58"/>
  <c r="AN38" i="58"/>
  <c r="N38" i="58"/>
  <c r="H38" i="58"/>
  <c r="AN37" i="58"/>
  <c r="N37" i="58"/>
  <c r="H37" i="58"/>
  <c r="AN36" i="58"/>
  <c r="N36" i="58"/>
  <c r="H36" i="58"/>
  <c r="AN35" i="58"/>
  <c r="N35" i="58"/>
  <c r="N44" i="58" s="1"/>
  <c r="H35" i="58"/>
  <c r="AL31" i="58"/>
  <c r="AJ31" i="58"/>
  <c r="AH31" i="58"/>
  <c r="AF31" i="58"/>
  <c r="AD31" i="58"/>
  <c r="AB31" i="58"/>
  <c r="Z31" i="58"/>
  <c r="R31" i="58"/>
  <c r="R30" i="58"/>
  <c r="R29" i="58"/>
  <c r="R28" i="58"/>
  <c r="R27" i="58"/>
  <c r="R26" i="58"/>
  <c r="R24" i="58"/>
  <c r="R23" i="58"/>
  <c r="R22" i="58"/>
  <c r="R21" i="58"/>
  <c r="R20" i="58"/>
  <c r="R19" i="58"/>
  <c r="AJ60" i="57" l="1"/>
  <c r="E60" i="57"/>
  <c r="AJ59" i="57"/>
  <c r="E59" i="57"/>
  <c r="AN43" i="57"/>
  <c r="AN42" i="57"/>
  <c r="AN41" i="57"/>
  <c r="H41" i="57"/>
  <c r="N41" i="57" s="1"/>
  <c r="AN40" i="57"/>
  <c r="N40" i="57"/>
  <c r="H40" i="57"/>
  <c r="AN39" i="57"/>
  <c r="H39" i="57"/>
  <c r="N39" i="57" s="1"/>
  <c r="AN38" i="57"/>
  <c r="H38" i="57"/>
  <c r="N38" i="57" s="1"/>
  <c r="AN37" i="57"/>
  <c r="H37" i="57"/>
  <c r="N37" i="57" s="1"/>
  <c r="AN36" i="57"/>
  <c r="N36" i="57"/>
  <c r="H36" i="57"/>
  <c r="AN35" i="57"/>
  <c r="H35" i="57"/>
  <c r="H44" i="57" s="1"/>
  <c r="AL31" i="57"/>
  <c r="AJ31" i="57"/>
  <c r="AH31" i="57"/>
  <c r="AF31" i="57"/>
  <c r="AD31" i="57"/>
  <c r="AB31" i="57"/>
  <c r="Z31" i="57"/>
  <c r="R31" i="57"/>
  <c r="R30" i="57"/>
  <c r="R29" i="57"/>
  <c r="R28" i="57"/>
  <c r="R27" i="57"/>
  <c r="R26" i="57"/>
  <c r="R24" i="57"/>
  <c r="R23" i="57"/>
  <c r="R22" i="57"/>
  <c r="R21" i="57"/>
  <c r="R20" i="57"/>
  <c r="R19" i="57"/>
  <c r="N35" i="57" l="1"/>
  <c r="N44" i="57" s="1"/>
  <c r="AJ60" i="56"/>
  <c r="E60" i="56"/>
  <c r="AJ59" i="56"/>
  <c r="E59" i="56"/>
  <c r="AN43" i="56"/>
  <c r="AN42" i="56"/>
  <c r="AN41" i="56"/>
  <c r="H41" i="56"/>
  <c r="N41" i="56" s="1"/>
  <c r="AN40" i="56"/>
  <c r="H40" i="56"/>
  <c r="N40" i="56" s="1"/>
  <c r="AN39" i="56"/>
  <c r="N39" i="56"/>
  <c r="H39" i="56"/>
  <c r="AN38" i="56"/>
  <c r="H38" i="56"/>
  <c r="N38" i="56" s="1"/>
  <c r="AN37" i="56"/>
  <c r="H37" i="56"/>
  <c r="N37" i="56" s="1"/>
  <c r="AN36" i="56"/>
  <c r="H36" i="56"/>
  <c r="N36" i="56" s="1"/>
  <c r="AN35" i="56"/>
  <c r="N35" i="56"/>
  <c r="N44" i="56" s="1"/>
  <c r="H35" i="56"/>
  <c r="AL31" i="56"/>
  <c r="AJ31" i="56"/>
  <c r="AH31" i="56"/>
  <c r="AF31" i="56"/>
  <c r="AD31" i="56"/>
  <c r="AB31" i="56"/>
  <c r="Z31" i="56"/>
  <c r="R31" i="56"/>
  <c r="R30" i="56"/>
  <c r="R29" i="56"/>
  <c r="R28" i="56"/>
  <c r="R27" i="56"/>
  <c r="R26" i="56"/>
  <c r="R24" i="56"/>
  <c r="R23" i="56"/>
  <c r="R22" i="56"/>
  <c r="R21" i="56"/>
  <c r="R20" i="56"/>
  <c r="R19" i="56"/>
  <c r="H44" i="56" l="1"/>
  <c r="AJ60" i="55"/>
  <c r="E60" i="55"/>
  <c r="AJ59" i="55"/>
  <c r="E59" i="55"/>
  <c r="AN43" i="55"/>
  <c r="AN42" i="55"/>
  <c r="AN41" i="55"/>
  <c r="H41" i="55"/>
  <c r="N41" i="55" s="1"/>
  <c r="AN40" i="55"/>
  <c r="N40" i="55"/>
  <c r="H40" i="55"/>
  <c r="AN39" i="55"/>
  <c r="H39" i="55"/>
  <c r="N39" i="55" s="1"/>
  <c r="AN38" i="55"/>
  <c r="H38" i="55"/>
  <c r="N38" i="55" s="1"/>
  <c r="AN37" i="55"/>
  <c r="H37" i="55"/>
  <c r="N37" i="55" s="1"/>
  <c r="AN36" i="55"/>
  <c r="N36" i="55"/>
  <c r="H36" i="55"/>
  <c r="AN35" i="55"/>
  <c r="H35" i="55"/>
  <c r="H44" i="55" s="1"/>
  <c r="AL31" i="55"/>
  <c r="AJ31" i="55"/>
  <c r="AH31" i="55"/>
  <c r="AF31" i="55"/>
  <c r="AD31" i="55"/>
  <c r="AB31" i="55"/>
  <c r="Z31" i="55"/>
  <c r="R31" i="55"/>
  <c r="R30" i="55"/>
  <c r="R29" i="55"/>
  <c r="R28" i="55"/>
  <c r="R27" i="55"/>
  <c r="R26" i="55"/>
  <c r="R24" i="55"/>
  <c r="R23" i="55"/>
  <c r="R22" i="55"/>
  <c r="R21" i="55"/>
  <c r="R20" i="55"/>
  <c r="R19" i="55"/>
  <c r="N35" i="55" l="1"/>
  <c r="N44" i="55" s="1"/>
  <c r="AJ60" i="54"/>
  <c r="E60" i="54"/>
  <c r="AJ59" i="54"/>
  <c r="E59" i="54"/>
  <c r="AN43" i="54"/>
  <c r="AN42" i="54"/>
  <c r="AN41" i="54"/>
  <c r="H41" i="54"/>
  <c r="N41" i="54" s="1"/>
  <c r="AN40" i="54"/>
  <c r="H40" i="54"/>
  <c r="N40" i="54" s="1"/>
  <c r="AN39" i="54"/>
  <c r="N39" i="54"/>
  <c r="H39" i="54"/>
  <c r="AN38" i="54"/>
  <c r="H38" i="54"/>
  <c r="N38" i="54" s="1"/>
  <c r="AN37" i="54"/>
  <c r="H37" i="54"/>
  <c r="N37" i="54" s="1"/>
  <c r="AN36" i="54"/>
  <c r="H36" i="54"/>
  <c r="N36" i="54" s="1"/>
  <c r="AN35" i="54"/>
  <c r="N35" i="54"/>
  <c r="H35" i="54"/>
  <c r="AL31" i="54"/>
  <c r="AJ31" i="54"/>
  <c r="AH31" i="54"/>
  <c r="AF31" i="54"/>
  <c r="AD31" i="54"/>
  <c r="AB31" i="54"/>
  <c r="Z31" i="54"/>
  <c r="R31" i="54"/>
  <c r="R30" i="54"/>
  <c r="R29" i="54"/>
  <c r="R28" i="54"/>
  <c r="R27" i="54"/>
  <c r="R26" i="54"/>
  <c r="R24" i="54"/>
  <c r="R23" i="54"/>
  <c r="R22" i="54"/>
  <c r="R21" i="54"/>
  <c r="R20" i="54"/>
  <c r="R19" i="54"/>
  <c r="N44" i="54" l="1"/>
  <c r="H44" i="54"/>
  <c r="AJ60" i="52" l="1"/>
  <c r="E60" i="52"/>
  <c r="AJ59" i="52"/>
  <c r="E59" i="52"/>
  <c r="AN43" i="52"/>
  <c r="AN42" i="52"/>
  <c r="AN41" i="52"/>
  <c r="N41" i="52"/>
  <c r="H41" i="52"/>
  <c r="AN40" i="52"/>
  <c r="H40" i="52"/>
  <c r="N40" i="52" s="1"/>
  <c r="AN39" i="52"/>
  <c r="H39" i="52"/>
  <c r="N39" i="52" s="1"/>
  <c r="AN38" i="52"/>
  <c r="H38" i="52"/>
  <c r="N38" i="52" s="1"/>
  <c r="AN37" i="52"/>
  <c r="N37" i="52"/>
  <c r="H37" i="52"/>
  <c r="AN36" i="52"/>
  <c r="H36" i="52"/>
  <c r="H44" i="52" s="1"/>
  <c r="AN35" i="52"/>
  <c r="H35" i="52"/>
  <c r="N35" i="52" s="1"/>
  <c r="AL31" i="52"/>
  <c r="AJ31" i="52"/>
  <c r="AH31" i="52"/>
  <c r="AF31" i="52"/>
  <c r="AD31" i="52"/>
  <c r="AB31" i="52"/>
  <c r="Z31" i="52"/>
  <c r="R31" i="52"/>
  <c r="R30" i="52"/>
  <c r="R29" i="52"/>
  <c r="R28" i="52"/>
  <c r="R27" i="52"/>
  <c r="R26" i="52"/>
  <c r="R24" i="52"/>
  <c r="R23" i="52"/>
  <c r="R22" i="52"/>
  <c r="R21" i="52"/>
  <c r="R20" i="52"/>
  <c r="R19" i="52"/>
  <c r="N44" i="52" l="1"/>
  <c r="N36"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N35" i="51"/>
  <c r="H35" i="5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H44" i="50"/>
  <c r="AN43" i="50"/>
  <c r="AN42" i="50"/>
  <c r="AN41" i="50"/>
  <c r="N41" i="50"/>
  <c r="H41" i="50"/>
  <c r="AN40" i="50"/>
  <c r="N40" i="50"/>
  <c r="H40" i="50"/>
  <c r="AN39" i="50"/>
  <c r="N39" i="50"/>
  <c r="H39" i="50"/>
  <c r="AN38" i="50"/>
  <c r="N38" i="50"/>
  <c r="H38" i="50"/>
  <c r="AN37" i="50"/>
  <c r="N37" i="50"/>
  <c r="H37" i="50"/>
  <c r="AN36" i="50"/>
  <c r="N36" i="50"/>
  <c r="N44" i="50" s="1"/>
  <c r="H36" i="50"/>
  <c r="AN35" i="50"/>
  <c r="N35" i="50"/>
  <c r="H35" i="50"/>
  <c r="AL31" i="50"/>
  <c r="AJ31" i="50"/>
  <c r="AH31" i="50"/>
  <c r="AF31" i="50"/>
  <c r="AD31" i="50"/>
  <c r="AB31" i="50"/>
  <c r="Z31" i="50"/>
  <c r="R31" i="50"/>
  <c r="R30" i="50"/>
  <c r="R29" i="50"/>
  <c r="R28" i="50"/>
  <c r="R27" i="50"/>
  <c r="R26" i="50"/>
  <c r="R24" i="50"/>
  <c r="R23" i="50"/>
  <c r="R22" i="50"/>
  <c r="R21" i="50"/>
  <c r="R20" i="50"/>
  <c r="R19" i="50"/>
  <c r="AJ60" i="49" l="1"/>
  <c r="E60" i="49"/>
  <c r="AJ59" i="49"/>
  <c r="E59" i="49"/>
  <c r="AN43" i="49"/>
  <c r="AN42" i="49"/>
  <c r="AN41" i="49"/>
  <c r="N41" i="49"/>
  <c r="H41" i="49"/>
  <c r="AN40" i="49"/>
  <c r="H40" i="49"/>
  <c r="N40" i="49" s="1"/>
  <c r="AN39" i="49"/>
  <c r="H39" i="49"/>
  <c r="N39" i="49" s="1"/>
  <c r="AN38" i="49"/>
  <c r="H38" i="49"/>
  <c r="N38" i="49" s="1"/>
  <c r="AN37" i="49"/>
  <c r="N37" i="49"/>
  <c r="H37" i="49"/>
  <c r="AN36" i="49"/>
  <c r="H36" i="49"/>
  <c r="N36" i="49" s="1"/>
  <c r="AN35" i="49"/>
  <c r="H35" i="49"/>
  <c r="N35" i="49" s="1"/>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N39" i="48"/>
  <c r="H39" i="48"/>
  <c r="AN38" i="48"/>
  <c r="H38" i="48"/>
  <c r="N38" i="48" s="1"/>
  <c r="AN37" i="48"/>
  <c r="H37" i="48"/>
  <c r="N37" i="48" s="1"/>
  <c r="AN36" i="48"/>
  <c r="H36" i="48"/>
  <c r="N36" i="48" s="1"/>
  <c r="AN35" i="48"/>
  <c r="N35" i="48"/>
  <c r="H35" i="48"/>
  <c r="AL31" i="48"/>
  <c r="AJ31" i="48"/>
  <c r="AH31" i="48"/>
  <c r="AF31" i="48"/>
  <c r="AD31" i="48"/>
  <c r="AB31" i="48"/>
  <c r="Z31" i="48"/>
  <c r="R31" i="48"/>
  <c r="R30" i="48"/>
  <c r="R29" i="48"/>
  <c r="R28" i="48"/>
  <c r="R27" i="48"/>
  <c r="R26" i="48"/>
  <c r="R24" i="48"/>
  <c r="R23" i="48"/>
  <c r="R22" i="48"/>
  <c r="R21" i="48"/>
  <c r="R20" i="48"/>
  <c r="R19" i="48"/>
  <c r="N44" i="48" l="1"/>
  <c r="H44" i="48"/>
  <c r="AJ60" i="45" l="1"/>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H35" i="45"/>
  <c r="N35" i="45" s="1"/>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H39" i="44"/>
  <c r="N39" i="44" s="1"/>
  <c r="AN38" i="44"/>
  <c r="H38" i="44"/>
  <c r="N38" i="44" s="1"/>
  <c r="AN37" i="44"/>
  <c r="H37" i="44"/>
  <c r="N37" i="44" s="1"/>
  <c r="AN36" i="44"/>
  <c r="H36" i="44"/>
  <c r="N36" i="44" s="1"/>
  <c r="AN35" i="44"/>
  <c r="N35" i="44"/>
  <c r="H35" i="44"/>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H40" i="43"/>
  <c r="N40" i="43" s="1"/>
  <c r="AN39" i="43"/>
  <c r="N39" i="43"/>
  <c r="H39" i="43"/>
  <c r="AN38" i="43"/>
  <c r="H38" i="43"/>
  <c r="N38" i="43" s="1"/>
  <c r="AN37" i="43"/>
  <c r="H37" i="43"/>
  <c r="N37" i="43" s="1"/>
  <c r="AN36" i="43"/>
  <c r="H36" i="43"/>
  <c r="N36" i="43" s="1"/>
  <c r="AN35" i="43"/>
  <c r="H35" i="43"/>
  <c r="N35" i="43" s="1"/>
  <c r="AL31" i="43"/>
  <c r="AJ31" i="43"/>
  <c r="AH31" i="43"/>
  <c r="AF31" i="43"/>
  <c r="AD31" i="43"/>
  <c r="AB31" i="43"/>
  <c r="Z31" i="43"/>
  <c r="R31" i="43"/>
  <c r="R30" i="43"/>
  <c r="R29" i="43"/>
  <c r="R28" i="43"/>
  <c r="R27" i="43"/>
  <c r="R26" i="43"/>
  <c r="R24" i="43"/>
  <c r="R23" i="43"/>
  <c r="R22" i="43"/>
  <c r="R21" i="43"/>
  <c r="R20" i="43"/>
  <c r="R19" i="43"/>
  <c r="N44" i="43" l="1"/>
  <c r="H44" i="43"/>
  <c r="AJ60" i="42"/>
  <c r="E60" i="42"/>
  <c r="AJ59" i="42"/>
  <c r="E59" i="42"/>
  <c r="AN43" i="42"/>
  <c r="AN42" i="42"/>
  <c r="AN41" i="42"/>
  <c r="H41" i="42"/>
  <c r="N41" i="42" s="1"/>
  <c r="AN40" i="42"/>
  <c r="H40" i="42"/>
  <c r="N40" i="42" s="1"/>
  <c r="AN39" i="42"/>
  <c r="N39" i="42"/>
  <c r="H39" i="42"/>
  <c r="AN38" i="42"/>
  <c r="H38" i="42"/>
  <c r="N38" i="42" s="1"/>
  <c r="AN37" i="42"/>
  <c r="H37" i="42"/>
  <c r="N37" i="42" s="1"/>
  <c r="AN36" i="42"/>
  <c r="H36" i="42"/>
  <c r="N36" i="42" s="1"/>
  <c r="AN35" i="42"/>
  <c r="N35" i="42"/>
  <c r="H35" i="42"/>
  <c r="AL31" i="42"/>
  <c r="AJ31" i="42"/>
  <c r="AH31" i="42"/>
  <c r="AF31" i="42"/>
  <c r="AD31" i="42"/>
  <c r="AB31" i="42"/>
  <c r="Z31" i="42"/>
  <c r="R31" i="42"/>
  <c r="R30" i="42"/>
  <c r="R29" i="42"/>
  <c r="R28" i="42"/>
  <c r="R27" i="42"/>
  <c r="R26" i="42"/>
  <c r="R24" i="42"/>
  <c r="R23" i="42"/>
  <c r="R22" i="42"/>
  <c r="R21" i="42"/>
  <c r="R20" i="42"/>
  <c r="R19" i="42"/>
  <c r="N44" i="42" l="1"/>
  <c r="H44" i="42"/>
  <c r="AJ60" i="41"/>
  <c r="E60" i="41"/>
  <c r="AJ59" i="41"/>
  <c r="E59" i="41"/>
  <c r="AN43" i="41"/>
  <c r="AN42" i="41"/>
  <c r="AN41" i="41"/>
  <c r="H41" i="41"/>
  <c r="N41" i="41" s="1"/>
  <c r="AN40" i="41"/>
  <c r="H40" i="41"/>
  <c r="N40" i="41" s="1"/>
  <c r="AN39" i="41"/>
  <c r="H39" i="41"/>
  <c r="N39" i="41" s="1"/>
  <c r="AN38" i="41"/>
  <c r="H38" i="41"/>
  <c r="N38" i="41" s="1"/>
  <c r="AN37" i="41"/>
  <c r="H37" i="41"/>
  <c r="N37" i="41" s="1"/>
  <c r="AN36" i="41"/>
  <c r="AN35" i="41"/>
  <c r="H35" i="41"/>
  <c r="AL31" i="41"/>
  <c r="AJ31" i="41"/>
  <c r="AH31" i="41"/>
  <c r="AF31" i="41"/>
  <c r="AD31" i="41"/>
  <c r="Z31" i="41"/>
  <c r="R31" i="41"/>
  <c r="R30" i="41"/>
  <c r="R29" i="41"/>
  <c r="R28" i="41"/>
  <c r="R27" i="41"/>
  <c r="R26" i="41"/>
  <c r="R24" i="41"/>
  <c r="R23" i="41"/>
  <c r="R22" i="41"/>
  <c r="R21" i="41"/>
  <c r="R20" i="41"/>
  <c r="R19" i="41"/>
  <c r="N35" i="41" l="1"/>
  <c r="AB31" i="41"/>
  <c r="H36" i="41"/>
  <c r="H44" i="41" s="1"/>
  <c r="N36" i="41"/>
  <c r="N44" i="41"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<sst xmlns="http://schemas.openxmlformats.org/spreadsheetml/2006/main" count="8644" uniqueCount="421">
  <si>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</si>
  <si>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</si>
  <si>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</si>
  <si>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</si>
  <si>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</si>
  <si>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</si>
  <si>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</si>
  <si>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</si>
  <si>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</si>
  <si>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</si>
  <si>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</si>
  <si>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</si>
  <si>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</si>
  <si>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</si>
  <si>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</si>
  <si>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</si>
  <si>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</si>
  <si>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</si>
  <si>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</si>
  <si>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</si>
  <si>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</si>
  <si>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</si>
  <si>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</si>
  <si>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</si>
  <si>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</si>
  <si>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</si>
  <si>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</si>
  <si>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</si>
  <si>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</si>
  <si>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</si>
  <si>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</si>
  <si>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</si>
  <si>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</si>
  <si>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</si>
  <si>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</si>
  <si>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</si>
  <si>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</si>
  <si>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</si>
  <si>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</si>
  <si>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</si>
  <si>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</si>
  <si>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</si>
  <si>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</si>
  <si>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</si>
  <si>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</si>
  <si>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</si>
  <si>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</si>
  <si>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</si>
  <si>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</si>
  <si>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</si>
  <si>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</si>
  <si>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</si>
  <si>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</si>
  <si>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</si>
  <si>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</si>
  <si>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</si>
  <si>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</si>
  <si>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</si>
  <si>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</si>
  <si>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</si>
  <si>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</si>
  <si>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</si>
  <si>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</si>
  <si>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</si>
  <si>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</si>
  <si>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</si>
  <si>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</si>
  <si>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</si>
  <si>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</si>
  <si>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</si>
  <si>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</si>
  <si>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</si>
  <si>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</si>
  <si>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</si>
  <si>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</si>
  <si>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</si>
  <si>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</si>
  <si>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</si>
  <si>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</si>
  <si>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</si>
  <si>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</si>
  <si>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</si>
  <si>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</si>
  <si>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</si>
  <si>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</si>
  <si>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</si>
  <si>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</si>
  <si>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</si>
  <si>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</si>
  <si>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</si>
  <si>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</si>
  <si>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</si>
  <si>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</si>
  <si>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</si>
  <si>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</si>
  <si>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</si>
  <si>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</si>
  <si>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</si>
  <si>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</si>
  <si>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</si>
  <si>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</si>
  <si>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</si>
  <si>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</si>
  <si>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</si>
  <si>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</si>
  <si>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</si>
  <si>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</si>
  <si>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</si>
  <si>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</si>
  <si>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</si>
  <si>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</si>
  <si>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</si>
  <si>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</si>
  <si>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</si>
  <si>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</si>
  <si>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</si>
  <si>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</si>
  <si>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</si>
  <si>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</si>
  <si>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</si>
  <si>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</si>
  <si>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</si>
  <si>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</si>
  <si>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</si>
  <si>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</si>
  <si>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</si>
  <si>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</si>
  <si>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</si>
  <si>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</si>
  <si>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</si>
  <si>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</si>
  <si>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</si>
  <si>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</si>
  <si>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</si>
  <si>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</si>
  <si>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</si>
  <si>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</si>
  <si>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</si>
  <si>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</si>
  <si>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</si>
  <si>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</si>
  <si>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</si>
  <si>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</si>
  <si>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</si>
  <si>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</si>
  <si>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</si>
  <si>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</si>
  <si>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</si>
  <si>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</si>
  <si>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</si>
  <si>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</si>
  <si>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</si>
  <si>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</si>
  <si>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Calm / 0.0 - 0.3 m</t>
  </si>
  <si>
    <t>AHMAD SHOKIB</t>
  </si>
  <si>
    <t>ADE EKA SETYAWAN</t>
  </si>
  <si>
    <t>ZAINUDDIN</t>
  </si>
  <si>
    <t>BASTIAN BASRI</t>
  </si>
  <si>
    <t>ABDUL KARIM DAENG</t>
  </si>
  <si>
    <t>HASDI</t>
  </si>
  <si>
    <t>ASHAR</t>
  </si>
  <si>
    <t>2/E</t>
  </si>
  <si>
    <t>3/E</t>
  </si>
  <si>
    <t>A/B</t>
  </si>
  <si>
    <t>OILER</t>
  </si>
  <si>
    <t>Slight / 0.3 - 0.6 m</t>
  </si>
  <si>
    <t>W 3 - 5 Knot</t>
  </si>
  <si>
    <t>SW 6- 8 Knot</t>
  </si>
  <si>
    <t>SE 5- 7 Knot</t>
  </si>
  <si>
    <t>N 1 - 3 Knot</t>
  </si>
  <si>
    <t>A. WIRPIAN IRVAN</t>
  </si>
  <si>
    <t>3/O</t>
  </si>
  <si>
    <t>SUDIRMAN</t>
  </si>
  <si>
    <t>C/E</t>
  </si>
  <si>
    <t>AKHMAD SHOKIB</t>
  </si>
  <si>
    <t>TB.MITRA ANUGERAH 35</t>
  </si>
  <si>
    <t>ABDUL AFIF M</t>
  </si>
  <si>
    <t>ANWAR/ AHMAD SHOKIB</t>
  </si>
  <si>
    <t xml:space="preserve">C/O          </t>
  </si>
  <si>
    <t xml:space="preserve">MASTER    </t>
  </si>
  <si>
    <t>Stby di SPM II</t>
  </si>
  <si>
    <t>SPM II ke Federal II</t>
  </si>
  <si>
    <t>Jemput Agen antar ke MT Petrolium 115</t>
  </si>
  <si>
    <t>Tanker ke Federal II antar agen balik ke MT Petrolium 115</t>
  </si>
  <si>
    <t>Persiapan Unmoring MT Petrolium 115, perbaiki tali massanger line</t>
  </si>
  <si>
    <t>SPM 01 ke SPM II</t>
  </si>
  <si>
    <t>SPM II ke Federal II antar laporan bulanan</t>
  </si>
  <si>
    <t>Federal II ke SPM 01 ganti posisi Mega 17</t>
  </si>
  <si>
    <t>Stby di SPM 01</t>
  </si>
  <si>
    <t>Reposisi Massanger line di SPM 01</t>
  </si>
  <si>
    <t>2/0           (CUTI)</t>
  </si>
  <si>
    <t>(CUTI)</t>
  </si>
  <si>
    <t>Stby SPM#1</t>
  </si>
  <si>
    <t>SPM#1 ke Federal II, jemput personil</t>
  </si>
  <si>
    <t>St6by di SPM#1</t>
  </si>
  <si>
    <t>Tarik Putar SPM#1, luruskan Hose</t>
  </si>
  <si>
    <t>Stby di SPM#1</t>
  </si>
  <si>
    <t>Reposisi masengger line di SPM#1</t>
  </si>
  <si>
    <t>Putar SPM#1, sejajarkan dengan arus</t>
  </si>
  <si>
    <t>Reposisi masengger line di SPM#1, arus berubah</t>
  </si>
  <si>
    <t>Tahan posisi kapal arus angin berlawanan</t>
  </si>
  <si>
    <t>Reposisi masengger line arus berubah</t>
  </si>
  <si>
    <t>Putar SPM#1 sejajarkan dengan arus</t>
  </si>
  <si>
    <t>SPM#1 ke Federal II, drop Moring Box</t>
  </si>
  <si>
    <t>Federal II ke Bayu Contractot, antar crew Federal II</t>
  </si>
  <si>
    <t>Selesai drop balik ke SPM#1</t>
  </si>
  <si>
    <t>SPM#1 ke federal II, antar personil sholat Jumat balik ke SPM#1</t>
  </si>
  <si>
    <t>SPM#1 ke Fedral II, jemput crew balik SPM#1</t>
  </si>
  <si>
    <t>Tarik putar SPM#1, luruskan hose</t>
  </si>
  <si>
    <t>Putar SPM#1, sejajarkan arus</t>
  </si>
  <si>
    <t>Putar SPM#1, luruskan hose sejajarkan dengan arus</t>
  </si>
  <si>
    <t>Putar SPM#1, luruskan hose</t>
  </si>
  <si>
    <t>Reposisi masengger line SPM#1</t>
  </si>
  <si>
    <t>Reposisi SPM#1 sejajarkan dengan arus</t>
  </si>
  <si>
    <t>Putar SPM#1, arus berubah</t>
  </si>
  <si>
    <t>2/O</t>
  </si>
  <si>
    <t>CUTI</t>
  </si>
  <si>
    <t>Stby di SPM#01</t>
  </si>
  <si>
    <t>Reposisi masengger line, arus berubah</t>
  </si>
  <si>
    <t>Putar SPM#01, arus berubah</t>
  </si>
  <si>
    <t>SPM#01 ke Fed II antar crewchange dan kembali ke SPM#01</t>
  </si>
  <si>
    <t>SPM#01 ke Superior jemput crew dan belanjaan dan kembali ke SPM#01</t>
  </si>
  <si>
    <t>Putar SPM#01 dan reposisi masengger line</t>
  </si>
  <si>
    <t>15 18</t>
  </si>
  <si>
    <t>Tahan posisi kapal, menjauh dari hose, arus dan angin berlawanan</t>
  </si>
  <si>
    <t>Reposisi masengger line</t>
  </si>
  <si>
    <t>Tarik  dan putar SPM#01, luruskan hose dan reposisi masengger line</t>
  </si>
  <si>
    <t>Tarik dan putar SPM#01, luruskan hose dan reposisi masengger line</t>
  </si>
  <si>
    <t>Luruskan hose dan reposisi masengger line</t>
  </si>
  <si>
    <t>Putar SPM#01, luruskan hose</t>
  </si>
  <si>
    <t>SPM#01 ke Superior</t>
  </si>
  <si>
    <t>Sandar di lambung kanan Bg Superior</t>
  </si>
  <si>
    <t>refuelling dari Bg Superior = 10070 ltr.</t>
  </si>
  <si>
    <t>Tunggu dokumen bunker</t>
  </si>
  <si>
    <t>Bg Superior ke SPM#01</t>
  </si>
  <si>
    <t>Tarik dan putar SP_M#01, reposisi masengger line dan luruskan hose</t>
  </si>
  <si>
    <t>Persiapan mooring MT Griya Cirebon</t>
  </si>
  <si>
    <t>Assist mooring MT Griya Cirebon</t>
  </si>
  <si>
    <t>SPM#01 ke Fed II, antar crew sholat jumat ambil makanan</t>
  </si>
  <si>
    <t>Fed II ke Superior, jemput agen, cancel</t>
  </si>
  <si>
    <t>Lanjurt  ke MT Griya Cirebon, antar makanan</t>
  </si>
  <si>
    <t xml:space="preserve">MT Griya ke Fed II jemput Syahbandar lanjut ke Superior jemput agen, antar </t>
  </si>
  <si>
    <t>ke MT Griya Cirebon</t>
  </si>
  <si>
    <t>SPM#01 ke MT Griya Cirebon, jemput agen dan syhbndar</t>
  </si>
  <si>
    <t>MT Griya ke Fed II antar agen dan syhbandar, lanjut ke SPM#02</t>
  </si>
  <si>
    <t>SPM#02 ke Fed II, ambil makanan antra ke MT Griya lanjut surveiliance</t>
  </si>
  <si>
    <t>Selesai surveiliance, lanjut ke Fed II,  jemput crew  lanjut ke SPM#02</t>
  </si>
  <si>
    <t>Stby di SPM#02</t>
  </si>
  <si>
    <t>MT Griya Ke SPM #02</t>
  </si>
  <si>
    <t>SPM#02 ke Fed II,  jemput agen</t>
  </si>
  <si>
    <t>Antar agen ke MT Griya Cirebon lanjut muat mooring box</t>
  </si>
  <si>
    <t>Unmooring MT Griya Cirebon,  dan reposisi masengger line</t>
  </si>
  <si>
    <t>SPM#01 ke SPM#02 jemput crew Mega 17</t>
  </si>
  <si>
    <t>Antar Crew Mega  17 ke Fed II lanjut ke SPM#01</t>
  </si>
  <si>
    <t>SPM#01 ke Fed II  antar crew untuk meeting, lanjut  ke SPM#02</t>
  </si>
  <si>
    <t>SPM#02m ke Superior</t>
  </si>
  <si>
    <t>Bg Superior ke SPM#02</t>
  </si>
  <si>
    <t>SPM#02 ke Fed II, jemput crew</t>
  </si>
  <si>
    <t>Antar crew Mega 17 ke SPM#01, lanjut kembali ke SPM#02</t>
  </si>
  <si>
    <t>Sandar di Bg Superior, isi FW= 8 Ton dari SV Jenny</t>
  </si>
  <si>
    <t>Tahan posisi kapal, menjauh dari IP 2, angin dari belakang</t>
  </si>
  <si>
    <t>SPM#02 ke Fed II jemput crew SBM dan lanjut ke SPM#01</t>
  </si>
  <si>
    <t>Perbaiki posisi hose SPM#01 dan stby di SPM#01</t>
  </si>
  <si>
    <t>Jemput crew SBM di SPM#01 an antar ke Fed II</t>
  </si>
  <si>
    <t>lanjut angkat mooring box ke Fed II lanjut kembali ke SPM#02</t>
  </si>
  <si>
    <t>Tahan posisi kapal, menjauh dari IP 2, angin dan arus berlawanan</t>
  </si>
  <si>
    <t>Tahan posisi kapal dan luruskan mesengger line SPM#02, angin dari belakang</t>
  </si>
  <si>
    <t>SPM#02 ke Fed II jemput crew SBM dan antar ke SPM#02</t>
  </si>
  <si>
    <t>Jemput crew SBM di SPM#02 antar ke Fed II dan balik ke SPM#02</t>
  </si>
  <si>
    <t>SPM#02 ke Fed II jemput  personil yang mau ke Jakarta lanjut antar ke  COSL221</t>
  </si>
  <si>
    <t>COSL 221 ke Superior jemput Sucofindo lanjut ke Mega 17, lanjut ke Fed II, drop</t>
  </si>
  <si>
    <t xml:space="preserve">Fed II ke SPM#0-2,  </t>
  </si>
  <si>
    <t>SPM#02 ke Fed II jemput crerw dan sucifindo lanjut ke Mega 17 dan Superior</t>
  </si>
  <si>
    <t>Superior ke SPM#02</t>
  </si>
  <si>
    <t>Tahan posisi kapal dan luruskan masengger line, angin dari belakang</t>
  </si>
  <si>
    <t>Jemput crew IP 2 dan Mega 17, antar ke Fed II, crewchange kembali ke SPM#02</t>
  </si>
  <si>
    <t>SPM#02  ke Superior jemput crew dari Jkrt  dan ambil belanjaan</t>
  </si>
  <si>
    <t>Superior ke Mega 17 di SPM#01 drop crew dan lanjut ke SPM#02</t>
  </si>
  <si>
    <t>Shifting dan reposisi  masengger line</t>
  </si>
  <si>
    <t>Tarik SPM#02, luruskan masengger line</t>
  </si>
  <si>
    <t>Tahan posisi kapal, arus dan angin berlawanan</t>
  </si>
  <si>
    <t>Stby steaming di sekitar SPM#02</t>
  </si>
  <si>
    <t>Jemput crew SBM dan antar ke Fed II lanjut kembali ke SPM#02</t>
  </si>
  <si>
    <t>SPM#02 ke Fed II jemput crew dan kembali ke SPM#02</t>
  </si>
  <si>
    <t>Luruskan masengger line SPM#02</t>
  </si>
  <si>
    <t>Stby di SPM#02, ikat di buritan IP 2,</t>
  </si>
  <si>
    <t>Shifting, IP 2 keluar</t>
  </si>
  <si>
    <t>Jemput crew SBM dan antar ke Fed  II, dan stby steaming di kanan Fed II</t>
  </si>
  <si>
    <t>Fed II ke SPM#02</t>
  </si>
  <si>
    <t>Stby di SPM#02, ikat diburitan IP 2.</t>
  </si>
  <si>
    <t>Luruskan masengger line , angin dari samping belakang</t>
  </si>
  <si>
    <t>Tahan posisi kapal, angin dari belakang</t>
  </si>
  <si>
    <t>SPM#02 ke Mega 17 di SPM#01 jemput crew  lanjut ke Fed II9:06</t>
  </si>
  <si>
    <t>Stby steaming di kanan Fed II, tunggu poersonil dari Fed II</t>
  </si>
  <si>
    <t>Fed II ke Bg Bayu Constructor di Indri antar personil  yg mau ke Jakarta</t>
  </si>
  <si>
    <t>Kembali ke Fed II drop crew unutk Sholat Jumat dan stby di Lambung kanan Fed II</t>
  </si>
  <si>
    <t>Stby di Lambung kanan Fed II</t>
  </si>
  <si>
    <t>Fed II ke Bg Bayu Constructor, stby steaming di Area Bayu Constructor</t>
  </si>
  <si>
    <t>Jemput personil dari Jakarta dan kembali ke Fed II</t>
  </si>
  <si>
    <t>Fed II ke Superior, stby steaming di Area Superior</t>
  </si>
  <si>
    <t>Sandar di UV Jenniy</t>
  </si>
  <si>
    <t>Isi FW dari UV Jenny= 8 Ton</t>
  </si>
  <si>
    <t>Selesai isi FW, kembali ke Fed II jemput crew .</t>
  </si>
  <si>
    <t>Fed II ke SPM#02, Stby steaming di area SPM#02 tunggu IP 2</t>
  </si>
  <si>
    <t>Stby di SPM#02, ikat di buritan IP 2</t>
  </si>
  <si>
    <t>Tahan posisi kapal, angin dari samping belakang</t>
  </si>
  <si>
    <t>SPM#02 ke Fed II jemput crew SBM antar ke SPM#01</t>
  </si>
  <si>
    <t>Stby di SPM#01, ikat di Mega 17</t>
  </si>
  <si>
    <t>SPM#01 ke Bg Superior</t>
  </si>
  <si>
    <t>Sandar di Bg Superior</t>
  </si>
  <si>
    <t>Refuel dari Bg Superior = 10058 ltr</t>
  </si>
  <si>
    <t>Stby tunggu dokumen bunker</t>
  </si>
  <si>
    <t>Bg Superior ke SBM#01 jemput crew SBM dan antar kembali ke Fed II</t>
  </si>
  <si>
    <t>Stby di SPM#02, ikat di IP 2</t>
  </si>
  <si>
    <t>Shifting</t>
  </si>
  <si>
    <t>02;00</t>
  </si>
  <si>
    <t>Tahan posisi  apal menjauh dari IP 2, angin dan arus berlawanan</t>
  </si>
  <si>
    <t>SPM#02 ke Fed II antar crew dan kembali ke SPM#02</t>
  </si>
  <si>
    <t>SPM#02 ke Fed II jemput  crew dan kembali ke SPM#02</t>
  </si>
  <si>
    <t>PO</t>
  </si>
  <si>
    <t xml:space="preserve">SPM#02 ke Fed II jemput crew SBM dan antar ke  SPM#02 </t>
  </si>
  <si>
    <t>Selesai survey dan dropo crew SBM di Fed II kembali ke SPM#02</t>
  </si>
  <si>
    <t>SPM#02 ke Fed II jemput crew  dan kembali ke SPM#02</t>
  </si>
  <si>
    <t>Jemput crew SBM di SPM#02 lanjut survey  hose di area Fed II</t>
  </si>
  <si>
    <t>Luruskan masengger line SPM#02, angin dari samping</t>
  </si>
  <si>
    <t>Tahan posisi kapal menjauh dari IP 2, cuaca buruk</t>
  </si>
  <si>
    <t>Jemput crew IP 2 di SPM#02  dan antar ke Fed II (crewchange)</t>
  </si>
  <si>
    <t>Lanjut tarik SPM#01 dan luruskan masengger line</t>
  </si>
  <si>
    <t>Selesai drop crew di Fed II lanjut ke SPM#01 ganti Mega 17</t>
  </si>
  <si>
    <t>Stby steaming di Area Bg Superior tunggu antrian sandar</t>
  </si>
  <si>
    <t>SPM#01 ke Fed II Lanjut ke Bg Superior untuk jemput crew dan belanjaan</t>
  </si>
  <si>
    <t>Selesai jemput crew dan belanjaan, kembali ke SPMN#01</t>
  </si>
  <si>
    <t>Tarik dan putr SPM#01, luruskan hose dan reposisi masengger line</t>
  </si>
  <si>
    <t>MASTER    CUTI</t>
  </si>
  <si>
    <t>Tahnan posisi kapal menjauh dari  SPM#01 dan hose, arus dan angin berlawanan</t>
  </si>
  <si>
    <t>Tarik putar SPM#01, luruskan  hose dan reposisi masengger line, arus berubah</t>
  </si>
  <si>
    <t>Tarik putar SPM#01, luruskan  hose dan reposisi masengger line,.</t>
  </si>
  <si>
    <t>Tarik putar SPM#01, luruskan hose dan reposisi masengger line</t>
  </si>
  <si>
    <t>SPM#01 ke Bg Superior, jemput security</t>
  </si>
  <si>
    <t>Security onboard,  kapal bergerak ke Platform Lidya</t>
  </si>
  <si>
    <t>Kapal bergerak ke P/F Indry</t>
  </si>
  <si>
    <t>Kapal bergerak kembali ke P/F lidya</t>
  </si>
  <si>
    <t>P/F Indry ke Bg Superior, aplosan Security</t>
  </si>
  <si>
    <t>Stby patroli di Area P/F Lidya bersama Security</t>
  </si>
  <si>
    <t>Stby patroli di Area P/F Indry</t>
  </si>
  <si>
    <t>StbypPatroli di Area P/F Lidya</t>
  </si>
  <si>
    <t>Stby patroli di Area P/F Lidya</t>
  </si>
  <si>
    <t>Stby patroli di P/F Indry</t>
  </si>
  <si>
    <t>Lanjut stby patroli di P/F Indry</t>
  </si>
  <si>
    <t>Kapal bergeak ke P/F Lidya</t>
  </si>
  <si>
    <t>Stby patroli di Area P/F lidya</t>
  </si>
  <si>
    <t>Kapal bergerak dari P/F Lidya ke P/F Indry, lanjut ke Bg Superior, drop Security</t>
  </si>
  <si>
    <t>Selesai drop Security, kembali ke SPM#01 ganti Mega 17</t>
  </si>
  <si>
    <t>Tarik putar SPM 01, luruskan hose dan reposisi masengger line</t>
  </si>
  <si>
    <t>SPM#01 ke Fed II antar crew sholat Jumat dan kembali ke SPM#01</t>
  </si>
  <si>
    <t>Jemput crew di Fed II dan kembali ke SPM#01</t>
  </si>
  <si>
    <t>Reposisi masengger line dan luruskan hose</t>
  </si>
  <si>
    <t>Sandar di UV Jenny</t>
  </si>
  <si>
    <t>isi FW dari UV Jenny = 10 T</t>
  </si>
  <si>
    <t>Selesai isi FW, kembali ke SPM#01</t>
  </si>
  <si>
    <t xml:space="preserve">Reposisi masengger line dan luruskan hose, </t>
  </si>
  <si>
    <t>Tarik dan putar SPM#01, arus berubah</t>
  </si>
  <si>
    <t>SPM#01 ke Fed II antar crew dan kembali ke SPM#01</t>
  </si>
  <si>
    <t>Lanjut reposisi masengger line</t>
  </si>
  <si>
    <t>SPM#01 ke Fed II jemput crew dan kembali ke SPM#01</t>
  </si>
  <si>
    <t xml:space="preserve">lLanjut Reposisi masengger line dan luruskan hose, </t>
  </si>
  <si>
    <t xml:space="preserve">SPM#01 ke Bg Superior, </t>
  </si>
  <si>
    <t>Stby steaming di area Bg Superior</t>
  </si>
  <si>
    <t>Sandar di AHTS SMS Endeavour, isi FW = 2 Ton</t>
  </si>
  <si>
    <t>Selesai isi FW, kapal bergerak ke SPM#02</t>
  </si>
  <si>
    <t>Tarik dan putar SPM#02, arus berubah</t>
  </si>
  <si>
    <t>SPM#02 ke Fed II jemput crew.</t>
  </si>
  <si>
    <t>Secuity Onboad, kapal begeak ke P/F Lidya</t>
  </si>
  <si>
    <t>Kapal begerak ke  P/F Indy</t>
  </si>
  <si>
    <t>lanjut ke Bg Superior, stby steaming di Aea Bg Supeior. jemput Security</t>
  </si>
  <si>
    <t>stby patoli di P/F Indry</t>
  </si>
  <si>
    <t>kapal begerak ke P/F Lidya, stby patroli di Area P/F Lidya</t>
  </si>
  <si>
    <t>Selesai patroli di P/F lidya, Kapal begeak kembali  ke Bg Superior</t>
  </si>
  <si>
    <t>Bg Superior ke Fed II, lanjut ke SPM#02</t>
  </si>
  <si>
    <t>Tarik dan putar SPM#02. Crew SBM)</t>
  </si>
  <si>
    <t>SPM#02 ke Bg COSL 221 antar crewchange</t>
  </si>
  <si>
    <t>Selesai drop crew, kapal bergerak ke SPM#01</t>
  </si>
  <si>
    <t>Stby di SPM#01 , ikat di Mega 17</t>
  </si>
  <si>
    <t>SPM#01 ke Bg COSL 221 jemput Syahbandar</t>
  </si>
  <si>
    <t>Syahbandar onboard, kapal bergerak ke Fed II, drop syahbandar</t>
  </si>
  <si>
    <t>Fed II ke SPM#01</t>
  </si>
  <si>
    <t>SPM#01 ke SPM#02</t>
  </si>
  <si>
    <t>SPM#)02 ke SPM#01 ganti Megga 17. reposisi masengger line</t>
  </si>
  <si>
    <t>Stby di SPM#01.</t>
  </si>
  <si>
    <t>C/O          CUTI</t>
  </si>
  <si>
    <t>Tarik putar SPM#01, reposisi masengger line dan luruskan hose</t>
  </si>
  <si>
    <t>Tarik putar SPM#01, reposisi masengger line dan luruskan hose, arus berubah</t>
  </si>
  <si>
    <t>Stby steaming di Area Bg Superior tunggu antrian.</t>
  </si>
  <si>
    <t>SPM#01 ke Bg Superior. Jemput crew dan belanjaan</t>
  </si>
  <si>
    <t>Selesai jemput crew dan belanjaan, kapal kembali ke SPM#01</t>
  </si>
  <si>
    <t>Stby  di SPM#01</t>
  </si>
  <si>
    <t>SPM#01 ke Bg Superior. Jemput Security</t>
  </si>
  <si>
    <t>Security  onboard, kapal bergerak ke P/F Indri A</t>
  </si>
  <si>
    <t>Stby patroli di area P/F Indri A</t>
  </si>
  <si>
    <t xml:space="preserve">MASTER   </t>
  </si>
  <si>
    <t>ANDRI SUMARDI</t>
  </si>
  <si>
    <t>Kapal bergerak dari P/F Indri ke Lidya</t>
  </si>
  <si>
    <t>Bg Superior ke Fed II, jemput crew SPM</t>
  </si>
  <si>
    <t>Fed II ke SPM#01, antar crew SPM</t>
  </si>
  <si>
    <t>Kapal bergerak kembali ke Fed II</t>
  </si>
  <si>
    <t>Stby steaming di kanan fed II tunggu makanan</t>
  </si>
  <si>
    <t>Fed II ke SPM#01 antar makanan untuk crew SBM dan kapal ikat di Mega 17 SPM01</t>
  </si>
  <si>
    <t>Stby bdi SPM#01, ikat di Mega 17</t>
  </si>
  <si>
    <t>Jemput crew SBM dan Antar ke Fed II, lanjut ke SPM#02</t>
  </si>
  <si>
    <t>Sandar di Bg Superior, refuel dari Bg Superior = 10,025 ltr (08:00-08:24)</t>
  </si>
  <si>
    <t>SPM#02 ke Fed II jemput crew dan lanjut ke SPM#01</t>
  </si>
  <si>
    <t>Reposisi masengger line SPM#01</t>
  </si>
  <si>
    <t>Stby patroli di area  P/F Indri A</t>
  </si>
  <si>
    <t>Kapal bergerak dari P/F Lidya ke Indri A</t>
  </si>
  <si>
    <t>Kapal bergerak dari P/F Indri ke Bg Superior</t>
  </si>
  <si>
    <t>Stby patroli  di area P/F Lidya</t>
  </si>
  <si>
    <t>Cuaca buruk, angin kencang</t>
  </si>
  <si>
    <t>Kapal bergerak ke Fed II</t>
  </si>
  <si>
    <t>Stby di lambung  kiri   Fed II,  unloading cargo.</t>
  </si>
  <si>
    <t>Kapal bergerak ke SPM#02, tarik dan  putar SPM#02</t>
  </si>
  <si>
    <t>Assist Mega 17 Reposisi masengger line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</si>
</sst>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67">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29.xml"/><Relationship Id="rId1" Type="http://schemas.openxmlformats.org/officeDocument/2006/relationships/printerSettings" Target="../printerSettings/printerSettings29.bin"/><Relationship Id="rId4" Type="http://schemas.openxmlformats.org/officeDocument/2006/relationships/comments" Target="../comments29.xml"/></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30.vml"/><Relationship Id="rId2" Type="http://schemas.openxmlformats.org/officeDocument/2006/relationships/drawing" Target="../drawings/drawing30.xml"/><Relationship Id="rId1" Type="http://schemas.openxmlformats.org/officeDocument/2006/relationships/printerSettings" Target="../printerSettings/printerSettings30.bin"/><Relationship Id="rId4" Type="http://schemas.openxmlformats.org/officeDocument/2006/relationships/comments" Target="../comments3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43832</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175</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132" t="s">
        <v>53</v>
      </c>
      <c r="L8" s="133"/>
      <c r="M8" s="133"/>
      <c r="N8" s="60"/>
      <c r="O8" s="372" t="s">
        <v>177</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8</v>
      </c>
      <c r="P9" s="385"/>
      <c r="Q9" s="65" t="s">
        <v>82</v>
      </c>
      <c r="R9" s="385"/>
      <c r="S9" s="385"/>
      <c r="T9" s="63" t="s">
        <v>52</v>
      </c>
      <c r="U9" s="17"/>
      <c r="V9" s="386">
        <v>0</v>
      </c>
      <c r="W9" s="387"/>
      <c r="X9" s="388">
        <v>2.4999999999999998E-2</v>
      </c>
      <c r="Y9" s="389"/>
      <c r="Z9" s="386"/>
      <c r="AA9" s="387"/>
      <c r="AB9" s="388"/>
      <c r="AC9" s="387"/>
      <c r="AD9" s="388"/>
      <c r="AE9" s="387"/>
      <c r="AF9" s="388"/>
      <c r="AG9" s="387"/>
      <c r="AH9" s="388"/>
      <c r="AI9" s="387"/>
      <c r="AJ9" s="388"/>
      <c r="AK9" s="387"/>
      <c r="AL9" s="388">
        <v>2.4999999999999998E-2</v>
      </c>
      <c r="AM9" s="389"/>
      <c r="AN9" s="390" t="s">
        <v>196</v>
      </c>
      <c r="AO9" s="391"/>
      <c r="AP9" s="391"/>
      <c r="AQ9" s="391"/>
      <c r="AR9" s="391"/>
      <c r="AS9" s="391"/>
      <c r="AT9" s="391"/>
      <c r="AU9" s="392"/>
    </row>
    <row r="10" spans="1:47" ht="15.75" customHeight="1" thickTop="1">
      <c r="A10" s="18"/>
      <c r="B10" s="18"/>
      <c r="C10" s="18"/>
      <c r="D10" s="18"/>
      <c r="E10" s="19"/>
      <c r="F10" s="19"/>
      <c r="G10" s="19"/>
      <c r="H10" s="19"/>
      <c r="I10" s="19"/>
      <c r="J10" s="19"/>
      <c r="U10" s="20"/>
      <c r="V10" s="393">
        <v>2.4999999999999998E-2</v>
      </c>
      <c r="W10" s="394"/>
      <c r="X10" s="395">
        <v>0.1125</v>
      </c>
      <c r="Y10" s="396"/>
      <c r="Z10" s="393"/>
      <c r="AA10" s="394"/>
      <c r="AB10" s="395"/>
      <c r="AC10" s="394"/>
      <c r="AD10" s="395"/>
      <c r="AE10" s="394"/>
      <c r="AF10" s="395">
        <v>8.7500000000000008E-2</v>
      </c>
      <c r="AG10" s="394"/>
      <c r="AH10" s="395"/>
      <c r="AI10" s="394"/>
      <c r="AJ10" s="395"/>
      <c r="AK10" s="394"/>
      <c r="AL10" s="395"/>
      <c r="AM10" s="396"/>
      <c r="AN10" s="397" t="s">
        <v>197</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0.1125</v>
      </c>
      <c r="W11" s="394"/>
      <c r="X11" s="395">
        <v>0.33333333333333331</v>
      </c>
      <c r="Y11" s="396"/>
      <c r="Z11" s="393"/>
      <c r="AA11" s="394"/>
      <c r="AB11" s="395"/>
      <c r="AC11" s="394"/>
      <c r="AD11" s="395"/>
      <c r="AE11" s="394"/>
      <c r="AF11" s="395"/>
      <c r="AG11" s="394"/>
      <c r="AH11" s="395"/>
      <c r="AI11" s="394"/>
      <c r="AJ11" s="395"/>
      <c r="AK11" s="394"/>
      <c r="AL11" s="395">
        <v>0.22083333333333333</v>
      </c>
      <c r="AM11" s="396"/>
      <c r="AN11" s="397" t="s">
        <v>196</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0.33333333333333331</v>
      </c>
      <c r="W12" s="394"/>
      <c r="X12" s="395">
        <v>0.39166666666666666</v>
      </c>
      <c r="Y12" s="396"/>
      <c r="Z12" s="393"/>
      <c r="AA12" s="394"/>
      <c r="AB12" s="395"/>
      <c r="AC12" s="394"/>
      <c r="AD12" s="395"/>
      <c r="AE12" s="394"/>
      <c r="AF12" s="395">
        <v>5.8333333333333327E-2</v>
      </c>
      <c r="AG12" s="394"/>
      <c r="AH12" s="395"/>
      <c r="AI12" s="394"/>
      <c r="AJ12" s="395"/>
      <c r="AK12" s="394"/>
      <c r="AL12" s="395"/>
      <c r="AM12" s="396"/>
      <c r="AN12" s="397" t="s">
        <v>198</v>
      </c>
      <c r="AO12" s="398"/>
      <c r="AP12" s="398"/>
      <c r="AQ12" s="398"/>
      <c r="AR12" s="398"/>
      <c r="AS12" s="398"/>
      <c r="AT12" s="398"/>
      <c r="AU12" s="399"/>
    </row>
    <row r="13" spans="1:47" ht="15.75" customHeight="1" thickTop="1">
      <c r="A13" s="406" t="s">
        <v>27</v>
      </c>
      <c r="B13" s="407"/>
      <c r="C13" s="407"/>
      <c r="D13" s="407"/>
      <c r="E13" s="408" t="s">
        <v>166</v>
      </c>
      <c r="F13" s="409"/>
      <c r="G13" s="409"/>
      <c r="H13" s="410"/>
      <c r="I13" s="411" t="s">
        <v>167</v>
      </c>
      <c r="J13" s="412"/>
      <c r="K13" s="412"/>
      <c r="L13" s="413"/>
      <c r="M13" s="411" t="s">
        <v>168</v>
      </c>
      <c r="N13" s="412"/>
      <c r="O13" s="412"/>
      <c r="P13" s="413"/>
      <c r="Q13" s="411" t="s">
        <v>169</v>
      </c>
      <c r="R13" s="412"/>
      <c r="S13" s="412"/>
      <c r="T13" s="413"/>
      <c r="U13" s="12"/>
      <c r="V13" s="393">
        <v>0.39166666666666666</v>
      </c>
      <c r="W13" s="394"/>
      <c r="X13" s="395">
        <v>0.54166666666666663</v>
      </c>
      <c r="Y13" s="396"/>
      <c r="Z13" s="393"/>
      <c r="AA13" s="394"/>
      <c r="AB13" s="395"/>
      <c r="AC13" s="394"/>
      <c r="AD13" s="395"/>
      <c r="AE13" s="394"/>
      <c r="AF13" s="395"/>
      <c r="AG13" s="394"/>
      <c r="AH13" s="395"/>
      <c r="AI13" s="394"/>
      <c r="AJ13" s="395"/>
      <c r="AK13" s="394"/>
      <c r="AL13" s="395">
        <v>0.15</v>
      </c>
      <c r="AM13" s="396"/>
      <c r="AN13" s="397" t="s">
        <v>196</v>
      </c>
      <c r="AO13" s="398"/>
      <c r="AP13" s="398"/>
      <c r="AQ13" s="398"/>
      <c r="AR13" s="398"/>
      <c r="AS13" s="398"/>
      <c r="AT13" s="398"/>
      <c r="AU13" s="399"/>
    </row>
    <row r="14" spans="1:47" ht="15.75" customHeight="1">
      <c r="A14" s="420" t="s">
        <v>10</v>
      </c>
      <c r="B14" s="421"/>
      <c r="C14" s="421"/>
      <c r="D14" s="421"/>
      <c r="E14" s="422" t="s">
        <v>165</v>
      </c>
      <c r="F14" s="423"/>
      <c r="G14" s="423"/>
      <c r="H14" s="424"/>
      <c r="I14" s="422" t="s">
        <v>165</v>
      </c>
      <c r="J14" s="423"/>
      <c r="K14" s="423"/>
      <c r="L14" s="424"/>
      <c r="M14" s="422" t="s">
        <v>165</v>
      </c>
      <c r="N14" s="423"/>
      <c r="O14" s="423"/>
      <c r="P14" s="424"/>
      <c r="Q14" s="422" t="s">
        <v>153</v>
      </c>
      <c r="R14" s="423"/>
      <c r="S14" s="423"/>
      <c r="T14" s="424"/>
      <c r="U14" s="12"/>
      <c r="V14" s="393">
        <v>0.54166666666666663</v>
      </c>
      <c r="W14" s="394"/>
      <c r="X14" s="395">
        <v>0.64583333333333337</v>
      </c>
      <c r="Y14" s="396"/>
      <c r="Z14" s="393"/>
      <c r="AA14" s="394"/>
      <c r="AB14" s="395"/>
      <c r="AC14" s="394"/>
      <c r="AD14" s="395"/>
      <c r="AE14" s="394"/>
      <c r="AF14" s="395">
        <v>0.10416666666666667</v>
      </c>
      <c r="AG14" s="394"/>
      <c r="AH14" s="395"/>
      <c r="AI14" s="394"/>
      <c r="AJ14" s="395"/>
      <c r="AK14" s="394"/>
      <c r="AL14" s="395"/>
      <c r="AM14" s="396"/>
      <c r="AN14" s="397" t="s">
        <v>199</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0.64583333333333337</v>
      </c>
      <c r="W15" s="394"/>
      <c r="X15" s="395">
        <v>0.75</v>
      </c>
      <c r="Y15" s="396"/>
      <c r="Z15" s="393"/>
      <c r="AA15" s="394"/>
      <c r="AB15" s="395"/>
      <c r="AC15" s="394"/>
      <c r="AD15" s="395"/>
      <c r="AE15" s="394"/>
      <c r="AF15" s="395"/>
      <c r="AG15" s="394"/>
      <c r="AH15" s="395"/>
      <c r="AI15" s="394"/>
      <c r="AJ15" s="395"/>
      <c r="AK15" s="394"/>
      <c r="AL15" s="395">
        <v>0.10416666666666667</v>
      </c>
      <c r="AM15" s="396"/>
      <c r="AN15" s="397" t="s">
        <v>196</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0.75</v>
      </c>
      <c r="W16" s="394"/>
      <c r="X16" s="395">
        <v>0.85</v>
      </c>
      <c r="Y16" s="396"/>
      <c r="Z16" s="393"/>
      <c r="AA16" s="394"/>
      <c r="AB16" s="395"/>
      <c r="AC16" s="394"/>
      <c r="AD16" s="395"/>
      <c r="AE16" s="394"/>
      <c r="AF16" s="395">
        <v>9.9999999999999992E-2</v>
      </c>
      <c r="AG16" s="394"/>
      <c r="AH16" s="395"/>
      <c r="AI16" s="394"/>
      <c r="AJ16" s="395"/>
      <c r="AK16" s="394"/>
      <c r="AL16" s="395"/>
      <c r="AM16" s="396"/>
      <c r="AN16" s="397" t="s">
        <v>200</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0.85</v>
      </c>
      <c r="W17" s="394"/>
      <c r="X17" s="395">
        <v>1</v>
      </c>
      <c r="Y17" s="396"/>
      <c r="Z17" s="393"/>
      <c r="AA17" s="394"/>
      <c r="AB17" s="395"/>
      <c r="AC17" s="394"/>
      <c r="AD17" s="395"/>
      <c r="AE17" s="394"/>
      <c r="AF17" s="395"/>
      <c r="AG17" s="394"/>
      <c r="AH17" s="395"/>
      <c r="AI17" s="394"/>
      <c r="AJ17" s="395"/>
      <c r="AK17" s="394"/>
      <c r="AL17" s="395">
        <v>0.15</v>
      </c>
      <c r="AM17" s="396"/>
      <c r="AN17" s="397" t="s">
        <v>196</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c r="W18" s="394"/>
      <c r="X18" s="430"/>
      <c r="Y18" s="431"/>
      <c r="Z18" s="393"/>
      <c r="AA18" s="394"/>
      <c r="AB18" s="395"/>
      <c r="AC18" s="394"/>
      <c r="AD18" s="395"/>
      <c r="AE18" s="394"/>
      <c r="AF18" s="395"/>
      <c r="AG18" s="394"/>
      <c r="AH18" s="395"/>
      <c r="AI18" s="394"/>
      <c r="AJ18" s="395"/>
      <c r="AK18" s="394"/>
      <c r="AL18" s="395"/>
      <c r="AM18" s="396"/>
      <c r="AN18" s="397"/>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c r="W19" s="394"/>
      <c r="X19" s="430"/>
      <c r="Y19" s="431"/>
      <c r="Z19" s="393"/>
      <c r="AA19" s="394"/>
      <c r="AB19" s="395"/>
      <c r="AC19" s="394"/>
      <c r="AD19" s="395"/>
      <c r="AE19" s="394"/>
      <c r="AF19" s="395"/>
      <c r="AG19" s="394"/>
      <c r="AH19" s="395"/>
      <c r="AI19" s="394"/>
      <c r="AJ19" s="395"/>
      <c r="AK19" s="394"/>
      <c r="AL19" s="395"/>
      <c r="AM19" s="396"/>
      <c r="AN19" s="397"/>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c r="W20" s="394"/>
      <c r="X20" s="430"/>
      <c r="Y20" s="431"/>
      <c r="Z20" s="393"/>
      <c r="AA20" s="394"/>
      <c r="AB20" s="395"/>
      <c r="AC20" s="394"/>
      <c r="AD20" s="395"/>
      <c r="AE20" s="394"/>
      <c r="AF20" s="395"/>
      <c r="AG20" s="394"/>
      <c r="AH20" s="395"/>
      <c r="AI20" s="394"/>
      <c r="AJ20" s="395"/>
      <c r="AK20" s="394"/>
      <c r="AL20" s="395"/>
      <c r="AM20" s="396"/>
      <c r="AN20" s="397"/>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0</v>
      </c>
      <c r="AC31" s="471"/>
      <c r="AD31" s="471">
        <f>SUM(AD9:AE30)</f>
        <v>0</v>
      </c>
      <c r="AE31" s="471"/>
      <c r="AF31" s="471">
        <f>SUM(AF9:AG30)</f>
        <v>0.35</v>
      </c>
      <c r="AG31" s="471"/>
      <c r="AH31" s="471">
        <f>SUM(AH9:AI30)</f>
        <v>0</v>
      </c>
      <c r="AI31" s="471"/>
      <c r="AJ31" s="471">
        <f>SUM(AJ9:AK30)</f>
        <v>0</v>
      </c>
      <c r="AK31" s="471"/>
      <c r="AL31" s="472">
        <f>SUM(AL9:AM30)</f>
        <v>0.65</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12688</v>
      </c>
      <c r="Y35" s="504"/>
      <c r="Z35" s="504"/>
      <c r="AA35" s="55" t="s">
        <v>56</v>
      </c>
      <c r="AB35" s="505">
        <v>868</v>
      </c>
      <c r="AC35" s="506"/>
      <c r="AD35" s="506"/>
      <c r="AE35" s="58" t="s">
        <v>56</v>
      </c>
      <c r="AF35" s="505">
        <v>0</v>
      </c>
      <c r="AG35" s="506"/>
      <c r="AH35" s="506"/>
      <c r="AI35" s="55" t="s">
        <v>56</v>
      </c>
      <c r="AJ35" s="505">
        <v>0</v>
      </c>
      <c r="AK35" s="506"/>
      <c r="AL35" s="506"/>
      <c r="AM35" s="55" t="s">
        <v>56</v>
      </c>
      <c r="AN35" s="507">
        <f>(X35+AF35)-(AB35+AJ35)</f>
        <v>11820</v>
      </c>
      <c r="AO35" s="508"/>
      <c r="AP35" s="55" t="s">
        <v>56</v>
      </c>
      <c r="AQ35" s="509"/>
      <c r="AR35" s="510"/>
      <c r="AS35" s="510"/>
      <c r="AT35" s="510"/>
      <c r="AU35" s="511"/>
    </row>
    <row r="36" spans="1:47" ht="15.75" customHeight="1">
      <c r="A36" s="134" t="s">
        <v>83</v>
      </c>
      <c r="B36" s="51"/>
      <c r="C36" s="51"/>
      <c r="D36" s="51"/>
      <c r="E36" s="51"/>
      <c r="F36" s="51"/>
      <c r="G36" s="47"/>
      <c r="H36" s="515">
        <f>SUM(AB9:AC30)</f>
        <v>0</v>
      </c>
      <c r="I36" s="516"/>
      <c r="J36" s="516"/>
      <c r="K36" s="517">
        <v>120</v>
      </c>
      <c r="L36" s="518"/>
      <c r="M36" s="37" t="s">
        <v>56</v>
      </c>
      <c r="N36" s="519">
        <f t="shared" si="2"/>
        <v>0</v>
      </c>
      <c r="O36" s="520"/>
      <c r="P36" s="37" t="s">
        <v>56</v>
      </c>
      <c r="Q36" s="31"/>
      <c r="R36" s="528" t="s">
        <v>39</v>
      </c>
      <c r="S36" s="529"/>
      <c r="T36" s="529"/>
      <c r="U36" s="529"/>
      <c r="V36" s="529"/>
      <c r="W36" s="529"/>
      <c r="X36" s="522">
        <v>53000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51000</v>
      </c>
      <c r="AO36" s="527"/>
      <c r="AP36" s="56" t="s">
        <v>56</v>
      </c>
      <c r="AQ36" s="512"/>
      <c r="AR36" s="513"/>
      <c r="AS36" s="513"/>
      <c r="AT36" s="513"/>
      <c r="AU36" s="514"/>
    </row>
    <row r="37" spans="1:47" ht="15.75" customHeight="1">
      <c r="A37" s="134" t="s">
        <v>67</v>
      </c>
      <c r="B37" s="51"/>
      <c r="C37" s="51"/>
      <c r="D37" s="51"/>
      <c r="E37" s="51"/>
      <c r="F37" s="51"/>
      <c r="G37" s="47"/>
      <c r="H37" s="515">
        <f>SUM(AD9:AE30)</f>
        <v>0</v>
      </c>
      <c r="I37" s="516"/>
      <c r="J37" s="516"/>
      <c r="K37" s="517">
        <v>89</v>
      </c>
      <c r="L37" s="518"/>
      <c r="M37" s="37" t="s">
        <v>56</v>
      </c>
      <c r="N37" s="519">
        <f t="shared" si="2"/>
        <v>0</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134" t="s">
        <v>150</v>
      </c>
      <c r="B38" s="51"/>
      <c r="C38" s="51"/>
      <c r="D38" s="51"/>
      <c r="E38" s="51"/>
      <c r="F38" s="51"/>
      <c r="G38" s="47"/>
      <c r="H38" s="515">
        <f>SUM(AF9:AG30)</f>
        <v>0.35</v>
      </c>
      <c r="I38" s="516"/>
      <c r="J38" s="516"/>
      <c r="K38" s="517">
        <v>89</v>
      </c>
      <c r="L38" s="518"/>
      <c r="M38" s="37" t="s">
        <v>56</v>
      </c>
      <c r="N38" s="519">
        <f t="shared" si="2"/>
        <v>747.59999999999991</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134"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134"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134" t="s">
        <v>68</v>
      </c>
      <c r="B41" s="51"/>
      <c r="C41" s="51"/>
      <c r="D41" s="51"/>
      <c r="E41" s="51"/>
      <c r="F41" s="51"/>
      <c r="G41" s="47"/>
      <c r="H41" s="515">
        <f>SUM(AL9:AM30)</f>
        <v>0.65</v>
      </c>
      <c r="I41" s="516"/>
      <c r="J41" s="516"/>
      <c r="K41" s="517">
        <v>8</v>
      </c>
      <c r="L41" s="518"/>
      <c r="M41" s="37" t="s">
        <v>56</v>
      </c>
      <c r="N41" s="519">
        <f t="shared" si="2"/>
        <v>124.80000000000001</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134"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872.39999999999986</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172</v>
      </c>
      <c r="D51" s="550"/>
      <c r="E51" s="550"/>
      <c r="F51" s="550"/>
      <c r="G51" s="550"/>
      <c r="H51" s="550"/>
      <c r="I51" s="87"/>
      <c r="J51" s="87"/>
      <c r="K51" s="88"/>
      <c r="L51" s="87"/>
      <c r="M51" s="87"/>
      <c r="N51" s="87"/>
      <c r="O51" s="87"/>
      <c r="P51" s="87"/>
      <c r="Q51" s="78"/>
      <c r="R51" s="85" t="s">
        <v>133</v>
      </c>
      <c r="S51" s="86"/>
      <c r="T51" s="550" t="s">
        <v>174</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43832</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43832</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154</v>
      </c>
      <c r="AH68" s="629"/>
      <c r="AI68" s="629"/>
      <c r="AJ68" s="629"/>
      <c r="AK68" s="629"/>
      <c r="AL68" s="631"/>
      <c r="AM68" s="628" t="s">
        <v>179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170</v>
      </c>
      <c r="AH69" s="370"/>
      <c r="AI69" s="370"/>
      <c r="AJ69" s="370"/>
      <c r="AK69" s="370"/>
      <c r="AL69" s="371"/>
      <c r="AM69" s="369" t="s">
        <v>178</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155</v>
      </c>
      <c r="AH70" s="370"/>
      <c r="AI70" s="370"/>
      <c r="AJ70" s="370"/>
      <c r="AK70" s="370"/>
      <c r="AL70" s="371"/>
      <c r="AM70" s="369" t="s">
        <v>190</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129" t="s">
        <v>176</v>
      </c>
      <c r="AH71" s="130"/>
      <c r="AI71" s="130"/>
      <c r="AJ71" s="130"/>
      <c r="AK71" s="130"/>
      <c r="AL71" s="131"/>
      <c r="AM71" s="129" t="s">
        <v>171</v>
      </c>
      <c r="AN71" s="130"/>
      <c r="AO71" s="130" t="s">
        <v>191</v>
      </c>
      <c r="AP71" s="135"/>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129" t="s">
        <v>172</v>
      </c>
      <c r="AH72" s="130"/>
      <c r="AI72" s="130"/>
      <c r="AJ72" s="130"/>
      <c r="AK72" s="130"/>
      <c r="AL72" s="131"/>
      <c r="AM72" s="129" t="s">
        <v>173</v>
      </c>
      <c r="AN72" s="130"/>
      <c r="AO72" s="130" t="s">
        <v>191</v>
      </c>
      <c r="AP72" s="135"/>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129" t="s">
        <v>156</v>
      </c>
      <c r="AH73" s="130"/>
      <c r="AI73" s="130"/>
      <c r="AJ73" s="130"/>
      <c r="AK73" s="130"/>
      <c r="AL73" s="131"/>
      <c r="AM73" s="129" t="s">
        <v>161</v>
      </c>
      <c r="AN73" s="130"/>
      <c r="AO73" s="130"/>
      <c r="AP73" s="135"/>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129" t="s">
        <v>157</v>
      </c>
      <c r="AH74" s="130"/>
      <c r="AI74" s="130"/>
      <c r="AJ74" s="130"/>
      <c r="AK74" s="130"/>
      <c r="AL74" s="131"/>
      <c r="AM74" s="129" t="s">
        <v>162</v>
      </c>
      <c r="AN74" s="130"/>
      <c r="AO74" s="130"/>
      <c r="AP74" s="135"/>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129" t="s">
        <v>158</v>
      </c>
      <c r="AH75" s="130"/>
      <c r="AI75" s="130"/>
      <c r="AJ75" s="130"/>
      <c r="AK75" s="130"/>
      <c r="AL75" s="131"/>
      <c r="AM75" s="129" t="s">
        <v>163</v>
      </c>
      <c r="AN75" s="130"/>
      <c r="AO75" s="130"/>
      <c r="AP75" s="135"/>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129" t="s">
        <v>159</v>
      </c>
      <c r="AH76" s="130"/>
      <c r="AI76" s="130"/>
      <c r="AJ76" s="130"/>
      <c r="AK76" s="130"/>
      <c r="AL76" s="131"/>
      <c r="AM76" s="129" t="s">
        <v>163</v>
      </c>
      <c r="AN76" s="130"/>
      <c r="AO76" s="130" t="s">
        <v>191</v>
      </c>
      <c r="AP76" s="135"/>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129" t="s">
        <v>160</v>
      </c>
      <c r="AH77" s="130"/>
      <c r="AI77" s="130"/>
      <c r="AJ77" s="130"/>
      <c r="AK77" s="130"/>
      <c r="AL77" s="131"/>
      <c r="AM77" s="129" t="s">
        <v>164</v>
      </c>
      <c r="AN77" s="130"/>
      <c r="AO77" s="130"/>
      <c r="AP77" s="135"/>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43831</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175</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139" t="s">
        <v>53</v>
      </c>
      <c r="L8" s="140"/>
      <c r="M8" s="140"/>
      <c r="N8" s="60"/>
      <c r="O8" s="372" t="s">
        <v>177</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8</v>
      </c>
      <c r="P9" s="385"/>
      <c r="Q9" s="65" t="s">
        <v>82</v>
      </c>
      <c r="R9" s="385"/>
      <c r="S9" s="385"/>
      <c r="T9" s="63" t="s">
        <v>52</v>
      </c>
      <c r="U9" s="17"/>
      <c r="V9" s="386">
        <v>0</v>
      </c>
      <c r="W9" s="387"/>
      <c r="X9" s="388">
        <v>6.25E-2</v>
      </c>
      <c r="Y9" s="389"/>
      <c r="Z9" s="386"/>
      <c r="AA9" s="387"/>
      <c r="AB9" s="388"/>
      <c r="AC9" s="387"/>
      <c r="AD9" s="388"/>
      <c r="AE9" s="387"/>
      <c r="AF9" s="388"/>
      <c r="AG9" s="387"/>
      <c r="AH9" s="388"/>
      <c r="AI9" s="387"/>
      <c r="AJ9" s="388"/>
      <c r="AK9" s="387"/>
      <c r="AL9" s="388">
        <v>6.25E-2</v>
      </c>
      <c r="AM9" s="389"/>
      <c r="AN9" s="390" t="s">
        <v>180</v>
      </c>
      <c r="AO9" s="391"/>
      <c r="AP9" s="391"/>
      <c r="AQ9" s="391"/>
      <c r="AR9" s="391"/>
      <c r="AS9" s="391"/>
      <c r="AT9" s="391"/>
      <c r="AU9" s="392"/>
    </row>
    <row r="10" spans="1:47" ht="15.75" customHeight="1" thickTop="1">
      <c r="A10" s="18"/>
      <c r="B10" s="18"/>
      <c r="C10" s="18"/>
      <c r="D10" s="18"/>
      <c r="E10" s="19"/>
      <c r="F10" s="19"/>
      <c r="G10" s="19"/>
      <c r="H10" s="19"/>
      <c r="I10" s="19"/>
      <c r="J10" s="19"/>
      <c r="U10" s="20"/>
      <c r="V10" s="393">
        <v>6.25E-2</v>
      </c>
      <c r="W10" s="394"/>
      <c r="X10" s="395">
        <v>8.3333333333333329E-2</v>
      </c>
      <c r="Y10" s="396"/>
      <c r="Z10" s="393"/>
      <c r="AA10" s="394"/>
      <c r="AB10" s="395">
        <v>1.7361111111111112E-2</v>
      </c>
      <c r="AC10" s="394"/>
      <c r="AD10" s="395"/>
      <c r="AE10" s="394"/>
      <c r="AF10" s="395">
        <v>3.472222222222222E-3</v>
      </c>
      <c r="AG10" s="394"/>
      <c r="AH10" s="395"/>
      <c r="AI10" s="394"/>
      <c r="AJ10" s="395"/>
      <c r="AK10" s="394"/>
      <c r="AL10" s="395"/>
      <c r="AM10" s="396"/>
      <c r="AN10" s="397" t="s">
        <v>181</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8.3333333333333329E-2</v>
      </c>
      <c r="W11" s="394"/>
      <c r="X11" s="395">
        <v>0.10416666666666667</v>
      </c>
      <c r="Y11" s="396"/>
      <c r="Z11" s="393"/>
      <c r="AA11" s="394"/>
      <c r="AB11" s="395">
        <v>1.2499999999999999E-2</v>
      </c>
      <c r="AC11" s="394"/>
      <c r="AD11" s="395">
        <v>4.1666666666666666E-3</v>
      </c>
      <c r="AE11" s="394"/>
      <c r="AF11" s="395">
        <v>4.1666666666666666E-3</v>
      </c>
      <c r="AG11" s="394"/>
      <c r="AH11" s="395"/>
      <c r="AI11" s="394"/>
      <c r="AJ11" s="395"/>
      <c r="AK11" s="394"/>
      <c r="AL11" s="395"/>
      <c r="AM11" s="396"/>
      <c r="AN11" s="397" t="s">
        <v>182</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0.10416666666666667</v>
      </c>
      <c r="W12" s="394"/>
      <c r="X12" s="395">
        <v>0.14583333333333334</v>
      </c>
      <c r="Y12" s="396"/>
      <c r="Z12" s="393"/>
      <c r="AA12" s="394"/>
      <c r="AB12" s="395">
        <v>2.7777777777777776E-2</v>
      </c>
      <c r="AC12" s="394"/>
      <c r="AD12" s="395">
        <v>6.9444444444444441E-3</v>
      </c>
      <c r="AE12" s="394"/>
      <c r="AF12" s="395">
        <v>6.9444444444444441E-3</v>
      </c>
      <c r="AG12" s="394"/>
      <c r="AH12" s="395"/>
      <c r="AI12" s="394"/>
      <c r="AJ12" s="395"/>
      <c r="AK12" s="394"/>
      <c r="AL12" s="395"/>
      <c r="AM12" s="396"/>
      <c r="AN12" s="397" t="s">
        <v>183</v>
      </c>
      <c r="AO12" s="398"/>
      <c r="AP12" s="398"/>
      <c r="AQ12" s="398"/>
      <c r="AR12" s="398"/>
      <c r="AS12" s="398"/>
      <c r="AT12" s="398"/>
      <c r="AU12" s="399"/>
    </row>
    <row r="13" spans="1:47" ht="15.75" customHeight="1" thickTop="1">
      <c r="A13" s="406" t="s">
        <v>27</v>
      </c>
      <c r="B13" s="407"/>
      <c r="C13" s="407"/>
      <c r="D13" s="407"/>
      <c r="E13" s="408" t="s">
        <v>166</v>
      </c>
      <c r="F13" s="409"/>
      <c r="G13" s="409"/>
      <c r="H13" s="410"/>
      <c r="I13" s="411" t="s">
        <v>167</v>
      </c>
      <c r="J13" s="412"/>
      <c r="K13" s="412"/>
      <c r="L13" s="413"/>
      <c r="M13" s="411" t="s">
        <v>168</v>
      </c>
      <c r="N13" s="412"/>
      <c r="O13" s="412"/>
      <c r="P13" s="413"/>
      <c r="Q13" s="411" t="s">
        <v>169</v>
      </c>
      <c r="R13" s="412"/>
      <c r="S13" s="412"/>
      <c r="T13" s="413"/>
      <c r="U13" s="12"/>
      <c r="V13" s="393">
        <v>0.14583333333333334</v>
      </c>
      <c r="W13" s="394"/>
      <c r="X13" s="395">
        <v>0.19999999999999998</v>
      </c>
      <c r="Y13" s="396"/>
      <c r="Z13" s="393"/>
      <c r="AA13" s="394"/>
      <c r="AB13" s="395">
        <v>4.1666666666666664E-2</v>
      </c>
      <c r="AC13" s="394"/>
      <c r="AD13" s="395"/>
      <c r="AE13" s="394"/>
      <c r="AF13" s="395">
        <v>1.2499999999999999E-2</v>
      </c>
      <c r="AG13" s="394"/>
      <c r="AH13" s="395"/>
      <c r="AI13" s="394"/>
      <c r="AJ13" s="395"/>
      <c r="AK13" s="394"/>
      <c r="AL13" s="395"/>
      <c r="AM13" s="396"/>
      <c r="AN13" s="397" t="s">
        <v>184</v>
      </c>
      <c r="AO13" s="398"/>
      <c r="AP13" s="398"/>
      <c r="AQ13" s="398"/>
      <c r="AR13" s="398"/>
      <c r="AS13" s="398"/>
      <c r="AT13" s="398"/>
      <c r="AU13" s="399"/>
    </row>
    <row r="14" spans="1:47" ht="15.75" customHeight="1">
      <c r="A14" s="420" t="s">
        <v>10</v>
      </c>
      <c r="B14" s="421"/>
      <c r="C14" s="421"/>
      <c r="D14" s="421"/>
      <c r="E14" s="422" t="s">
        <v>165</v>
      </c>
      <c r="F14" s="423"/>
      <c r="G14" s="423"/>
      <c r="H14" s="424"/>
      <c r="I14" s="422" t="s">
        <v>165</v>
      </c>
      <c r="J14" s="423"/>
      <c r="K14" s="423"/>
      <c r="L14" s="424"/>
      <c r="M14" s="422" t="s">
        <v>165</v>
      </c>
      <c r="N14" s="423"/>
      <c r="O14" s="423"/>
      <c r="P14" s="424"/>
      <c r="Q14" s="422" t="s">
        <v>153</v>
      </c>
      <c r="R14" s="423"/>
      <c r="S14" s="423"/>
      <c r="T14" s="424"/>
      <c r="U14" s="12"/>
      <c r="V14" s="393">
        <v>0.19999999999999998</v>
      </c>
      <c r="W14" s="394"/>
      <c r="X14" s="395">
        <v>0.22916666666666666</v>
      </c>
      <c r="Y14" s="396"/>
      <c r="Z14" s="393"/>
      <c r="AA14" s="394"/>
      <c r="AB14" s="395">
        <v>1.3888888888888888E-2</v>
      </c>
      <c r="AC14" s="394"/>
      <c r="AD14" s="395">
        <v>6.9444444444444441E-3</v>
      </c>
      <c r="AE14" s="394"/>
      <c r="AF14" s="395">
        <v>8.3333333333333332E-3</v>
      </c>
      <c r="AG14" s="394"/>
      <c r="AH14" s="395"/>
      <c r="AI14" s="394"/>
      <c r="AJ14" s="395"/>
      <c r="AK14" s="394"/>
      <c r="AL14" s="395"/>
      <c r="AM14" s="396"/>
      <c r="AN14" s="397" t="s">
        <v>185</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0.22916666666666666</v>
      </c>
      <c r="W15" s="394"/>
      <c r="X15" s="395">
        <v>0.52083333333333337</v>
      </c>
      <c r="Y15" s="396"/>
      <c r="Z15" s="393"/>
      <c r="AA15" s="394"/>
      <c r="AB15" s="395"/>
      <c r="AC15" s="394"/>
      <c r="AD15" s="395"/>
      <c r="AE15" s="394"/>
      <c r="AF15" s="395"/>
      <c r="AG15" s="394"/>
      <c r="AH15" s="395"/>
      <c r="AI15" s="394"/>
      <c r="AJ15" s="395"/>
      <c r="AK15" s="394"/>
      <c r="AL15" s="395">
        <v>0.29166666666666669</v>
      </c>
      <c r="AM15" s="396"/>
      <c r="AN15" s="397" t="s">
        <v>180</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0.52083333333333337</v>
      </c>
      <c r="W16" s="394"/>
      <c r="X16" s="395">
        <v>0.54166666666666663</v>
      </c>
      <c r="Y16" s="396"/>
      <c r="Z16" s="393"/>
      <c r="AA16" s="394"/>
      <c r="AB16" s="395">
        <v>1.2499999999999999E-2</v>
      </c>
      <c r="AC16" s="394"/>
      <c r="AD16" s="395">
        <v>4.1666666666666666E-3</v>
      </c>
      <c r="AE16" s="394"/>
      <c r="AF16" s="395">
        <v>4.1666666666666666E-3</v>
      </c>
      <c r="AG16" s="394"/>
      <c r="AH16" s="395"/>
      <c r="AI16" s="394"/>
      <c r="AJ16" s="395"/>
      <c r="AK16" s="394"/>
      <c r="AL16" s="395"/>
      <c r="AM16" s="396"/>
      <c r="AN16" s="397" t="s">
        <v>186</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0.54166666666666663</v>
      </c>
      <c r="W17" s="394"/>
      <c r="X17" s="395">
        <v>0.56666666666666665</v>
      </c>
      <c r="Y17" s="396"/>
      <c r="Z17" s="393"/>
      <c r="AA17" s="394"/>
      <c r="AB17" s="395">
        <v>1.3888888888888888E-2</v>
      </c>
      <c r="AC17" s="394"/>
      <c r="AD17" s="395">
        <v>4.1666666666666666E-3</v>
      </c>
      <c r="AE17" s="394"/>
      <c r="AF17" s="395">
        <v>6.9444444444444441E-3</v>
      </c>
      <c r="AG17" s="394"/>
      <c r="AH17" s="395"/>
      <c r="AI17" s="394"/>
      <c r="AJ17" s="395"/>
      <c r="AK17" s="394"/>
      <c r="AL17" s="395"/>
      <c r="AM17" s="396"/>
      <c r="AN17" s="397" t="s">
        <v>187</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0.56666666666666665</v>
      </c>
      <c r="W18" s="394"/>
      <c r="X18" s="430">
        <v>0.66666666666666663</v>
      </c>
      <c r="Y18" s="431"/>
      <c r="Z18" s="393"/>
      <c r="AA18" s="394"/>
      <c r="AB18" s="395"/>
      <c r="AC18" s="394"/>
      <c r="AD18" s="395"/>
      <c r="AE18" s="394"/>
      <c r="AF18" s="395"/>
      <c r="AG18" s="394"/>
      <c r="AH18" s="395"/>
      <c r="AI18" s="394"/>
      <c r="AJ18" s="395"/>
      <c r="AK18" s="394"/>
      <c r="AL18" s="395">
        <v>9.9999999999999992E-2</v>
      </c>
      <c r="AM18" s="396"/>
      <c r="AN18" s="397" t="s">
        <v>188</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0.66666666666666663</v>
      </c>
      <c r="W19" s="394"/>
      <c r="X19" s="430">
        <v>0.72916666666666663</v>
      </c>
      <c r="Y19" s="431"/>
      <c r="Z19" s="393"/>
      <c r="AA19" s="394"/>
      <c r="AB19" s="395"/>
      <c r="AC19" s="394"/>
      <c r="AD19" s="395"/>
      <c r="AE19" s="394"/>
      <c r="AF19" s="395">
        <v>6.25E-2</v>
      </c>
      <c r="AG19" s="394"/>
      <c r="AH19" s="395"/>
      <c r="AI19" s="394"/>
      <c r="AJ19" s="395"/>
      <c r="AK19" s="394"/>
      <c r="AL19" s="395"/>
      <c r="AM19" s="396"/>
      <c r="AN19" s="397" t="s">
        <v>189</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v>0.72916666666666663</v>
      </c>
      <c r="W20" s="394"/>
      <c r="X20" s="430">
        <v>0.8125</v>
      </c>
      <c r="Y20" s="431"/>
      <c r="Z20" s="393"/>
      <c r="AA20" s="394"/>
      <c r="AB20" s="395"/>
      <c r="AC20" s="394"/>
      <c r="AD20" s="395"/>
      <c r="AE20" s="394"/>
      <c r="AF20" s="395"/>
      <c r="AG20" s="394"/>
      <c r="AH20" s="395"/>
      <c r="AI20" s="394"/>
      <c r="AJ20" s="395"/>
      <c r="AK20" s="394"/>
      <c r="AL20" s="395">
        <v>8.3333333333333329E-2</v>
      </c>
      <c r="AM20" s="396"/>
      <c r="AN20" s="397" t="s">
        <v>192</v>
      </c>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v>0.8125</v>
      </c>
      <c r="W21" s="394"/>
      <c r="X21" s="430">
        <v>0.85416666666666663</v>
      </c>
      <c r="Y21" s="431"/>
      <c r="Z21" s="393"/>
      <c r="AA21" s="394"/>
      <c r="AB21" s="395">
        <v>3.125E-2</v>
      </c>
      <c r="AC21" s="394"/>
      <c r="AD21" s="395"/>
      <c r="AE21" s="394"/>
      <c r="AF21" s="395">
        <v>1.0416666666666666E-2</v>
      </c>
      <c r="AG21" s="394"/>
      <c r="AH21" s="395"/>
      <c r="AI21" s="394"/>
      <c r="AJ21" s="395"/>
      <c r="AK21" s="394"/>
      <c r="AL21" s="395"/>
      <c r="AM21" s="396"/>
      <c r="AN21" s="397" t="s">
        <v>193</v>
      </c>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v>0.85416666666666663</v>
      </c>
      <c r="W22" s="443"/>
      <c r="X22" s="444">
        <v>0.875</v>
      </c>
      <c r="Y22" s="395"/>
      <c r="Z22" s="442"/>
      <c r="AA22" s="443"/>
      <c r="AB22" s="443"/>
      <c r="AC22" s="443"/>
      <c r="AD22" s="443"/>
      <c r="AE22" s="443"/>
      <c r="AF22" s="443"/>
      <c r="AG22" s="443"/>
      <c r="AH22" s="443"/>
      <c r="AI22" s="443"/>
      <c r="AJ22" s="443"/>
      <c r="AK22" s="443"/>
      <c r="AL22" s="394">
        <v>2.0833333333333332E-2</v>
      </c>
      <c r="AM22" s="395"/>
      <c r="AN22" s="397" t="s">
        <v>194</v>
      </c>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v>0.875</v>
      </c>
      <c r="W23" s="443"/>
      <c r="X23" s="443">
        <v>0.95416666666666661</v>
      </c>
      <c r="Y23" s="395"/>
      <c r="Z23" s="442"/>
      <c r="AA23" s="443"/>
      <c r="AB23" s="443"/>
      <c r="AC23" s="443"/>
      <c r="AD23" s="443"/>
      <c r="AE23" s="443"/>
      <c r="AF23" s="443">
        <v>7.9166666666666663E-2</v>
      </c>
      <c r="AG23" s="443"/>
      <c r="AH23" s="443"/>
      <c r="AI23" s="443"/>
      <c r="AJ23" s="443"/>
      <c r="AK23" s="443"/>
      <c r="AL23" s="394"/>
      <c r="AM23" s="395"/>
      <c r="AN23" s="397" t="s">
        <v>195</v>
      </c>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v>0.95416666666666661</v>
      </c>
      <c r="W24" s="443"/>
      <c r="X24" s="394">
        <v>1</v>
      </c>
      <c r="Y24" s="395"/>
      <c r="Z24" s="442"/>
      <c r="AA24" s="443"/>
      <c r="AB24" s="443"/>
      <c r="AC24" s="443"/>
      <c r="AD24" s="443"/>
      <c r="AE24" s="443"/>
      <c r="AF24" s="443"/>
      <c r="AG24" s="443"/>
      <c r="AH24" s="443"/>
      <c r="AI24" s="443"/>
      <c r="AJ24" s="443"/>
      <c r="AK24" s="443"/>
      <c r="AL24" s="394">
        <v>4.5833333333333337E-2</v>
      </c>
      <c r="AM24" s="395"/>
      <c r="AN24" s="397" t="s">
        <v>196</v>
      </c>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0.17083333333333334</v>
      </c>
      <c r="AC31" s="471"/>
      <c r="AD31" s="471">
        <f>SUM(AD9:AE30)</f>
        <v>2.6388888888888885E-2</v>
      </c>
      <c r="AE31" s="471"/>
      <c r="AF31" s="471">
        <f>SUM(AF9:AG30)</f>
        <v>0.19861111111111113</v>
      </c>
      <c r="AG31" s="471"/>
      <c r="AH31" s="471">
        <f>SUM(AH9:AI30)</f>
        <v>0</v>
      </c>
      <c r="AI31" s="471"/>
      <c r="AJ31" s="471">
        <f>SUM(AJ9:AK30)</f>
        <v>0</v>
      </c>
      <c r="AK31" s="471"/>
      <c r="AL31" s="472">
        <f>SUM(AL9:AM30)</f>
        <v>0.60416666666666674</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13773</v>
      </c>
      <c r="Y35" s="504"/>
      <c r="Z35" s="504"/>
      <c r="AA35" s="55" t="s">
        <v>56</v>
      </c>
      <c r="AB35" s="505">
        <v>1085</v>
      </c>
      <c r="AC35" s="506"/>
      <c r="AD35" s="506"/>
      <c r="AE35" s="58" t="s">
        <v>56</v>
      </c>
      <c r="AF35" s="505">
        <v>0</v>
      </c>
      <c r="AG35" s="506"/>
      <c r="AH35" s="506"/>
      <c r="AI35" s="55" t="s">
        <v>56</v>
      </c>
      <c r="AJ35" s="505">
        <v>0</v>
      </c>
      <c r="AK35" s="506"/>
      <c r="AL35" s="506"/>
      <c r="AM35" s="55" t="s">
        <v>56</v>
      </c>
      <c r="AN35" s="507">
        <f>(X35+AF35)-(AB35+AJ35)</f>
        <v>12688</v>
      </c>
      <c r="AO35" s="508"/>
      <c r="AP35" s="55" t="s">
        <v>56</v>
      </c>
      <c r="AQ35" s="509"/>
      <c r="AR35" s="510"/>
      <c r="AS35" s="510"/>
      <c r="AT35" s="510"/>
      <c r="AU35" s="511"/>
    </row>
    <row r="36" spans="1:47" ht="15.75" customHeight="1">
      <c r="A36" s="141" t="s">
        <v>83</v>
      </c>
      <c r="B36" s="51"/>
      <c r="C36" s="51"/>
      <c r="D36" s="51"/>
      <c r="E36" s="51"/>
      <c r="F36" s="51"/>
      <c r="G36" s="47"/>
      <c r="H36" s="515">
        <f>SUM(AB9:AC30)</f>
        <v>0.17083333333333334</v>
      </c>
      <c r="I36" s="516"/>
      <c r="J36" s="516"/>
      <c r="K36" s="517">
        <v>120</v>
      </c>
      <c r="L36" s="518"/>
      <c r="M36" s="37" t="s">
        <v>56</v>
      </c>
      <c r="N36" s="519">
        <f t="shared" si="2"/>
        <v>491.99999999999994</v>
      </c>
      <c r="O36" s="520"/>
      <c r="P36" s="37" t="s">
        <v>56</v>
      </c>
      <c r="Q36" s="31"/>
      <c r="R36" s="528" t="s">
        <v>39</v>
      </c>
      <c r="S36" s="529"/>
      <c r="T36" s="529"/>
      <c r="U36" s="529"/>
      <c r="V36" s="529"/>
      <c r="W36" s="529"/>
      <c r="X36" s="522">
        <v>55000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53000</v>
      </c>
      <c r="AO36" s="527"/>
      <c r="AP36" s="56" t="s">
        <v>56</v>
      </c>
      <c r="AQ36" s="512"/>
      <c r="AR36" s="513"/>
      <c r="AS36" s="513"/>
      <c r="AT36" s="513"/>
      <c r="AU36" s="514"/>
    </row>
    <row r="37" spans="1:47" ht="15.75" customHeight="1">
      <c r="A37" s="141" t="s">
        <v>67</v>
      </c>
      <c r="B37" s="51"/>
      <c r="C37" s="51"/>
      <c r="D37" s="51"/>
      <c r="E37" s="51"/>
      <c r="F37" s="51"/>
      <c r="G37" s="47"/>
      <c r="H37" s="515">
        <f>SUM(AD9:AE30)</f>
        <v>2.6388888888888885E-2</v>
      </c>
      <c r="I37" s="516"/>
      <c r="J37" s="516"/>
      <c r="K37" s="517">
        <v>89</v>
      </c>
      <c r="L37" s="518"/>
      <c r="M37" s="37" t="s">
        <v>56</v>
      </c>
      <c r="N37" s="519">
        <f t="shared" si="2"/>
        <v>56.366666666666667</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141" t="s">
        <v>150</v>
      </c>
      <c r="B38" s="51"/>
      <c r="C38" s="51"/>
      <c r="D38" s="51"/>
      <c r="E38" s="51"/>
      <c r="F38" s="51"/>
      <c r="G38" s="47"/>
      <c r="H38" s="515">
        <f>SUM(AF9:AG30)</f>
        <v>0.19861111111111113</v>
      </c>
      <c r="I38" s="516"/>
      <c r="J38" s="516"/>
      <c r="K38" s="517">
        <v>89</v>
      </c>
      <c r="L38" s="518"/>
      <c r="M38" s="37" t="s">
        <v>56</v>
      </c>
      <c r="N38" s="519">
        <f t="shared" si="2"/>
        <v>424.23333333333341</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141"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141"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141" t="s">
        <v>68</v>
      </c>
      <c r="B41" s="51"/>
      <c r="C41" s="51"/>
      <c r="D41" s="51"/>
      <c r="E41" s="51"/>
      <c r="F41" s="51"/>
      <c r="G41" s="47"/>
      <c r="H41" s="515">
        <f>SUM(AL9:AM30)</f>
        <v>0.60416666666666674</v>
      </c>
      <c r="I41" s="516"/>
      <c r="J41" s="516"/>
      <c r="K41" s="517">
        <v>8</v>
      </c>
      <c r="L41" s="518"/>
      <c r="M41" s="37" t="s">
        <v>56</v>
      </c>
      <c r="N41" s="519">
        <f t="shared" si="2"/>
        <v>116.00000000000001</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141"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1088.5999999999999</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172</v>
      </c>
      <c r="D51" s="550"/>
      <c r="E51" s="550"/>
      <c r="F51" s="550"/>
      <c r="G51" s="550"/>
      <c r="H51" s="550"/>
      <c r="I51" s="87"/>
      <c r="J51" s="87"/>
      <c r="K51" s="88"/>
      <c r="L51" s="87"/>
      <c r="M51" s="87"/>
      <c r="N51" s="87"/>
      <c r="O51" s="87"/>
      <c r="P51" s="87"/>
      <c r="Q51" s="78"/>
      <c r="R51" s="85" t="s">
        <v>133</v>
      </c>
      <c r="S51" s="86"/>
      <c r="T51" s="550" t="s">
        <v>174</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43831</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43831</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154</v>
      </c>
      <c r="AH68" s="629"/>
      <c r="AI68" s="629"/>
      <c r="AJ68" s="629"/>
      <c r="AK68" s="629"/>
      <c r="AL68" s="631"/>
      <c r="AM68" s="628" t="s">
        <v>179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170</v>
      </c>
      <c r="AH69" s="370"/>
      <c r="AI69" s="370"/>
      <c r="AJ69" s="370"/>
      <c r="AK69" s="370"/>
      <c r="AL69" s="371"/>
      <c r="AM69" s="369" t="s">
        <v>178</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155</v>
      </c>
      <c r="AH70" s="370"/>
      <c r="AI70" s="370"/>
      <c r="AJ70" s="370"/>
      <c r="AK70" s="370"/>
      <c r="AL70" s="371"/>
      <c r="AM70" s="369" t="s">
        <v>190</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136" t="s">
        <v>176</v>
      </c>
      <c r="AH71" s="137"/>
      <c r="AI71" s="137"/>
      <c r="AJ71" s="137"/>
      <c r="AK71" s="137"/>
      <c r="AL71" s="138"/>
      <c r="AM71" s="136" t="s">
        <v>171</v>
      </c>
      <c r="AN71" s="137"/>
      <c r="AO71" s="137" t="s">
        <v>191</v>
      </c>
      <c r="AP71" s="142"/>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136" t="s">
        <v>172</v>
      </c>
      <c r="AH72" s="137"/>
      <c r="AI72" s="137"/>
      <c r="AJ72" s="137"/>
      <c r="AK72" s="137"/>
      <c r="AL72" s="138"/>
      <c r="AM72" s="136" t="s">
        <v>173</v>
      </c>
      <c r="AN72" s="137"/>
      <c r="AO72" s="137" t="s">
        <v>191</v>
      </c>
      <c r="AP72" s="142"/>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136" t="s">
        <v>156</v>
      </c>
      <c r="AH73" s="137"/>
      <c r="AI73" s="137"/>
      <c r="AJ73" s="137"/>
      <c r="AK73" s="137"/>
      <c r="AL73" s="138"/>
      <c r="AM73" s="136" t="s">
        <v>161</v>
      </c>
      <c r="AN73" s="137"/>
      <c r="AO73" s="137"/>
      <c r="AP73" s="142"/>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136" t="s">
        <v>157</v>
      </c>
      <c r="AH74" s="137"/>
      <c r="AI74" s="137"/>
      <c r="AJ74" s="137"/>
      <c r="AK74" s="137"/>
      <c r="AL74" s="138"/>
      <c r="AM74" s="136" t="s">
        <v>162</v>
      </c>
      <c r="AN74" s="137"/>
      <c r="AO74" s="137"/>
      <c r="AP74" s="142"/>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136" t="s">
        <v>158</v>
      </c>
      <c r="AH75" s="137"/>
      <c r="AI75" s="137"/>
      <c r="AJ75" s="137"/>
      <c r="AK75" s="137"/>
      <c r="AL75" s="138"/>
      <c r="AM75" s="136" t="s">
        <v>163</v>
      </c>
      <c r="AN75" s="137"/>
      <c r="AO75" s="137"/>
      <c r="AP75" s="142"/>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136" t="s">
        <v>159</v>
      </c>
      <c r="AH76" s="137"/>
      <c r="AI76" s="137"/>
      <c r="AJ76" s="137"/>
      <c r="AK76" s="137"/>
      <c r="AL76" s="138"/>
      <c r="AM76" s="136" t="s">
        <v>163</v>
      </c>
      <c r="AN76" s="137"/>
      <c r="AO76" s="137" t="s">
        <v>191</v>
      </c>
      <c r="AP76" s="142"/>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136" t="s">
        <v>160</v>
      </c>
      <c r="AH77" s="137"/>
      <c r="AI77" s="137"/>
      <c r="AJ77" s="137"/>
      <c r="AK77" s="137"/>
      <c r="AL77" s="138"/>
      <c r="AM77" s="136" t="s">
        <v>164</v>
      </c>
      <c r="AN77" s="137"/>
      <c r="AO77" s="137"/>
      <c r="AP77" s="142"/>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7" zoomScale="89" zoomScaleNormal="89" workbookViewId="0">
      <selection activeCell="AF36" sqref="AF36:AH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43833</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175</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148" t="s">
        <v>53</v>
      </c>
      <c r="L8" s="149"/>
      <c r="M8" s="149"/>
      <c r="N8" s="60"/>
      <c r="O8" s="372" t="s">
        <v>177</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8</v>
      </c>
      <c r="P9" s="385"/>
      <c r="Q9" s="65" t="s">
        <v>82</v>
      </c>
      <c r="R9" s="385"/>
      <c r="S9" s="385"/>
      <c r="T9" s="63" t="s">
        <v>52</v>
      </c>
      <c r="U9" s="17"/>
      <c r="V9" s="386">
        <v>0</v>
      </c>
      <c r="W9" s="387"/>
      <c r="X9" s="388">
        <v>6.25E-2</v>
      </c>
      <c r="Y9" s="389"/>
      <c r="Z9" s="386"/>
      <c r="AA9" s="387"/>
      <c r="AB9" s="388"/>
      <c r="AC9" s="387"/>
      <c r="AD9" s="388"/>
      <c r="AE9" s="387"/>
      <c r="AF9" s="388"/>
      <c r="AG9" s="387"/>
      <c r="AH9" s="388"/>
      <c r="AI9" s="387"/>
      <c r="AJ9" s="388"/>
      <c r="AK9" s="387"/>
      <c r="AL9" s="388">
        <v>6.25E-2</v>
      </c>
      <c r="AM9" s="389"/>
      <c r="AN9" s="390" t="s">
        <v>196</v>
      </c>
      <c r="AO9" s="391"/>
      <c r="AP9" s="391"/>
      <c r="AQ9" s="391"/>
      <c r="AR9" s="391"/>
      <c r="AS9" s="391"/>
      <c r="AT9" s="391"/>
      <c r="AU9" s="392"/>
    </row>
    <row r="10" spans="1:47" ht="15.75" customHeight="1" thickTop="1">
      <c r="A10" s="18"/>
      <c r="B10" s="18"/>
      <c r="C10" s="18"/>
      <c r="D10" s="18"/>
      <c r="E10" s="19"/>
      <c r="F10" s="19"/>
      <c r="G10" s="19"/>
      <c r="H10" s="19"/>
      <c r="I10" s="19"/>
      <c r="J10" s="19"/>
      <c r="U10" s="20"/>
      <c r="V10" s="393">
        <v>6.25E-2</v>
      </c>
      <c r="W10" s="394"/>
      <c r="X10" s="395">
        <v>0.13333333333333333</v>
      </c>
      <c r="Y10" s="396"/>
      <c r="Z10" s="393"/>
      <c r="AA10" s="394"/>
      <c r="AB10" s="395"/>
      <c r="AC10" s="394"/>
      <c r="AD10" s="395"/>
      <c r="AE10" s="394"/>
      <c r="AF10" s="395">
        <v>7.0833333333333331E-2</v>
      </c>
      <c r="AG10" s="394"/>
      <c r="AH10" s="395"/>
      <c r="AI10" s="394"/>
      <c r="AJ10" s="395"/>
      <c r="AK10" s="394"/>
      <c r="AL10" s="395"/>
      <c r="AM10" s="396"/>
      <c r="AN10" s="397" t="s">
        <v>201</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0.13333333333333333</v>
      </c>
      <c r="W11" s="394"/>
      <c r="X11" s="395">
        <v>0.33333333333333331</v>
      </c>
      <c r="Y11" s="396"/>
      <c r="Z11" s="393"/>
      <c r="AA11" s="394"/>
      <c r="AB11" s="395"/>
      <c r="AC11" s="394"/>
      <c r="AD11" s="395"/>
      <c r="AE11" s="394"/>
      <c r="AF11" s="395"/>
      <c r="AG11" s="394"/>
      <c r="AH11" s="395"/>
      <c r="AI11" s="394"/>
      <c r="AJ11" s="395"/>
      <c r="AK11" s="394"/>
      <c r="AL11" s="395">
        <v>0.19999999999999998</v>
      </c>
      <c r="AM11" s="396"/>
      <c r="AN11" s="397" t="s">
        <v>196</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0.33333333333333331</v>
      </c>
      <c r="W12" s="394"/>
      <c r="X12" s="395">
        <v>0.38750000000000001</v>
      </c>
      <c r="Y12" s="396"/>
      <c r="Z12" s="393"/>
      <c r="AA12" s="394"/>
      <c r="AB12" s="395"/>
      <c r="AC12" s="394"/>
      <c r="AD12" s="395"/>
      <c r="AE12" s="394"/>
      <c r="AF12" s="395">
        <v>5.4166666666666669E-2</v>
      </c>
      <c r="AG12" s="394"/>
      <c r="AH12" s="395"/>
      <c r="AI12" s="394"/>
      <c r="AJ12" s="395"/>
      <c r="AK12" s="394"/>
      <c r="AL12" s="395"/>
      <c r="AM12" s="396"/>
      <c r="AN12" s="397" t="s">
        <v>202</v>
      </c>
      <c r="AO12" s="398"/>
      <c r="AP12" s="398"/>
      <c r="AQ12" s="398"/>
      <c r="AR12" s="398"/>
      <c r="AS12" s="398"/>
      <c r="AT12" s="398"/>
      <c r="AU12" s="399"/>
    </row>
    <row r="13" spans="1:47" ht="15.75" customHeight="1" thickTop="1">
      <c r="A13" s="406" t="s">
        <v>27</v>
      </c>
      <c r="B13" s="407"/>
      <c r="C13" s="407"/>
      <c r="D13" s="407"/>
      <c r="E13" s="408" t="s">
        <v>166</v>
      </c>
      <c r="F13" s="409"/>
      <c r="G13" s="409"/>
      <c r="H13" s="410"/>
      <c r="I13" s="411" t="s">
        <v>167</v>
      </c>
      <c r="J13" s="412"/>
      <c r="K13" s="412"/>
      <c r="L13" s="413"/>
      <c r="M13" s="411" t="s">
        <v>168</v>
      </c>
      <c r="N13" s="412"/>
      <c r="O13" s="412"/>
      <c r="P13" s="413"/>
      <c r="Q13" s="411" t="s">
        <v>169</v>
      </c>
      <c r="R13" s="412"/>
      <c r="S13" s="412"/>
      <c r="T13" s="413"/>
      <c r="U13" s="12"/>
      <c r="V13" s="393">
        <v>0.38750000000000001</v>
      </c>
      <c r="W13" s="394"/>
      <c r="X13" s="395">
        <v>0.41666666666666669</v>
      </c>
      <c r="Y13" s="396"/>
      <c r="Z13" s="393"/>
      <c r="AA13" s="394"/>
      <c r="AB13" s="395">
        <v>2.0833333333333332E-2</v>
      </c>
      <c r="AC13" s="394"/>
      <c r="AD13" s="395"/>
      <c r="AE13" s="394"/>
      <c r="AF13" s="395">
        <v>8.3333333333333332E-3</v>
      </c>
      <c r="AG13" s="394"/>
      <c r="AH13" s="395"/>
      <c r="AI13" s="394"/>
      <c r="AJ13" s="395"/>
      <c r="AK13" s="394"/>
      <c r="AL13" s="395"/>
      <c r="AM13" s="396"/>
      <c r="AN13" s="397" t="s">
        <v>203</v>
      </c>
      <c r="AO13" s="398"/>
      <c r="AP13" s="398"/>
      <c r="AQ13" s="398"/>
      <c r="AR13" s="398"/>
      <c r="AS13" s="398"/>
      <c r="AT13" s="398"/>
      <c r="AU13" s="399"/>
    </row>
    <row r="14" spans="1:47" ht="15.75" customHeight="1">
      <c r="A14" s="420" t="s">
        <v>10</v>
      </c>
      <c r="B14" s="421"/>
      <c r="C14" s="421"/>
      <c r="D14" s="421"/>
      <c r="E14" s="422" t="s">
        <v>165</v>
      </c>
      <c r="F14" s="423"/>
      <c r="G14" s="423"/>
      <c r="H14" s="424"/>
      <c r="I14" s="422" t="s">
        <v>165</v>
      </c>
      <c r="J14" s="423"/>
      <c r="K14" s="423"/>
      <c r="L14" s="424"/>
      <c r="M14" s="422" t="s">
        <v>165</v>
      </c>
      <c r="N14" s="423"/>
      <c r="O14" s="423"/>
      <c r="P14" s="424"/>
      <c r="Q14" s="422" t="s">
        <v>153</v>
      </c>
      <c r="R14" s="423"/>
      <c r="S14" s="423"/>
      <c r="T14" s="424"/>
      <c r="U14" s="12"/>
      <c r="V14" s="393">
        <v>0.41666666666666669</v>
      </c>
      <c r="W14" s="394"/>
      <c r="X14" s="395">
        <v>0.47916666666666669</v>
      </c>
      <c r="Y14" s="396"/>
      <c r="Z14" s="393"/>
      <c r="AA14" s="394"/>
      <c r="AB14" s="395">
        <v>5.2083333333333336E-2</v>
      </c>
      <c r="AC14" s="394"/>
      <c r="AD14" s="395">
        <v>3.472222222222222E-3</v>
      </c>
      <c r="AE14" s="394"/>
      <c r="AF14" s="395">
        <v>6.9444444444444441E-3</v>
      </c>
      <c r="AG14" s="394"/>
      <c r="AH14" s="395"/>
      <c r="AI14" s="394"/>
      <c r="AJ14" s="395"/>
      <c r="AK14" s="394"/>
      <c r="AL14" s="395"/>
      <c r="AM14" s="396"/>
      <c r="AN14" s="397" t="s">
        <v>204</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0.47916666666666669</v>
      </c>
      <c r="W15" s="394"/>
      <c r="X15" s="395">
        <v>0.52916666666666667</v>
      </c>
      <c r="Y15" s="396"/>
      <c r="Z15" s="393"/>
      <c r="AA15" s="394"/>
      <c r="AB15" s="395">
        <v>4.1666666666666664E-2</v>
      </c>
      <c r="AC15" s="394"/>
      <c r="AD15" s="395">
        <v>4.1666666666666666E-3</v>
      </c>
      <c r="AE15" s="394"/>
      <c r="AF15" s="395">
        <v>4.1666666666666666E-3</v>
      </c>
      <c r="AG15" s="394"/>
      <c r="AH15" s="395"/>
      <c r="AI15" s="394"/>
      <c r="AJ15" s="395"/>
      <c r="AK15" s="394"/>
      <c r="AL15" s="395"/>
      <c r="AM15" s="396"/>
      <c r="AN15" s="397" t="s">
        <v>205</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0.52916666666666667</v>
      </c>
      <c r="W16" s="394"/>
      <c r="X16" s="395">
        <v>0.5708333333333333</v>
      </c>
      <c r="Y16" s="396"/>
      <c r="Z16" s="393"/>
      <c r="AA16" s="394"/>
      <c r="AB16" s="395"/>
      <c r="AC16" s="394"/>
      <c r="AD16" s="395"/>
      <c r="AE16" s="394"/>
      <c r="AF16" s="395"/>
      <c r="AG16" s="394"/>
      <c r="AH16" s="395"/>
      <c r="AI16" s="394"/>
      <c r="AJ16" s="395"/>
      <c r="AK16" s="394"/>
      <c r="AL16" s="395">
        <v>4.1666666666666664E-2</v>
      </c>
      <c r="AM16" s="396"/>
      <c r="AN16" s="397" t="s">
        <v>196</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0.5708333333333333</v>
      </c>
      <c r="W17" s="394"/>
      <c r="X17" s="395">
        <v>0.60416666666666663</v>
      </c>
      <c r="Y17" s="396"/>
      <c r="Z17" s="393"/>
      <c r="AA17" s="394"/>
      <c r="AB17" s="395">
        <v>2.7777777777777776E-2</v>
      </c>
      <c r="AC17" s="394"/>
      <c r="AD17" s="395"/>
      <c r="AE17" s="394"/>
      <c r="AF17" s="395">
        <v>5.5555555555555558E-3</v>
      </c>
      <c r="AG17" s="394"/>
      <c r="AH17" s="395"/>
      <c r="AI17" s="394"/>
      <c r="AJ17" s="395"/>
      <c r="AK17" s="394"/>
      <c r="AL17" s="395"/>
      <c r="AM17" s="396"/>
      <c r="AN17" s="397" t="s">
        <v>206</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0.60416666666666663</v>
      </c>
      <c r="W18" s="394"/>
      <c r="X18" s="430">
        <v>0.72499999999999998</v>
      </c>
      <c r="Y18" s="431"/>
      <c r="Z18" s="393"/>
      <c r="AA18" s="394"/>
      <c r="AB18" s="395"/>
      <c r="AC18" s="394"/>
      <c r="AD18" s="395"/>
      <c r="AE18" s="394"/>
      <c r="AF18" s="395"/>
      <c r="AG18" s="394"/>
      <c r="AH18" s="395"/>
      <c r="AI18" s="394"/>
      <c r="AJ18" s="395"/>
      <c r="AK18" s="394"/>
      <c r="AL18" s="395">
        <v>0.12083333333333333</v>
      </c>
      <c r="AM18" s="396"/>
      <c r="AN18" s="397" t="s">
        <v>196</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0.72499999999999998</v>
      </c>
      <c r="W19" s="394"/>
      <c r="X19" s="430">
        <v>0.77083333333333337</v>
      </c>
      <c r="Y19" s="431"/>
      <c r="Z19" s="393"/>
      <c r="AA19" s="394"/>
      <c r="AB19" s="395">
        <v>4.1666666666666664E-2</v>
      </c>
      <c r="AC19" s="394"/>
      <c r="AD19" s="395"/>
      <c r="AE19" s="394"/>
      <c r="AF19" s="395">
        <v>4.1666666666666666E-3</v>
      </c>
      <c r="AG19" s="394"/>
      <c r="AH19" s="395"/>
      <c r="AI19" s="394"/>
      <c r="AJ19" s="395"/>
      <c r="AK19" s="394"/>
      <c r="AL19" s="395"/>
      <c r="AM19" s="396"/>
      <c r="AN19" s="397" t="s">
        <v>207</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v>0.77083333333333337</v>
      </c>
      <c r="W20" s="394"/>
      <c r="X20" s="430">
        <v>0.85416666666666663</v>
      </c>
      <c r="Y20" s="431"/>
      <c r="Z20" s="393"/>
      <c r="AA20" s="394"/>
      <c r="AB20" s="395"/>
      <c r="AC20" s="394"/>
      <c r="AD20" s="395"/>
      <c r="AE20" s="394"/>
      <c r="AF20" s="395"/>
      <c r="AG20" s="394"/>
      <c r="AH20" s="395"/>
      <c r="AI20" s="394"/>
      <c r="AJ20" s="395"/>
      <c r="AK20" s="394"/>
      <c r="AL20" s="395">
        <v>8.3333333333333329E-2</v>
      </c>
      <c r="AM20" s="396"/>
      <c r="AN20" s="397" t="s">
        <v>196</v>
      </c>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v>0.85416666666666663</v>
      </c>
      <c r="W21" s="394"/>
      <c r="X21" s="430">
        <v>0.95416666666666661</v>
      </c>
      <c r="Y21" s="431"/>
      <c r="Z21" s="393"/>
      <c r="AA21" s="394"/>
      <c r="AB21" s="395"/>
      <c r="AC21" s="394"/>
      <c r="AD21" s="395"/>
      <c r="AE21" s="394"/>
      <c r="AF21" s="395">
        <v>9.9999999999999992E-2</v>
      </c>
      <c r="AG21" s="394"/>
      <c r="AH21" s="395"/>
      <c r="AI21" s="394"/>
      <c r="AJ21" s="395"/>
      <c r="AK21" s="394"/>
      <c r="AL21" s="395"/>
      <c r="AM21" s="396"/>
      <c r="AN21" s="397" t="s">
        <v>208</v>
      </c>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v>0.95416666666666661</v>
      </c>
      <c r="W22" s="443"/>
      <c r="X22" s="444">
        <v>1</v>
      </c>
      <c r="Y22" s="395"/>
      <c r="Z22" s="442"/>
      <c r="AA22" s="443"/>
      <c r="AB22" s="443"/>
      <c r="AC22" s="443"/>
      <c r="AD22" s="443"/>
      <c r="AE22" s="443"/>
      <c r="AF22" s="443"/>
      <c r="AG22" s="443"/>
      <c r="AH22" s="443"/>
      <c r="AI22" s="443"/>
      <c r="AJ22" s="443"/>
      <c r="AK22" s="443"/>
      <c r="AL22" s="394">
        <v>4.5833333333333337E-2</v>
      </c>
      <c r="AM22" s="395"/>
      <c r="AN22" s="397" t="s">
        <v>196</v>
      </c>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0.18402777777777776</v>
      </c>
      <c r="AC31" s="471"/>
      <c r="AD31" s="471">
        <f>SUM(AD9:AE30)</f>
        <v>7.6388888888888886E-3</v>
      </c>
      <c r="AE31" s="471"/>
      <c r="AF31" s="471">
        <f>SUM(AF9:AG30)</f>
        <v>0.25416666666666671</v>
      </c>
      <c r="AG31" s="471"/>
      <c r="AH31" s="471">
        <f>SUM(AH9:AI30)</f>
        <v>0</v>
      </c>
      <c r="AI31" s="471"/>
      <c r="AJ31" s="471">
        <f>SUM(AJ9:AK30)</f>
        <v>0</v>
      </c>
      <c r="AK31" s="471"/>
      <c r="AL31" s="472">
        <f>SUM(AL9:AM30)</f>
        <v>0.5541666666666667</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11820</v>
      </c>
      <c r="Y35" s="504"/>
      <c r="Z35" s="504"/>
      <c r="AA35" s="55" t="s">
        <v>56</v>
      </c>
      <c r="AB35" s="505">
        <v>1193</v>
      </c>
      <c r="AC35" s="506"/>
      <c r="AD35" s="506"/>
      <c r="AE35" s="58" t="s">
        <v>56</v>
      </c>
      <c r="AF35" s="505">
        <v>0</v>
      </c>
      <c r="AG35" s="506"/>
      <c r="AH35" s="506"/>
      <c r="AI35" s="55" t="s">
        <v>56</v>
      </c>
      <c r="AJ35" s="505">
        <v>0</v>
      </c>
      <c r="AK35" s="506"/>
      <c r="AL35" s="506"/>
      <c r="AM35" s="55" t="s">
        <v>56</v>
      </c>
      <c r="AN35" s="507">
        <f>(X35+AF35)-(AB35+AJ35)</f>
        <v>10627</v>
      </c>
      <c r="AO35" s="508"/>
      <c r="AP35" s="55" t="s">
        <v>56</v>
      </c>
      <c r="AQ35" s="509"/>
      <c r="AR35" s="510"/>
      <c r="AS35" s="510"/>
      <c r="AT35" s="510"/>
      <c r="AU35" s="511"/>
    </row>
    <row r="36" spans="1:47" ht="15.75" customHeight="1">
      <c r="A36" s="147" t="s">
        <v>83</v>
      </c>
      <c r="B36" s="51"/>
      <c r="C36" s="51"/>
      <c r="D36" s="51"/>
      <c r="E36" s="51"/>
      <c r="F36" s="51"/>
      <c r="G36" s="47"/>
      <c r="H36" s="515">
        <f>SUM(AB9:AC30)</f>
        <v>0.18402777777777776</v>
      </c>
      <c r="I36" s="516"/>
      <c r="J36" s="516"/>
      <c r="K36" s="517">
        <v>120</v>
      </c>
      <c r="L36" s="518"/>
      <c r="M36" s="37" t="s">
        <v>56</v>
      </c>
      <c r="N36" s="519">
        <f t="shared" si="2"/>
        <v>529.99999999999989</v>
      </c>
      <c r="O36" s="520"/>
      <c r="P36" s="37" t="s">
        <v>56</v>
      </c>
      <c r="Q36" s="31"/>
      <c r="R36" s="528" t="s">
        <v>39</v>
      </c>
      <c r="S36" s="529"/>
      <c r="T36" s="529"/>
      <c r="U36" s="529"/>
      <c r="V36" s="529"/>
      <c r="W36" s="529"/>
      <c r="X36" s="522">
        <v>51000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49000</v>
      </c>
      <c r="AO36" s="527"/>
      <c r="AP36" s="56" t="s">
        <v>56</v>
      </c>
      <c r="AQ36" s="512"/>
      <c r="AR36" s="513"/>
      <c r="AS36" s="513"/>
      <c r="AT36" s="513"/>
      <c r="AU36" s="514"/>
    </row>
    <row r="37" spans="1:47" ht="15.75" customHeight="1">
      <c r="A37" s="147" t="s">
        <v>67</v>
      </c>
      <c r="B37" s="51"/>
      <c r="C37" s="51"/>
      <c r="D37" s="51"/>
      <c r="E37" s="51"/>
      <c r="F37" s="51"/>
      <c r="G37" s="47"/>
      <c r="H37" s="515">
        <f>SUM(AD9:AE30)</f>
        <v>7.6388888888888886E-3</v>
      </c>
      <c r="I37" s="516"/>
      <c r="J37" s="516"/>
      <c r="K37" s="517">
        <v>89</v>
      </c>
      <c r="L37" s="518"/>
      <c r="M37" s="37" t="s">
        <v>56</v>
      </c>
      <c r="N37" s="519">
        <f t="shared" si="2"/>
        <v>16.316666666666666</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147" t="s">
        <v>150</v>
      </c>
      <c r="B38" s="51"/>
      <c r="C38" s="51"/>
      <c r="D38" s="51"/>
      <c r="E38" s="51"/>
      <c r="F38" s="51"/>
      <c r="G38" s="47"/>
      <c r="H38" s="515">
        <f>SUM(AF9:AG30)</f>
        <v>0.25416666666666671</v>
      </c>
      <c r="I38" s="516"/>
      <c r="J38" s="516"/>
      <c r="K38" s="517">
        <v>89</v>
      </c>
      <c r="L38" s="518"/>
      <c r="M38" s="37" t="s">
        <v>56</v>
      </c>
      <c r="N38" s="519">
        <f t="shared" si="2"/>
        <v>542.90000000000009</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147"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147"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147" t="s">
        <v>68</v>
      </c>
      <c r="B41" s="51"/>
      <c r="C41" s="51"/>
      <c r="D41" s="51"/>
      <c r="E41" s="51"/>
      <c r="F41" s="51"/>
      <c r="G41" s="47"/>
      <c r="H41" s="515">
        <f>SUM(AL9:AM30)</f>
        <v>0.5541666666666667</v>
      </c>
      <c r="I41" s="516"/>
      <c r="J41" s="516"/>
      <c r="K41" s="517">
        <v>8</v>
      </c>
      <c r="L41" s="518"/>
      <c r="M41" s="37" t="s">
        <v>56</v>
      </c>
      <c r="N41" s="519">
        <f t="shared" si="2"/>
        <v>106.4</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147"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1195.6166666666668</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172</v>
      </c>
      <c r="D51" s="550"/>
      <c r="E51" s="550"/>
      <c r="F51" s="550"/>
      <c r="G51" s="550"/>
      <c r="H51" s="550"/>
      <c r="I51" s="87"/>
      <c r="J51" s="87"/>
      <c r="K51" s="88"/>
      <c r="L51" s="87"/>
      <c r="M51" s="87"/>
      <c r="N51" s="87"/>
      <c r="O51" s="87"/>
      <c r="P51" s="87"/>
      <c r="Q51" s="78"/>
      <c r="R51" s="85" t="s">
        <v>133</v>
      </c>
      <c r="S51" s="86"/>
      <c r="T51" s="550" t="s">
        <v>174</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43833</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43833</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154</v>
      </c>
      <c r="AH68" s="629"/>
      <c r="AI68" s="629"/>
      <c r="AJ68" s="629"/>
      <c r="AK68" s="629"/>
      <c r="AL68" s="631"/>
      <c r="AM68" s="628" t="s">
        <v>179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170</v>
      </c>
      <c r="AH69" s="370"/>
      <c r="AI69" s="370"/>
      <c r="AJ69" s="370"/>
      <c r="AK69" s="370"/>
      <c r="AL69" s="371"/>
      <c r="AM69" s="369" t="s">
        <v>178</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155</v>
      </c>
      <c r="AH70" s="370"/>
      <c r="AI70" s="370"/>
      <c r="AJ70" s="370"/>
      <c r="AK70" s="370"/>
      <c r="AL70" s="371"/>
      <c r="AM70" s="369" t="s">
        <v>190</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144" t="s">
        <v>176</v>
      </c>
      <c r="AH71" s="145"/>
      <c r="AI71" s="145"/>
      <c r="AJ71" s="145"/>
      <c r="AK71" s="145"/>
      <c r="AL71" s="143"/>
      <c r="AM71" s="144" t="s">
        <v>171</v>
      </c>
      <c r="AN71" s="145"/>
      <c r="AO71" s="145" t="s">
        <v>191</v>
      </c>
      <c r="AP71" s="146"/>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144" t="s">
        <v>172</v>
      </c>
      <c r="AH72" s="145"/>
      <c r="AI72" s="145"/>
      <c r="AJ72" s="145"/>
      <c r="AK72" s="145"/>
      <c r="AL72" s="143"/>
      <c r="AM72" s="144" t="s">
        <v>173</v>
      </c>
      <c r="AN72" s="145"/>
      <c r="AO72" s="145" t="s">
        <v>191</v>
      </c>
      <c r="AP72" s="146"/>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144" t="s">
        <v>156</v>
      </c>
      <c r="AH73" s="145"/>
      <c r="AI73" s="145"/>
      <c r="AJ73" s="145"/>
      <c r="AK73" s="145"/>
      <c r="AL73" s="143"/>
      <c r="AM73" s="144" t="s">
        <v>161</v>
      </c>
      <c r="AN73" s="145"/>
      <c r="AO73" s="145"/>
      <c r="AP73" s="146"/>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144" t="s">
        <v>157</v>
      </c>
      <c r="AH74" s="145"/>
      <c r="AI74" s="145"/>
      <c r="AJ74" s="145"/>
      <c r="AK74" s="145"/>
      <c r="AL74" s="143"/>
      <c r="AM74" s="144" t="s">
        <v>162</v>
      </c>
      <c r="AN74" s="145"/>
      <c r="AO74" s="145"/>
      <c r="AP74" s="146"/>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144" t="s">
        <v>158</v>
      </c>
      <c r="AH75" s="145"/>
      <c r="AI75" s="145"/>
      <c r="AJ75" s="145"/>
      <c r="AK75" s="145"/>
      <c r="AL75" s="143"/>
      <c r="AM75" s="144" t="s">
        <v>163</v>
      </c>
      <c r="AN75" s="145"/>
      <c r="AO75" s="145"/>
      <c r="AP75" s="146"/>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144" t="s">
        <v>159</v>
      </c>
      <c r="AH76" s="145"/>
      <c r="AI76" s="145"/>
      <c r="AJ76" s="145"/>
      <c r="AK76" s="145"/>
      <c r="AL76" s="143"/>
      <c r="AM76" s="144" t="s">
        <v>163</v>
      </c>
      <c r="AN76" s="145"/>
      <c r="AO76" s="145" t="s">
        <v>191</v>
      </c>
      <c r="AP76" s="146"/>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144" t="s">
        <v>160</v>
      </c>
      <c r="AH77" s="145"/>
      <c r="AI77" s="145"/>
      <c r="AJ77" s="145"/>
      <c r="AK77" s="145"/>
      <c r="AL77" s="143"/>
      <c r="AM77" s="144" t="s">
        <v>164</v>
      </c>
      <c r="AN77" s="145"/>
      <c r="AO77" s="145"/>
      <c r="AP77" s="146"/>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43834</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175</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153" t="s">
        <v>53</v>
      </c>
      <c r="L8" s="154"/>
      <c r="M8" s="154"/>
      <c r="N8" s="60"/>
      <c r="O8" s="372" t="s">
        <v>177</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8</v>
      </c>
      <c r="P9" s="385"/>
      <c r="Q9" s="65" t="s">
        <v>82</v>
      </c>
      <c r="R9" s="385"/>
      <c r="S9" s="385"/>
      <c r="T9" s="63" t="s">
        <v>52</v>
      </c>
      <c r="U9" s="17"/>
      <c r="V9" s="386">
        <v>0</v>
      </c>
      <c r="W9" s="387"/>
      <c r="X9" s="388">
        <v>8.3333333333333329E-2</v>
      </c>
      <c r="Y9" s="389"/>
      <c r="Z9" s="386"/>
      <c r="AA9" s="387"/>
      <c r="AB9" s="388"/>
      <c r="AC9" s="387"/>
      <c r="AD9" s="388"/>
      <c r="AE9" s="387"/>
      <c r="AF9" s="388"/>
      <c r="AG9" s="387"/>
      <c r="AH9" s="388"/>
      <c r="AI9" s="387"/>
      <c r="AJ9" s="388"/>
      <c r="AK9" s="387"/>
      <c r="AL9" s="388">
        <v>8.3333333333333329E-2</v>
      </c>
      <c r="AM9" s="389"/>
      <c r="AN9" s="390" t="s">
        <v>196</v>
      </c>
      <c r="AO9" s="391"/>
      <c r="AP9" s="391"/>
      <c r="AQ9" s="391"/>
      <c r="AR9" s="391"/>
      <c r="AS9" s="391"/>
      <c r="AT9" s="391"/>
      <c r="AU9" s="392"/>
    </row>
    <row r="10" spans="1:47" ht="15.75" customHeight="1" thickTop="1">
      <c r="A10" s="18"/>
      <c r="B10" s="18"/>
      <c r="C10" s="18"/>
      <c r="D10" s="18"/>
      <c r="E10" s="19"/>
      <c r="F10" s="19"/>
      <c r="G10" s="19"/>
      <c r="H10" s="19"/>
      <c r="I10" s="19"/>
      <c r="J10" s="19"/>
      <c r="U10" s="20"/>
      <c r="V10" s="393">
        <v>8.3333333333333329E-2</v>
      </c>
      <c r="W10" s="394"/>
      <c r="X10" s="395">
        <v>0.21666666666666667</v>
      </c>
      <c r="Y10" s="396"/>
      <c r="Z10" s="393"/>
      <c r="AA10" s="394"/>
      <c r="AB10" s="395"/>
      <c r="AC10" s="394"/>
      <c r="AD10" s="395"/>
      <c r="AE10" s="394"/>
      <c r="AF10" s="395">
        <v>0.13333333333333333</v>
      </c>
      <c r="AG10" s="394"/>
      <c r="AH10" s="395"/>
      <c r="AI10" s="394"/>
      <c r="AJ10" s="395"/>
      <c r="AK10" s="394"/>
      <c r="AL10" s="395"/>
      <c r="AM10" s="396"/>
      <c r="AN10" s="397" t="s">
        <v>197</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0.21666666666666667</v>
      </c>
      <c r="W11" s="394"/>
      <c r="X11" s="395">
        <v>0.375</v>
      </c>
      <c r="Y11" s="396"/>
      <c r="Z11" s="393"/>
      <c r="AA11" s="394"/>
      <c r="AB11" s="395"/>
      <c r="AC11" s="394"/>
      <c r="AD11" s="395"/>
      <c r="AE11" s="394"/>
      <c r="AF11" s="395"/>
      <c r="AG11" s="394"/>
      <c r="AH11" s="395"/>
      <c r="AI11" s="394"/>
      <c r="AJ11" s="395"/>
      <c r="AK11" s="394"/>
      <c r="AL11" s="395">
        <v>0.15833333333333333</v>
      </c>
      <c r="AM11" s="396"/>
      <c r="AN11" s="397" t="s">
        <v>196</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0.375</v>
      </c>
      <c r="W12" s="394"/>
      <c r="X12" s="395">
        <v>0.45833333333333331</v>
      </c>
      <c r="Y12" s="396"/>
      <c r="Z12" s="393"/>
      <c r="AA12" s="394"/>
      <c r="AB12" s="395"/>
      <c r="AC12" s="394"/>
      <c r="AD12" s="395"/>
      <c r="AE12" s="394"/>
      <c r="AF12" s="395">
        <v>8.3333333333333329E-2</v>
      </c>
      <c r="AG12" s="394"/>
      <c r="AH12" s="395"/>
      <c r="AI12" s="394"/>
      <c r="AJ12" s="395"/>
      <c r="AK12" s="394"/>
      <c r="AL12" s="395"/>
      <c r="AM12" s="396"/>
      <c r="AN12" s="397" t="s">
        <v>209</v>
      </c>
      <c r="AO12" s="398"/>
      <c r="AP12" s="398"/>
      <c r="AQ12" s="398"/>
      <c r="AR12" s="398"/>
      <c r="AS12" s="398"/>
      <c r="AT12" s="398"/>
      <c r="AU12" s="399"/>
    </row>
    <row r="13" spans="1:47" ht="15.75" customHeight="1" thickTop="1">
      <c r="A13" s="406" t="s">
        <v>27</v>
      </c>
      <c r="B13" s="407"/>
      <c r="C13" s="407"/>
      <c r="D13" s="407"/>
      <c r="E13" s="408" t="s">
        <v>166</v>
      </c>
      <c r="F13" s="409"/>
      <c r="G13" s="409"/>
      <c r="H13" s="410"/>
      <c r="I13" s="411" t="s">
        <v>167</v>
      </c>
      <c r="J13" s="412"/>
      <c r="K13" s="412"/>
      <c r="L13" s="413"/>
      <c r="M13" s="411" t="s">
        <v>168</v>
      </c>
      <c r="N13" s="412"/>
      <c r="O13" s="412"/>
      <c r="P13" s="413"/>
      <c r="Q13" s="411" t="s">
        <v>169</v>
      </c>
      <c r="R13" s="412"/>
      <c r="S13" s="412"/>
      <c r="T13" s="413"/>
      <c r="U13" s="12"/>
      <c r="V13" s="393">
        <v>0.45833333333333331</v>
      </c>
      <c r="W13" s="394"/>
      <c r="X13" s="395">
        <v>0.625</v>
      </c>
      <c r="Y13" s="396"/>
      <c r="Z13" s="393"/>
      <c r="AA13" s="394"/>
      <c r="AB13" s="395"/>
      <c r="AC13" s="394"/>
      <c r="AD13" s="395"/>
      <c r="AE13" s="394"/>
      <c r="AF13" s="395"/>
      <c r="AG13" s="394"/>
      <c r="AH13" s="395"/>
      <c r="AI13" s="394"/>
      <c r="AJ13" s="395"/>
      <c r="AK13" s="394"/>
      <c r="AL13" s="395">
        <v>0.16666666666666666</v>
      </c>
      <c r="AM13" s="396"/>
      <c r="AN13" s="397" t="s">
        <v>196</v>
      </c>
      <c r="AO13" s="398"/>
      <c r="AP13" s="398"/>
      <c r="AQ13" s="398"/>
      <c r="AR13" s="398"/>
      <c r="AS13" s="398"/>
      <c r="AT13" s="398"/>
      <c r="AU13" s="399"/>
    </row>
    <row r="14" spans="1:47" ht="15.75" customHeight="1">
      <c r="A14" s="420" t="s">
        <v>10</v>
      </c>
      <c r="B14" s="421"/>
      <c r="C14" s="421"/>
      <c r="D14" s="421"/>
      <c r="E14" s="422" t="s">
        <v>165</v>
      </c>
      <c r="F14" s="423"/>
      <c r="G14" s="423"/>
      <c r="H14" s="424"/>
      <c r="I14" s="422" t="s">
        <v>165</v>
      </c>
      <c r="J14" s="423"/>
      <c r="K14" s="423"/>
      <c r="L14" s="424"/>
      <c r="M14" s="422" t="s">
        <v>165</v>
      </c>
      <c r="N14" s="423"/>
      <c r="O14" s="423"/>
      <c r="P14" s="424"/>
      <c r="Q14" s="422" t="s">
        <v>153</v>
      </c>
      <c r="R14" s="423"/>
      <c r="S14" s="423"/>
      <c r="T14" s="424"/>
      <c r="U14" s="12"/>
      <c r="V14" s="393">
        <v>0.625</v>
      </c>
      <c r="W14" s="394"/>
      <c r="X14" s="395">
        <v>0.70833333333333337</v>
      </c>
      <c r="Y14" s="396"/>
      <c r="Z14" s="393"/>
      <c r="AA14" s="394"/>
      <c r="AB14" s="395"/>
      <c r="AC14" s="394"/>
      <c r="AD14" s="395"/>
      <c r="AE14" s="394"/>
      <c r="AF14" s="395">
        <v>8.3333333333333329E-2</v>
      </c>
      <c r="AG14" s="394"/>
      <c r="AH14" s="395"/>
      <c r="AI14" s="394"/>
      <c r="AJ14" s="395"/>
      <c r="AK14" s="394"/>
      <c r="AL14" s="395"/>
      <c r="AM14" s="396"/>
      <c r="AN14" s="397" t="s">
        <v>199</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0.70833333333333337</v>
      </c>
      <c r="W15" s="394"/>
      <c r="X15" s="395">
        <v>0.8125</v>
      </c>
      <c r="Y15" s="396"/>
      <c r="Z15" s="393"/>
      <c r="AA15" s="394"/>
      <c r="AB15" s="395"/>
      <c r="AC15" s="394"/>
      <c r="AD15" s="395"/>
      <c r="AE15" s="394"/>
      <c r="AF15" s="395"/>
      <c r="AG15" s="394"/>
      <c r="AH15" s="395"/>
      <c r="AI15" s="394"/>
      <c r="AJ15" s="395"/>
      <c r="AK15" s="394"/>
      <c r="AL15" s="395">
        <v>0.10416666666666667</v>
      </c>
      <c r="AM15" s="396"/>
      <c r="AN15" s="397" t="s">
        <v>196</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0.8125</v>
      </c>
      <c r="W16" s="394"/>
      <c r="X16" s="395">
        <v>0.9291666666666667</v>
      </c>
      <c r="Y16" s="396"/>
      <c r="Z16" s="393"/>
      <c r="AA16" s="394"/>
      <c r="AB16" s="395"/>
      <c r="AC16" s="394"/>
      <c r="AD16" s="395"/>
      <c r="AE16" s="394"/>
      <c r="AF16" s="395">
        <v>0.11666666666666665</v>
      </c>
      <c r="AG16" s="394"/>
      <c r="AH16" s="395"/>
      <c r="AI16" s="394"/>
      <c r="AJ16" s="395"/>
      <c r="AK16" s="394"/>
      <c r="AL16" s="395"/>
      <c r="AM16" s="396"/>
      <c r="AN16" s="397" t="s">
        <v>210</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0.9291666666666667</v>
      </c>
      <c r="W17" s="394"/>
      <c r="X17" s="395">
        <v>1</v>
      </c>
      <c r="Y17" s="396"/>
      <c r="Z17" s="393"/>
      <c r="AA17" s="394"/>
      <c r="AB17" s="395"/>
      <c r="AC17" s="394"/>
      <c r="AD17" s="395"/>
      <c r="AE17" s="394"/>
      <c r="AF17" s="395"/>
      <c r="AG17" s="394"/>
      <c r="AH17" s="395"/>
      <c r="AI17" s="394"/>
      <c r="AJ17" s="395"/>
      <c r="AK17" s="394"/>
      <c r="AL17" s="395">
        <v>7.0833333333333331E-2</v>
      </c>
      <c r="AM17" s="396"/>
      <c r="AN17" s="397" t="s">
        <v>196</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c r="W18" s="394"/>
      <c r="X18" s="430"/>
      <c r="Y18" s="431"/>
      <c r="Z18" s="393"/>
      <c r="AA18" s="394"/>
      <c r="AB18" s="395"/>
      <c r="AC18" s="394"/>
      <c r="AD18" s="395"/>
      <c r="AE18" s="394"/>
      <c r="AF18" s="395"/>
      <c r="AG18" s="394"/>
      <c r="AH18" s="395"/>
      <c r="AI18" s="394"/>
      <c r="AJ18" s="395"/>
      <c r="AK18" s="394"/>
      <c r="AL18" s="395"/>
      <c r="AM18" s="396"/>
      <c r="AN18" s="397"/>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c r="W19" s="394"/>
      <c r="X19" s="430"/>
      <c r="Y19" s="431"/>
      <c r="Z19" s="393"/>
      <c r="AA19" s="394"/>
      <c r="AB19" s="395"/>
      <c r="AC19" s="394"/>
      <c r="AD19" s="395"/>
      <c r="AE19" s="394"/>
      <c r="AF19" s="395"/>
      <c r="AG19" s="394"/>
      <c r="AH19" s="395"/>
      <c r="AI19" s="394"/>
      <c r="AJ19" s="395"/>
      <c r="AK19" s="394"/>
      <c r="AL19" s="395"/>
      <c r="AM19" s="396"/>
      <c r="AN19" s="397"/>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c r="W20" s="394"/>
      <c r="X20" s="430"/>
      <c r="Y20" s="431"/>
      <c r="Z20" s="393"/>
      <c r="AA20" s="394"/>
      <c r="AB20" s="395"/>
      <c r="AC20" s="394"/>
      <c r="AD20" s="395"/>
      <c r="AE20" s="394"/>
      <c r="AF20" s="395"/>
      <c r="AG20" s="394"/>
      <c r="AH20" s="395"/>
      <c r="AI20" s="394"/>
      <c r="AJ20" s="395"/>
      <c r="AK20" s="394"/>
      <c r="AL20" s="395"/>
      <c r="AM20" s="396"/>
      <c r="AN20" s="397"/>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0</v>
      </c>
      <c r="AC31" s="471"/>
      <c r="AD31" s="471">
        <f>SUM(AD9:AE30)</f>
        <v>0</v>
      </c>
      <c r="AE31" s="471"/>
      <c r="AF31" s="471">
        <f>SUM(AF9:AG30)</f>
        <v>0.41666666666666663</v>
      </c>
      <c r="AG31" s="471"/>
      <c r="AH31" s="471">
        <f>SUM(AH9:AI30)</f>
        <v>0</v>
      </c>
      <c r="AI31" s="471"/>
      <c r="AJ31" s="471">
        <f>SUM(AJ9:AK30)</f>
        <v>0</v>
      </c>
      <c r="AK31" s="471"/>
      <c r="AL31" s="472">
        <f>SUM(AL9:AM30)</f>
        <v>0.58333333333333326</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10627</v>
      </c>
      <c r="Y35" s="504"/>
      <c r="Z35" s="504"/>
      <c r="AA35" s="55" t="s">
        <v>56</v>
      </c>
      <c r="AB35" s="505">
        <v>997</v>
      </c>
      <c r="AC35" s="506"/>
      <c r="AD35" s="506"/>
      <c r="AE35" s="58" t="s">
        <v>56</v>
      </c>
      <c r="AF35" s="505">
        <v>0</v>
      </c>
      <c r="AG35" s="506"/>
      <c r="AH35" s="506"/>
      <c r="AI35" s="55" t="s">
        <v>56</v>
      </c>
      <c r="AJ35" s="505">
        <v>0</v>
      </c>
      <c r="AK35" s="506"/>
      <c r="AL35" s="506"/>
      <c r="AM35" s="55" t="s">
        <v>56</v>
      </c>
      <c r="AN35" s="507">
        <f>(X35+AF35)-(AB35+AJ35)</f>
        <v>9630</v>
      </c>
      <c r="AO35" s="508"/>
      <c r="AP35" s="55" t="s">
        <v>56</v>
      </c>
      <c r="AQ35" s="509"/>
      <c r="AR35" s="510"/>
      <c r="AS35" s="510"/>
      <c r="AT35" s="510"/>
      <c r="AU35" s="511"/>
    </row>
    <row r="36" spans="1:47" ht="15.75" customHeight="1">
      <c r="A36" s="155" t="s">
        <v>83</v>
      </c>
      <c r="B36" s="51"/>
      <c r="C36" s="51"/>
      <c r="D36" s="51"/>
      <c r="E36" s="51"/>
      <c r="F36" s="51"/>
      <c r="G36" s="47"/>
      <c r="H36" s="515">
        <f>SUM(AB9:AC30)</f>
        <v>0</v>
      </c>
      <c r="I36" s="516"/>
      <c r="J36" s="516"/>
      <c r="K36" s="517">
        <v>120</v>
      </c>
      <c r="L36" s="518"/>
      <c r="M36" s="37" t="s">
        <v>56</v>
      </c>
      <c r="N36" s="519">
        <f t="shared" si="2"/>
        <v>0</v>
      </c>
      <c r="O36" s="520"/>
      <c r="P36" s="37" t="s">
        <v>56</v>
      </c>
      <c r="Q36" s="31"/>
      <c r="R36" s="528" t="s">
        <v>39</v>
      </c>
      <c r="S36" s="529"/>
      <c r="T36" s="529"/>
      <c r="U36" s="529"/>
      <c r="V36" s="529"/>
      <c r="W36" s="529"/>
      <c r="X36" s="522">
        <v>49000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47000</v>
      </c>
      <c r="AO36" s="527"/>
      <c r="AP36" s="56" t="s">
        <v>56</v>
      </c>
      <c r="AQ36" s="512"/>
      <c r="AR36" s="513"/>
      <c r="AS36" s="513"/>
      <c r="AT36" s="513"/>
      <c r="AU36" s="514"/>
    </row>
    <row r="37" spans="1:47" ht="15.75" customHeight="1">
      <c r="A37" s="155" t="s">
        <v>67</v>
      </c>
      <c r="B37" s="51"/>
      <c r="C37" s="51"/>
      <c r="D37" s="51"/>
      <c r="E37" s="51"/>
      <c r="F37" s="51"/>
      <c r="G37" s="47"/>
      <c r="H37" s="515">
        <f>SUM(AD9:AE30)</f>
        <v>0</v>
      </c>
      <c r="I37" s="516"/>
      <c r="J37" s="516"/>
      <c r="K37" s="517">
        <v>89</v>
      </c>
      <c r="L37" s="518"/>
      <c r="M37" s="37" t="s">
        <v>56</v>
      </c>
      <c r="N37" s="519">
        <f t="shared" si="2"/>
        <v>0</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155" t="s">
        <v>150</v>
      </c>
      <c r="B38" s="51"/>
      <c r="C38" s="51"/>
      <c r="D38" s="51"/>
      <c r="E38" s="51"/>
      <c r="F38" s="51"/>
      <c r="G38" s="47"/>
      <c r="H38" s="515">
        <f>SUM(AF9:AG30)</f>
        <v>0.41666666666666663</v>
      </c>
      <c r="I38" s="516"/>
      <c r="J38" s="516"/>
      <c r="K38" s="517">
        <v>89</v>
      </c>
      <c r="L38" s="518"/>
      <c r="M38" s="37" t="s">
        <v>56</v>
      </c>
      <c r="N38" s="519">
        <f t="shared" si="2"/>
        <v>890</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155"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155"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155" t="s">
        <v>68</v>
      </c>
      <c r="B41" s="51"/>
      <c r="C41" s="51"/>
      <c r="D41" s="51"/>
      <c r="E41" s="51"/>
      <c r="F41" s="51"/>
      <c r="G41" s="47"/>
      <c r="H41" s="515">
        <f>SUM(AL9:AM30)</f>
        <v>0.58333333333333326</v>
      </c>
      <c r="I41" s="516"/>
      <c r="J41" s="516"/>
      <c r="K41" s="517">
        <v>8</v>
      </c>
      <c r="L41" s="518"/>
      <c r="M41" s="37" t="s">
        <v>56</v>
      </c>
      <c r="N41" s="519">
        <f t="shared" si="2"/>
        <v>111.99999999999999</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155"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0.99999999999999989</v>
      </c>
      <c r="I44" s="563"/>
      <c r="J44" s="563"/>
      <c r="K44" s="564"/>
      <c r="L44" s="565"/>
      <c r="M44" s="43"/>
      <c r="N44" s="566">
        <f>SUM(N35:O41)</f>
        <v>1002</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172</v>
      </c>
      <c r="D51" s="550"/>
      <c r="E51" s="550"/>
      <c r="F51" s="550"/>
      <c r="G51" s="550"/>
      <c r="H51" s="550"/>
      <c r="I51" s="87"/>
      <c r="J51" s="87"/>
      <c r="K51" s="88"/>
      <c r="L51" s="87"/>
      <c r="M51" s="87"/>
      <c r="N51" s="87"/>
      <c r="O51" s="87"/>
      <c r="P51" s="87"/>
      <c r="Q51" s="78"/>
      <c r="R51" s="85" t="s">
        <v>133</v>
      </c>
      <c r="S51" s="86"/>
      <c r="T51" s="550" t="s">
        <v>174</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43834</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43834</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154</v>
      </c>
      <c r="AH68" s="629"/>
      <c r="AI68" s="629"/>
      <c r="AJ68" s="629"/>
      <c r="AK68" s="629"/>
      <c r="AL68" s="631"/>
      <c r="AM68" s="628" t="s">
        <v>179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170</v>
      </c>
      <c r="AH69" s="370"/>
      <c r="AI69" s="370"/>
      <c r="AJ69" s="370"/>
      <c r="AK69" s="370"/>
      <c r="AL69" s="371"/>
      <c r="AM69" s="369" t="s">
        <v>178</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155</v>
      </c>
      <c r="AH70" s="370"/>
      <c r="AI70" s="370"/>
      <c r="AJ70" s="370"/>
      <c r="AK70" s="370"/>
      <c r="AL70" s="371"/>
      <c r="AM70" s="369" t="s">
        <v>190</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150" t="s">
        <v>176</v>
      </c>
      <c r="AH71" s="151"/>
      <c r="AI71" s="151"/>
      <c r="AJ71" s="151"/>
      <c r="AK71" s="151"/>
      <c r="AL71" s="152"/>
      <c r="AM71" s="150" t="s">
        <v>171</v>
      </c>
      <c r="AN71" s="151"/>
      <c r="AO71" s="151" t="s">
        <v>191</v>
      </c>
      <c r="AP71" s="156"/>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150" t="s">
        <v>172</v>
      </c>
      <c r="AH72" s="151"/>
      <c r="AI72" s="151"/>
      <c r="AJ72" s="151"/>
      <c r="AK72" s="151"/>
      <c r="AL72" s="152"/>
      <c r="AM72" s="150" t="s">
        <v>173</v>
      </c>
      <c r="AN72" s="151"/>
      <c r="AO72" s="151" t="s">
        <v>191</v>
      </c>
      <c r="AP72" s="156"/>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150" t="s">
        <v>156</v>
      </c>
      <c r="AH73" s="151"/>
      <c r="AI73" s="151"/>
      <c r="AJ73" s="151"/>
      <c r="AK73" s="151"/>
      <c r="AL73" s="152"/>
      <c r="AM73" s="150" t="s">
        <v>161</v>
      </c>
      <c r="AN73" s="151"/>
      <c r="AO73" s="151"/>
      <c r="AP73" s="156"/>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150" t="s">
        <v>157</v>
      </c>
      <c r="AH74" s="151"/>
      <c r="AI74" s="151"/>
      <c r="AJ74" s="151"/>
      <c r="AK74" s="151"/>
      <c r="AL74" s="152"/>
      <c r="AM74" s="150" t="s">
        <v>162</v>
      </c>
      <c r="AN74" s="151"/>
      <c r="AO74" s="151"/>
      <c r="AP74" s="156"/>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150" t="s">
        <v>158</v>
      </c>
      <c r="AH75" s="151"/>
      <c r="AI75" s="151"/>
      <c r="AJ75" s="151"/>
      <c r="AK75" s="151"/>
      <c r="AL75" s="152"/>
      <c r="AM75" s="150" t="s">
        <v>163</v>
      </c>
      <c r="AN75" s="151"/>
      <c r="AO75" s="151"/>
      <c r="AP75" s="156"/>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150" t="s">
        <v>159</v>
      </c>
      <c r="AH76" s="151"/>
      <c r="AI76" s="151"/>
      <c r="AJ76" s="151"/>
      <c r="AK76" s="151"/>
      <c r="AL76" s="152"/>
      <c r="AM76" s="150" t="s">
        <v>163</v>
      </c>
      <c r="AN76" s="151"/>
      <c r="AO76" s="151" t="s">
        <v>191</v>
      </c>
      <c r="AP76" s="156"/>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150" t="s">
        <v>160</v>
      </c>
      <c r="AH77" s="151"/>
      <c r="AI77" s="151"/>
      <c r="AJ77" s="151"/>
      <c r="AK77" s="151"/>
      <c r="AL77" s="152"/>
      <c r="AM77" s="150" t="s">
        <v>164</v>
      </c>
      <c r="AN77" s="151"/>
      <c r="AO77" s="151"/>
      <c r="AP77" s="156"/>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5" zoomScale="89" zoomScaleNormal="89" workbookViewId="0">
      <selection activeCell="AQ38" sqref="AQ38:AU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43835</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175</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162" t="s">
        <v>53</v>
      </c>
      <c r="L8" s="163"/>
      <c r="M8" s="163"/>
      <c r="N8" s="60"/>
      <c r="O8" s="372" t="s">
        <v>177</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8</v>
      </c>
      <c r="P9" s="385"/>
      <c r="Q9" s="65" t="s">
        <v>82</v>
      </c>
      <c r="R9" s="385"/>
      <c r="S9" s="385"/>
      <c r="T9" s="63" t="s">
        <v>52</v>
      </c>
      <c r="U9" s="17"/>
      <c r="V9" s="386">
        <v>0</v>
      </c>
      <c r="W9" s="387"/>
      <c r="X9" s="388">
        <v>8.3333333333333332E-3</v>
      </c>
      <c r="Y9" s="389"/>
      <c r="Z9" s="386"/>
      <c r="AA9" s="387"/>
      <c r="AB9" s="388"/>
      <c r="AC9" s="387"/>
      <c r="AD9" s="388"/>
      <c r="AE9" s="387"/>
      <c r="AF9" s="388"/>
      <c r="AG9" s="387"/>
      <c r="AH9" s="388"/>
      <c r="AI9" s="387"/>
      <c r="AJ9" s="388"/>
      <c r="AK9" s="387"/>
      <c r="AL9" s="388">
        <v>8.3333333333333332E-3</v>
      </c>
      <c r="AM9" s="389"/>
      <c r="AN9" s="390" t="s">
        <v>196</v>
      </c>
      <c r="AO9" s="391"/>
      <c r="AP9" s="391"/>
      <c r="AQ9" s="391"/>
      <c r="AR9" s="391"/>
      <c r="AS9" s="391"/>
      <c r="AT9" s="391"/>
      <c r="AU9" s="392"/>
    </row>
    <row r="10" spans="1:47" ht="15.75" customHeight="1" thickTop="1">
      <c r="A10" s="18"/>
      <c r="B10" s="18"/>
      <c r="C10" s="18"/>
      <c r="D10" s="18"/>
      <c r="E10" s="19"/>
      <c r="F10" s="19"/>
      <c r="G10" s="19"/>
      <c r="H10" s="19"/>
      <c r="I10" s="19"/>
      <c r="J10" s="19"/>
      <c r="U10" s="20"/>
      <c r="V10" s="393">
        <v>8.3333333333333332E-3</v>
      </c>
      <c r="W10" s="394"/>
      <c r="X10" s="395">
        <v>0.16666666666666666</v>
      </c>
      <c r="Y10" s="396"/>
      <c r="Z10" s="393"/>
      <c r="AA10" s="394"/>
      <c r="AB10" s="395"/>
      <c r="AC10" s="394"/>
      <c r="AD10" s="395"/>
      <c r="AE10" s="394"/>
      <c r="AF10" s="395">
        <v>0.15833333333333333</v>
      </c>
      <c r="AG10" s="394"/>
      <c r="AH10" s="395"/>
      <c r="AI10" s="394"/>
      <c r="AJ10" s="395"/>
      <c r="AK10" s="394"/>
      <c r="AL10" s="395"/>
      <c r="AM10" s="396"/>
      <c r="AN10" s="397" t="s">
        <v>199</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0.16666666666666666</v>
      </c>
      <c r="W11" s="394"/>
      <c r="X11" s="395">
        <v>0.33333333333333331</v>
      </c>
      <c r="Y11" s="396"/>
      <c r="Z11" s="393"/>
      <c r="AA11" s="394"/>
      <c r="AB11" s="395"/>
      <c r="AC11" s="394"/>
      <c r="AD11" s="395"/>
      <c r="AE11" s="394"/>
      <c r="AF11" s="395"/>
      <c r="AG11" s="394"/>
      <c r="AH11" s="395"/>
      <c r="AI11" s="394"/>
      <c r="AJ11" s="395"/>
      <c r="AK11" s="394"/>
      <c r="AL11" s="395">
        <v>0.16666666666666666</v>
      </c>
      <c r="AM11" s="396"/>
      <c r="AN11" s="397" t="s">
        <v>196</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0.33333333333333331</v>
      </c>
      <c r="W12" s="394"/>
      <c r="X12" s="395">
        <v>0.4291666666666667</v>
      </c>
      <c r="Y12" s="396"/>
      <c r="Z12" s="393"/>
      <c r="AA12" s="394"/>
      <c r="AB12" s="395"/>
      <c r="AC12" s="394"/>
      <c r="AD12" s="395"/>
      <c r="AE12" s="394"/>
      <c r="AF12" s="395">
        <v>9.5833333333333326E-2</v>
      </c>
      <c r="AG12" s="394"/>
      <c r="AH12" s="395"/>
      <c r="AI12" s="394"/>
      <c r="AJ12" s="395"/>
      <c r="AK12" s="394"/>
      <c r="AL12" s="395"/>
      <c r="AM12" s="396"/>
      <c r="AN12" s="397" t="s">
        <v>198</v>
      </c>
      <c r="AO12" s="398"/>
      <c r="AP12" s="398"/>
      <c r="AQ12" s="398"/>
      <c r="AR12" s="398"/>
      <c r="AS12" s="398"/>
      <c r="AT12" s="398"/>
      <c r="AU12" s="399"/>
    </row>
    <row r="13" spans="1:47" ht="15.75" customHeight="1" thickTop="1">
      <c r="A13" s="406" t="s">
        <v>27</v>
      </c>
      <c r="B13" s="407"/>
      <c r="C13" s="407"/>
      <c r="D13" s="407"/>
      <c r="E13" s="408" t="s">
        <v>166</v>
      </c>
      <c r="F13" s="409"/>
      <c r="G13" s="409"/>
      <c r="H13" s="410"/>
      <c r="I13" s="411" t="s">
        <v>167</v>
      </c>
      <c r="J13" s="412"/>
      <c r="K13" s="412"/>
      <c r="L13" s="413"/>
      <c r="M13" s="411" t="s">
        <v>168</v>
      </c>
      <c r="N13" s="412"/>
      <c r="O13" s="412"/>
      <c r="P13" s="413"/>
      <c r="Q13" s="411" t="s">
        <v>169</v>
      </c>
      <c r="R13" s="412"/>
      <c r="S13" s="412"/>
      <c r="T13" s="413"/>
      <c r="U13" s="12"/>
      <c r="V13" s="393">
        <v>0.4291666666666667</v>
      </c>
      <c r="W13" s="394"/>
      <c r="X13" s="395">
        <v>0.54999999999999993</v>
      </c>
      <c r="Y13" s="396"/>
      <c r="Z13" s="393"/>
      <c r="AA13" s="394"/>
      <c r="AB13" s="395"/>
      <c r="AC13" s="394"/>
      <c r="AD13" s="395"/>
      <c r="AE13" s="394"/>
      <c r="AF13" s="395"/>
      <c r="AG13" s="394"/>
      <c r="AH13" s="395"/>
      <c r="AI13" s="394"/>
      <c r="AJ13" s="395"/>
      <c r="AK13" s="394"/>
      <c r="AL13" s="395">
        <v>0.12083333333333333</v>
      </c>
      <c r="AM13" s="396"/>
      <c r="AN13" s="397" t="s">
        <v>196</v>
      </c>
      <c r="AO13" s="398"/>
      <c r="AP13" s="398"/>
      <c r="AQ13" s="398"/>
      <c r="AR13" s="398"/>
      <c r="AS13" s="398"/>
      <c r="AT13" s="398"/>
      <c r="AU13" s="399"/>
    </row>
    <row r="14" spans="1:47" ht="15.75" customHeight="1">
      <c r="A14" s="420" t="s">
        <v>10</v>
      </c>
      <c r="B14" s="421"/>
      <c r="C14" s="421"/>
      <c r="D14" s="421"/>
      <c r="E14" s="422" t="s">
        <v>165</v>
      </c>
      <c r="F14" s="423"/>
      <c r="G14" s="423"/>
      <c r="H14" s="424"/>
      <c r="I14" s="422" t="s">
        <v>165</v>
      </c>
      <c r="J14" s="423"/>
      <c r="K14" s="423"/>
      <c r="L14" s="424"/>
      <c r="M14" s="422" t="s">
        <v>165</v>
      </c>
      <c r="N14" s="423"/>
      <c r="O14" s="423"/>
      <c r="P14" s="424"/>
      <c r="Q14" s="422" t="s">
        <v>153</v>
      </c>
      <c r="R14" s="423"/>
      <c r="S14" s="423"/>
      <c r="T14" s="424"/>
      <c r="U14" s="12"/>
      <c r="V14" s="393">
        <v>0.54999999999999993</v>
      </c>
      <c r="W14" s="394"/>
      <c r="X14" s="395">
        <v>0.6</v>
      </c>
      <c r="Y14" s="396"/>
      <c r="Z14" s="393"/>
      <c r="AA14" s="394"/>
      <c r="AB14" s="395"/>
      <c r="AC14" s="394"/>
      <c r="AD14" s="395"/>
      <c r="AE14" s="394"/>
      <c r="AF14" s="395">
        <v>4.9999999999999996E-2</v>
      </c>
      <c r="AG14" s="394"/>
      <c r="AH14" s="395"/>
      <c r="AI14" s="394"/>
      <c r="AJ14" s="395"/>
      <c r="AK14" s="394"/>
      <c r="AL14" s="395"/>
      <c r="AM14" s="396"/>
      <c r="AN14" s="397" t="s">
        <v>211</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0.6</v>
      </c>
      <c r="W15" s="394"/>
      <c r="X15" s="395">
        <v>0.77083333333333337</v>
      </c>
      <c r="Y15" s="396"/>
      <c r="Z15" s="393"/>
      <c r="AA15" s="394"/>
      <c r="AB15" s="395"/>
      <c r="AC15" s="394"/>
      <c r="AD15" s="395"/>
      <c r="AE15" s="394"/>
      <c r="AF15" s="395"/>
      <c r="AG15" s="394"/>
      <c r="AH15" s="395"/>
      <c r="AI15" s="394"/>
      <c r="AJ15" s="395"/>
      <c r="AK15" s="394"/>
      <c r="AL15" s="395">
        <v>0.17083333333333331</v>
      </c>
      <c r="AM15" s="396"/>
      <c r="AN15" s="397" t="s">
        <v>196</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0.77083333333333337</v>
      </c>
      <c r="W16" s="394"/>
      <c r="X16" s="395">
        <v>0.81666666666666676</v>
      </c>
      <c r="Y16" s="396"/>
      <c r="Z16" s="393"/>
      <c r="AA16" s="394"/>
      <c r="AB16" s="395"/>
      <c r="AC16" s="394"/>
      <c r="AD16" s="395"/>
      <c r="AE16" s="394"/>
      <c r="AF16" s="395">
        <v>4.5833333333333337E-2</v>
      </c>
      <c r="AG16" s="394"/>
      <c r="AH16" s="395"/>
      <c r="AI16" s="394"/>
      <c r="AJ16" s="395"/>
      <c r="AK16" s="394"/>
      <c r="AL16" s="395"/>
      <c r="AM16" s="396"/>
      <c r="AN16" s="397" t="s">
        <v>212</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0.81666666666666676</v>
      </c>
      <c r="W17" s="394"/>
      <c r="X17" s="395">
        <v>1</v>
      </c>
      <c r="Y17" s="396"/>
      <c r="Z17" s="393"/>
      <c r="AA17" s="394"/>
      <c r="AB17" s="395"/>
      <c r="AC17" s="394"/>
      <c r="AD17" s="395"/>
      <c r="AE17" s="394"/>
      <c r="AF17" s="395"/>
      <c r="AG17" s="394"/>
      <c r="AH17" s="395"/>
      <c r="AI17" s="394"/>
      <c r="AJ17" s="395"/>
      <c r="AK17" s="394"/>
      <c r="AL17" s="395">
        <v>0.18333333333333335</v>
      </c>
      <c r="AM17" s="396"/>
      <c r="AN17" s="397" t="s">
        <v>196</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c r="W18" s="394"/>
      <c r="X18" s="430"/>
      <c r="Y18" s="431"/>
      <c r="Z18" s="393"/>
      <c r="AA18" s="394"/>
      <c r="AB18" s="395"/>
      <c r="AC18" s="394"/>
      <c r="AD18" s="395"/>
      <c r="AE18" s="394"/>
      <c r="AF18" s="395"/>
      <c r="AG18" s="394"/>
      <c r="AH18" s="395"/>
      <c r="AI18" s="394"/>
      <c r="AJ18" s="395"/>
      <c r="AK18" s="394"/>
      <c r="AL18" s="395"/>
      <c r="AM18" s="396"/>
      <c r="AN18" s="397"/>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c r="W19" s="394"/>
      <c r="X19" s="430"/>
      <c r="Y19" s="431"/>
      <c r="Z19" s="393"/>
      <c r="AA19" s="394"/>
      <c r="AB19" s="395"/>
      <c r="AC19" s="394"/>
      <c r="AD19" s="395"/>
      <c r="AE19" s="394"/>
      <c r="AF19" s="395"/>
      <c r="AG19" s="394"/>
      <c r="AH19" s="395"/>
      <c r="AI19" s="394"/>
      <c r="AJ19" s="395"/>
      <c r="AK19" s="394"/>
      <c r="AL19" s="395"/>
      <c r="AM19" s="396"/>
      <c r="AN19" s="397"/>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c r="W20" s="394"/>
      <c r="X20" s="430"/>
      <c r="Y20" s="431"/>
      <c r="Z20" s="393"/>
      <c r="AA20" s="394"/>
      <c r="AB20" s="395"/>
      <c r="AC20" s="394"/>
      <c r="AD20" s="395"/>
      <c r="AE20" s="394"/>
      <c r="AF20" s="395"/>
      <c r="AG20" s="394"/>
      <c r="AH20" s="395"/>
      <c r="AI20" s="394"/>
      <c r="AJ20" s="395"/>
      <c r="AK20" s="394"/>
      <c r="AL20" s="395"/>
      <c r="AM20" s="396"/>
      <c r="AN20" s="397"/>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0</v>
      </c>
      <c r="AC31" s="471"/>
      <c r="AD31" s="471">
        <f>SUM(AD9:AE30)</f>
        <v>0</v>
      </c>
      <c r="AE31" s="471"/>
      <c r="AF31" s="471">
        <f>SUM(AF9:AG30)</f>
        <v>0.35</v>
      </c>
      <c r="AG31" s="471"/>
      <c r="AH31" s="471">
        <f>SUM(AH9:AI30)</f>
        <v>0</v>
      </c>
      <c r="AI31" s="471"/>
      <c r="AJ31" s="471">
        <f>SUM(AJ9:AK30)</f>
        <v>0</v>
      </c>
      <c r="AK31" s="471"/>
      <c r="AL31" s="472">
        <f>SUM(AL9:AM30)</f>
        <v>0.65</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9630</v>
      </c>
      <c r="Y35" s="504"/>
      <c r="Z35" s="504"/>
      <c r="AA35" s="55" t="s">
        <v>56</v>
      </c>
      <c r="AB35" s="505">
        <v>867</v>
      </c>
      <c r="AC35" s="506"/>
      <c r="AD35" s="506"/>
      <c r="AE35" s="58" t="s">
        <v>56</v>
      </c>
      <c r="AF35" s="505">
        <v>0</v>
      </c>
      <c r="AG35" s="506"/>
      <c r="AH35" s="506"/>
      <c r="AI35" s="55" t="s">
        <v>56</v>
      </c>
      <c r="AJ35" s="505">
        <v>0</v>
      </c>
      <c r="AK35" s="506"/>
      <c r="AL35" s="506"/>
      <c r="AM35" s="55" t="s">
        <v>56</v>
      </c>
      <c r="AN35" s="507">
        <f>(X35+AF35)-(AB35+AJ35)</f>
        <v>8763</v>
      </c>
      <c r="AO35" s="508"/>
      <c r="AP35" s="55" t="s">
        <v>56</v>
      </c>
      <c r="AQ35" s="509"/>
      <c r="AR35" s="510"/>
      <c r="AS35" s="510"/>
      <c r="AT35" s="510"/>
      <c r="AU35" s="511"/>
    </row>
    <row r="36" spans="1:47" ht="15.75" customHeight="1">
      <c r="A36" s="161" t="s">
        <v>83</v>
      </c>
      <c r="B36" s="51"/>
      <c r="C36" s="51"/>
      <c r="D36" s="51"/>
      <c r="E36" s="51"/>
      <c r="F36" s="51"/>
      <c r="G36" s="47"/>
      <c r="H36" s="515">
        <f>SUM(AB9:AC30)</f>
        <v>0</v>
      </c>
      <c r="I36" s="516"/>
      <c r="J36" s="516"/>
      <c r="K36" s="517">
        <v>120</v>
      </c>
      <c r="L36" s="518"/>
      <c r="M36" s="37" t="s">
        <v>56</v>
      </c>
      <c r="N36" s="519">
        <f t="shared" si="2"/>
        <v>0</v>
      </c>
      <c r="O36" s="520"/>
      <c r="P36" s="37" t="s">
        <v>56</v>
      </c>
      <c r="Q36" s="31"/>
      <c r="R36" s="528" t="s">
        <v>39</v>
      </c>
      <c r="S36" s="529"/>
      <c r="T36" s="529"/>
      <c r="U36" s="529"/>
      <c r="V36" s="529"/>
      <c r="W36" s="529"/>
      <c r="X36" s="522">
        <v>47000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45000</v>
      </c>
      <c r="AO36" s="527"/>
      <c r="AP36" s="56" t="s">
        <v>56</v>
      </c>
      <c r="AQ36" s="512"/>
      <c r="AR36" s="513"/>
      <c r="AS36" s="513"/>
      <c r="AT36" s="513"/>
      <c r="AU36" s="514"/>
    </row>
    <row r="37" spans="1:47" ht="15.75" customHeight="1">
      <c r="A37" s="161" t="s">
        <v>67</v>
      </c>
      <c r="B37" s="51"/>
      <c r="C37" s="51"/>
      <c r="D37" s="51"/>
      <c r="E37" s="51"/>
      <c r="F37" s="51"/>
      <c r="G37" s="47"/>
      <c r="H37" s="515">
        <f>SUM(AD9:AE30)</f>
        <v>0</v>
      </c>
      <c r="I37" s="516"/>
      <c r="J37" s="516"/>
      <c r="K37" s="517">
        <v>89</v>
      </c>
      <c r="L37" s="518"/>
      <c r="M37" s="37" t="s">
        <v>56</v>
      </c>
      <c r="N37" s="519">
        <f t="shared" si="2"/>
        <v>0</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161" t="s">
        <v>150</v>
      </c>
      <c r="B38" s="51"/>
      <c r="C38" s="51"/>
      <c r="D38" s="51"/>
      <c r="E38" s="51"/>
      <c r="F38" s="51"/>
      <c r="G38" s="47"/>
      <c r="H38" s="515">
        <f>SUM(AF9:AG30)</f>
        <v>0.35</v>
      </c>
      <c r="I38" s="516"/>
      <c r="J38" s="516"/>
      <c r="K38" s="517">
        <v>89</v>
      </c>
      <c r="L38" s="518"/>
      <c r="M38" s="37" t="s">
        <v>56</v>
      </c>
      <c r="N38" s="519">
        <f t="shared" si="2"/>
        <v>747.59999999999991</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161"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161"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161" t="s">
        <v>68</v>
      </c>
      <c r="B41" s="51"/>
      <c r="C41" s="51"/>
      <c r="D41" s="51"/>
      <c r="E41" s="51"/>
      <c r="F41" s="51"/>
      <c r="G41" s="47"/>
      <c r="H41" s="515">
        <f>SUM(AL9:AM30)</f>
        <v>0.65</v>
      </c>
      <c r="I41" s="516"/>
      <c r="J41" s="516"/>
      <c r="K41" s="517">
        <v>8</v>
      </c>
      <c r="L41" s="518"/>
      <c r="M41" s="37" t="s">
        <v>56</v>
      </c>
      <c r="N41" s="519">
        <f t="shared" si="2"/>
        <v>124.80000000000001</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161"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872.39999999999986</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172</v>
      </c>
      <c r="D51" s="550"/>
      <c r="E51" s="550"/>
      <c r="F51" s="550"/>
      <c r="G51" s="550"/>
      <c r="H51" s="550"/>
      <c r="I51" s="87"/>
      <c r="J51" s="87"/>
      <c r="K51" s="88"/>
      <c r="L51" s="87"/>
      <c r="M51" s="87"/>
      <c r="N51" s="87"/>
      <c r="O51" s="87"/>
      <c r="P51" s="87"/>
      <c r="Q51" s="78"/>
      <c r="R51" s="85" t="s">
        <v>133</v>
      </c>
      <c r="S51" s="86"/>
      <c r="T51" s="550" t="s">
        <v>174</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43835</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43835</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154</v>
      </c>
      <c r="AH68" s="629"/>
      <c r="AI68" s="629"/>
      <c r="AJ68" s="629"/>
      <c r="AK68" s="629"/>
      <c r="AL68" s="631"/>
      <c r="AM68" s="628" t="s">
        <v>179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170</v>
      </c>
      <c r="AH69" s="370"/>
      <c r="AI69" s="370"/>
      <c r="AJ69" s="370"/>
      <c r="AK69" s="370"/>
      <c r="AL69" s="371"/>
      <c r="AM69" s="369" t="s">
        <v>178</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155</v>
      </c>
      <c r="AH70" s="370"/>
      <c r="AI70" s="370"/>
      <c r="AJ70" s="370"/>
      <c r="AK70" s="370"/>
      <c r="AL70" s="371"/>
      <c r="AM70" s="369" t="s">
        <v>190</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158" t="s">
        <v>176</v>
      </c>
      <c r="AH71" s="159"/>
      <c r="AI71" s="159"/>
      <c r="AJ71" s="159"/>
      <c r="AK71" s="159"/>
      <c r="AL71" s="157"/>
      <c r="AM71" s="158" t="s">
        <v>171</v>
      </c>
      <c r="AN71" s="159"/>
      <c r="AO71" s="159" t="s">
        <v>191</v>
      </c>
      <c r="AP71" s="160"/>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158" t="s">
        <v>172</v>
      </c>
      <c r="AH72" s="159"/>
      <c r="AI72" s="159"/>
      <c r="AJ72" s="159"/>
      <c r="AK72" s="159"/>
      <c r="AL72" s="157"/>
      <c r="AM72" s="158" t="s">
        <v>173</v>
      </c>
      <c r="AN72" s="159"/>
      <c r="AO72" s="159" t="s">
        <v>191</v>
      </c>
      <c r="AP72" s="160"/>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158" t="s">
        <v>156</v>
      </c>
      <c r="AH73" s="159"/>
      <c r="AI73" s="159"/>
      <c r="AJ73" s="159"/>
      <c r="AK73" s="159"/>
      <c r="AL73" s="157"/>
      <c r="AM73" s="158" t="s">
        <v>161</v>
      </c>
      <c r="AN73" s="159"/>
      <c r="AO73" s="159"/>
      <c r="AP73" s="160"/>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158" t="s">
        <v>157</v>
      </c>
      <c r="AH74" s="159"/>
      <c r="AI74" s="159"/>
      <c r="AJ74" s="159"/>
      <c r="AK74" s="159"/>
      <c r="AL74" s="157"/>
      <c r="AM74" s="158" t="s">
        <v>162</v>
      </c>
      <c r="AN74" s="159"/>
      <c r="AO74" s="159"/>
      <c r="AP74" s="160"/>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158" t="s">
        <v>158</v>
      </c>
      <c r="AH75" s="159"/>
      <c r="AI75" s="159"/>
      <c r="AJ75" s="159"/>
      <c r="AK75" s="159"/>
      <c r="AL75" s="157"/>
      <c r="AM75" s="158" t="s">
        <v>163</v>
      </c>
      <c r="AN75" s="159"/>
      <c r="AO75" s="159"/>
      <c r="AP75" s="160"/>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158" t="s">
        <v>159</v>
      </c>
      <c r="AH76" s="159"/>
      <c r="AI76" s="159"/>
      <c r="AJ76" s="159"/>
      <c r="AK76" s="159"/>
      <c r="AL76" s="157"/>
      <c r="AM76" s="158" t="s">
        <v>163</v>
      </c>
      <c r="AN76" s="159"/>
      <c r="AO76" s="159" t="s">
        <v>191</v>
      </c>
      <c r="AP76" s="160"/>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158" t="s">
        <v>160</v>
      </c>
      <c r="AH77" s="159"/>
      <c r="AI77" s="159"/>
      <c r="AJ77" s="159"/>
      <c r="AK77" s="159"/>
      <c r="AL77" s="157"/>
      <c r="AM77" s="158" t="s">
        <v>164</v>
      </c>
      <c r="AN77" s="159"/>
      <c r="AO77" s="159"/>
      <c r="AP77" s="160"/>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50" zoomScale="89" zoomScaleNormal="89" workbookViewId="0">
      <selection activeCell="AQ72" sqref="AQ72:AT7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43836</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175</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169" t="s">
        <v>53</v>
      </c>
      <c r="L8" s="170"/>
      <c r="M8" s="170"/>
      <c r="N8" s="60"/>
      <c r="O8" s="372" t="s">
        <v>177</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8</v>
      </c>
      <c r="P9" s="385"/>
      <c r="Q9" s="65" t="s">
        <v>82</v>
      </c>
      <c r="R9" s="385"/>
      <c r="S9" s="385"/>
      <c r="T9" s="63" t="s">
        <v>52</v>
      </c>
      <c r="U9" s="17"/>
      <c r="V9" s="386">
        <v>0</v>
      </c>
      <c r="W9" s="387"/>
      <c r="X9" s="388">
        <v>8.3333333333333329E-2</v>
      </c>
      <c r="Y9" s="389"/>
      <c r="Z9" s="386"/>
      <c r="AA9" s="387"/>
      <c r="AB9" s="388"/>
      <c r="AC9" s="387"/>
      <c r="AD9" s="388"/>
      <c r="AE9" s="387"/>
      <c r="AF9" s="388"/>
      <c r="AG9" s="387"/>
      <c r="AH9" s="388"/>
      <c r="AI9" s="387"/>
      <c r="AJ9" s="388"/>
      <c r="AK9" s="387"/>
      <c r="AL9" s="388">
        <v>8.3333333333333329E-2</v>
      </c>
      <c r="AM9" s="389"/>
      <c r="AN9" s="390" t="s">
        <v>196</v>
      </c>
      <c r="AO9" s="391"/>
      <c r="AP9" s="391"/>
      <c r="AQ9" s="391"/>
      <c r="AR9" s="391"/>
      <c r="AS9" s="391"/>
      <c r="AT9" s="391"/>
      <c r="AU9" s="392"/>
    </row>
    <row r="10" spans="1:47" ht="15.75" customHeight="1" thickTop="1">
      <c r="A10" s="18"/>
      <c r="B10" s="18"/>
      <c r="C10" s="18"/>
      <c r="D10" s="18"/>
      <c r="E10" s="19"/>
      <c r="F10" s="19"/>
      <c r="G10" s="19"/>
      <c r="H10" s="19"/>
      <c r="I10" s="19"/>
      <c r="J10" s="19"/>
      <c r="U10" s="20"/>
      <c r="V10" s="393">
        <v>8.3333333333333329E-2</v>
      </c>
      <c r="W10" s="394"/>
      <c r="X10" s="395">
        <v>0.17500000000000002</v>
      </c>
      <c r="Y10" s="396"/>
      <c r="Z10" s="393"/>
      <c r="AA10" s="394"/>
      <c r="AB10" s="395"/>
      <c r="AC10" s="394"/>
      <c r="AD10" s="395"/>
      <c r="AE10" s="394"/>
      <c r="AF10" s="395">
        <v>9.1666666666666674E-2</v>
      </c>
      <c r="AG10" s="394"/>
      <c r="AH10" s="395"/>
      <c r="AI10" s="394"/>
      <c r="AJ10" s="395"/>
      <c r="AK10" s="394"/>
      <c r="AL10" s="395"/>
      <c r="AM10" s="396"/>
      <c r="AN10" s="397" t="s">
        <v>199</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0.17500000000000002</v>
      </c>
      <c r="W11" s="394"/>
      <c r="X11" s="395">
        <v>0.52083333333333337</v>
      </c>
      <c r="Y11" s="396"/>
      <c r="Z11" s="393"/>
      <c r="AA11" s="394"/>
      <c r="AB11" s="395"/>
      <c r="AC11" s="394"/>
      <c r="AD11" s="395"/>
      <c r="AE11" s="394"/>
      <c r="AF11" s="395"/>
      <c r="AG11" s="394"/>
      <c r="AH11" s="395"/>
      <c r="AI11" s="394"/>
      <c r="AJ11" s="395"/>
      <c r="AK11" s="394"/>
      <c r="AL11" s="395">
        <v>0.34583333333333338</v>
      </c>
      <c r="AM11" s="396"/>
      <c r="AN11" s="397" t="s">
        <v>196</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0.52083333333333337</v>
      </c>
      <c r="W12" s="394"/>
      <c r="X12" s="395">
        <v>0.625</v>
      </c>
      <c r="Y12" s="396"/>
      <c r="Z12" s="393"/>
      <c r="AA12" s="394"/>
      <c r="AB12" s="395"/>
      <c r="AC12" s="394"/>
      <c r="AD12" s="395"/>
      <c r="AE12" s="394"/>
      <c r="AF12" s="395">
        <v>0.10416666666666667</v>
      </c>
      <c r="AG12" s="394"/>
      <c r="AH12" s="395"/>
      <c r="AI12" s="394"/>
      <c r="AJ12" s="395"/>
      <c r="AK12" s="394"/>
      <c r="AL12" s="395"/>
      <c r="AM12" s="396"/>
      <c r="AN12" s="397" t="s">
        <v>213</v>
      </c>
      <c r="AO12" s="398"/>
      <c r="AP12" s="398"/>
      <c r="AQ12" s="398"/>
      <c r="AR12" s="398"/>
      <c r="AS12" s="398"/>
      <c r="AT12" s="398"/>
      <c r="AU12" s="399"/>
    </row>
    <row r="13" spans="1:47" ht="15.75" customHeight="1" thickTop="1">
      <c r="A13" s="406" t="s">
        <v>27</v>
      </c>
      <c r="B13" s="407"/>
      <c r="C13" s="407"/>
      <c r="D13" s="407"/>
      <c r="E13" s="408" t="s">
        <v>166</v>
      </c>
      <c r="F13" s="409"/>
      <c r="G13" s="409"/>
      <c r="H13" s="410"/>
      <c r="I13" s="411" t="s">
        <v>167</v>
      </c>
      <c r="J13" s="412"/>
      <c r="K13" s="412"/>
      <c r="L13" s="413"/>
      <c r="M13" s="411" t="s">
        <v>168</v>
      </c>
      <c r="N13" s="412"/>
      <c r="O13" s="412"/>
      <c r="P13" s="413"/>
      <c r="Q13" s="411" t="s">
        <v>169</v>
      </c>
      <c r="R13" s="412"/>
      <c r="S13" s="412"/>
      <c r="T13" s="413"/>
      <c r="U13" s="12"/>
      <c r="V13" s="393">
        <v>0.625</v>
      </c>
      <c r="W13" s="394"/>
      <c r="X13" s="395">
        <v>0.79166666666666663</v>
      </c>
      <c r="Y13" s="396"/>
      <c r="Z13" s="393"/>
      <c r="AA13" s="394"/>
      <c r="AB13" s="395"/>
      <c r="AC13" s="394"/>
      <c r="AD13" s="395"/>
      <c r="AE13" s="394"/>
      <c r="AF13" s="395"/>
      <c r="AG13" s="394"/>
      <c r="AH13" s="395"/>
      <c r="AI13" s="394"/>
      <c r="AJ13" s="395"/>
      <c r="AK13" s="394"/>
      <c r="AL13" s="395">
        <v>0.16666666666666666</v>
      </c>
      <c r="AM13" s="396"/>
      <c r="AN13" s="397" t="s">
        <v>196</v>
      </c>
      <c r="AO13" s="398"/>
      <c r="AP13" s="398"/>
      <c r="AQ13" s="398"/>
      <c r="AR13" s="398"/>
      <c r="AS13" s="398"/>
      <c r="AT13" s="398"/>
      <c r="AU13" s="399"/>
    </row>
    <row r="14" spans="1:47" ht="15.75" customHeight="1">
      <c r="A14" s="420" t="s">
        <v>10</v>
      </c>
      <c r="B14" s="421"/>
      <c r="C14" s="421"/>
      <c r="D14" s="421"/>
      <c r="E14" s="422" t="s">
        <v>165</v>
      </c>
      <c r="F14" s="423"/>
      <c r="G14" s="423"/>
      <c r="H14" s="424"/>
      <c r="I14" s="422" t="s">
        <v>165</v>
      </c>
      <c r="J14" s="423"/>
      <c r="K14" s="423"/>
      <c r="L14" s="424"/>
      <c r="M14" s="422" t="s">
        <v>165</v>
      </c>
      <c r="N14" s="423"/>
      <c r="O14" s="423"/>
      <c r="P14" s="424"/>
      <c r="Q14" s="422" t="s">
        <v>153</v>
      </c>
      <c r="R14" s="423"/>
      <c r="S14" s="423"/>
      <c r="T14" s="424"/>
      <c r="U14" s="12"/>
      <c r="V14" s="393">
        <v>0.79166666666666663</v>
      </c>
      <c r="W14" s="394"/>
      <c r="X14" s="395">
        <v>0.90416666666666667</v>
      </c>
      <c r="Y14" s="396"/>
      <c r="Z14" s="393"/>
      <c r="AA14" s="394"/>
      <c r="AB14" s="395"/>
      <c r="AC14" s="394"/>
      <c r="AD14" s="395"/>
      <c r="AE14" s="394"/>
      <c r="AF14" s="395">
        <v>0.1125</v>
      </c>
      <c r="AG14" s="394"/>
      <c r="AH14" s="395"/>
      <c r="AI14" s="394"/>
      <c r="AJ14" s="395"/>
      <c r="AK14" s="394"/>
      <c r="AL14" s="395"/>
      <c r="AM14" s="396"/>
      <c r="AN14" s="397" t="s">
        <v>214</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0.90416666666666667</v>
      </c>
      <c r="W15" s="394"/>
      <c r="X15" s="395">
        <v>1</v>
      </c>
      <c r="Y15" s="396"/>
      <c r="Z15" s="393"/>
      <c r="AA15" s="394"/>
      <c r="AB15" s="395"/>
      <c r="AC15" s="394"/>
      <c r="AD15" s="395"/>
      <c r="AE15" s="394"/>
      <c r="AF15" s="395"/>
      <c r="AG15" s="394"/>
      <c r="AH15" s="395"/>
      <c r="AI15" s="394"/>
      <c r="AJ15" s="395"/>
      <c r="AK15" s="394"/>
      <c r="AL15" s="395">
        <v>9.5833333333333326E-2</v>
      </c>
      <c r="AM15" s="396"/>
      <c r="AN15" s="397" t="s">
        <v>196</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c r="W16" s="394"/>
      <c r="X16" s="395"/>
      <c r="Y16" s="396"/>
      <c r="Z16" s="393"/>
      <c r="AA16" s="394"/>
      <c r="AB16" s="395"/>
      <c r="AC16" s="394"/>
      <c r="AD16" s="395"/>
      <c r="AE16" s="394"/>
      <c r="AF16" s="395"/>
      <c r="AG16" s="394"/>
      <c r="AH16" s="395"/>
      <c r="AI16" s="394"/>
      <c r="AJ16" s="395"/>
      <c r="AK16" s="394"/>
      <c r="AL16" s="395"/>
      <c r="AM16" s="396"/>
      <c r="AN16" s="397"/>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c r="W17" s="394"/>
      <c r="X17" s="395"/>
      <c r="Y17" s="396"/>
      <c r="Z17" s="393"/>
      <c r="AA17" s="394"/>
      <c r="AB17" s="395"/>
      <c r="AC17" s="394"/>
      <c r="AD17" s="395"/>
      <c r="AE17" s="394"/>
      <c r="AF17" s="395"/>
      <c r="AG17" s="394"/>
      <c r="AH17" s="395"/>
      <c r="AI17" s="394"/>
      <c r="AJ17" s="395"/>
      <c r="AK17" s="394"/>
      <c r="AL17" s="395"/>
      <c r="AM17" s="396"/>
      <c r="AN17" s="397"/>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c r="W18" s="394"/>
      <c r="X18" s="430"/>
      <c r="Y18" s="431"/>
      <c r="Z18" s="393"/>
      <c r="AA18" s="394"/>
      <c r="AB18" s="395"/>
      <c r="AC18" s="394"/>
      <c r="AD18" s="395"/>
      <c r="AE18" s="394"/>
      <c r="AF18" s="395"/>
      <c r="AG18" s="394"/>
      <c r="AH18" s="395"/>
      <c r="AI18" s="394"/>
      <c r="AJ18" s="395"/>
      <c r="AK18" s="394"/>
      <c r="AL18" s="395"/>
      <c r="AM18" s="396"/>
      <c r="AN18" s="397"/>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c r="W19" s="394"/>
      <c r="X19" s="430"/>
      <c r="Y19" s="431"/>
      <c r="Z19" s="393"/>
      <c r="AA19" s="394"/>
      <c r="AB19" s="395"/>
      <c r="AC19" s="394"/>
      <c r="AD19" s="395"/>
      <c r="AE19" s="394"/>
      <c r="AF19" s="395"/>
      <c r="AG19" s="394"/>
      <c r="AH19" s="395"/>
      <c r="AI19" s="394"/>
      <c r="AJ19" s="395"/>
      <c r="AK19" s="394"/>
      <c r="AL19" s="395"/>
      <c r="AM19" s="396"/>
      <c r="AN19" s="397"/>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c r="W20" s="394"/>
      <c r="X20" s="430"/>
      <c r="Y20" s="431"/>
      <c r="Z20" s="393"/>
      <c r="AA20" s="394"/>
      <c r="AB20" s="395"/>
      <c r="AC20" s="394"/>
      <c r="AD20" s="395"/>
      <c r="AE20" s="394"/>
      <c r="AF20" s="395"/>
      <c r="AG20" s="394"/>
      <c r="AH20" s="395"/>
      <c r="AI20" s="394"/>
      <c r="AJ20" s="395"/>
      <c r="AK20" s="394"/>
      <c r="AL20" s="395"/>
      <c r="AM20" s="396"/>
      <c r="AN20" s="397"/>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0</v>
      </c>
      <c r="AC31" s="471"/>
      <c r="AD31" s="471">
        <f>SUM(AD9:AE30)</f>
        <v>0</v>
      </c>
      <c r="AE31" s="471"/>
      <c r="AF31" s="471">
        <f>SUM(AF9:AG30)</f>
        <v>0.30833333333333335</v>
      </c>
      <c r="AG31" s="471"/>
      <c r="AH31" s="471">
        <f>SUM(AH9:AI30)</f>
        <v>0</v>
      </c>
      <c r="AI31" s="471"/>
      <c r="AJ31" s="471">
        <f>SUM(AJ9:AK30)</f>
        <v>0</v>
      </c>
      <c r="AK31" s="471"/>
      <c r="AL31" s="472">
        <f>SUM(AL9:AM30)</f>
        <v>0.69166666666666665</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8763</v>
      </c>
      <c r="Y35" s="504"/>
      <c r="Z35" s="504"/>
      <c r="AA35" s="55" t="s">
        <v>56</v>
      </c>
      <c r="AB35" s="505">
        <v>784</v>
      </c>
      <c r="AC35" s="506"/>
      <c r="AD35" s="506"/>
      <c r="AE35" s="58" t="s">
        <v>56</v>
      </c>
      <c r="AF35" s="505">
        <v>0</v>
      </c>
      <c r="AG35" s="506"/>
      <c r="AH35" s="506"/>
      <c r="AI35" s="55" t="s">
        <v>56</v>
      </c>
      <c r="AJ35" s="505">
        <v>0</v>
      </c>
      <c r="AK35" s="506"/>
      <c r="AL35" s="506"/>
      <c r="AM35" s="55" t="s">
        <v>56</v>
      </c>
      <c r="AN35" s="507">
        <f>(X35+AF35)-(AB35+AJ35)</f>
        <v>7979</v>
      </c>
      <c r="AO35" s="508"/>
      <c r="AP35" s="55" t="s">
        <v>56</v>
      </c>
      <c r="AQ35" s="509"/>
      <c r="AR35" s="510"/>
      <c r="AS35" s="510"/>
      <c r="AT35" s="510"/>
      <c r="AU35" s="511"/>
    </row>
    <row r="36" spans="1:47" ht="15.75" customHeight="1">
      <c r="A36" s="168" t="s">
        <v>83</v>
      </c>
      <c r="B36" s="51"/>
      <c r="C36" s="51"/>
      <c r="D36" s="51"/>
      <c r="E36" s="51"/>
      <c r="F36" s="51"/>
      <c r="G36" s="47"/>
      <c r="H36" s="515">
        <f>SUM(AB9:AC30)</f>
        <v>0</v>
      </c>
      <c r="I36" s="516"/>
      <c r="J36" s="516"/>
      <c r="K36" s="517">
        <v>120</v>
      </c>
      <c r="L36" s="518"/>
      <c r="M36" s="37" t="s">
        <v>56</v>
      </c>
      <c r="N36" s="519">
        <f t="shared" si="2"/>
        <v>0</v>
      </c>
      <c r="O36" s="520"/>
      <c r="P36" s="37" t="s">
        <v>56</v>
      </c>
      <c r="Q36" s="31"/>
      <c r="R36" s="528" t="s">
        <v>39</v>
      </c>
      <c r="S36" s="529"/>
      <c r="T36" s="529"/>
      <c r="U36" s="529"/>
      <c r="V36" s="529"/>
      <c r="W36" s="529"/>
      <c r="X36" s="522">
        <v>45000</v>
      </c>
      <c r="Y36" s="523"/>
      <c r="Z36" s="523"/>
      <c r="AA36" s="56" t="s">
        <v>56</v>
      </c>
      <c r="AB36" s="524">
        <v>3000</v>
      </c>
      <c r="AC36" s="525"/>
      <c r="AD36" s="525"/>
      <c r="AE36" s="57" t="s">
        <v>56</v>
      </c>
      <c r="AF36" s="524">
        <v>0</v>
      </c>
      <c r="AG36" s="525"/>
      <c r="AH36" s="525"/>
      <c r="AI36" s="56" t="s">
        <v>56</v>
      </c>
      <c r="AJ36" s="524">
        <v>0</v>
      </c>
      <c r="AK36" s="525"/>
      <c r="AL36" s="525"/>
      <c r="AM36" s="56" t="s">
        <v>56</v>
      </c>
      <c r="AN36" s="526">
        <f t="shared" ref="AN36:AN43" si="3">(X36+AF36)-(AB36+AJ36)</f>
        <v>42000</v>
      </c>
      <c r="AO36" s="527"/>
      <c r="AP36" s="56" t="s">
        <v>56</v>
      </c>
      <c r="AQ36" s="512"/>
      <c r="AR36" s="513"/>
      <c r="AS36" s="513"/>
      <c r="AT36" s="513"/>
      <c r="AU36" s="514"/>
    </row>
    <row r="37" spans="1:47" ht="15.75" customHeight="1">
      <c r="A37" s="168" t="s">
        <v>67</v>
      </c>
      <c r="B37" s="51"/>
      <c r="C37" s="51"/>
      <c r="D37" s="51"/>
      <c r="E37" s="51"/>
      <c r="F37" s="51"/>
      <c r="G37" s="47"/>
      <c r="H37" s="515">
        <f>SUM(AD9:AE30)</f>
        <v>0</v>
      </c>
      <c r="I37" s="516"/>
      <c r="J37" s="516"/>
      <c r="K37" s="517">
        <v>89</v>
      </c>
      <c r="L37" s="518"/>
      <c r="M37" s="37" t="s">
        <v>56</v>
      </c>
      <c r="N37" s="519">
        <f t="shared" si="2"/>
        <v>0</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168" t="s">
        <v>150</v>
      </c>
      <c r="B38" s="51"/>
      <c r="C38" s="51"/>
      <c r="D38" s="51"/>
      <c r="E38" s="51"/>
      <c r="F38" s="51"/>
      <c r="G38" s="47"/>
      <c r="H38" s="515">
        <f>SUM(AF9:AG30)</f>
        <v>0.30833333333333335</v>
      </c>
      <c r="I38" s="516"/>
      <c r="J38" s="516"/>
      <c r="K38" s="517">
        <v>89</v>
      </c>
      <c r="L38" s="518"/>
      <c r="M38" s="37" t="s">
        <v>56</v>
      </c>
      <c r="N38" s="519">
        <f t="shared" si="2"/>
        <v>658.6</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168"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168"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168" t="s">
        <v>68</v>
      </c>
      <c r="B41" s="51"/>
      <c r="C41" s="51"/>
      <c r="D41" s="51"/>
      <c r="E41" s="51"/>
      <c r="F41" s="51"/>
      <c r="G41" s="47"/>
      <c r="H41" s="515">
        <f>SUM(AL9:AM30)</f>
        <v>0.69166666666666665</v>
      </c>
      <c r="I41" s="516"/>
      <c r="J41" s="516"/>
      <c r="K41" s="517">
        <v>8</v>
      </c>
      <c r="L41" s="518"/>
      <c r="M41" s="37" t="s">
        <v>56</v>
      </c>
      <c r="N41" s="519">
        <f t="shared" si="2"/>
        <v>132.80000000000001</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168"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791.40000000000009</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172</v>
      </c>
      <c r="D51" s="550"/>
      <c r="E51" s="550"/>
      <c r="F51" s="550"/>
      <c r="G51" s="550"/>
      <c r="H51" s="550"/>
      <c r="I51" s="87"/>
      <c r="J51" s="87"/>
      <c r="K51" s="88"/>
      <c r="L51" s="87"/>
      <c r="M51" s="87"/>
      <c r="N51" s="87"/>
      <c r="O51" s="87"/>
      <c r="P51" s="87"/>
      <c r="Q51" s="78"/>
      <c r="R51" s="85" t="s">
        <v>133</v>
      </c>
      <c r="S51" s="86"/>
      <c r="T51" s="550" t="s">
        <v>174</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43836</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43836</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154</v>
      </c>
      <c r="AH68" s="629"/>
      <c r="AI68" s="629"/>
      <c r="AJ68" s="629"/>
      <c r="AK68" s="629"/>
      <c r="AL68" s="631"/>
      <c r="AM68" s="628" t="s">
        <v>179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170</v>
      </c>
      <c r="AH69" s="370"/>
      <c r="AI69" s="370"/>
      <c r="AJ69" s="370"/>
      <c r="AK69" s="370"/>
      <c r="AL69" s="371"/>
      <c r="AM69" s="369" t="s">
        <v>178</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155</v>
      </c>
      <c r="AH70" s="370"/>
      <c r="AI70" s="370"/>
      <c r="AJ70" s="370"/>
      <c r="AK70" s="370"/>
      <c r="AL70" s="371"/>
      <c r="AM70" s="369" t="s">
        <v>215</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165" t="s">
        <v>176</v>
      </c>
      <c r="AH71" s="166"/>
      <c r="AI71" s="166"/>
      <c r="AJ71" s="166"/>
      <c r="AK71" s="166"/>
      <c r="AL71" s="164"/>
      <c r="AM71" s="165" t="s">
        <v>171</v>
      </c>
      <c r="AN71" s="166"/>
      <c r="AO71" s="166"/>
      <c r="AP71" s="167"/>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165" t="s">
        <v>172</v>
      </c>
      <c r="AH72" s="166"/>
      <c r="AI72" s="166"/>
      <c r="AJ72" s="166"/>
      <c r="AK72" s="166"/>
      <c r="AL72" s="164"/>
      <c r="AM72" s="165" t="s">
        <v>173</v>
      </c>
      <c r="AN72" s="166"/>
      <c r="AO72" s="166"/>
      <c r="AP72" s="167"/>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165" t="s">
        <v>156</v>
      </c>
      <c r="AH73" s="166"/>
      <c r="AI73" s="166"/>
      <c r="AJ73" s="166"/>
      <c r="AK73" s="166"/>
      <c r="AL73" s="164"/>
      <c r="AM73" s="165" t="s">
        <v>161</v>
      </c>
      <c r="AN73" s="166"/>
      <c r="AO73" s="166" t="s">
        <v>216</v>
      </c>
      <c r="AP73" s="167"/>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165" t="s">
        <v>157</v>
      </c>
      <c r="AH74" s="166"/>
      <c r="AI74" s="166"/>
      <c r="AJ74" s="166"/>
      <c r="AK74" s="166"/>
      <c r="AL74" s="164"/>
      <c r="AM74" s="165" t="s">
        <v>162</v>
      </c>
      <c r="AN74" s="166"/>
      <c r="AO74" s="166"/>
      <c r="AP74" s="167"/>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165" t="s">
        <v>158</v>
      </c>
      <c r="AH75" s="166"/>
      <c r="AI75" s="166"/>
      <c r="AJ75" s="166"/>
      <c r="AK75" s="166"/>
      <c r="AL75" s="164"/>
      <c r="AM75" s="165" t="s">
        <v>163</v>
      </c>
      <c r="AN75" s="166"/>
      <c r="AO75" s="166" t="s">
        <v>216</v>
      </c>
      <c r="AP75" s="167"/>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165" t="s">
        <v>159</v>
      </c>
      <c r="AH76" s="166"/>
      <c r="AI76" s="166"/>
      <c r="AJ76" s="166"/>
      <c r="AK76" s="166"/>
      <c r="AL76" s="164"/>
      <c r="AM76" s="165" t="s">
        <v>163</v>
      </c>
      <c r="AN76" s="166"/>
      <c r="AO76" s="166"/>
      <c r="AP76" s="167"/>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165" t="s">
        <v>160</v>
      </c>
      <c r="AH77" s="166"/>
      <c r="AI77" s="166"/>
      <c r="AJ77" s="166"/>
      <c r="AK77" s="166"/>
      <c r="AL77" s="164"/>
      <c r="AM77" s="165" t="s">
        <v>164</v>
      </c>
      <c r="AN77" s="166"/>
      <c r="AO77" s="166"/>
      <c r="AP77" s="167"/>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0" zoomScale="89" zoomScaleNormal="89"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43837</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175</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174" t="s">
        <v>53</v>
      </c>
      <c r="L8" s="175"/>
      <c r="M8" s="175"/>
      <c r="N8" s="60"/>
      <c r="O8" s="372" t="s">
        <v>177</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8</v>
      </c>
      <c r="P9" s="385"/>
      <c r="Q9" s="65" t="s">
        <v>82</v>
      </c>
      <c r="R9" s="385"/>
      <c r="S9" s="385"/>
      <c r="T9" s="63" t="s">
        <v>52</v>
      </c>
      <c r="U9" s="17"/>
      <c r="V9" s="386">
        <v>0</v>
      </c>
      <c r="W9" s="387"/>
      <c r="X9" s="388">
        <v>4.1666666666666664E-2</v>
      </c>
      <c r="Y9" s="389"/>
      <c r="Z9" s="386"/>
      <c r="AA9" s="387"/>
      <c r="AB9" s="388"/>
      <c r="AC9" s="387"/>
      <c r="AD9" s="388"/>
      <c r="AE9" s="387"/>
      <c r="AF9" s="388"/>
      <c r="AG9" s="387"/>
      <c r="AH9" s="388"/>
      <c r="AI9" s="387"/>
      <c r="AJ9" s="388"/>
      <c r="AK9" s="387"/>
      <c r="AL9" s="388">
        <v>4.1666666666666664E-2</v>
      </c>
      <c r="AM9" s="389"/>
      <c r="AN9" s="390" t="s">
        <v>217</v>
      </c>
      <c r="AO9" s="391"/>
      <c r="AP9" s="391"/>
      <c r="AQ9" s="391"/>
      <c r="AR9" s="391"/>
      <c r="AS9" s="391"/>
      <c r="AT9" s="391"/>
      <c r="AU9" s="392"/>
    </row>
    <row r="10" spans="1:47" ht="15.75" customHeight="1" thickTop="1">
      <c r="A10" s="18"/>
      <c r="B10" s="18"/>
      <c r="C10" s="18"/>
      <c r="D10" s="18"/>
      <c r="E10" s="19"/>
      <c r="F10" s="19"/>
      <c r="G10" s="19"/>
      <c r="H10" s="19"/>
      <c r="I10" s="19"/>
      <c r="J10" s="19"/>
      <c r="U10" s="20"/>
      <c r="V10" s="393">
        <v>4.1666666666666664E-2</v>
      </c>
      <c r="W10" s="394"/>
      <c r="X10" s="395">
        <v>0.13333333333333333</v>
      </c>
      <c r="Y10" s="396"/>
      <c r="Z10" s="393"/>
      <c r="AA10" s="394"/>
      <c r="AB10" s="395"/>
      <c r="AC10" s="394"/>
      <c r="AD10" s="395"/>
      <c r="AE10" s="394"/>
      <c r="AF10" s="395">
        <v>9.1666666666666674E-2</v>
      </c>
      <c r="AG10" s="394"/>
      <c r="AH10" s="395"/>
      <c r="AI10" s="394"/>
      <c r="AJ10" s="395"/>
      <c r="AK10" s="394"/>
      <c r="AL10" s="395"/>
      <c r="AM10" s="396"/>
      <c r="AN10" s="397" t="s">
        <v>218</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0.13333333333333333</v>
      </c>
      <c r="W11" s="394"/>
      <c r="X11" s="395">
        <v>0.375</v>
      </c>
      <c r="Y11" s="396"/>
      <c r="Z11" s="393"/>
      <c r="AA11" s="394"/>
      <c r="AB11" s="395"/>
      <c r="AC11" s="394"/>
      <c r="AD11" s="395"/>
      <c r="AE11" s="394"/>
      <c r="AF11" s="395"/>
      <c r="AG11" s="394"/>
      <c r="AH11" s="395"/>
      <c r="AI11" s="394"/>
      <c r="AJ11" s="395"/>
      <c r="AK11" s="394"/>
      <c r="AL11" s="395">
        <v>0.24166666666666667</v>
      </c>
      <c r="AM11" s="396"/>
      <c r="AN11" s="397" t="s">
        <v>217</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0.375</v>
      </c>
      <c r="W12" s="394"/>
      <c r="X12" s="395">
        <v>0.4375</v>
      </c>
      <c r="Y12" s="396"/>
      <c r="Z12" s="393"/>
      <c r="AA12" s="394"/>
      <c r="AB12" s="395"/>
      <c r="AC12" s="394"/>
      <c r="AD12" s="395"/>
      <c r="AE12" s="394"/>
      <c r="AF12" s="395">
        <v>6.25E-2</v>
      </c>
      <c r="AG12" s="394"/>
      <c r="AH12" s="395"/>
      <c r="AI12" s="394"/>
      <c r="AJ12" s="395"/>
      <c r="AK12" s="394"/>
      <c r="AL12" s="395"/>
      <c r="AM12" s="396"/>
      <c r="AN12" s="397" t="s">
        <v>219</v>
      </c>
      <c r="AO12" s="398"/>
      <c r="AP12" s="398"/>
      <c r="AQ12" s="398"/>
      <c r="AR12" s="398"/>
      <c r="AS12" s="398"/>
      <c r="AT12" s="398"/>
      <c r="AU12" s="399"/>
    </row>
    <row r="13" spans="1:47" ht="15.75" customHeight="1" thickTop="1">
      <c r="A13" s="406" t="s">
        <v>27</v>
      </c>
      <c r="B13" s="407"/>
      <c r="C13" s="407"/>
      <c r="D13" s="407"/>
      <c r="E13" s="408" t="s">
        <v>166</v>
      </c>
      <c r="F13" s="409"/>
      <c r="G13" s="409"/>
      <c r="H13" s="410"/>
      <c r="I13" s="411" t="s">
        <v>167</v>
      </c>
      <c r="J13" s="412"/>
      <c r="K13" s="412"/>
      <c r="L13" s="413"/>
      <c r="M13" s="411" t="s">
        <v>168</v>
      </c>
      <c r="N13" s="412"/>
      <c r="O13" s="412"/>
      <c r="P13" s="413"/>
      <c r="Q13" s="411" t="s">
        <v>169</v>
      </c>
      <c r="R13" s="412"/>
      <c r="S13" s="412"/>
      <c r="T13" s="413"/>
      <c r="U13" s="12"/>
      <c r="V13" s="393">
        <v>0.4375</v>
      </c>
      <c r="W13" s="394"/>
      <c r="X13" s="395">
        <v>0.4916666666666667</v>
      </c>
      <c r="Y13" s="396"/>
      <c r="Z13" s="393"/>
      <c r="AA13" s="394"/>
      <c r="AB13" s="395">
        <v>3.3333333333333333E-2</v>
      </c>
      <c r="AC13" s="394"/>
      <c r="AD13" s="395">
        <v>8.3333333333333332E-3</v>
      </c>
      <c r="AE13" s="394"/>
      <c r="AF13" s="395">
        <v>1.2499999999999999E-2</v>
      </c>
      <c r="AG13" s="394"/>
      <c r="AH13" s="395"/>
      <c r="AI13" s="394"/>
      <c r="AJ13" s="395"/>
      <c r="AK13" s="394"/>
      <c r="AL13" s="395"/>
      <c r="AM13" s="396"/>
      <c r="AN13" s="397" t="s">
        <v>220</v>
      </c>
      <c r="AO13" s="398"/>
      <c r="AP13" s="398"/>
      <c r="AQ13" s="398"/>
      <c r="AR13" s="398"/>
      <c r="AS13" s="398"/>
      <c r="AT13" s="398"/>
      <c r="AU13" s="399"/>
    </row>
    <row r="14" spans="1:47" ht="15.75" customHeight="1">
      <c r="A14" s="420" t="s">
        <v>10</v>
      </c>
      <c r="B14" s="421"/>
      <c r="C14" s="421"/>
      <c r="D14" s="421"/>
      <c r="E14" s="422" t="s">
        <v>165</v>
      </c>
      <c r="F14" s="423"/>
      <c r="G14" s="423"/>
      <c r="H14" s="424"/>
      <c r="I14" s="422" t="s">
        <v>165</v>
      </c>
      <c r="J14" s="423"/>
      <c r="K14" s="423"/>
      <c r="L14" s="424"/>
      <c r="M14" s="422" t="s">
        <v>165</v>
      </c>
      <c r="N14" s="423"/>
      <c r="O14" s="423"/>
      <c r="P14" s="424"/>
      <c r="Q14" s="422" t="s">
        <v>153</v>
      </c>
      <c r="R14" s="423"/>
      <c r="S14" s="423"/>
      <c r="T14" s="424"/>
      <c r="U14" s="12"/>
      <c r="V14" s="393">
        <v>0.4916666666666667</v>
      </c>
      <c r="W14" s="394"/>
      <c r="X14" s="395">
        <v>0.6166666666666667</v>
      </c>
      <c r="Y14" s="396"/>
      <c r="Z14" s="393"/>
      <c r="AA14" s="394"/>
      <c r="AB14" s="395"/>
      <c r="AC14" s="394"/>
      <c r="AD14" s="395"/>
      <c r="AE14" s="394"/>
      <c r="AF14" s="395"/>
      <c r="AG14" s="394"/>
      <c r="AH14" s="395"/>
      <c r="AI14" s="394"/>
      <c r="AJ14" s="395"/>
      <c r="AK14" s="394"/>
      <c r="AL14" s="395">
        <v>0.125</v>
      </c>
      <c r="AM14" s="396"/>
      <c r="AN14" s="397" t="s">
        <v>217</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0.6166666666666667</v>
      </c>
      <c r="W15" s="394"/>
      <c r="X15" s="395">
        <v>0.66666666666666663</v>
      </c>
      <c r="Y15" s="396"/>
      <c r="Z15" s="393"/>
      <c r="AA15" s="394"/>
      <c r="AB15" s="395">
        <v>3.3333333333333333E-2</v>
      </c>
      <c r="AC15" s="394"/>
      <c r="AD15" s="395">
        <v>8.3333333333333332E-3</v>
      </c>
      <c r="AE15" s="394"/>
      <c r="AF15" s="395">
        <v>8.3333333333333332E-3</v>
      </c>
      <c r="AG15" s="394"/>
      <c r="AH15" s="395"/>
      <c r="AI15" s="394"/>
      <c r="AJ15" s="395"/>
      <c r="AK15" s="394"/>
      <c r="AL15" s="395"/>
      <c r="AM15" s="396"/>
      <c r="AN15" s="397" t="s">
        <v>221</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0.66666666666666663</v>
      </c>
      <c r="W16" s="394"/>
      <c r="X16" s="395">
        <v>0.8208333333333333</v>
      </c>
      <c r="Y16" s="396"/>
      <c r="Z16" s="393"/>
      <c r="AA16" s="394"/>
      <c r="AB16" s="395"/>
      <c r="AC16" s="394"/>
      <c r="AD16" s="395"/>
      <c r="AE16" s="394"/>
      <c r="AF16" s="395"/>
      <c r="AG16" s="394"/>
      <c r="AH16" s="395"/>
      <c r="AI16" s="394"/>
      <c r="AJ16" s="395"/>
      <c r="AK16" s="394"/>
      <c r="AL16" s="395">
        <v>0.15416666666666667</v>
      </c>
      <c r="AM16" s="396"/>
      <c r="AN16" s="397" t="s">
        <v>217</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0.8208333333333333</v>
      </c>
      <c r="W17" s="394"/>
      <c r="X17" s="395">
        <v>0.8666666666666667</v>
      </c>
      <c r="Y17" s="396"/>
      <c r="Z17" s="393"/>
      <c r="AA17" s="394"/>
      <c r="AB17" s="395"/>
      <c r="AC17" s="394"/>
      <c r="AD17" s="395"/>
      <c r="AE17" s="394"/>
      <c r="AF17" s="395">
        <v>4.5833333333333337E-2</v>
      </c>
      <c r="AG17" s="394"/>
      <c r="AH17" s="395"/>
      <c r="AI17" s="394"/>
      <c r="AJ17" s="395"/>
      <c r="AK17" s="394"/>
      <c r="AL17" s="395"/>
      <c r="AM17" s="396"/>
      <c r="AN17" s="397" t="s">
        <v>222</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0.8666666666666667</v>
      </c>
      <c r="W18" s="394"/>
      <c r="X18" s="430">
        <v>1</v>
      </c>
      <c r="Y18" s="431"/>
      <c r="Z18" s="393"/>
      <c r="AA18" s="394"/>
      <c r="AB18" s="395"/>
      <c r="AC18" s="394"/>
      <c r="AD18" s="395"/>
      <c r="AE18" s="394"/>
      <c r="AF18" s="395"/>
      <c r="AG18" s="394"/>
      <c r="AH18" s="395"/>
      <c r="AI18" s="394"/>
      <c r="AJ18" s="395"/>
      <c r="AK18" s="394"/>
      <c r="AL18" s="395">
        <v>0.13333333333333333</v>
      </c>
      <c r="AM18" s="396"/>
      <c r="AN18" s="397" t="s">
        <v>217</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c r="W19" s="394"/>
      <c r="X19" s="430"/>
      <c r="Y19" s="431"/>
      <c r="Z19" s="393"/>
      <c r="AA19" s="394"/>
      <c r="AB19" s="395"/>
      <c r="AC19" s="394"/>
      <c r="AD19" s="395"/>
      <c r="AE19" s="394"/>
      <c r="AF19" s="395"/>
      <c r="AG19" s="394"/>
      <c r="AH19" s="395"/>
      <c r="AI19" s="394"/>
      <c r="AJ19" s="395"/>
      <c r="AK19" s="394"/>
      <c r="AL19" s="395"/>
      <c r="AM19" s="396"/>
      <c r="AN19" s="397"/>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c r="W20" s="394"/>
      <c r="X20" s="430"/>
      <c r="Y20" s="431"/>
      <c r="Z20" s="393"/>
      <c r="AA20" s="394"/>
      <c r="AB20" s="395"/>
      <c r="AC20" s="394"/>
      <c r="AD20" s="395"/>
      <c r="AE20" s="394"/>
      <c r="AF20" s="395"/>
      <c r="AG20" s="394"/>
      <c r="AH20" s="395"/>
      <c r="AI20" s="394"/>
      <c r="AJ20" s="395"/>
      <c r="AK20" s="394"/>
      <c r="AL20" s="395"/>
      <c r="AM20" s="396"/>
      <c r="AN20" s="397"/>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6.6666666666666666E-2</v>
      </c>
      <c r="AC31" s="471"/>
      <c r="AD31" s="471">
        <f>SUM(AD9:AE30)</f>
        <v>1.6666666666666666E-2</v>
      </c>
      <c r="AE31" s="471"/>
      <c r="AF31" s="471">
        <f>SUM(AF9:AG30)</f>
        <v>0.22083333333333335</v>
      </c>
      <c r="AG31" s="471"/>
      <c r="AH31" s="471">
        <f>SUM(AH9:AI30)</f>
        <v>0</v>
      </c>
      <c r="AI31" s="471"/>
      <c r="AJ31" s="471">
        <f>SUM(AJ9:AK30)</f>
        <v>0</v>
      </c>
      <c r="AK31" s="471"/>
      <c r="AL31" s="472">
        <f>SUM(AL9:AM30)</f>
        <v>0.6958333333333333</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7979</v>
      </c>
      <c r="Y35" s="504"/>
      <c r="Z35" s="504"/>
      <c r="AA35" s="55" t="s">
        <v>56</v>
      </c>
      <c r="AB35" s="505">
        <v>830</v>
      </c>
      <c r="AC35" s="506"/>
      <c r="AD35" s="506"/>
      <c r="AE35" s="58" t="s">
        <v>56</v>
      </c>
      <c r="AF35" s="505">
        <v>0</v>
      </c>
      <c r="AG35" s="506"/>
      <c r="AH35" s="506"/>
      <c r="AI35" s="55" t="s">
        <v>56</v>
      </c>
      <c r="AJ35" s="505">
        <v>0</v>
      </c>
      <c r="AK35" s="506"/>
      <c r="AL35" s="506"/>
      <c r="AM35" s="55" t="s">
        <v>56</v>
      </c>
      <c r="AN35" s="507">
        <f>(X35+AF35)-(AB35+AJ35)</f>
        <v>7149</v>
      </c>
      <c r="AO35" s="508"/>
      <c r="AP35" s="55" t="s">
        <v>56</v>
      </c>
      <c r="AQ35" s="509"/>
      <c r="AR35" s="510"/>
      <c r="AS35" s="510"/>
      <c r="AT35" s="510"/>
      <c r="AU35" s="511"/>
    </row>
    <row r="36" spans="1:47" ht="15.75" customHeight="1">
      <c r="A36" s="176" t="s">
        <v>83</v>
      </c>
      <c r="B36" s="51"/>
      <c r="C36" s="51"/>
      <c r="D36" s="51"/>
      <c r="E36" s="51"/>
      <c r="F36" s="51"/>
      <c r="G36" s="47"/>
      <c r="H36" s="515">
        <f>SUM(AB9:AC30)</f>
        <v>6.6666666666666666E-2</v>
      </c>
      <c r="I36" s="516"/>
      <c r="J36" s="516"/>
      <c r="K36" s="517">
        <v>120</v>
      </c>
      <c r="L36" s="518"/>
      <c r="M36" s="37" t="s">
        <v>56</v>
      </c>
      <c r="N36" s="519">
        <f t="shared" si="2"/>
        <v>192</v>
      </c>
      <c r="O36" s="520"/>
      <c r="P36" s="37" t="s">
        <v>56</v>
      </c>
      <c r="Q36" s="31"/>
      <c r="R36" s="528" t="s">
        <v>39</v>
      </c>
      <c r="S36" s="529"/>
      <c r="T36" s="529"/>
      <c r="U36" s="529"/>
      <c r="V36" s="529"/>
      <c r="W36" s="529"/>
      <c r="X36" s="522">
        <v>42000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40000</v>
      </c>
      <c r="AO36" s="527"/>
      <c r="AP36" s="56" t="s">
        <v>56</v>
      </c>
      <c r="AQ36" s="512"/>
      <c r="AR36" s="513"/>
      <c r="AS36" s="513"/>
      <c r="AT36" s="513"/>
      <c r="AU36" s="514"/>
    </row>
    <row r="37" spans="1:47" ht="15.75" customHeight="1">
      <c r="A37" s="176" t="s">
        <v>67</v>
      </c>
      <c r="B37" s="51"/>
      <c r="C37" s="51"/>
      <c r="D37" s="51"/>
      <c r="E37" s="51"/>
      <c r="F37" s="51"/>
      <c r="G37" s="47"/>
      <c r="H37" s="515">
        <f>SUM(AD9:AE30)</f>
        <v>1.6666666666666666E-2</v>
      </c>
      <c r="I37" s="516"/>
      <c r="J37" s="516"/>
      <c r="K37" s="517">
        <v>89</v>
      </c>
      <c r="L37" s="518"/>
      <c r="M37" s="37" t="s">
        <v>56</v>
      </c>
      <c r="N37" s="519">
        <f t="shared" si="2"/>
        <v>35.6</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176" t="s">
        <v>150</v>
      </c>
      <c r="B38" s="51"/>
      <c r="C38" s="51"/>
      <c r="D38" s="51"/>
      <c r="E38" s="51"/>
      <c r="F38" s="51"/>
      <c r="G38" s="47"/>
      <c r="H38" s="515">
        <f>SUM(AF9:AG30)</f>
        <v>0.22083333333333335</v>
      </c>
      <c r="I38" s="516"/>
      <c r="J38" s="516"/>
      <c r="K38" s="517">
        <v>89</v>
      </c>
      <c r="L38" s="518"/>
      <c r="M38" s="37" t="s">
        <v>56</v>
      </c>
      <c r="N38" s="519">
        <f t="shared" si="2"/>
        <v>471.70000000000005</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176"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176"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176" t="s">
        <v>68</v>
      </c>
      <c r="B41" s="51"/>
      <c r="C41" s="51"/>
      <c r="D41" s="51"/>
      <c r="E41" s="51"/>
      <c r="F41" s="51"/>
      <c r="G41" s="47"/>
      <c r="H41" s="515">
        <f>SUM(AL9:AM30)</f>
        <v>0.6958333333333333</v>
      </c>
      <c r="I41" s="516"/>
      <c r="J41" s="516"/>
      <c r="K41" s="517">
        <v>8</v>
      </c>
      <c r="L41" s="518"/>
      <c r="M41" s="37" t="s">
        <v>56</v>
      </c>
      <c r="N41" s="519">
        <f t="shared" si="2"/>
        <v>133.6</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176"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832.90000000000009</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172</v>
      </c>
      <c r="D51" s="550"/>
      <c r="E51" s="550"/>
      <c r="F51" s="550"/>
      <c r="G51" s="550"/>
      <c r="H51" s="550"/>
      <c r="I51" s="87"/>
      <c r="J51" s="87"/>
      <c r="K51" s="88"/>
      <c r="L51" s="87"/>
      <c r="M51" s="87"/>
      <c r="N51" s="87"/>
      <c r="O51" s="87"/>
      <c r="P51" s="87"/>
      <c r="Q51" s="78"/>
      <c r="R51" s="85" t="s">
        <v>133</v>
      </c>
      <c r="S51" s="86"/>
      <c r="T51" s="550" t="s">
        <v>174</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43837</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43837</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154</v>
      </c>
      <c r="AH68" s="629"/>
      <c r="AI68" s="629"/>
      <c r="AJ68" s="629"/>
      <c r="AK68" s="629"/>
      <c r="AL68" s="631"/>
      <c r="AM68" s="628" t="s">
        <v>179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170</v>
      </c>
      <c r="AH69" s="370"/>
      <c r="AI69" s="370"/>
      <c r="AJ69" s="370"/>
      <c r="AK69" s="370"/>
      <c r="AL69" s="371"/>
      <c r="AM69" s="369" t="s">
        <v>178</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155</v>
      </c>
      <c r="AH70" s="370"/>
      <c r="AI70" s="370"/>
      <c r="AJ70" s="370"/>
      <c r="AK70" s="370"/>
      <c r="AL70" s="371"/>
      <c r="AM70" s="369" t="s">
        <v>215</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171" t="s">
        <v>176</v>
      </c>
      <c r="AH71" s="172"/>
      <c r="AI71" s="172"/>
      <c r="AJ71" s="172"/>
      <c r="AK71" s="172"/>
      <c r="AL71" s="173"/>
      <c r="AM71" s="171" t="s">
        <v>171</v>
      </c>
      <c r="AN71" s="172"/>
      <c r="AO71" s="172"/>
      <c r="AP71" s="177"/>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171" t="s">
        <v>172</v>
      </c>
      <c r="AH72" s="172"/>
      <c r="AI72" s="172"/>
      <c r="AJ72" s="172"/>
      <c r="AK72" s="172"/>
      <c r="AL72" s="173"/>
      <c r="AM72" s="171" t="s">
        <v>173</v>
      </c>
      <c r="AN72" s="172"/>
      <c r="AO72" s="172"/>
      <c r="AP72" s="177"/>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171" t="s">
        <v>156</v>
      </c>
      <c r="AH73" s="172"/>
      <c r="AI73" s="172"/>
      <c r="AJ73" s="172"/>
      <c r="AK73" s="172"/>
      <c r="AL73" s="173"/>
      <c r="AM73" s="171" t="s">
        <v>161</v>
      </c>
      <c r="AN73" s="172"/>
      <c r="AO73" s="172" t="s">
        <v>216</v>
      </c>
      <c r="AP73" s="177"/>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171" t="s">
        <v>157</v>
      </c>
      <c r="AH74" s="172"/>
      <c r="AI74" s="172"/>
      <c r="AJ74" s="172"/>
      <c r="AK74" s="172"/>
      <c r="AL74" s="173"/>
      <c r="AM74" s="171" t="s">
        <v>162</v>
      </c>
      <c r="AN74" s="172"/>
      <c r="AO74" s="172"/>
      <c r="AP74" s="177"/>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171" t="s">
        <v>158</v>
      </c>
      <c r="AH75" s="172"/>
      <c r="AI75" s="172"/>
      <c r="AJ75" s="172"/>
      <c r="AK75" s="172"/>
      <c r="AL75" s="173"/>
      <c r="AM75" s="171" t="s">
        <v>163</v>
      </c>
      <c r="AN75" s="172"/>
      <c r="AO75" s="172" t="s">
        <v>216</v>
      </c>
      <c r="AP75" s="177"/>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171" t="s">
        <v>159</v>
      </c>
      <c r="AH76" s="172"/>
      <c r="AI76" s="172"/>
      <c r="AJ76" s="172"/>
      <c r="AK76" s="172"/>
      <c r="AL76" s="173"/>
      <c r="AM76" s="171" t="s">
        <v>163</v>
      </c>
      <c r="AN76" s="172"/>
      <c r="AO76" s="172"/>
      <c r="AP76" s="177"/>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171" t="s">
        <v>160</v>
      </c>
      <c r="AH77" s="172"/>
      <c r="AI77" s="172"/>
      <c r="AJ77" s="172"/>
      <c r="AK77" s="172"/>
      <c r="AL77" s="173"/>
      <c r="AM77" s="171" t="s">
        <v>164</v>
      </c>
      <c r="AN77" s="172"/>
      <c r="AO77" s="172"/>
      <c r="AP77" s="177"/>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4" zoomScale="89" zoomScaleNormal="89" workbookViewId="0">
      <selection activeCell="X16" sqref="X16:Y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43838</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175</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181" t="s">
        <v>53</v>
      </c>
      <c r="L8" s="182"/>
      <c r="M8" s="182"/>
      <c r="N8" s="60"/>
      <c r="O8" s="372" t="s">
        <v>177</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8</v>
      </c>
      <c r="P9" s="385"/>
      <c r="Q9" s="65" t="s">
        <v>82</v>
      </c>
      <c r="R9" s="385"/>
      <c r="S9" s="385"/>
      <c r="T9" s="63" t="s">
        <v>52</v>
      </c>
      <c r="U9" s="17"/>
      <c r="V9" s="386">
        <v>0</v>
      </c>
      <c r="W9" s="387"/>
      <c r="X9" s="388">
        <v>8.3333333333333329E-2</v>
      </c>
      <c r="Y9" s="389"/>
      <c r="Z9" s="386"/>
      <c r="AA9" s="387"/>
      <c r="AB9" s="388"/>
      <c r="AC9" s="387"/>
      <c r="AD9" s="388"/>
      <c r="AE9" s="387"/>
      <c r="AF9" s="388"/>
      <c r="AG9" s="387"/>
      <c r="AH9" s="388"/>
      <c r="AI9" s="387"/>
      <c r="AJ9" s="388"/>
      <c r="AK9" s="387"/>
      <c r="AL9" s="388">
        <v>8.3333333333333329E-2</v>
      </c>
      <c r="AM9" s="389"/>
      <c r="AN9" s="390" t="s">
        <v>217</v>
      </c>
      <c r="AO9" s="391"/>
      <c r="AP9" s="391"/>
      <c r="AQ9" s="391"/>
      <c r="AR9" s="391"/>
      <c r="AS9" s="391"/>
      <c r="AT9" s="391"/>
      <c r="AU9" s="392"/>
    </row>
    <row r="10" spans="1:47" ht="15.75" customHeight="1" thickTop="1">
      <c r="A10" s="18"/>
      <c r="B10" s="18"/>
      <c r="C10" s="18"/>
      <c r="D10" s="18"/>
      <c r="E10" s="19"/>
      <c r="F10" s="19"/>
      <c r="G10" s="19"/>
      <c r="H10" s="19"/>
      <c r="I10" s="19"/>
      <c r="J10" s="19"/>
      <c r="U10" s="20"/>
      <c r="V10" s="393">
        <v>8.3333333333333329E-2</v>
      </c>
      <c r="W10" s="394"/>
      <c r="X10" s="395">
        <v>0.17083333333333331</v>
      </c>
      <c r="Y10" s="396"/>
      <c r="Z10" s="393"/>
      <c r="AA10" s="394"/>
      <c r="AB10" s="395"/>
      <c r="AC10" s="394"/>
      <c r="AD10" s="395"/>
      <c r="AE10" s="394"/>
      <c r="AF10" s="395">
        <v>8.7500000000000008E-2</v>
      </c>
      <c r="AG10" s="394"/>
      <c r="AH10" s="395"/>
      <c r="AI10" s="394"/>
      <c r="AJ10" s="395"/>
      <c r="AK10" s="394"/>
      <c r="AL10" s="395"/>
      <c r="AM10" s="396"/>
      <c r="AN10" s="397" t="s">
        <v>224</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0.17083333333333331</v>
      </c>
      <c r="W11" s="394"/>
      <c r="X11" s="395">
        <v>0.33749999999999997</v>
      </c>
      <c r="Y11" s="396"/>
      <c r="Z11" s="393"/>
      <c r="AA11" s="394"/>
      <c r="AB11" s="395"/>
      <c r="AC11" s="394"/>
      <c r="AD11" s="395"/>
      <c r="AE11" s="394"/>
      <c r="AF11" s="395"/>
      <c r="AG11" s="394"/>
      <c r="AH11" s="395"/>
      <c r="AI11" s="394"/>
      <c r="AJ11" s="395"/>
      <c r="AK11" s="394"/>
      <c r="AL11" s="395">
        <v>0.16666666666666666</v>
      </c>
      <c r="AM11" s="396"/>
      <c r="AN11" s="397" t="s">
        <v>217</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0.33749999999999997</v>
      </c>
      <c r="W12" s="394"/>
      <c r="X12" s="395">
        <v>0.41250000000000003</v>
      </c>
      <c r="Y12" s="396"/>
      <c r="Z12" s="393"/>
      <c r="AA12" s="394"/>
      <c r="AB12" s="395"/>
      <c r="AC12" s="394"/>
      <c r="AD12" s="395"/>
      <c r="AE12" s="394"/>
      <c r="AF12" s="395">
        <v>7.4999999999999997E-2</v>
      </c>
      <c r="AG12" s="394"/>
      <c r="AH12" s="395"/>
      <c r="AI12" s="394"/>
      <c r="AJ12" s="395"/>
      <c r="AK12" s="394"/>
      <c r="AL12" s="395"/>
      <c r="AM12" s="396"/>
      <c r="AN12" s="397" t="s">
        <v>227</v>
      </c>
      <c r="AO12" s="398"/>
      <c r="AP12" s="398"/>
      <c r="AQ12" s="398"/>
      <c r="AR12" s="398"/>
      <c r="AS12" s="398"/>
      <c r="AT12" s="398"/>
      <c r="AU12" s="399"/>
    </row>
    <row r="13" spans="1:47" ht="15.75" customHeight="1" thickTop="1">
      <c r="A13" s="406" t="s">
        <v>27</v>
      </c>
      <c r="B13" s="407"/>
      <c r="C13" s="407"/>
      <c r="D13" s="407"/>
      <c r="E13" s="408" t="s">
        <v>166</v>
      </c>
      <c r="F13" s="409"/>
      <c r="G13" s="409"/>
      <c r="H13" s="410"/>
      <c r="I13" s="411" t="s">
        <v>167</v>
      </c>
      <c r="J13" s="412"/>
      <c r="K13" s="412"/>
      <c r="L13" s="413"/>
      <c r="M13" s="411" t="s">
        <v>168</v>
      </c>
      <c r="N13" s="412"/>
      <c r="O13" s="412"/>
      <c r="P13" s="413"/>
      <c r="Q13" s="411" t="s">
        <v>169</v>
      </c>
      <c r="R13" s="412"/>
      <c r="S13" s="412"/>
      <c r="T13" s="413"/>
      <c r="U13" s="12"/>
      <c r="V13" s="393">
        <v>0.41250000000000003</v>
      </c>
      <c r="W13" s="394"/>
      <c r="X13" s="395">
        <v>0.59166666666666667</v>
      </c>
      <c r="Y13" s="396"/>
      <c r="Z13" s="393"/>
      <c r="AA13" s="394"/>
      <c r="AB13" s="395"/>
      <c r="AC13" s="394"/>
      <c r="AD13" s="395"/>
      <c r="AE13" s="394"/>
      <c r="AF13" s="395"/>
      <c r="AG13" s="394"/>
      <c r="AH13" s="395"/>
      <c r="AI13" s="394"/>
      <c r="AJ13" s="395"/>
      <c r="AK13" s="394"/>
      <c r="AL13" s="395">
        <v>0.17916666666666667</v>
      </c>
      <c r="AM13" s="396"/>
      <c r="AN13" s="397" t="s">
        <v>217</v>
      </c>
      <c r="AO13" s="398"/>
      <c r="AP13" s="398"/>
      <c r="AQ13" s="398"/>
      <c r="AR13" s="398"/>
      <c r="AS13" s="398"/>
      <c r="AT13" s="398"/>
      <c r="AU13" s="399"/>
    </row>
    <row r="14" spans="1:47" ht="15.75" customHeight="1">
      <c r="A14" s="420" t="s">
        <v>10</v>
      </c>
      <c r="B14" s="421"/>
      <c r="C14" s="421"/>
      <c r="D14" s="421"/>
      <c r="E14" s="422" t="s">
        <v>165</v>
      </c>
      <c r="F14" s="423"/>
      <c r="G14" s="423"/>
      <c r="H14" s="424"/>
      <c r="I14" s="422" t="s">
        <v>165</v>
      </c>
      <c r="J14" s="423"/>
      <c r="K14" s="423"/>
      <c r="L14" s="424"/>
      <c r="M14" s="422" t="s">
        <v>165</v>
      </c>
      <c r="N14" s="423"/>
      <c r="O14" s="423"/>
      <c r="P14" s="424"/>
      <c r="Q14" s="422" t="s">
        <v>153</v>
      </c>
      <c r="R14" s="423"/>
      <c r="S14" s="423"/>
      <c r="T14" s="424"/>
      <c r="U14" s="12"/>
      <c r="V14" s="393">
        <v>0.59166666666666667</v>
      </c>
      <c r="W14" s="394"/>
      <c r="X14" s="395" t="s">
        <v>223</v>
      </c>
      <c r="Y14" s="396"/>
      <c r="Z14" s="393"/>
      <c r="AA14" s="394"/>
      <c r="AB14" s="395"/>
      <c r="AC14" s="394"/>
      <c r="AD14" s="395"/>
      <c r="AE14" s="394"/>
      <c r="AF14" s="395">
        <v>4.5833333333333337E-2</v>
      </c>
      <c r="AG14" s="394"/>
      <c r="AH14" s="395"/>
      <c r="AI14" s="394"/>
      <c r="AJ14" s="395"/>
      <c r="AK14" s="394"/>
      <c r="AL14" s="395"/>
      <c r="AM14" s="396"/>
      <c r="AN14" s="397" t="s">
        <v>225</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t="s">
        <v>223</v>
      </c>
      <c r="W15" s="394"/>
      <c r="X15" s="395">
        <v>0.77083333333333337</v>
      </c>
      <c r="Y15" s="396"/>
      <c r="Z15" s="393"/>
      <c r="AA15" s="394"/>
      <c r="AB15" s="395"/>
      <c r="AC15" s="394"/>
      <c r="AD15" s="395"/>
      <c r="AE15" s="394"/>
      <c r="AF15" s="395"/>
      <c r="AG15" s="394"/>
      <c r="AH15" s="395"/>
      <c r="AI15" s="394"/>
      <c r="AJ15" s="395"/>
      <c r="AK15" s="394"/>
      <c r="AL15" s="395">
        <v>0.13333333333333333</v>
      </c>
      <c r="AM15" s="396"/>
      <c r="AN15" s="397" t="s">
        <v>217</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0.77083333333333337</v>
      </c>
      <c r="W16" s="394"/>
      <c r="X16" s="395">
        <v>0.82916666666666661</v>
      </c>
      <c r="Y16" s="396"/>
      <c r="Z16" s="393"/>
      <c r="AA16" s="394"/>
      <c r="AB16" s="395"/>
      <c r="AC16" s="394"/>
      <c r="AD16" s="395"/>
      <c r="AE16" s="394"/>
      <c r="AF16" s="395">
        <v>5.8333333333333327E-2</v>
      </c>
      <c r="AG16" s="394"/>
      <c r="AH16" s="395"/>
      <c r="AI16" s="394"/>
      <c r="AJ16" s="395"/>
      <c r="AK16" s="394"/>
      <c r="AL16" s="395"/>
      <c r="AM16" s="396"/>
      <c r="AN16" s="397" t="s">
        <v>226</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0.82916666666666661</v>
      </c>
      <c r="W17" s="394"/>
      <c r="X17" s="395">
        <v>1</v>
      </c>
      <c r="Y17" s="396"/>
      <c r="Z17" s="393"/>
      <c r="AA17" s="394"/>
      <c r="AB17" s="395"/>
      <c r="AC17" s="394"/>
      <c r="AD17" s="395"/>
      <c r="AE17" s="394"/>
      <c r="AF17" s="395"/>
      <c r="AG17" s="394"/>
      <c r="AH17" s="395"/>
      <c r="AI17" s="394"/>
      <c r="AJ17" s="395"/>
      <c r="AK17" s="394"/>
      <c r="AL17" s="395">
        <v>0.17083333333333331</v>
      </c>
      <c r="AM17" s="396"/>
      <c r="AN17" s="397" t="s">
        <v>217</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c r="W18" s="394"/>
      <c r="X18" s="430"/>
      <c r="Y18" s="431"/>
      <c r="Z18" s="393"/>
      <c r="AA18" s="394"/>
      <c r="AB18" s="395"/>
      <c r="AC18" s="394"/>
      <c r="AD18" s="395"/>
      <c r="AE18" s="394"/>
      <c r="AF18" s="395"/>
      <c r="AG18" s="394"/>
      <c r="AH18" s="395"/>
      <c r="AI18" s="394"/>
      <c r="AJ18" s="395"/>
      <c r="AK18" s="394"/>
      <c r="AL18" s="395"/>
      <c r="AM18" s="396"/>
      <c r="AN18" s="397"/>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c r="W19" s="394"/>
      <c r="X19" s="430"/>
      <c r="Y19" s="431"/>
      <c r="Z19" s="393"/>
      <c r="AA19" s="394"/>
      <c r="AB19" s="395"/>
      <c r="AC19" s="394"/>
      <c r="AD19" s="395"/>
      <c r="AE19" s="394"/>
      <c r="AF19" s="395"/>
      <c r="AG19" s="394"/>
      <c r="AH19" s="395"/>
      <c r="AI19" s="394"/>
      <c r="AJ19" s="395"/>
      <c r="AK19" s="394"/>
      <c r="AL19" s="395"/>
      <c r="AM19" s="396"/>
      <c r="AN19" s="397"/>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c r="W20" s="394"/>
      <c r="X20" s="430"/>
      <c r="Y20" s="431"/>
      <c r="Z20" s="393"/>
      <c r="AA20" s="394"/>
      <c r="AB20" s="395"/>
      <c r="AC20" s="394"/>
      <c r="AD20" s="395"/>
      <c r="AE20" s="394"/>
      <c r="AF20" s="395"/>
      <c r="AG20" s="394"/>
      <c r="AH20" s="395"/>
      <c r="AI20" s="394"/>
      <c r="AJ20" s="395"/>
      <c r="AK20" s="394"/>
      <c r="AL20" s="395"/>
      <c r="AM20" s="396"/>
      <c r="AN20" s="397"/>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0</v>
      </c>
      <c r="AC31" s="471"/>
      <c r="AD31" s="471">
        <f>SUM(AD9:AE30)</f>
        <v>0</v>
      </c>
      <c r="AE31" s="471"/>
      <c r="AF31" s="471">
        <f>SUM(AF9:AG30)</f>
        <v>0.26666666666666666</v>
      </c>
      <c r="AG31" s="471"/>
      <c r="AH31" s="471">
        <f>SUM(AH9:AI30)</f>
        <v>0</v>
      </c>
      <c r="AI31" s="471"/>
      <c r="AJ31" s="471">
        <f>SUM(AJ9:AK30)</f>
        <v>0</v>
      </c>
      <c r="AK31" s="471"/>
      <c r="AL31" s="472">
        <f>SUM(AL9:AM30)</f>
        <v>0.73333333333333328</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7149</v>
      </c>
      <c r="Y35" s="504"/>
      <c r="Z35" s="504"/>
      <c r="AA35" s="55" t="s">
        <v>56</v>
      </c>
      <c r="AB35" s="505">
        <v>707</v>
      </c>
      <c r="AC35" s="506"/>
      <c r="AD35" s="506"/>
      <c r="AE35" s="58" t="s">
        <v>56</v>
      </c>
      <c r="AF35" s="505">
        <v>0</v>
      </c>
      <c r="AG35" s="506"/>
      <c r="AH35" s="506"/>
      <c r="AI35" s="55" t="s">
        <v>56</v>
      </c>
      <c r="AJ35" s="505">
        <v>0</v>
      </c>
      <c r="AK35" s="506"/>
      <c r="AL35" s="506"/>
      <c r="AM35" s="55" t="s">
        <v>56</v>
      </c>
      <c r="AN35" s="507">
        <f>(X35+AF35)-(AB35+AJ35)</f>
        <v>6442</v>
      </c>
      <c r="AO35" s="508"/>
      <c r="AP35" s="55" t="s">
        <v>56</v>
      </c>
      <c r="AQ35" s="509"/>
      <c r="AR35" s="510"/>
      <c r="AS35" s="510"/>
      <c r="AT35" s="510"/>
      <c r="AU35" s="511"/>
    </row>
    <row r="36" spans="1:47" ht="15.75" customHeight="1">
      <c r="A36" s="183" t="s">
        <v>83</v>
      </c>
      <c r="B36" s="51"/>
      <c r="C36" s="51"/>
      <c r="D36" s="51"/>
      <c r="E36" s="51"/>
      <c r="F36" s="51"/>
      <c r="G36" s="47"/>
      <c r="H36" s="515">
        <f>SUM(AB9:AC30)</f>
        <v>0</v>
      </c>
      <c r="I36" s="516"/>
      <c r="J36" s="516"/>
      <c r="K36" s="517">
        <v>120</v>
      </c>
      <c r="L36" s="518"/>
      <c r="M36" s="37" t="s">
        <v>56</v>
      </c>
      <c r="N36" s="519">
        <f t="shared" si="2"/>
        <v>0</v>
      </c>
      <c r="O36" s="520"/>
      <c r="P36" s="37" t="s">
        <v>56</v>
      </c>
      <c r="Q36" s="31"/>
      <c r="R36" s="528" t="s">
        <v>39</v>
      </c>
      <c r="S36" s="529"/>
      <c r="T36" s="529"/>
      <c r="U36" s="529"/>
      <c r="V36" s="529"/>
      <c r="W36" s="529"/>
      <c r="X36" s="522">
        <v>40000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38000</v>
      </c>
      <c r="AO36" s="527"/>
      <c r="AP36" s="56" t="s">
        <v>56</v>
      </c>
      <c r="AQ36" s="512"/>
      <c r="AR36" s="513"/>
      <c r="AS36" s="513"/>
      <c r="AT36" s="513"/>
      <c r="AU36" s="514"/>
    </row>
    <row r="37" spans="1:47" ht="15.75" customHeight="1">
      <c r="A37" s="183" t="s">
        <v>67</v>
      </c>
      <c r="B37" s="51"/>
      <c r="C37" s="51"/>
      <c r="D37" s="51"/>
      <c r="E37" s="51"/>
      <c r="F37" s="51"/>
      <c r="G37" s="47"/>
      <c r="H37" s="515">
        <f>SUM(AD9:AE30)</f>
        <v>0</v>
      </c>
      <c r="I37" s="516"/>
      <c r="J37" s="516"/>
      <c r="K37" s="517">
        <v>89</v>
      </c>
      <c r="L37" s="518"/>
      <c r="M37" s="37" t="s">
        <v>56</v>
      </c>
      <c r="N37" s="519">
        <f t="shared" si="2"/>
        <v>0</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183" t="s">
        <v>150</v>
      </c>
      <c r="B38" s="51"/>
      <c r="C38" s="51"/>
      <c r="D38" s="51"/>
      <c r="E38" s="51"/>
      <c r="F38" s="51"/>
      <c r="G38" s="47"/>
      <c r="H38" s="515">
        <f>SUM(AF9:AG30)</f>
        <v>0.26666666666666666</v>
      </c>
      <c r="I38" s="516"/>
      <c r="J38" s="516"/>
      <c r="K38" s="517">
        <v>89</v>
      </c>
      <c r="L38" s="518"/>
      <c r="M38" s="37" t="s">
        <v>56</v>
      </c>
      <c r="N38" s="519">
        <f t="shared" si="2"/>
        <v>569.6</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183"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183"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183" t="s">
        <v>68</v>
      </c>
      <c r="B41" s="51"/>
      <c r="C41" s="51"/>
      <c r="D41" s="51"/>
      <c r="E41" s="51"/>
      <c r="F41" s="51"/>
      <c r="G41" s="47"/>
      <c r="H41" s="515">
        <f>SUM(AL9:AM30)</f>
        <v>0.73333333333333328</v>
      </c>
      <c r="I41" s="516"/>
      <c r="J41" s="516"/>
      <c r="K41" s="517">
        <v>8</v>
      </c>
      <c r="L41" s="518"/>
      <c r="M41" s="37" t="s">
        <v>56</v>
      </c>
      <c r="N41" s="519">
        <f t="shared" si="2"/>
        <v>140.79999999999998</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183"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710.4</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172</v>
      </c>
      <c r="D51" s="550"/>
      <c r="E51" s="550"/>
      <c r="F51" s="550"/>
      <c r="G51" s="550"/>
      <c r="H51" s="550"/>
      <c r="I51" s="87"/>
      <c r="J51" s="87"/>
      <c r="K51" s="88"/>
      <c r="L51" s="87"/>
      <c r="M51" s="87"/>
      <c r="N51" s="87"/>
      <c r="O51" s="87"/>
      <c r="P51" s="87"/>
      <c r="Q51" s="78"/>
      <c r="R51" s="85" t="s">
        <v>133</v>
      </c>
      <c r="S51" s="86"/>
      <c r="T51" s="550" t="s">
        <v>174</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43838</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43838</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154</v>
      </c>
      <c r="AH68" s="629"/>
      <c r="AI68" s="629"/>
      <c r="AJ68" s="629"/>
      <c r="AK68" s="629"/>
      <c r="AL68" s="631"/>
      <c r="AM68" s="628" t="s">
        <v>179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170</v>
      </c>
      <c r="AH69" s="370"/>
      <c r="AI69" s="370"/>
      <c r="AJ69" s="370"/>
      <c r="AK69" s="370"/>
      <c r="AL69" s="371"/>
      <c r="AM69" s="369" t="s">
        <v>178</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155</v>
      </c>
      <c r="AH70" s="370"/>
      <c r="AI70" s="370"/>
      <c r="AJ70" s="370"/>
      <c r="AK70" s="370"/>
      <c r="AL70" s="371"/>
      <c r="AM70" s="369" t="s">
        <v>215</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178" t="s">
        <v>176</v>
      </c>
      <c r="AH71" s="179"/>
      <c r="AI71" s="179"/>
      <c r="AJ71" s="179"/>
      <c r="AK71" s="179"/>
      <c r="AL71" s="180"/>
      <c r="AM71" s="178" t="s">
        <v>171</v>
      </c>
      <c r="AN71" s="179"/>
      <c r="AO71" s="179"/>
      <c r="AP71" s="184"/>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178" t="s">
        <v>172</v>
      </c>
      <c r="AH72" s="179"/>
      <c r="AI72" s="179"/>
      <c r="AJ72" s="179"/>
      <c r="AK72" s="179"/>
      <c r="AL72" s="180"/>
      <c r="AM72" s="178" t="s">
        <v>173</v>
      </c>
      <c r="AN72" s="179"/>
      <c r="AO72" s="179"/>
      <c r="AP72" s="184"/>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178" t="s">
        <v>156</v>
      </c>
      <c r="AH73" s="179"/>
      <c r="AI73" s="179"/>
      <c r="AJ73" s="179"/>
      <c r="AK73" s="179"/>
      <c r="AL73" s="180"/>
      <c r="AM73" s="178" t="s">
        <v>161</v>
      </c>
      <c r="AN73" s="179"/>
      <c r="AO73" s="179" t="s">
        <v>216</v>
      </c>
      <c r="AP73" s="184"/>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178" t="s">
        <v>157</v>
      </c>
      <c r="AH74" s="179"/>
      <c r="AI74" s="179"/>
      <c r="AJ74" s="179"/>
      <c r="AK74" s="179"/>
      <c r="AL74" s="180"/>
      <c r="AM74" s="178" t="s">
        <v>162</v>
      </c>
      <c r="AN74" s="179"/>
      <c r="AO74" s="179"/>
      <c r="AP74" s="184"/>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178" t="s">
        <v>158</v>
      </c>
      <c r="AH75" s="179"/>
      <c r="AI75" s="179"/>
      <c r="AJ75" s="179"/>
      <c r="AK75" s="179"/>
      <c r="AL75" s="180"/>
      <c r="AM75" s="178" t="s">
        <v>163</v>
      </c>
      <c r="AN75" s="179"/>
      <c r="AO75" s="179" t="s">
        <v>216</v>
      </c>
      <c r="AP75" s="184"/>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178" t="s">
        <v>159</v>
      </c>
      <c r="AH76" s="179"/>
      <c r="AI76" s="179"/>
      <c r="AJ76" s="179"/>
      <c r="AK76" s="179"/>
      <c r="AL76" s="180"/>
      <c r="AM76" s="178" t="s">
        <v>163</v>
      </c>
      <c r="AN76" s="179"/>
      <c r="AO76" s="179"/>
      <c r="AP76" s="184"/>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178" t="s">
        <v>160</v>
      </c>
      <c r="AH77" s="179"/>
      <c r="AI77" s="179"/>
      <c r="AJ77" s="179"/>
      <c r="AK77" s="179"/>
      <c r="AL77" s="180"/>
      <c r="AM77" s="178" t="s">
        <v>164</v>
      </c>
      <c r="AN77" s="179"/>
      <c r="AO77" s="179"/>
      <c r="AP77" s="184"/>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8" zoomScale="89" zoomScaleNormal="89"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43839</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175</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190" t="s">
        <v>53</v>
      </c>
      <c r="L8" s="191"/>
      <c r="M8" s="191"/>
      <c r="N8" s="60"/>
      <c r="O8" s="372" t="s">
        <v>177</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8</v>
      </c>
      <c r="P9" s="385"/>
      <c r="Q9" s="65" t="s">
        <v>82</v>
      </c>
      <c r="R9" s="385"/>
      <c r="S9" s="385"/>
      <c r="T9" s="63" t="s">
        <v>52</v>
      </c>
      <c r="U9" s="17"/>
      <c r="V9" s="386">
        <v>0</v>
      </c>
      <c r="W9" s="387"/>
      <c r="X9" s="388">
        <v>4.1666666666666664E-2</v>
      </c>
      <c r="Y9" s="389"/>
      <c r="Z9" s="386"/>
      <c r="AA9" s="387"/>
      <c r="AB9" s="388"/>
      <c r="AC9" s="387"/>
      <c r="AD9" s="388"/>
      <c r="AE9" s="387"/>
      <c r="AF9" s="388"/>
      <c r="AG9" s="387"/>
      <c r="AH9" s="388"/>
      <c r="AI9" s="387"/>
      <c r="AJ9" s="388"/>
      <c r="AK9" s="387"/>
      <c r="AL9" s="388">
        <v>4.1666666666666664E-2</v>
      </c>
      <c r="AM9" s="389"/>
      <c r="AN9" s="390" t="s">
        <v>217</v>
      </c>
      <c r="AO9" s="391"/>
      <c r="AP9" s="391"/>
      <c r="AQ9" s="391"/>
      <c r="AR9" s="391"/>
      <c r="AS9" s="391"/>
      <c r="AT9" s="391"/>
      <c r="AU9" s="392"/>
    </row>
    <row r="10" spans="1:47" ht="15.75" customHeight="1" thickTop="1">
      <c r="A10" s="18"/>
      <c r="B10" s="18"/>
      <c r="C10" s="18"/>
      <c r="D10" s="18"/>
      <c r="E10" s="19"/>
      <c r="F10" s="19"/>
      <c r="G10" s="19"/>
      <c r="H10" s="19"/>
      <c r="I10" s="19"/>
      <c r="J10" s="19"/>
      <c r="U10" s="20"/>
      <c r="V10" s="393">
        <v>4.1666666666666664E-2</v>
      </c>
      <c r="W10" s="394"/>
      <c r="X10" s="395">
        <v>0.1125</v>
      </c>
      <c r="Y10" s="396"/>
      <c r="Z10" s="393"/>
      <c r="AA10" s="394"/>
      <c r="AB10" s="395"/>
      <c r="AC10" s="394"/>
      <c r="AD10" s="395"/>
      <c r="AE10" s="394"/>
      <c r="AF10" s="395">
        <v>7.0833333333333331E-2</v>
      </c>
      <c r="AG10" s="394"/>
      <c r="AH10" s="395"/>
      <c r="AI10" s="394"/>
      <c r="AJ10" s="395"/>
      <c r="AK10" s="394"/>
      <c r="AL10" s="395"/>
      <c r="AM10" s="396"/>
      <c r="AN10" s="397" t="s">
        <v>228</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0.1125</v>
      </c>
      <c r="W11" s="394"/>
      <c r="X11" s="395">
        <v>0.375</v>
      </c>
      <c r="Y11" s="396"/>
      <c r="Z11" s="393"/>
      <c r="AA11" s="394"/>
      <c r="AB11" s="395"/>
      <c r="AC11" s="394"/>
      <c r="AD11" s="395"/>
      <c r="AE11" s="394"/>
      <c r="AF11" s="395"/>
      <c r="AG11" s="394"/>
      <c r="AH11" s="395"/>
      <c r="AI11" s="394"/>
      <c r="AJ11" s="395"/>
      <c r="AK11" s="394"/>
      <c r="AL11" s="395">
        <v>0.26250000000000001</v>
      </c>
      <c r="AM11" s="396"/>
      <c r="AN11" s="397" t="s">
        <v>217</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0.375</v>
      </c>
      <c r="W12" s="394"/>
      <c r="X12" s="395">
        <v>0.41666666666666669</v>
      </c>
      <c r="Y12" s="396"/>
      <c r="Z12" s="393"/>
      <c r="AA12" s="394"/>
      <c r="AB12" s="395"/>
      <c r="AC12" s="394"/>
      <c r="AD12" s="395"/>
      <c r="AE12" s="394"/>
      <c r="AF12" s="395">
        <v>4.1666666666666664E-2</v>
      </c>
      <c r="AG12" s="394"/>
      <c r="AH12" s="395"/>
      <c r="AI12" s="394"/>
      <c r="AJ12" s="395"/>
      <c r="AK12" s="394"/>
      <c r="AL12" s="395"/>
      <c r="AM12" s="396"/>
      <c r="AN12" s="397" t="s">
        <v>229</v>
      </c>
      <c r="AO12" s="398"/>
      <c r="AP12" s="398"/>
      <c r="AQ12" s="398"/>
      <c r="AR12" s="398"/>
      <c r="AS12" s="398"/>
      <c r="AT12" s="398"/>
      <c r="AU12" s="399"/>
    </row>
    <row r="13" spans="1:47" ht="15.75" customHeight="1" thickTop="1">
      <c r="A13" s="406" t="s">
        <v>27</v>
      </c>
      <c r="B13" s="407"/>
      <c r="C13" s="407"/>
      <c r="D13" s="407"/>
      <c r="E13" s="408" t="s">
        <v>166</v>
      </c>
      <c r="F13" s="409"/>
      <c r="G13" s="409"/>
      <c r="H13" s="410"/>
      <c r="I13" s="411" t="s">
        <v>167</v>
      </c>
      <c r="J13" s="412"/>
      <c r="K13" s="412"/>
      <c r="L13" s="413"/>
      <c r="M13" s="411" t="s">
        <v>168</v>
      </c>
      <c r="N13" s="412"/>
      <c r="O13" s="412"/>
      <c r="P13" s="413"/>
      <c r="Q13" s="411" t="s">
        <v>169</v>
      </c>
      <c r="R13" s="412"/>
      <c r="S13" s="412"/>
      <c r="T13" s="413"/>
      <c r="U13" s="12"/>
      <c r="V13" s="393">
        <v>0.41666666666666669</v>
      </c>
      <c r="W13" s="394"/>
      <c r="X13" s="395">
        <v>0.61249999999999993</v>
      </c>
      <c r="Y13" s="396"/>
      <c r="Z13" s="393"/>
      <c r="AA13" s="394"/>
      <c r="AB13" s="395"/>
      <c r="AC13" s="394"/>
      <c r="AD13" s="395"/>
      <c r="AE13" s="394"/>
      <c r="AF13" s="395"/>
      <c r="AG13" s="394"/>
      <c r="AH13" s="395"/>
      <c r="AI13" s="394"/>
      <c r="AJ13" s="395"/>
      <c r="AK13" s="394"/>
      <c r="AL13" s="395">
        <v>0.19583333333333333</v>
      </c>
      <c r="AM13" s="396"/>
      <c r="AN13" s="397" t="s">
        <v>217</v>
      </c>
      <c r="AO13" s="398"/>
      <c r="AP13" s="398"/>
      <c r="AQ13" s="398"/>
      <c r="AR13" s="398"/>
      <c r="AS13" s="398"/>
      <c r="AT13" s="398"/>
      <c r="AU13" s="399"/>
    </row>
    <row r="14" spans="1:47" ht="15.75" customHeight="1">
      <c r="A14" s="420" t="s">
        <v>10</v>
      </c>
      <c r="B14" s="421"/>
      <c r="C14" s="421"/>
      <c r="D14" s="421"/>
      <c r="E14" s="422" t="s">
        <v>165</v>
      </c>
      <c r="F14" s="423"/>
      <c r="G14" s="423"/>
      <c r="H14" s="424"/>
      <c r="I14" s="422" t="s">
        <v>165</v>
      </c>
      <c r="J14" s="423"/>
      <c r="K14" s="423"/>
      <c r="L14" s="424"/>
      <c r="M14" s="422" t="s">
        <v>165</v>
      </c>
      <c r="N14" s="423"/>
      <c r="O14" s="423"/>
      <c r="P14" s="424"/>
      <c r="Q14" s="422" t="s">
        <v>153</v>
      </c>
      <c r="R14" s="423"/>
      <c r="S14" s="423"/>
      <c r="T14" s="424"/>
      <c r="U14" s="12"/>
      <c r="V14" s="393">
        <v>0.61249999999999993</v>
      </c>
      <c r="W14" s="394"/>
      <c r="X14" s="395">
        <v>0.63750000000000007</v>
      </c>
      <c r="Y14" s="396"/>
      <c r="Z14" s="393"/>
      <c r="AA14" s="394"/>
      <c r="AB14" s="395">
        <v>1.6666666666666666E-2</v>
      </c>
      <c r="AC14" s="394"/>
      <c r="AD14" s="395"/>
      <c r="AE14" s="394"/>
      <c r="AF14" s="395">
        <v>8.3333333333333332E-3</v>
      </c>
      <c r="AG14" s="394"/>
      <c r="AH14" s="395"/>
      <c r="AI14" s="394"/>
      <c r="AJ14" s="395"/>
      <c r="AK14" s="394"/>
      <c r="AL14" s="395"/>
      <c r="AM14" s="396"/>
      <c r="AN14" s="397" t="s">
        <v>230</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0.63750000000000007</v>
      </c>
      <c r="W15" s="394"/>
      <c r="X15" s="395">
        <v>0.66666666666666663</v>
      </c>
      <c r="Y15" s="396"/>
      <c r="Z15" s="393"/>
      <c r="AA15" s="394"/>
      <c r="AB15" s="395"/>
      <c r="AC15" s="394"/>
      <c r="AD15" s="395"/>
      <c r="AE15" s="394"/>
      <c r="AF15" s="395"/>
      <c r="AG15" s="394"/>
      <c r="AH15" s="395"/>
      <c r="AI15" s="394"/>
      <c r="AJ15" s="395"/>
      <c r="AK15" s="394"/>
      <c r="AL15" s="395">
        <v>2.9166666666666664E-2</v>
      </c>
      <c r="AM15" s="396"/>
      <c r="AN15" s="397" t="s">
        <v>231</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0.66666666666666663</v>
      </c>
      <c r="W16" s="394"/>
      <c r="X16" s="395">
        <v>0.68333333333333324</v>
      </c>
      <c r="Y16" s="396"/>
      <c r="Z16" s="393"/>
      <c r="AA16" s="394"/>
      <c r="AB16" s="395"/>
      <c r="AC16" s="394"/>
      <c r="AD16" s="395"/>
      <c r="AE16" s="394"/>
      <c r="AF16" s="395"/>
      <c r="AG16" s="394"/>
      <c r="AH16" s="395"/>
      <c r="AI16" s="394"/>
      <c r="AJ16" s="395"/>
      <c r="AK16" s="394"/>
      <c r="AL16" s="395">
        <v>1.6666666666666666E-2</v>
      </c>
      <c r="AM16" s="396"/>
      <c r="AN16" s="397" t="s">
        <v>232</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0.68333333333333324</v>
      </c>
      <c r="W17" s="394"/>
      <c r="X17" s="395">
        <v>0.70833333333333337</v>
      </c>
      <c r="Y17" s="396"/>
      <c r="Z17" s="393"/>
      <c r="AA17" s="394"/>
      <c r="AB17" s="395"/>
      <c r="AC17" s="394"/>
      <c r="AD17" s="395"/>
      <c r="AE17" s="394"/>
      <c r="AF17" s="395"/>
      <c r="AG17" s="394"/>
      <c r="AH17" s="395"/>
      <c r="AI17" s="394"/>
      <c r="AJ17" s="395"/>
      <c r="AK17" s="394"/>
      <c r="AL17" s="395">
        <v>2.4999999999999998E-2</v>
      </c>
      <c r="AM17" s="396"/>
      <c r="AN17" s="397" t="s">
        <v>233</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0.70833333333333337</v>
      </c>
      <c r="W18" s="394"/>
      <c r="X18" s="430">
        <v>0.73333333333333339</v>
      </c>
      <c r="Y18" s="431"/>
      <c r="Z18" s="393"/>
      <c r="AA18" s="394"/>
      <c r="AB18" s="395">
        <v>1.6666666666666666E-2</v>
      </c>
      <c r="AC18" s="394"/>
      <c r="AD18" s="395"/>
      <c r="AE18" s="394"/>
      <c r="AF18" s="395">
        <v>8.3333333333333332E-3</v>
      </c>
      <c r="AG18" s="394"/>
      <c r="AH18" s="395"/>
      <c r="AI18" s="394"/>
      <c r="AJ18" s="395"/>
      <c r="AK18" s="394"/>
      <c r="AL18" s="395"/>
      <c r="AM18" s="396"/>
      <c r="AN18" s="397" t="s">
        <v>234</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0.73333333333333339</v>
      </c>
      <c r="W19" s="394"/>
      <c r="X19" s="430">
        <v>0.79166666666666663</v>
      </c>
      <c r="Y19" s="431"/>
      <c r="Z19" s="393"/>
      <c r="AA19" s="394"/>
      <c r="AB19" s="395"/>
      <c r="AC19" s="394"/>
      <c r="AD19" s="395"/>
      <c r="AE19" s="394"/>
      <c r="AF19" s="395"/>
      <c r="AG19" s="394"/>
      <c r="AH19" s="395"/>
      <c r="AI19" s="394"/>
      <c r="AJ19" s="395"/>
      <c r="AK19" s="394"/>
      <c r="AL19" s="395">
        <v>5.8333333333333327E-2</v>
      </c>
      <c r="AM19" s="396"/>
      <c r="AN19" s="397" t="s">
        <v>217</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v>0.79166666666666663</v>
      </c>
      <c r="W20" s="394"/>
      <c r="X20" s="430">
        <v>0.87083333333333324</v>
      </c>
      <c r="Y20" s="431"/>
      <c r="Z20" s="393"/>
      <c r="AA20" s="394"/>
      <c r="AB20" s="395"/>
      <c r="AC20" s="394"/>
      <c r="AD20" s="395"/>
      <c r="AE20" s="394"/>
      <c r="AF20" s="395">
        <v>7.9166666666666663E-2</v>
      </c>
      <c r="AG20" s="394"/>
      <c r="AH20" s="395"/>
      <c r="AI20" s="394"/>
      <c r="AJ20" s="395"/>
      <c r="AK20" s="394"/>
      <c r="AL20" s="395"/>
      <c r="AM20" s="396"/>
      <c r="AN20" s="397" t="s">
        <v>227</v>
      </c>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v>0.87083333333333324</v>
      </c>
      <c r="W21" s="394"/>
      <c r="X21" s="430">
        <v>1</v>
      </c>
      <c r="Y21" s="431"/>
      <c r="Z21" s="393"/>
      <c r="AA21" s="394"/>
      <c r="AB21" s="395"/>
      <c r="AC21" s="394"/>
      <c r="AD21" s="395"/>
      <c r="AE21" s="394"/>
      <c r="AF21" s="395"/>
      <c r="AG21" s="394"/>
      <c r="AH21" s="395"/>
      <c r="AI21" s="394"/>
      <c r="AJ21" s="395"/>
      <c r="AK21" s="394"/>
      <c r="AL21" s="395">
        <v>0.12916666666666668</v>
      </c>
      <c r="AM21" s="396"/>
      <c r="AN21" s="397" t="s">
        <v>217</v>
      </c>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3.3333333333333333E-2</v>
      </c>
      <c r="AC31" s="471"/>
      <c r="AD31" s="471">
        <f>SUM(AD9:AE30)</f>
        <v>0</v>
      </c>
      <c r="AE31" s="471"/>
      <c r="AF31" s="471">
        <f>SUM(AF9:AG30)</f>
        <v>0.20833333333333331</v>
      </c>
      <c r="AG31" s="471"/>
      <c r="AH31" s="471">
        <f>SUM(AH9:AI30)</f>
        <v>0</v>
      </c>
      <c r="AI31" s="471"/>
      <c r="AJ31" s="471">
        <f>SUM(AJ9:AK30)</f>
        <v>0</v>
      </c>
      <c r="AK31" s="471"/>
      <c r="AL31" s="472">
        <f>SUM(AL9:AM30)</f>
        <v>0.75833333333333341</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6442</v>
      </c>
      <c r="Y35" s="504"/>
      <c r="Z35" s="504"/>
      <c r="AA35" s="55" t="s">
        <v>56</v>
      </c>
      <c r="AB35" s="505">
        <v>685</v>
      </c>
      <c r="AC35" s="506"/>
      <c r="AD35" s="506"/>
      <c r="AE35" s="58" t="s">
        <v>56</v>
      </c>
      <c r="AF35" s="505">
        <v>10070</v>
      </c>
      <c r="AG35" s="506"/>
      <c r="AH35" s="506"/>
      <c r="AI35" s="55" t="s">
        <v>56</v>
      </c>
      <c r="AJ35" s="505">
        <v>0</v>
      </c>
      <c r="AK35" s="506"/>
      <c r="AL35" s="506"/>
      <c r="AM35" s="55" t="s">
        <v>56</v>
      </c>
      <c r="AN35" s="507">
        <f>(X35+AF35)-(AB35+AJ35)</f>
        <v>15827</v>
      </c>
      <c r="AO35" s="508"/>
      <c r="AP35" s="55" t="s">
        <v>56</v>
      </c>
      <c r="AQ35" s="509"/>
      <c r="AR35" s="510"/>
      <c r="AS35" s="510"/>
      <c r="AT35" s="510"/>
      <c r="AU35" s="511"/>
    </row>
    <row r="36" spans="1:47" ht="15.75" customHeight="1">
      <c r="A36" s="189" t="s">
        <v>83</v>
      </c>
      <c r="B36" s="51"/>
      <c r="C36" s="51"/>
      <c r="D36" s="51"/>
      <c r="E36" s="51"/>
      <c r="F36" s="51"/>
      <c r="G36" s="47"/>
      <c r="H36" s="515">
        <f>SUM(AB9:AC30)</f>
        <v>3.3333333333333333E-2</v>
      </c>
      <c r="I36" s="516"/>
      <c r="J36" s="516"/>
      <c r="K36" s="517">
        <v>120</v>
      </c>
      <c r="L36" s="518"/>
      <c r="M36" s="37" t="s">
        <v>56</v>
      </c>
      <c r="N36" s="519">
        <f t="shared" si="2"/>
        <v>96</v>
      </c>
      <c r="O36" s="520"/>
      <c r="P36" s="37" t="s">
        <v>56</v>
      </c>
      <c r="Q36" s="31"/>
      <c r="R36" s="528" t="s">
        <v>39</v>
      </c>
      <c r="S36" s="529"/>
      <c r="T36" s="529"/>
      <c r="U36" s="529"/>
      <c r="V36" s="529"/>
      <c r="W36" s="529"/>
      <c r="X36" s="522">
        <v>38000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36000</v>
      </c>
      <c r="AO36" s="527"/>
      <c r="AP36" s="56" t="s">
        <v>56</v>
      </c>
      <c r="AQ36" s="512"/>
      <c r="AR36" s="513"/>
      <c r="AS36" s="513"/>
      <c r="AT36" s="513"/>
      <c r="AU36" s="514"/>
    </row>
    <row r="37" spans="1:47" ht="15.75" customHeight="1">
      <c r="A37" s="189" t="s">
        <v>67</v>
      </c>
      <c r="B37" s="51"/>
      <c r="C37" s="51"/>
      <c r="D37" s="51"/>
      <c r="E37" s="51"/>
      <c r="F37" s="51"/>
      <c r="G37" s="47"/>
      <c r="H37" s="515">
        <f>SUM(AD9:AE30)</f>
        <v>0</v>
      </c>
      <c r="I37" s="516"/>
      <c r="J37" s="516"/>
      <c r="K37" s="517">
        <v>89</v>
      </c>
      <c r="L37" s="518"/>
      <c r="M37" s="37" t="s">
        <v>56</v>
      </c>
      <c r="N37" s="519">
        <f t="shared" si="2"/>
        <v>0</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189" t="s">
        <v>150</v>
      </c>
      <c r="B38" s="51"/>
      <c r="C38" s="51"/>
      <c r="D38" s="51"/>
      <c r="E38" s="51"/>
      <c r="F38" s="51"/>
      <c r="G38" s="47"/>
      <c r="H38" s="515">
        <f>SUM(AF9:AG30)</f>
        <v>0.20833333333333331</v>
      </c>
      <c r="I38" s="516"/>
      <c r="J38" s="516"/>
      <c r="K38" s="517">
        <v>89</v>
      </c>
      <c r="L38" s="518"/>
      <c r="M38" s="37" t="s">
        <v>56</v>
      </c>
      <c r="N38" s="519">
        <f t="shared" si="2"/>
        <v>445</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189"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189"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189" t="s">
        <v>68</v>
      </c>
      <c r="B41" s="51"/>
      <c r="C41" s="51"/>
      <c r="D41" s="51"/>
      <c r="E41" s="51"/>
      <c r="F41" s="51"/>
      <c r="G41" s="47"/>
      <c r="H41" s="515">
        <f>SUM(AL9:AM30)</f>
        <v>0.75833333333333341</v>
      </c>
      <c r="I41" s="516"/>
      <c r="J41" s="516"/>
      <c r="K41" s="517">
        <v>8</v>
      </c>
      <c r="L41" s="518"/>
      <c r="M41" s="37" t="s">
        <v>56</v>
      </c>
      <c r="N41" s="519">
        <f t="shared" si="2"/>
        <v>145.60000000000002</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189"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686.6</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172</v>
      </c>
      <c r="D51" s="550"/>
      <c r="E51" s="550"/>
      <c r="F51" s="550"/>
      <c r="G51" s="550"/>
      <c r="H51" s="550"/>
      <c r="I51" s="87"/>
      <c r="J51" s="87"/>
      <c r="K51" s="88"/>
      <c r="L51" s="87"/>
      <c r="M51" s="87"/>
      <c r="N51" s="87"/>
      <c r="O51" s="87"/>
      <c r="P51" s="87"/>
      <c r="Q51" s="78"/>
      <c r="R51" s="85" t="s">
        <v>133</v>
      </c>
      <c r="S51" s="86"/>
      <c r="T51" s="550" t="s">
        <v>174</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43839</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43839</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154</v>
      </c>
      <c r="AH68" s="629"/>
      <c r="AI68" s="629"/>
      <c r="AJ68" s="629"/>
      <c r="AK68" s="629"/>
      <c r="AL68" s="631"/>
      <c r="AM68" s="628" t="s">
        <v>179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170</v>
      </c>
      <c r="AH69" s="370"/>
      <c r="AI69" s="370"/>
      <c r="AJ69" s="370"/>
      <c r="AK69" s="370"/>
      <c r="AL69" s="371"/>
      <c r="AM69" s="369" t="s">
        <v>178</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155</v>
      </c>
      <c r="AH70" s="370"/>
      <c r="AI70" s="370"/>
      <c r="AJ70" s="370"/>
      <c r="AK70" s="370"/>
      <c r="AL70" s="371"/>
      <c r="AM70" s="369" t="s">
        <v>215</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186" t="s">
        <v>176</v>
      </c>
      <c r="AH71" s="187"/>
      <c r="AI71" s="187"/>
      <c r="AJ71" s="187"/>
      <c r="AK71" s="187"/>
      <c r="AL71" s="185"/>
      <c r="AM71" s="186" t="s">
        <v>171</v>
      </c>
      <c r="AN71" s="187"/>
      <c r="AO71" s="187"/>
      <c r="AP71" s="188"/>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186" t="s">
        <v>172</v>
      </c>
      <c r="AH72" s="187"/>
      <c r="AI72" s="187"/>
      <c r="AJ72" s="187"/>
      <c r="AK72" s="187"/>
      <c r="AL72" s="185"/>
      <c r="AM72" s="186" t="s">
        <v>173</v>
      </c>
      <c r="AN72" s="187"/>
      <c r="AO72" s="187"/>
      <c r="AP72" s="188"/>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186" t="s">
        <v>156</v>
      </c>
      <c r="AH73" s="187"/>
      <c r="AI73" s="187"/>
      <c r="AJ73" s="187"/>
      <c r="AK73" s="187"/>
      <c r="AL73" s="185"/>
      <c r="AM73" s="186" t="s">
        <v>161</v>
      </c>
      <c r="AN73" s="187"/>
      <c r="AO73" s="187" t="s">
        <v>216</v>
      </c>
      <c r="AP73" s="188"/>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186" t="s">
        <v>157</v>
      </c>
      <c r="AH74" s="187"/>
      <c r="AI74" s="187"/>
      <c r="AJ74" s="187"/>
      <c r="AK74" s="187"/>
      <c r="AL74" s="185"/>
      <c r="AM74" s="186" t="s">
        <v>162</v>
      </c>
      <c r="AN74" s="187"/>
      <c r="AO74" s="187"/>
      <c r="AP74" s="188"/>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186" t="s">
        <v>158</v>
      </c>
      <c r="AH75" s="187"/>
      <c r="AI75" s="187"/>
      <c r="AJ75" s="187"/>
      <c r="AK75" s="187"/>
      <c r="AL75" s="185"/>
      <c r="AM75" s="186" t="s">
        <v>163</v>
      </c>
      <c r="AN75" s="187"/>
      <c r="AO75" s="187" t="s">
        <v>216</v>
      </c>
      <c r="AP75" s="188"/>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186" t="s">
        <v>159</v>
      </c>
      <c r="AH76" s="187"/>
      <c r="AI76" s="187"/>
      <c r="AJ76" s="187"/>
      <c r="AK76" s="187"/>
      <c r="AL76" s="185"/>
      <c r="AM76" s="186" t="s">
        <v>163</v>
      </c>
      <c r="AN76" s="187"/>
      <c r="AO76" s="187"/>
      <c r="AP76" s="188"/>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186" t="s">
        <v>160</v>
      </c>
      <c r="AH77" s="187"/>
      <c r="AI77" s="187"/>
      <c r="AJ77" s="187"/>
      <c r="AK77" s="187"/>
      <c r="AL77" s="185"/>
      <c r="AM77" s="186" t="s">
        <v>164</v>
      </c>
      <c r="AN77" s="187"/>
      <c r="AO77" s="187"/>
      <c r="AP77" s="188"/>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1"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43840</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175</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195" t="s">
        <v>53</v>
      </c>
      <c r="L8" s="196"/>
      <c r="M8" s="196"/>
      <c r="N8" s="60"/>
      <c r="O8" s="372" t="s">
        <v>177</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8</v>
      </c>
      <c r="P9" s="385"/>
      <c r="Q9" s="65" t="s">
        <v>82</v>
      </c>
      <c r="R9" s="385"/>
      <c r="S9" s="385"/>
      <c r="T9" s="63" t="s">
        <v>52</v>
      </c>
      <c r="U9" s="17"/>
      <c r="V9" s="386">
        <v>0</v>
      </c>
      <c r="W9" s="387"/>
      <c r="X9" s="388">
        <v>4.5833333333333337E-2</v>
      </c>
      <c r="Y9" s="389"/>
      <c r="Z9" s="386"/>
      <c r="AA9" s="387"/>
      <c r="AB9" s="388"/>
      <c r="AC9" s="387"/>
      <c r="AD9" s="388"/>
      <c r="AE9" s="387"/>
      <c r="AF9" s="388"/>
      <c r="AG9" s="387"/>
      <c r="AH9" s="388"/>
      <c r="AI9" s="387"/>
      <c r="AJ9" s="388"/>
      <c r="AK9" s="387"/>
      <c r="AL9" s="388">
        <v>4.5833333333333337E-2</v>
      </c>
      <c r="AM9" s="389"/>
      <c r="AN9" s="390" t="s">
        <v>217</v>
      </c>
      <c r="AO9" s="391"/>
      <c r="AP9" s="391"/>
      <c r="AQ9" s="391"/>
      <c r="AR9" s="391"/>
      <c r="AS9" s="391"/>
      <c r="AT9" s="391"/>
      <c r="AU9" s="392"/>
    </row>
    <row r="10" spans="1:47" ht="15.75" customHeight="1" thickTop="1">
      <c r="A10" s="18"/>
      <c r="B10" s="18"/>
      <c r="C10" s="18"/>
      <c r="D10" s="18"/>
      <c r="E10" s="19"/>
      <c r="F10" s="19"/>
      <c r="G10" s="19"/>
      <c r="H10" s="19"/>
      <c r="I10" s="19"/>
      <c r="J10" s="19"/>
      <c r="U10" s="20"/>
      <c r="V10" s="393">
        <v>4.5833333333333337E-2</v>
      </c>
      <c r="W10" s="394"/>
      <c r="X10" s="395">
        <v>0.125</v>
      </c>
      <c r="Y10" s="396"/>
      <c r="Z10" s="393"/>
      <c r="AA10" s="394"/>
      <c r="AB10" s="395"/>
      <c r="AC10" s="394"/>
      <c r="AD10" s="395"/>
      <c r="AE10" s="394"/>
      <c r="AF10" s="395">
        <v>7.9166666666666663E-2</v>
      </c>
      <c r="AG10" s="394"/>
      <c r="AH10" s="395"/>
      <c r="AI10" s="394"/>
      <c r="AJ10" s="395"/>
      <c r="AK10" s="394"/>
      <c r="AL10" s="395"/>
      <c r="AM10" s="396"/>
      <c r="AN10" s="397" t="s">
        <v>235</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0.125</v>
      </c>
      <c r="W11" s="394"/>
      <c r="X11" s="395">
        <v>0.33333333333333331</v>
      </c>
      <c r="Y11" s="396"/>
      <c r="Z11" s="393"/>
      <c r="AA11" s="394"/>
      <c r="AB11" s="395"/>
      <c r="AC11" s="394"/>
      <c r="AD11" s="395"/>
      <c r="AE11" s="394"/>
      <c r="AF11" s="395"/>
      <c r="AG11" s="394"/>
      <c r="AH11" s="395"/>
      <c r="AI11" s="394"/>
      <c r="AJ11" s="395"/>
      <c r="AK11" s="394"/>
      <c r="AL11" s="395">
        <v>0.20833333333333334</v>
      </c>
      <c r="AM11" s="396"/>
      <c r="AN11" s="397" t="s">
        <v>217</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0.33333333333333331</v>
      </c>
      <c r="W12" s="394"/>
      <c r="X12" s="395">
        <v>0.41666666666666669</v>
      </c>
      <c r="Y12" s="396"/>
      <c r="Z12" s="393"/>
      <c r="AA12" s="394"/>
      <c r="AB12" s="395"/>
      <c r="AC12" s="394"/>
      <c r="AD12" s="395"/>
      <c r="AE12" s="394"/>
      <c r="AF12" s="395">
        <v>8.3333333333333329E-2</v>
      </c>
      <c r="AG12" s="394"/>
      <c r="AH12" s="395"/>
      <c r="AI12" s="394"/>
      <c r="AJ12" s="395"/>
      <c r="AK12" s="394"/>
      <c r="AL12" s="395"/>
      <c r="AM12" s="396"/>
      <c r="AN12" s="397" t="s">
        <v>236</v>
      </c>
      <c r="AO12" s="398"/>
      <c r="AP12" s="398"/>
      <c r="AQ12" s="398"/>
      <c r="AR12" s="398"/>
      <c r="AS12" s="398"/>
      <c r="AT12" s="398"/>
      <c r="AU12" s="399"/>
    </row>
    <row r="13" spans="1:47" ht="15.75" customHeight="1" thickTop="1">
      <c r="A13" s="406" t="s">
        <v>27</v>
      </c>
      <c r="B13" s="407"/>
      <c r="C13" s="407"/>
      <c r="D13" s="407"/>
      <c r="E13" s="408" t="s">
        <v>166</v>
      </c>
      <c r="F13" s="409"/>
      <c r="G13" s="409"/>
      <c r="H13" s="410"/>
      <c r="I13" s="411" t="s">
        <v>167</v>
      </c>
      <c r="J13" s="412"/>
      <c r="K13" s="412"/>
      <c r="L13" s="413"/>
      <c r="M13" s="411" t="s">
        <v>168</v>
      </c>
      <c r="N13" s="412"/>
      <c r="O13" s="412"/>
      <c r="P13" s="413"/>
      <c r="Q13" s="411" t="s">
        <v>169</v>
      </c>
      <c r="R13" s="412"/>
      <c r="S13" s="412"/>
      <c r="T13" s="413"/>
      <c r="U13" s="12"/>
      <c r="V13" s="393">
        <v>0.41666666666666669</v>
      </c>
      <c r="W13" s="394"/>
      <c r="X13" s="395">
        <v>0.45833333333333331</v>
      </c>
      <c r="Y13" s="396"/>
      <c r="Z13" s="393"/>
      <c r="AA13" s="394"/>
      <c r="AB13" s="395"/>
      <c r="AC13" s="394"/>
      <c r="AD13" s="395"/>
      <c r="AE13" s="394"/>
      <c r="AF13" s="395">
        <v>4.1666666666666664E-2</v>
      </c>
      <c r="AG13" s="394"/>
      <c r="AH13" s="395"/>
      <c r="AI13" s="394"/>
      <c r="AJ13" s="395"/>
      <c r="AK13" s="394"/>
      <c r="AL13" s="395"/>
      <c r="AM13" s="396"/>
      <c r="AN13" s="397" t="s">
        <v>237</v>
      </c>
      <c r="AO13" s="398"/>
      <c r="AP13" s="398"/>
      <c r="AQ13" s="398"/>
      <c r="AR13" s="398"/>
      <c r="AS13" s="398"/>
      <c r="AT13" s="398"/>
      <c r="AU13" s="399"/>
    </row>
    <row r="14" spans="1:47" ht="15.75" customHeight="1">
      <c r="A14" s="420" t="s">
        <v>10</v>
      </c>
      <c r="B14" s="421"/>
      <c r="C14" s="421"/>
      <c r="D14" s="421"/>
      <c r="E14" s="422" t="s">
        <v>165</v>
      </c>
      <c r="F14" s="423"/>
      <c r="G14" s="423"/>
      <c r="H14" s="424"/>
      <c r="I14" s="422" t="s">
        <v>165</v>
      </c>
      <c r="J14" s="423"/>
      <c r="K14" s="423"/>
      <c r="L14" s="424"/>
      <c r="M14" s="422" t="s">
        <v>165</v>
      </c>
      <c r="N14" s="423"/>
      <c r="O14" s="423"/>
      <c r="P14" s="424"/>
      <c r="Q14" s="422" t="s">
        <v>153</v>
      </c>
      <c r="R14" s="423"/>
      <c r="S14" s="423"/>
      <c r="T14" s="424"/>
      <c r="U14" s="12"/>
      <c r="V14" s="393">
        <v>0.45833333333333331</v>
      </c>
      <c r="W14" s="394"/>
      <c r="X14" s="395">
        <v>0.47916666666666669</v>
      </c>
      <c r="Y14" s="396"/>
      <c r="Z14" s="393"/>
      <c r="AA14" s="394"/>
      <c r="AB14" s="395">
        <v>1.6666666666666666E-2</v>
      </c>
      <c r="AC14" s="394"/>
      <c r="AD14" s="395"/>
      <c r="AE14" s="394"/>
      <c r="AF14" s="395">
        <v>4.1666666666666666E-3</v>
      </c>
      <c r="AG14" s="394"/>
      <c r="AH14" s="395"/>
      <c r="AI14" s="394"/>
      <c r="AJ14" s="395"/>
      <c r="AK14" s="394"/>
      <c r="AL14" s="395"/>
      <c r="AM14" s="396"/>
      <c r="AN14" s="397" t="s">
        <v>238</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0.47916666666666669</v>
      </c>
      <c r="W15" s="394"/>
      <c r="X15" s="395">
        <v>0.5083333333333333</v>
      </c>
      <c r="Y15" s="396"/>
      <c r="Z15" s="393"/>
      <c r="AA15" s="394"/>
      <c r="AB15" s="395">
        <v>2.0833333333333332E-2</v>
      </c>
      <c r="AC15" s="394"/>
      <c r="AD15" s="395">
        <v>8.3333333333333332E-3</v>
      </c>
      <c r="AE15" s="394"/>
      <c r="AF15" s="395"/>
      <c r="AG15" s="394"/>
      <c r="AH15" s="395"/>
      <c r="AI15" s="394"/>
      <c r="AJ15" s="395"/>
      <c r="AK15" s="394"/>
      <c r="AL15" s="395"/>
      <c r="AM15" s="396"/>
      <c r="AN15" s="397" t="s">
        <v>239</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0.5083333333333333</v>
      </c>
      <c r="W16" s="394"/>
      <c r="X16" s="395">
        <v>0.54166666666666663</v>
      </c>
      <c r="Y16" s="396"/>
      <c r="Z16" s="393"/>
      <c r="AA16" s="394"/>
      <c r="AB16" s="395">
        <v>1.2499999999999999E-2</v>
      </c>
      <c r="AC16" s="394"/>
      <c r="AD16" s="395">
        <v>1.2499999999999999E-2</v>
      </c>
      <c r="AE16" s="394"/>
      <c r="AF16" s="395">
        <v>8.3333333333333332E-3</v>
      </c>
      <c r="AG16" s="394"/>
      <c r="AH16" s="395"/>
      <c r="AI16" s="394"/>
      <c r="AJ16" s="395"/>
      <c r="AK16" s="394"/>
      <c r="AL16" s="395"/>
      <c r="AM16" s="396"/>
      <c r="AN16" s="397" t="s">
        <v>240</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0.54166666666666663</v>
      </c>
      <c r="W17" s="394"/>
      <c r="X17" s="395">
        <v>0.6</v>
      </c>
      <c r="Y17" s="396"/>
      <c r="Z17" s="393"/>
      <c r="AA17" s="394"/>
      <c r="AB17" s="395">
        <v>4.1666666666666664E-2</v>
      </c>
      <c r="AC17" s="394"/>
      <c r="AD17" s="395">
        <v>8.3333333333333332E-3</v>
      </c>
      <c r="AE17" s="394"/>
      <c r="AF17" s="395">
        <v>8.3333333333333332E-3</v>
      </c>
      <c r="AG17" s="394"/>
      <c r="AH17" s="395"/>
      <c r="AI17" s="394"/>
      <c r="AJ17" s="395"/>
      <c r="AK17" s="394"/>
      <c r="AL17" s="395"/>
      <c r="AM17" s="396"/>
      <c r="AN17" s="397" t="s">
        <v>241</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c r="W18" s="394"/>
      <c r="X18" s="430"/>
      <c r="Y18" s="431"/>
      <c r="Z18" s="393"/>
      <c r="AA18" s="394"/>
      <c r="AB18" s="395"/>
      <c r="AC18" s="394"/>
      <c r="AD18" s="395"/>
      <c r="AE18" s="394"/>
      <c r="AF18" s="395"/>
      <c r="AG18" s="394"/>
      <c r="AH18" s="395"/>
      <c r="AI18" s="394"/>
      <c r="AJ18" s="395"/>
      <c r="AK18" s="394"/>
      <c r="AL18" s="395"/>
      <c r="AM18" s="396"/>
      <c r="AN18" s="397" t="s">
        <v>242</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0.6</v>
      </c>
      <c r="W19" s="394"/>
      <c r="X19" s="430">
        <v>0.625</v>
      </c>
      <c r="Y19" s="431"/>
      <c r="Z19" s="393"/>
      <c r="AA19" s="394"/>
      <c r="AB19" s="395">
        <v>2.0833333333333332E-2</v>
      </c>
      <c r="AC19" s="394"/>
      <c r="AD19" s="395"/>
      <c r="AE19" s="394"/>
      <c r="AF19" s="395">
        <v>4.1666666666666666E-3</v>
      </c>
      <c r="AG19" s="394"/>
      <c r="AH19" s="395"/>
      <c r="AI19" s="394"/>
      <c r="AJ19" s="395"/>
      <c r="AK19" s="394"/>
      <c r="AL19" s="395"/>
      <c r="AM19" s="396"/>
      <c r="AN19" s="397" t="s">
        <v>248</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v>0.625</v>
      </c>
      <c r="W20" s="394"/>
      <c r="X20" s="430">
        <v>0.64583333333333337</v>
      </c>
      <c r="Y20" s="431"/>
      <c r="Z20" s="393"/>
      <c r="AA20" s="394"/>
      <c r="AB20" s="395"/>
      <c r="AC20" s="394"/>
      <c r="AD20" s="395"/>
      <c r="AE20" s="394"/>
      <c r="AF20" s="395"/>
      <c r="AG20" s="394"/>
      <c r="AH20" s="395"/>
      <c r="AI20" s="394"/>
      <c r="AJ20" s="395"/>
      <c r="AK20" s="394"/>
      <c r="AL20" s="395">
        <v>2.0833333333333332E-2</v>
      </c>
      <c r="AM20" s="396"/>
      <c r="AN20" s="397" t="s">
        <v>247</v>
      </c>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v>0.64583333333333337</v>
      </c>
      <c r="W21" s="394"/>
      <c r="X21" s="430">
        <v>0.67083333333333339</v>
      </c>
      <c r="Y21" s="431"/>
      <c r="Z21" s="393"/>
      <c r="AA21" s="394"/>
      <c r="AB21" s="395">
        <v>2.0833333333333332E-2</v>
      </c>
      <c r="AC21" s="394"/>
      <c r="AD21" s="395"/>
      <c r="AE21" s="394"/>
      <c r="AF21" s="395">
        <v>4.1666666666666666E-3</v>
      </c>
      <c r="AG21" s="394"/>
      <c r="AH21" s="395"/>
      <c r="AI21" s="394"/>
      <c r="AJ21" s="395"/>
      <c r="AK21" s="394"/>
      <c r="AL21" s="395"/>
      <c r="AM21" s="396"/>
      <c r="AN21" s="397" t="s">
        <v>243</v>
      </c>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v>0.67083333333333339</v>
      </c>
      <c r="W22" s="443"/>
      <c r="X22" s="444">
        <v>0.70000000000000007</v>
      </c>
      <c r="Y22" s="395"/>
      <c r="Z22" s="442"/>
      <c r="AA22" s="443"/>
      <c r="AB22" s="443">
        <v>2.4999999999999998E-2</v>
      </c>
      <c r="AC22" s="443"/>
      <c r="AD22" s="443"/>
      <c r="AE22" s="443"/>
      <c r="AF22" s="443">
        <v>4.1666666666666666E-3</v>
      </c>
      <c r="AG22" s="443"/>
      <c r="AH22" s="443"/>
      <c r="AI22" s="443"/>
      <c r="AJ22" s="443"/>
      <c r="AK22" s="443"/>
      <c r="AL22" s="394"/>
      <c r="AM22" s="395"/>
      <c r="AN22" s="397" t="s">
        <v>244</v>
      </c>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v>0.70000000000000007</v>
      </c>
      <c r="W23" s="443"/>
      <c r="X23" s="443">
        <v>0.70833333333333337</v>
      </c>
      <c r="Y23" s="395"/>
      <c r="Z23" s="442"/>
      <c r="AA23" s="443"/>
      <c r="AB23" s="443"/>
      <c r="AC23" s="443"/>
      <c r="AD23" s="443"/>
      <c r="AE23" s="443"/>
      <c r="AF23" s="443"/>
      <c r="AG23" s="443"/>
      <c r="AH23" s="443"/>
      <c r="AI23" s="443"/>
      <c r="AJ23" s="443"/>
      <c r="AK23" s="443"/>
      <c r="AL23" s="394">
        <v>8.3333333333333332E-3</v>
      </c>
      <c r="AM23" s="395"/>
      <c r="AN23" s="397" t="s">
        <v>247</v>
      </c>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v>0.70833333333333337</v>
      </c>
      <c r="W24" s="443"/>
      <c r="X24" s="394">
        <v>0.75</v>
      </c>
      <c r="Y24" s="395"/>
      <c r="Z24" s="442"/>
      <c r="AA24" s="443"/>
      <c r="AB24" s="443">
        <v>2.9166666666666664E-2</v>
      </c>
      <c r="AC24" s="443"/>
      <c r="AD24" s="443">
        <v>4.1666666666666666E-3</v>
      </c>
      <c r="AE24" s="443"/>
      <c r="AF24" s="443">
        <v>8.3333333333333332E-3</v>
      </c>
      <c r="AG24" s="443"/>
      <c r="AH24" s="443"/>
      <c r="AI24" s="443"/>
      <c r="AJ24" s="443"/>
      <c r="AK24" s="443"/>
      <c r="AL24" s="394"/>
      <c r="AM24" s="395"/>
      <c r="AN24" s="397" t="s">
        <v>245</v>
      </c>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v>0.75</v>
      </c>
      <c r="W25" s="394"/>
      <c r="X25" s="459">
        <v>0.78749999999999998</v>
      </c>
      <c r="Y25" s="395"/>
      <c r="Z25" s="442"/>
      <c r="AA25" s="443"/>
      <c r="AB25" s="443">
        <v>2.4999999999999998E-2</v>
      </c>
      <c r="AC25" s="443"/>
      <c r="AD25" s="443">
        <v>4.1666666666666666E-3</v>
      </c>
      <c r="AE25" s="443"/>
      <c r="AF25" s="443">
        <v>8.3333333333333332E-3</v>
      </c>
      <c r="AG25" s="443"/>
      <c r="AH25" s="443"/>
      <c r="AI25" s="443"/>
      <c r="AJ25" s="443"/>
      <c r="AK25" s="443"/>
      <c r="AL25" s="394"/>
      <c r="AM25" s="395"/>
      <c r="AN25" s="397" t="s">
        <v>246</v>
      </c>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v>0.78749999999999998</v>
      </c>
      <c r="W26" s="443"/>
      <c r="X26" s="444">
        <v>0.9458333333333333</v>
      </c>
      <c r="Y26" s="395"/>
      <c r="Z26" s="456"/>
      <c r="AA26" s="443"/>
      <c r="AB26" s="444"/>
      <c r="AC26" s="443"/>
      <c r="AD26" s="444"/>
      <c r="AE26" s="443"/>
      <c r="AF26" s="444"/>
      <c r="AG26" s="443"/>
      <c r="AH26" s="444"/>
      <c r="AI26" s="443"/>
      <c r="AJ26" s="444"/>
      <c r="AK26" s="443"/>
      <c r="AL26" s="459">
        <v>0.15833333333333333</v>
      </c>
      <c r="AM26" s="395"/>
      <c r="AN26" s="397" t="s">
        <v>217</v>
      </c>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v>0.9458333333333333</v>
      </c>
      <c r="W27" s="443"/>
      <c r="X27" s="444">
        <v>0.97083333333333333</v>
      </c>
      <c r="Y27" s="395"/>
      <c r="Z27" s="456"/>
      <c r="AA27" s="443"/>
      <c r="AB27" s="444">
        <v>1.6666666666666666E-2</v>
      </c>
      <c r="AC27" s="443"/>
      <c r="AD27" s="444"/>
      <c r="AE27" s="443"/>
      <c r="AF27" s="444">
        <v>8.3333333333333332E-3</v>
      </c>
      <c r="AG27" s="443"/>
      <c r="AH27" s="444"/>
      <c r="AI27" s="443"/>
      <c r="AJ27" s="444"/>
      <c r="AK27" s="443"/>
      <c r="AL27" s="459"/>
      <c r="AM27" s="395"/>
      <c r="AN27" s="397" t="s">
        <v>249</v>
      </c>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v>0.97083333333333333</v>
      </c>
      <c r="W28" s="443"/>
      <c r="X28" s="444">
        <v>1</v>
      </c>
      <c r="Y28" s="395"/>
      <c r="Z28" s="456"/>
      <c r="AA28" s="443"/>
      <c r="AB28" s="444">
        <v>1.6666666666666666E-2</v>
      </c>
      <c r="AC28" s="443"/>
      <c r="AD28" s="444">
        <v>4.1666666666666666E-3</v>
      </c>
      <c r="AE28" s="443"/>
      <c r="AF28" s="444">
        <v>8.3333333333333332E-3</v>
      </c>
      <c r="AG28" s="443"/>
      <c r="AH28" s="444"/>
      <c r="AI28" s="443"/>
      <c r="AJ28" s="444"/>
      <c r="AK28" s="443"/>
      <c r="AL28" s="459"/>
      <c r="AM28" s="395"/>
      <c r="AN28" s="397" t="s">
        <v>250</v>
      </c>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0.24583333333333332</v>
      </c>
      <c r="AC31" s="471"/>
      <c r="AD31" s="471">
        <f>SUM(AD9:AE30)</f>
        <v>4.1666666666666664E-2</v>
      </c>
      <c r="AE31" s="471"/>
      <c r="AF31" s="471">
        <f>SUM(AF9:AG30)</f>
        <v>0.27083333333333343</v>
      </c>
      <c r="AG31" s="471"/>
      <c r="AH31" s="471">
        <f>SUM(AH9:AI30)</f>
        <v>0</v>
      </c>
      <c r="AI31" s="471"/>
      <c r="AJ31" s="471">
        <f>SUM(AJ9:AK30)</f>
        <v>0</v>
      </c>
      <c r="AK31" s="471"/>
      <c r="AL31" s="472">
        <f>SUM(AL9:AM30)</f>
        <v>0.44166666666666665</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15827</v>
      </c>
      <c r="Y35" s="504"/>
      <c r="Z35" s="504"/>
      <c r="AA35" s="55" t="s">
        <v>56</v>
      </c>
      <c r="AB35" s="505">
        <v>1452</v>
      </c>
      <c r="AC35" s="506"/>
      <c r="AD35" s="506"/>
      <c r="AE35" s="58" t="s">
        <v>56</v>
      </c>
      <c r="AF35" s="505">
        <v>0</v>
      </c>
      <c r="AG35" s="506"/>
      <c r="AH35" s="506"/>
      <c r="AI35" s="55" t="s">
        <v>56</v>
      </c>
      <c r="AJ35" s="505">
        <v>0</v>
      </c>
      <c r="AK35" s="506"/>
      <c r="AL35" s="506"/>
      <c r="AM35" s="55" t="s">
        <v>56</v>
      </c>
      <c r="AN35" s="507">
        <f>(X35+AF35)-(AB35+AJ35)</f>
        <v>14375</v>
      </c>
      <c r="AO35" s="508"/>
      <c r="AP35" s="55" t="s">
        <v>56</v>
      </c>
      <c r="AQ35" s="509"/>
      <c r="AR35" s="510"/>
      <c r="AS35" s="510"/>
      <c r="AT35" s="510"/>
      <c r="AU35" s="511"/>
    </row>
    <row r="36" spans="1:47" ht="15.75" customHeight="1">
      <c r="A36" s="197" t="s">
        <v>83</v>
      </c>
      <c r="B36" s="51"/>
      <c r="C36" s="51"/>
      <c r="D36" s="51"/>
      <c r="E36" s="51"/>
      <c r="F36" s="51"/>
      <c r="G36" s="47"/>
      <c r="H36" s="515">
        <f>SUM(AB9:AC30)</f>
        <v>0.24583333333333332</v>
      </c>
      <c r="I36" s="516"/>
      <c r="J36" s="516"/>
      <c r="K36" s="517">
        <v>120</v>
      </c>
      <c r="L36" s="518"/>
      <c r="M36" s="37" t="s">
        <v>56</v>
      </c>
      <c r="N36" s="519">
        <f t="shared" si="2"/>
        <v>707.99999999999989</v>
      </c>
      <c r="O36" s="520"/>
      <c r="P36" s="37" t="s">
        <v>56</v>
      </c>
      <c r="Q36" s="31"/>
      <c r="R36" s="528" t="s">
        <v>39</v>
      </c>
      <c r="S36" s="529"/>
      <c r="T36" s="529"/>
      <c r="U36" s="529"/>
      <c r="V36" s="529"/>
      <c r="W36" s="529"/>
      <c r="X36" s="522">
        <v>36000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34000</v>
      </c>
      <c r="AO36" s="527"/>
      <c r="AP36" s="56" t="s">
        <v>56</v>
      </c>
      <c r="AQ36" s="512"/>
      <c r="AR36" s="513"/>
      <c r="AS36" s="513"/>
      <c r="AT36" s="513"/>
      <c r="AU36" s="514"/>
    </row>
    <row r="37" spans="1:47" ht="15.75" customHeight="1">
      <c r="A37" s="197" t="s">
        <v>67</v>
      </c>
      <c r="B37" s="51"/>
      <c r="C37" s="51"/>
      <c r="D37" s="51"/>
      <c r="E37" s="51"/>
      <c r="F37" s="51"/>
      <c r="G37" s="47"/>
      <c r="H37" s="515">
        <f>SUM(AD9:AE30)</f>
        <v>4.1666666666666664E-2</v>
      </c>
      <c r="I37" s="516"/>
      <c r="J37" s="516"/>
      <c r="K37" s="517">
        <v>89</v>
      </c>
      <c r="L37" s="518"/>
      <c r="M37" s="37" t="s">
        <v>56</v>
      </c>
      <c r="N37" s="519">
        <f t="shared" si="2"/>
        <v>89</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197" t="s">
        <v>150</v>
      </c>
      <c r="B38" s="51"/>
      <c r="C38" s="51"/>
      <c r="D38" s="51"/>
      <c r="E38" s="51"/>
      <c r="F38" s="51"/>
      <c r="G38" s="47"/>
      <c r="H38" s="515">
        <f>SUM(AF9:AG30)</f>
        <v>0.27083333333333343</v>
      </c>
      <c r="I38" s="516"/>
      <c r="J38" s="516"/>
      <c r="K38" s="517">
        <v>89</v>
      </c>
      <c r="L38" s="518"/>
      <c r="M38" s="37" t="s">
        <v>56</v>
      </c>
      <c r="N38" s="519">
        <f t="shared" si="2"/>
        <v>578.50000000000011</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197"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197"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197" t="s">
        <v>68</v>
      </c>
      <c r="B41" s="51"/>
      <c r="C41" s="51"/>
      <c r="D41" s="51"/>
      <c r="E41" s="51"/>
      <c r="F41" s="51"/>
      <c r="G41" s="47"/>
      <c r="H41" s="515">
        <f>SUM(AL9:AM30)</f>
        <v>0.44166666666666665</v>
      </c>
      <c r="I41" s="516"/>
      <c r="J41" s="516"/>
      <c r="K41" s="517">
        <v>8</v>
      </c>
      <c r="L41" s="518"/>
      <c r="M41" s="37" t="s">
        <v>56</v>
      </c>
      <c r="N41" s="519">
        <f t="shared" si="2"/>
        <v>84.8</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197"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1460.3</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172</v>
      </c>
      <c r="D51" s="550"/>
      <c r="E51" s="550"/>
      <c r="F51" s="550"/>
      <c r="G51" s="550"/>
      <c r="H51" s="550"/>
      <c r="I51" s="87"/>
      <c r="J51" s="87"/>
      <c r="K51" s="88"/>
      <c r="L51" s="87"/>
      <c r="M51" s="87"/>
      <c r="N51" s="87"/>
      <c r="O51" s="87"/>
      <c r="P51" s="87"/>
      <c r="Q51" s="78"/>
      <c r="R51" s="85" t="s">
        <v>133</v>
      </c>
      <c r="S51" s="86"/>
      <c r="T51" s="550" t="s">
        <v>174</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43840</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43840</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154</v>
      </c>
      <c r="AH68" s="629"/>
      <c r="AI68" s="629"/>
      <c r="AJ68" s="629"/>
      <c r="AK68" s="629"/>
      <c r="AL68" s="631"/>
      <c r="AM68" s="628" t="s">
        <v>179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170</v>
      </c>
      <c r="AH69" s="370"/>
      <c r="AI69" s="370"/>
      <c r="AJ69" s="370"/>
      <c r="AK69" s="370"/>
      <c r="AL69" s="371"/>
      <c r="AM69" s="369" t="s">
        <v>178</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155</v>
      </c>
      <c r="AH70" s="370"/>
      <c r="AI70" s="370"/>
      <c r="AJ70" s="370"/>
      <c r="AK70" s="370"/>
      <c r="AL70" s="371"/>
      <c r="AM70" s="369" t="s">
        <v>215</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192" t="s">
        <v>176</v>
      </c>
      <c r="AH71" s="193"/>
      <c r="AI71" s="193"/>
      <c r="AJ71" s="193"/>
      <c r="AK71" s="193"/>
      <c r="AL71" s="194"/>
      <c r="AM71" s="192" t="s">
        <v>171</v>
      </c>
      <c r="AN71" s="193"/>
      <c r="AO71" s="193"/>
      <c r="AP71" s="198"/>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192" t="s">
        <v>172</v>
      </c>
      <c r="AH72" s="193"/>
      <c r="AI72" s="193"/>
      <c r="AJ72" s="193"/>
      <c r="AK72" s="193"/>
      <c r="AL72" s="194"/>
      <c r="AM72" s="192" t="s">
        <v>173</v>
      </c>
      <c r="AN72" s="193"/>
      <c r="AO72" s="193"/>
      <c r="AP72" s="198"/>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192" t="s">
        <v>156</v>
      </c>
      <c r="AH73" s="193"/>
      <c r="AI73" s="193"/>
      <c r="AJ73" s="193"/>
      <c r="AK73" s="193"/>
      <c r="AL73" s="194"/>
      <c r="AM73" s="192" t="s">
        <v>161</v>
      </c>
      <c r="AN73" s="193"/>
      <c r="AO73" s="193" t="s">
        <v>216</v>
      </c>
      <c r="AP73" s="198"/>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192" t="s">
        <v>157</v>
      </c>
      <c r="AH74" s="193"/>
      <c r="AI74" s="193"/>
      <c r="AJ74" s="193"/>
      <c r="AK74" s="193"/>
      <c r="AL74" s="194"/>
      <c r="AM74" s="192" t="s">
        <v>162</v>
      </c>
      <c r="AN74" s="193"/>
      <c r="AO74" s="193"/>
      <c r="AP74" s="198"/>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192" t="s">
        <v>158</v>
      </c>
      <c r="AH75" s="193"/>
      <c r="AI75" s="193"/>
      <c r="AJ75" s="193"/>
      <c r="AK75" s="193"/>
      <c r="AL75" s="194"/>
      <c r="AM75" s="192" t="s">
        <v>163</v>
      </c>
      <c r="AN75" s="193"/>
      <c r="AO75" s="193" t="s">
        <v>216</v>
      </c>
      <c r="AP75" s="198"/>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192" t="s">
        <v>159</v>
      </c>
      <c r="AH76" s="193"/>
      <c r="AI76" s="193"/>
      <c r="AJ76" s="193"/>
      <c r="AK76" s="193"/>
      <c r="AL76" s="194"/>
      <c r="AM76" s="192" t="s">
        <v>163</v>
      </c>
      <c r="AN76" s="193"/>
      <c r="AO76" s="193"/>
      <c r="AP76" s="198"/>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192" t="s">
        <v>160</v>
      </c>
      <c r="AH77" s="193"/>
      <c r="AI77" s="193"/>
      <c r="AJ77" s="193"/>
      <c r="AK77" s="193"/>
      <c r="AL77" s="194"/>
      <c r="AM77" s="192" t="s">
        <v>164</v>
      </c>
      <c r="AN77" s="193"/>
      <c r="AO77" s="193"/>
      <c r="AP77" s="198"/>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N21" sqref="AN21:AU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43841</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175</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202" t="s">
        <v>53</v>
      </c>
      <c r="L8" s="203"/>
      <c r="M8" s="203"/>
      <c r="N8" s="60"/>
      <c r="O8" s="372" t="s">
        <v>177</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8</v>
      </c>
      <c r="P9" s="385"/>
      <c r="Q9" s="65" t="s">
        <v>82</v>
      </c>
      <c r="R9" s="385"/>
      <c r="S9" s="385"/>
      <c r="T9" s="63" t="s">
        <v>52</v>
      </c>
      <c r="U9" s="17"/>
      <c r="V9" s="386">
        <v>0</v>
      </c>
      <c r="W9" s="387"/>
      <c r="X9" s="388">
        <v>0.14583333333333334</v>
      </c>
      <c r="Y9" s="389"/>
      <c r="Z9" s="386"/>
      <c r="AA9" s="387"/>
      <c r="AB9" s="388"/>
      <c r="AC9" s="387"/>
      <c r="AD9" s="388"/>
      <c r="AE9" s="387"/>
      <c r="AF9" s="388">
        <v>0.14583333333333334</v>
      </c>
      <c r="AG9" s="387"/>
      <c r="AH9" s="388"/>
      <c r="AI9" s="387"/>
      <c r="AJ9" s="388"/>
      <c r="AK9" s="387"/>
      <c r="AL9" s="388"/>
      <c r="AM9" s="389"/>
      <c r="AN9" s="390" t="s">
        <v>251</v>
      </c>
      <c r="AO9" s="391"/>
      <c r="AP9" s="391"/>
      <c r="AQ9" s="391"/>
      <c r="AR9" s="391"/>
      <c r="AS9" s="391"/>
      <c r="AT9" s="391"/>
      <c r="AU9" s="392"/>
    </row>
    <row r="10" spans="1:47" ht="15.75" customHeight="1" thickTop="1">
      <c r="A10" s="18"/>
      <c r="B10" s="18"/>
      <c r="C10" s="18"/>
      <c r="D10" s="18"/>
      <c r="E10" s="19"/>
      <c r="F10" s="19"/>
      <c r="G10" s="19"/>
      <c r="H10" s="19"/>
      <c r="I10" s="19"/>
      <c r="J10" s="19"/>
      <c r="U10" s="20"/>
      <c r="V10" s="393">
        <v>0.14583333333333334</v>
      </c>
      <c r="W10" s="394"/>
      <c r="X10" s="395">
        <v>0.29166666666666669</v>
      </c>
      <c r="Y10" s="396"/>
      <c r="Z10" s="393"/>
      <c r="AA10" s="394"/>
      <c r="AB10" s="395"/>
      <c r="AC10" s="394"/>
      <c r="AD10" s="395"/>
      <c r="AE10" s="394"/>
      <c r="AF10" s="395"/>
      <c r="AG10" s="394"/>
      <c r="AH10" s="395"/>
      <c r="AI10" s="394"/>
      <c r="AJ10" s="395"/>
      <c r="AK10" s="394"/>
      <c r="AL10" s="395">
        <v>0.14583333333333334</v>
      </c>
      <c r="AM10" s="396"/>
      <c r="AN10" s="397" t="s">
        <v>217</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0.29166666666666669</v>
      </c>
      <c r="W11" s="394"/>
      <c r="X11" s="395">
        <v>0.33749999999999997</v>
      </c>
      <c r="Y11" s="396"/>
      <c r="Z11" s="393"/>
      <c r="AA11" s="394"/>
      <c r="AB11" s="395"/>
      <c r="AC11" s="394"/>
      <c r="AD11" s="395"/>
      <c r="AE11" s="394"/>
      <c r="AF11" s="395">
        <v>4.5833333333333337E-2</v>
      </c>
      <c r="AG11" s="394"/>
      <c r="AH11" s="395"/>
      <c r="AI11" s="394"/>
      <c r="AJ11" s="395"/>
      <c r="AK11" s="394"/>
      <c r="AL11" s="395"/>
      <c r="AM11" s="396"/>
      <c r="AN11" s="397" t="s">
        <v>227</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0.33749999999999997</v>
      </c>
      <c r="W12" s="394"/>
      <c r="X12" s="395">
        <v>0.34583333333333338</v>
      </c>
      <c r="Y12" s="396"/>
      <c r="Z12" s="393"/>
      <c r="AA12" s="394"/>
      <c r="AB12" s="395"/>
      <c r="AC12" s="394"/>
      <c r="AD12" s="395"/>
      <c r="AE12" s="394"/>
      <c r="AF12" s="395"/>
      <c r="AG12" s="394"/>
      <c r="AH12" s="395"/>
      <c r="AI12" s="394"/>
      <c r="AJ12" s="395"/>
      <c r="AK12" s="394"/>
      <c r="AL12" s="395">
        <v>8.3333333333333332E-3</v>
      </c>
      <c r="AM12" s="396"/>
      <c r="AN12" s="397" t="s">
        <v>217</v>
      </c>
      <c r="AO12" s="398"/>
      <c r="AP12" s="398"/>
      <c r="AQ12" s="398"/>
      <c r="AR12" s="398"/>
      <c r="AS12" s="398"/>
      <c r="AT12" s="398"/>
      <c r="AU12" s="399"/>
    </row>
    <row r="13" spans="1:47" ht="15.75" customHeight="1" thickTop="1">
      <c r="A13" s="406" t="s">
        <v>27</v>
      </c>
      <c r="B13" s="407"/>
      <c r="C13" s="407"/>
      <c r="D13" s="407"/>
      <c r="E13" s="408" t="s">
        <v>166</v>
      </c>
      <c r="F13" s="409"/>
      <c r="G13" s="409"/>
      <c r="H13" s="410"/>
      <c r="I13" s="411" t="s">
        <v>167</v>
      </c>
      <c r="J13" s="412"/>
      <c r="K13" s="412"/>
      <c r="L13" s="413"/>
      <c r="M13" s="411" t="s">
        <v>168</v>
      </c>
      <c r="N13" s="412"/>
      <c r="O13" s="412"/>
      <c r="P13" s="413"/>
      <c r="Q13" s="411" t="s">
        <v>169</v>
      </c>
      <c r="R13" s="412"/>
      <c r="S13" s="412"/>
      <c r="T13" s="413"/>
      <c r="U13" s="12"/>
      <c r="V13" s="393">
        <v>0.34583333333333338</v>
      </c>
      <c r="W13" s="394"/>
      <c r="X13" s="395">
        <v>0.375</v>
      </c>
      <c r="Y13" s="396"/>
      <c r="Z13" s="393"/>
      <c r="AA13" s="394"/>
      <c r="AB13" s="395">
        <v>2.4999999999999998E-2</v>
      </c>
      <c r="AC13" s="394"/>
      <c r="AD13" s="395"/>
      <c r="AE13" s="394"/>
      <c r="AF13" s="395">
        <v>4.1666666666666666E-3</v>
      </c>
      <c r="AG13" s="394"/>
      <c r="AH13" s="395"/>
      <c r="AI13" s="394"/>
      <c r="AJ13" s="395"/>
      <c r="AK13" s="394"/>
      <c r="AL13" s="395"/>
      <c r="AM13" s="396"/>
      <c r="AN13" s="397" t="s">
        <v>252</v>
      </c>
      <c r="AO13" s="398"/>
      <c r="AP13" s="398"/>
      <c r="AQ13" s="398"/>
      <c r="AR13" s="398"/>
      <c r="AS13" s="398"/>
      <c r="AT13" s="398"/>
      <c r="AU13" s="399"/>
    </row>
    <row r="14" spans="1:47" ht="15.75" customHeight="1">
      <c r="A14" s="420" t="s">
        <v>10</v>
      </c>
      <c r="B14" s="421"/>
      <c r="C14" s="421"/>
      <c r="D14" s="421"/>
      <c r="E14" s="422" t="s">
        <v>165</v>
      </c>
      <c r="F14" s="423"/>
      <c r="G14" s="423"/>
      <c r="H14" s="424"/>
      <c r="I14" s="422" t="s">
        <v>165</v>
      </c>
      <c r="J14" s="423"/>
      <c r="K14" s="423"/>
      <c r="L14" s="424"/>
      <c r="M14" s="422" t="s">
        <v>165</v>
      </c>
      <c r="N14" s="423"/>
      <c r="O14" s="423"/>
      <c r="P14" s="424"/>
      <c r="Q14" s="422" t="s">
        <v>153</v>
      </c>
      <c r="R14" s="423"/>
      <c r="S14" s="423"/>
      <c r="T14" s="424"/>
      <c r="U14" s="12"/>
      <c r="V14" s="393">
        <v>0.375</v>
      </c>
      <c r="W14" s="394"/>
      <c r="X14" s="395">
        <v>0.41250000000000003</v>
      </c>
      <c r="Y14" s="396"/>
      <c r="Z14" s="393"/>
      <c r="AA14" s="394"/>
      <c r="AB14" s="395">
        <v>2.9166666666666664E-2</v>
      </c>
      <c r="AC14" s="394"/>
      <c r="AD14" s="395">
        <v>4.1666666666666666E-3</v>
      </c>
      <c r="AE14" s="394"/>
      <c r="AF14" s="395">
        <v>4.1666666666666666E-3</v>
      </c>
      <c r="AG14" s="394"/>
      <c r="AH14" s="395"/>
      <c r="AI14" s="394"/>
      <c r="AJ14" s="395"/>
      <c r="AK14" s="394"/>
      <c r="AL14" s="395"/>
      <c r="AM14" s="396"/>
      <c r="AN14" s="397" t="s">
        <v>253</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0.41250000000000003</v>
      </c>
      <c r="W15" s="394"/>
      <c r="X15" s="395">
        <v>0.47916666666666669</v>
      </c>
      <c r="Y15" s="396"/>
      <c r="Z15" s="393"/>
      <c r="AA15" s="394"/>
      <c r="AB15" s="395"/>
      <c r="AC15" s="394"/>
      <c r="AD15" s="395"/>
      <c r="AE15" s="394"/>
      <c r="AF15" s="395"/>
      <c r="AG15" s="394"/>
      <c r="AH15" s="395"/>
      <c r="AI15" s="394"/>
      <c r="AJ15" s="395"/>
      <c r="AK15" s="394"/>
      <c r="AL15" s="395">
        <v>6.6666666666666666E-2</v>
      </c>
      <c r="AM15" s="396"/>
      <c r="AN15" s="397" t="s">
        <v>217</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0.47916666666666669</v>
      </c>
      <c r="W16" s="394"/>
      <c r="X16" s="395">
        <v>0.52083333333333337</v>
      </c>
      <c r="Y16" s="396"/>
      <c r="Z16" s="393"/>
      <c r="AA16" s="394"/>
      <c r="AB16" s="395">
        <v>2.9166666666666664E-2</v>
      </c>
      <c r="AC16" s="394"/>
      <c r="AD16" s="395">
        <v>8.3333333333333332E-3</v>
      </c>
      <c r="AE16" s="394"/>
      <c r="AF16" s="395">
        <v>4.1666666666666666E-3</v>
      </c>
      <c r="AG16" s="394"/>
      <c r="AH16" s="395"/>
      <c r="AI16" s="394"/>
      <c r="AJ16" s="395"/>
      <c r="AK16" s="394"/>
      <c r="AL16" s="395"/>
      <c r="AM16" s="396"/>
      <c r="AN16" s="397" t="s">
        <v>254</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0.52083333333333337</v>
      </c>
      <c r="W17" s="394"/>
      <c r="X17" s="395">
        <v>0.54166666666666663</v>
      </c>
      <c r="Y17" s="396"/>
      <c r="Z17" s="393"/>
      <c r="AA17" s="394"/>
      <c r="AB17" s="395"/>
      <c r="AC17" s="394"/>
      <c r="AD17" s="395"/>
      <c r="AE17" s="394"/>
      <c r="AF17" s="395"/>
      <c r="AG17" s="394"/>
      <c r="AH17" s="395"/>
      <c r="AI17" s="394"/>
      <c r="AJ17" s="395"/>
      <c r="AK17" s="394"/>
      <c r="AL17" s="395">
        <v>2.0833333333333332E-2</v>
      </c>
      <c r="AM17" s="396"/>
      <c r="AN17" s="397" t="s">
        <v>247</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0.54166666666666663</v>
      </c>
      <c r="W18" s="394"/>
      <c r="X18" s="430">
        <v>0.57916666666666672</v>
      </c>
      <c r="Y18" s="431"/>
      <c r="Z18" s="393"/>
      <c r="AA18" s="394"/>
      <c r="AB18" s="395">
        <v>3.3333333333333333E-2</v>
      </c>
      <c r="AC18" s="394"/>
      <c r="AD18" s="395"/>
      <c r="AE18" s="394"/>
      <c r="AF18" s="395">
        <v>4.1666666666666666E-3</v>
      </c>
      <c r="AG18" s="394"/>
      <c r="AH18" s="395"/>
      <c r="AI18" s="394"/>
      <c r="AJ18" s="395"/>
      <c r="AK18" s="394"/>
      <c r="AL18" s="395"/>
      <c r="AM18" s="396"/>
      <c r="AN18" s="397" t="s">
        <v>255</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0.57916666666666672</v>
      </c>
      <c r="W19" s="394"/>
      <c r="X19" s="430">
        <v>0.60416666666666663</v>
      </c>
      <c r="Y19" s="431"/>
      <c r="Z19" s="393"/>
      <c r="AA19" s="394"/>
      <c r="AB19" s="395"/>
      <c r="AC19" s="394"/>
      <c r="AD19" s="395"/>
      <c r="AE19" s="394"/>
      <c r="AF19" s="395"/>
      <c r="AG19" s="394"/>
      <c r="AH19" s="395"/>
      <c r="AI19" s="394"/>
      <c r="AJ19" s="395"/>
      <c r="AK19" s="394"/>
      <c r="AL19" s="395">
        <v>2.4999999999999998E-2</v>
      </c>
      <c r="AM19" s="396"/>
      <c r="AN19" s="397" t="s">
        <v>259</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v>0.60416666666666663</v>
      </c>
      <c r="W20" s="394"/>
      <c r="X20" s="430">
        <v>0.64166666666666672</v>
      </c>
      <c r="Y20" s="431"/>
      <c r="Z20" s="393"/>
      <c r="AA20" s="394"/>
      <c r="AB20" s="395">
        <v>3.3333333333333333E-2</v>
      </c>
      <c r="AC20" s="394"/>
      <c r="AD20" s="395"/>
      <c r="AE20" s="394"/>
      <c r="AF20" s="395">
        <v>4.1666666666666666E-3</v>
      </c>
      <c r="AG20" s="394"/>
      <c r="AH20" s="395"/>
      <c r="AI20" s="394"/>
      <c r="AJ20" s="395"/>
      <c r="AK20" s="394"/>
      <c r="AL20" s="395"/>
      <c r="AM20" s="396"/>
      <c r="AN20" s="397" t="s">
        <v>256</v>
      </c>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v>0.64166666666666672</v>
      </c>
      <c r="W21" s="394"/>
      <c r="X21" s="430">
        <v>0.73749999999999993</v>
      </c>
      <c r="Y21" s="431"/>
      <c r="Z21" s="393"/>
      <c r="AA21" s="394"/>
      <c r="AB21" s="395"/>
      <c r="AC21" s="394"/>
      <c r="AD21" s="395"/>
      <c r="AE21" s="394"/>
      <c r="AF21" s="395"/>
      <c r="AG21" s="394"/>
      <c r="AH21" s="395"/>
      <c r="AI21" s="394"/>
      <c r="AJ21" s="395"/>
      <c r="AK21" s="394"/>
      <c r="AL21" s="395">
        <v>9.5833333333333326E-2</v>
      </c>
      <c r="AM21" s="396"/>
      <c r="AN21" s="397" t="s">
        <v>247</v>
      </c>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v>0.73749999999999993</v>
      </c>
      <c r="W22" s="443"/>
      <c r="X22" s="444">
        <v>0.7583333333333333</v>
      </c>
      <c r="Y22" s="395"/>
      <c r="Z22" s="442"/>
      <c r="AA22" s="443"/>
      <c r="AB22" s="443">
        <v>1.6666666666666666E-2</v>
      </c>
      <c r="AC22" s="443"/>
      <c r="AD22" s="443"/>
      <c r="AE22" s="443"/>
      <c r="AF22" s="443">
        <v>4.1666666666666666E-3</v>
      </c>
      <c r="AG22" s="443"/>
      <c r="AH22" s="443"/>
      <c r="AI22" s="443"/>
      <c r="AJ22" s="443"/>
      <c r="AK22" s="443"/>
      <c r="AL22" s="394"/>
      <c r="AM22" s="395"/>
      <c r="AN22" s="397" t="s">
        <v>257</v>
      </c>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v>0.7583333333333333</v>
      </c>
      <c r="W23" s="443"/>
      <c r="X23" s="443">
        <v>0.79583333333333339</v>
      </c>
      <c r="Y23" s="395"/>
      <c r="Z23" s="442"/>
      <c r="AA23" s="443"/>
      <c r="AB23" s="443">
        <v>3.3333333333333333E-2</v>
      </c>
      <c r="AC23" s="443"/>
      <c r="AD23" s="443"/>
      <c r="AE23" s="443"/>
      <c r="AF23" s="443">
        <v>4.1666666666666666E-3</v>
      </c>
      <c r="AG23" s="443"/>
      <c r="AH23" s="443"/>
      <c r="AI23" s="443"/>
      <c r="AJ23" s="443"/>
      <c r="AK23" s="443"/>
      <c r="AL23" s="394"/>
      <c r="AM23" s="395"/>
      <c r="AN23" s="397" t="s">
        <v>258</v>
      </c>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v>0.79583333333333339</v>
      </c>
      <c r="W24" s="443"/>
      <c r="X24" s="394">
        <v>1</v>
      </c>
      <c r="Y24" s="395"/>
      <c r="Z24" s="442"/>
      <c r="AA24" s="443"/>
      <c r="AB24" s="443"/>
      <c r="AC24" s="443"/>
      <c r="AD24" s="443"/>
      <c r="AE24" s="443"/>
      <c r="AF24" s="443"/>
      <c r="AG24" s="443"/>
      <c r="AH24" s="443"/>
      <c r="AI24" s="443"/>
      <c r="AJ24" s="443"/>
      <c r="AK24" s="443"/>
      <c r="AL24" s="394">
        <v>0.20416666666666669</v>
      </c>
      <c r="AM24" s="395"/>
      <c r="AN24" s="397" t="s">
        <v>247</v>
      </c>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0.19999999999999998</v>
      </c>
      <c r="AC31" s="471"/>
      <c r="AD31" s="471">
        <f>SUM(AD9:AE30)</f>
        <v>1.2500000000000001E-2</v>
      </c>
      <c r="AE31" s="471"/>
      <c r="AF31" s="471">
        <f>SUM(AF9:AG30)</f>
        <v>0.22083333333333344</v>
      </c>
      <c r="AG31" s="471"/>
      <c r="AH31" s="471">
        <f>SUM(AH9:AI30)</f>
        <v>0</v>
      </c>
      <c r="AI31" s="471"/>
      <c r="AJ31" s="471">
        <f>SUM(AJ9:AK30)</f>
        <v>0</v>
      </c>
      <c r="AK31" s="471"/>
      <c r="AL31" s="472">
        <f>SUM(AL9:AM30)</f>
        <v>0.56666666666666665</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14375</v>
      </c>
      <c r="Y35" s="504"/>
      <c r="Z35" s="504"/>
      <c r="AA35" s="55" t="s">
        <v>56</v>
      </c>
      <c r="AB35" s="505">
        <v>1175</v>
      </c>
      <c r="AC35" s="506"/>
      <c r="AD35" s="506"/>
      <c r="AE35" s="58" t="s">
        <v>56</v>
      </c>
      <c r="AF35" s="505">
        <v>0</v>
      </c>
      <c r="AG35" s="506"/>
      <c r="AH35" s="506"/>
      <c r="AI35" s="55" t="s">
        <v>56</v>
      </c>
      <c r="AJ35" s="505">
        <v>0</v>
      </c>
      <c r="AK35" s="506"/>
      <c r="AL35" s="506"/>
      <c r="AM35" s="55" t="s">
        <v>56</v>
      </c>
      <c r="AN35" s="507">
        <f>(X35+AF35)-(AB35+AJ35)</f>
        <v>13200</v>
      </c>
      <c r="AO35" s="508"/>
      <c r="AP35" s="55" t="s">
        <v>56</v>
      </c>
      <c r="AQ35" s="509"/>
      <c r="AR35" s="510"/>
      <c r="AS35" s="510"/>
      <c r="AT35" s="510"/>
      <c r="AU35" s="511"/>
    </row>
    <row r="36" spans="1:47" ht="15.75" customHeight="1">
      <c r="A36" s="204" t="s">
        <v>83</v>
      </c>
      <c r="B36" s="51"/>
      <c r="C36" s="51"/>
      <c r="D36" s="51"/>
      <c r="E36" s="51"/>
      <c r="F36" s="51"/>
      <c r="G36" s="47"/>
      <c r="H36" s="515">
        <f>SUM(AB9:AC30)</f>
        <v>0.19999999999999998</v>
      </c>
      <c r="I36" s="516"/>
      <c r="J36" s="516"/>
      <c r="K36" s="517">
        <v>120</v>
      </c>
      <c r="L36" s="518"/>
      <c r="M36" s="37" t="s">
        <v>56</v>
      </c>
      <c r="N36" s="519">
        <f t="shared" si="2"/>
        <v>576</v>
      </c>
      <c r="O36" s="520"/>
      <c r="P36" s="37" t="s">
        <v>56</v>
      </c>
      <c r="Q36" s="31"/>
      <c r="R36" s="528" t="s">
        <v>39</v>
      </c>
      <c r="S36" s="529"/>
      <c r="T36" s="529"/>
      <c r="U36" s="529"/>
      <c r="V36" s="529"/>
      <c r="W36" s="529"/>
      <c r="X36" s="522">
        <v>34000</v>
      </c>
      <c r="Y36" s="523"/>
      <c r="Z36" s="523"/>
      <c r="AA36" s="56" t="s">
        <v>56</v>
      </c>
      <c r="AB36" s="524">
        <v>2000</v>
      </c>
      <c r="AC36" s="525"/>
      <c r="AD36" s="525"/>
      <c r="AE36" s="57" t="s">
        <v>56</v>
      </c>
      <c r="AF36" s="524">
        <v>8000</v>
      </c>
      <c r="AG36" s="525"/>
      <c r="AH36" s="525"/>
      <c r="AI36" s="56" t="s">
        <v>56</v>
      </c>
      <c r="AJ36" s="524">
        <v>0</v>
      </c>
      <c r="AK36" s="525"/>
      <c r="AL36" s="525"/>
      <c r="AM36" s="56" t="s">
        <v>56</v>
      </c>
      <c r="AN36" s="526">
        <f t="shared" ref="AN36:AN43" si="3">(X36+AF36)-(AB36+AJ36)</f>
        <v>40000</v>
      </c>
      <c r="AO36" s="527"/>
      <c r="AP36" s="56" t="s">
        <v>56</v>
      </c>
      <c r="AQ36" s="512"/>
      <c r="AR36" s="513"/>
      <c r="AS36" s="513"/>
      <c r="AT36" s="513"/>
      <c r="AU36" s="514"/>
    </row>
    <row r="37" spans="1:47" ht="15.75" customHeight="1">
      <c r="A37" s="204" t="s">
        <v>67</v>
      </c>
      <c r="B37" s="51"/>
      <c r="C37" s="51"/>
      <c r="D37" s="51"/>
      <c r="E37" s="51"/>
      <c r="F37" s="51"/>
      <c r="G37" s="47"/>
      <c r="H37" s="515">
        <f>SUM(AD9:AE30)</f>
        <v>1.2500000000000001E-2</v>
      </c>
      <c r="I37" s="516"/>
      <c r="J37" s="516"/>
      <c r="K37" s="517">
        <v>89</v>
      </c>
      <c r="L37" s="518"/>
      <c r="M37" s="37" t="s">
        <v>56</v>
      </c>
      <c r="N37" s="519">
        <f t="shared" si="2"/>
        <v>26.700000000000003</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204" t="s">
        <v>150</v>
      </c>
      <c r="B38" s="51"/>
      <c r="C38" s="51"/>
      <c r="D38" s="51"/>
      <c r="E38" s="51"/>
      <c r="F38" s="51"/>
      <c r="G38" s="47"/>
      <c r="H38" s="515">
        <f>SUM(AF9:AG30)</f>
        <v>0.22083333333333344</v>
      </c>
      <c r="I38" s="516"/>
      <c r="J38" s="516"/>
      <c r="K38" s="517">
        <v>89</v>
      </c>
      <c r="L38" s="518"/>
      <c r="M38" s="37" t="s">
        <v>56</v>
      </c>
      <c r="N38" s="519">
        <f t="shared" si="2"/>
        <v>471.70000000000022</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204"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204"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204" t="s">
        <v>68</v>
      </c>
      <c r="B41" s="51"/>
      <c r="C41" s="51"/>
      <c r="D41" s="51"/>
      <c r="E41" s="51"/>
      <c r="F41" s="51"/>
      <c r="G41" s="47"/>
      <c r="H41" s="515">
        <f>SUM(AL9:AM30)</f>
        <v>0.56666666666666665</v>
      </c>
      <c r="I41" s="516"/>
      <c r="J41" s="516"/>
      <c r="K41" s="517">
        <v>8</v>
      </c>
      <c r="L41" s="518"/>
      <c r="M41" s="37" t="s">
        <v>56</v>
      </c>
      <c r="N41" s="519">
        <f t="shared" si="2"/>
        <v>108.8</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204"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1183.2000000000003</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172</v>
      </c>
      <c r="D51" s="550"/>
      <c r="E51" s="550"/>
      <c r="F51" s="550"/>
      <c r="G51" s="550"/>
      <c r="H51" s="550"/>
      <c r="I51" s="87"/>
      <c r="J51" s="87"/>
      <c r="K51" s="88"/>
      <c r="L51" s="87"/>
      <c r="M51" s="87"/>
      <c r="N51" s="87"/>
      <c r="O51" s="87"/>
      <c r="P51" s="87"/>
      <c r="Q51" s="78"/>
      <c r="R51" s="85" t="s">
        <v>133</v>
      </c>
      <c r="S51" s="86"/>
      <c r="T51" s="550" t="s">
        <v>174</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43841</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43841</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154</v>
      </c>
      <c r="AH68" s="629"/>
      <c r="AI68" s="629"/>
      <c r="AJ68" s="629"/>
      <c r="AK68" s="629"/>
      <c r="AL68" s="631"/>
      <c r="AM68" s="628" t="s">
        <v>179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170</v>
      </c>
      <c r="AH69" s="370"/>
      <c r="AI69" s="370"/>
      <c r="AJ69" s="370"/>
      <c r="AK69" s="370"/>
      <c r="AL69" s="371"/>
      <c r="AM69" s="369" t="s">
        <v>178</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155</v>
      </c>
      <c r="AH70" s="370"/>
      <c r="AI70" s="370"/>
      <c r="AJ70" s="370"/>
      <c r="AK70" s="370"/>
      <c r="AL70" s="371"/>
      <c r="AM70" s="369" t="s">
        <v>215</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199" t="s">
        <v>176</v>
      </c>
      <c r="AH71" s="200"/>
      <c r="AI71" s="200"/>
      <c r="AJ71" s="200"/>
      <c r="AK71" s="200"/>
      <c r="AL71" s="201"/>
      <c r="AM71" s="199" t="s">
        <v>171</v>
      </c>
      <c r="AN71" s="200"/>
      <c r="AO71" s="200"/>
      <c r="AP71" s="205"/>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199" t="s">
        <v>172</v>
      </c>
      <c r="AH72" s="200"/>
      <c r="AI72" s="200"/>
      <c r="AJ72" s="200"/>
      <c r="AK72" s="200"/>
      <c r="AL72" s="201"/>
      <c r="AM72" s="199" t="s">
        <v>173</v>
      </c>
      <c r="AN72" s="200"/>
      <c r="AO72" s="200"/>
      <c r="AP72" s="205"/>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199" t="s">
        <v>156</v>
      </c>
      <c r="AH73" s="200"/>
      <c r="AI73" s="200"/>
      <c r="AJ73" s="200"/>
      <c r="AK73" s="200"/>
      <c r="AL73" s="201"/>
      <c r="AM73" s="199" t="s">
        <v>161</v>
      </c>
      <c r="AN73" s="200"/>
      <c r="AO73" s="200" t="s">
        <v>216</v>
      </c>
      <c r="AP73" s="205"/>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199" t="s">
        <v>157</v>
      </c>
      <c r="AH74" s="200"/>
      <c r="AI74" s="200"/>
      <c r="AJ74" s="200"/>
      <c r="AK74" s="200"/>
      <c r="AL74" s="201"/>
      <c r="AM74" s="199" t="s">
        <v>162</v>
      </c>
      <c r="AN74" s="200"/>
      <c r="AO74" s="200"/>
      <c r="AP74" s="205"/>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199" t="s">
        <v>158</v>
      </c>
      <c r="AH75" s="200"/>
      <c r="AI75" s="200"/>
      <c r="AJ75" s="200"/>
      <c r="AK75" s="200"/>
      <c r="AL75" s="201"/>
      <c r="AM75" s="199" t="s">
        <v>163</v>
      </c>
      <c r="AN75" s="200"/>
      <c r="AO75" s="200" t="s">
        <v>216</v>
      </c>
      <c r="AP75" s="205"/>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199" t="s">
        <v>159</v>
      </c>
      <c r="AH76" s="200"/>
      <c r="AI76" s="200"/>
      <c r="AJ76" s="200"/>
      <c r="AK76" s="200"/>
      <c r="AL76" s="201"/>
      <c r="AM76" s="199" t="s">
        <v>163</v>
      </c>
      <c r="AN76" s="200"/>
      <c r="AO76" s="200"/>
      <c r="AP76" s="205"/>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199" t="s">
        <v>160</v>
      </c>
      <c r="AH77" s="200"/>
      <c r="AI77" s="200"/>
      <c r="AJ77" s="200"/>
      <c r="AK77" s="200"/>
      <c r="AL77" s="201"/>
      <c r="AM77" s="199" t="s">
        <v>164</v>
      </c>
      <c r="AN77" s="200"/>
      <c r="AO77" s="200"/>
      <c r="AP77" s="205"/>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D29" sqref="AD29:AE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43842</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175</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211" t="s">
        <v>53</v>
      </c>
      <c r="L8" s="212"/>
      <c r="M8" s="212"/>
      <c r="N8" s="60"/>
      <c r="O8" s="372" t="s">
        <v>177</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8</v>
      </c>
      <c r="P9" s="385"/>
      <c r="Q9" s="65" t="s">
        <v>82</v>
      </c>
      <c r="R9" s="385"/>
      <c r="S9" s="385"/>
      <c r="T9" s="63" t="s">
        <v>52</v>
      </c>
      <c r="U9" s="17"/>
      <c r="V9" s="386">
        <v>0</v>
      </c>
      <c r="W9" s="387"/>
      <c r="X9" s="388">
        <v>8.3333333333333329E-2</v>
      </c>
      <c r="Y9" s="389"/>
      <c r="Z9" s="386"/>
      <c r="AA9" s="387"/>
      <c r="AB9" s="388"/>
      <c r="AC9" s="387"/>
      <c r="AD9" s="388"/>
      <c r="AE9" s="387"/>
      <c r="AF9" s="388"/>
      <c r="AG9" s="387"/>
      <c r="AH9" s="388"/>
      <c r="AI9" s="387"/>
      <c r="AJ9" s="388"/>
      <c r="AK9" s="387"/>
      <c r="AL9" s="388">
        <v>8.3333333333333329E-2</v>
      </c>
      <c r="AM9" s="389"/>
      <c r="AN9" s="390" t="s">
        <v>247</v>
      </c>
      <c r="AO9" s="391"/>
      <c r="AP9" s="391"/>
      <c r="AQ9" s="391"/>
      <c r="AR9" s="391"/>
      <c r="AS9" s="391"/>
      <c r="AT9" s="391"/>
      <c r="AU9" s="392"/>
    </row>
    <row r="10" spans="1:47" ht="15.75" customHeight="1" thickTop="1">
      <c r="A10" s="18"/>
      <c r="B10" s="18"/>
      <c r="C10" s="18"/>
      <c r="D10" s="18"/>
      <c r="E10" s="19"/>
      <c r="F10" s="19"/>
      <c r="G10" s="19"/>
      <c r="H10" s="19"/>
      <c r="I10" s="19"/>
      <c r="J10" s="19"/>
      <c r="U10" s="20"/>
      <c r="V10" s="393">
        <v>8.3333333333333329E-2</v>
      </c>
      <c r="W10" s="394"/>
      <c r="X10" s="395">
        <v>0.15</v>
      </c>
      <c r="Y10" s="396"/>
      <c r="Z10" s="393"/>
      <c r="AA10" s="394"/>
      <c r="AB10" s="395"/>
      <c r="AC10" s="394"/>
      <c r="AD10" s="395"/>
      <c r="AE10" s="394"/>
      <c r="AF10" s="395">
        <v>6.6666666666666666E-2</v>
      </c>
      <c r="AG10" s="394"/>
      <c r="AH10" s="395"/>
      <c r="AI10" s="394"/>
      <c r="AJ10" s="395"/>
      <c r="AK10" s="394"/>
      <c r="AL10" s="395"/>
      <c r="AM10" s="396"/>
      <c r="AN10" s="397" t="s">
        <v>260</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0.15</v>
      </c>
      <c r="W11" s="394"/>
      <c r="X11" s="395">
        <v>0.29166666666666669</v>
      </c>
      <c r="Y11" s="396"/>
      <c r="Z11" s="393"/>
      <c r="AA11" s="394"/>
      <c r="AB11" s="395"/>
      <c r="AC11" s="394"/>
      <c r="AD11" s="395"/>
      <c r="AE11" s="394"/>
      <c r="AF11" s="395"/>
      <c r="AG11" s="394"/>
      <c r="AH11" s="395"/>
      <c r="AI11" s="394"/>
      <c r="AJ11" s="395"/>
      <c r="AK11" s="394"/>
      <c r="AL11" s="395">
        <v>0.14166666666666666</v>
      </c>
      <c r="AM11" s="396"/>
      <c r="AN11" s="397" t="s">
        <v>247</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0.29166666666666669</v>
      </c>
      <c r="W12" s="394"/>
      <c r="X12" s="395">
        <v>0.34166666666666662</v>
      </c>
      <c r="Y12" s="396"/>
      <c r="Z12" s="393"/>
      <c r="AA12" s="394"/>
      <c r="AB12" s="395">
        <v>3.3333333333333333E-2</v>
      </c>
      <c r="AC12" s="394"/>
      <c r="AD12" s="395">
        <v>8.3333333333333332E-3</v>
      </c>
      <c r="AE12" s="394"/>
      <c r="AF12" s="395">
        <v>8.3333333333333332E-3</v>
      </c>
      <c r="AG12" s="394"/>
      <c r="AH12" s="395"/>
      <c r="AI12" s="394"/>
      <c r="AJ12" s="395"/>
      <c r="AK12" s="394"/>
      <c r="AL12" s="395"/>
      <c r="AM12" s="396"/>
      <c r="AN12" s="397" t="s">
        <v>261</v>
      </c>
      <c r="AO12" s="398"/>
      <c r="AP12" s="398"/>
      <c r="AQ12" s="398"/>
      <c r="AR12" s="398"/>
      <c r="AS12" s="398"/>
      <c r="AT12" s="398"/>
      <c r="AU12" s="399"/>
    </row>
    <row r="13" spans="1:47" ht="15.75" customHeight="1" thickTop="1">
      <c r="A13" s="406" t="s">
        <v>27</v>
      </c>
      <c r="B13" s="407"/>
      <c r="C13" s="407"/>
      <c r="D13" s="407"/>
      <c r="E13" s="408" t="s">
        <v>166</v>
      </c>
      <c r="F13" s="409"/>
      <c r="G13" s="409"/>
      <c r="H13" s="410"/>
      <c r="I13" s="411" t="s">
        <v>167</v>
      </c>
      <c r="J13" s="412"/>
      <c r="K13" s="412"/>
      <c r="L13" s="413"/>
      <c r="M13" s="411" t="s">
        <v>168</v>
      </c>
      <c r="N13" s="412"/>
      <c r="O13" s="412"/>
      <c r="P13" s="413"/>
      <c r="Q13" s="411" t="s">
        <v>169</v>
      </c>
      <c r="R13" s="412"/>
      <c r="S13" s="412"/>
      <c r="T13" s="413"/>
      <c r="U13" s="12"/>
      <c r="V13" s="393">
        <v>0.34166666666666662</v>
      </c>
      <c r="W13" s="394"/>
      <c r="X13" s="395">
        <v>0.38750000000000001</v>
      </c>
      <c r="Y13" s="396"/>
      <c r="Z13" s="393"/>
      <c r="AA13" s="394"/>
      <c r="AB13" s="395"/>
      <c r="AC13" s="394"/>
      <c r="AD13" s="395"/>
      <c r="AE13" s="394"/>
      <c r="AF13" s="395">
        <v>4.5833333333333337E-2</v>
      </c>
      <c r="AG13" s="394"/>
      <c r="AH13" s="395"/>
      <c r="AI13" s="394"/>
      <c r="AJ13" s="395"/>
      <c r="AK13" s="394"/>
      <c r="AL13" s="395"/>
      <c r="AM13" s="396"/>
      <c r="AN13" s="397" t="s">
        <v>262</v>
      </c>
      <c r="AO13" s="398"/>
      <c r="AP13" s="398"/>
      <c r="AQ13" s="398"/>
      <c r="AR13" s="398"/>
      <c r="AS13" s="398"/>
      <c r="AT13" s="398"/>
      <c r="AU13" s="399"/>
    </row>
    <row r="14" spans="1:47" ht="15.75" customHeight="1">
      <c r="A14" s="420" t="s">
        <v>10</v>
      </c>
      <c r="B14" s="421"/>
      <c r="C14" s="421"/>
      <c r="D14" s="421"/>
      <c r="E14" s="422" t="s">
        <v>165</v>
      </c>
      <c r="F14" s="423"/>
      <c r="G14" s="423"/>
      <c r="H14" s="424"/>
      <c r="I14" s="422" t="s">
        <v>165</v>
      </c>
      <c r="J14" s="423"/>
      <c r="K14" s="423"/>
      <c r="L14" s="424"/>
      <c r="M14" s="422" t="s">
        <v>165</v>
      </c>
      <c r="N14" s="423"/>
      <c r="O14" s="423"/>
      <c r="P14" s="424"/>
      <c r="Q14" s="422" t="s">
        <v>153</v>
      </c>
      <c r="R14" s="423"/>
      <c r="S14" s="423"/>
      <c r="T14" s="424"/>
      <c r="U14" s="12"/>
      <c r="V14" s="393">
        <v>0.38750000000000001</v>
      </c>
      <c r="W14" s="394"/>
      <c r="X14" s="395">
        <v>0.4458333333333333</v>
      </c>
      <c r="Y14" s="396"/>
      <c r="Z14" s="393"/>
      <c r="AA14" s="394"/>
      <c r="AB14" s="395"/>
      <c r="AC14" s="394"/>
      <c r="AD14" s="395"/>
      <c r="AE14" s="394"/>
      <c r="AF14" s="395"/>
      <c r="AG14" s="394"/>
      <c r="AH14" s="395"/>
      <c r="AI14" s="394"/>
      <c r="AJ14" s="395"/>
      <c r="AK14" s="394"/>
      <c r="AL14" s="395">
        <v>5.8333333333333327E-2</v>
      </c>
      <c r="AM14" s="396"/>
      <c r="AN14" s="397" t="s">
        <v>217</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0.4458333333333333</v>
      </c>
      <c r="W15" s="394"/>
      <c r="X15" s="395">
        <v>0.47083333333333338</v>
      </c>
      <c r="Y15" s="396"/>
      <c r="Z15" s="393"/>
      <c r="AA15" s="394"/>
      <c r="AB15" s="395">
        <v>1.6666666666666666E-2</v>
      </c>
      <c r="AC15" s="394"/>
      <c r="AD15" s="395">
        <v>4.1666666666666666E-3</v>
      </c>
      <c r="AE15" s="394"/>
      <c r="AF15" s="395">
        <v>4.1666666666666666E-3</v>
      </c>
      <c r="AG15" s="394"/>
      <c r="AH15" s="395"/>
      <c r="AI15" s="394"/>
      <c r="AJ15" s="395"/>
      <c r="AK15" s="394"/>
      <c r="AL15" s="395"/>
      <c r="AM15" s="396"/>
      <c r="AN15" s="397" t="s">
        <v>263</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0.47083333333333338</v>
      </c>
      <c r="W16" s="394"/>
      <c r="X16" s="395">
        <v>0.52500000000000002</v>
      </c>
      <c r="Y16" s="396"/>
      <c r="Z16" s="393"/>
      <c r="AA16" s="394"/>
      <c r="AB16" s="395">
        <v>2.0833333333333332E-2</v>
      </c>
      <c r="AC16" s="394"/>
      <c r="AD16" s="395">
        <v>8.3333333333333332E-3</v>
      </c>
      <c r="AE16" s="394"/>
      <c r="AF16" s="395">
        <v>2.4999999999999998E-2</v>
      </c>
      <c r="AG16" s="394"/>
      <c r="AH16" s="395"/>
      <c r="AI16" s="394"/>
      <c r="AJ16" s="395"/>
      <c r="AK16" s="394"/>
      <c r="AL16" s="395"/>
      <c r="AM16" s="396"/>
      <c r="AN16" s="397" t="s">
        <v>264</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0.52500000000000002</v>
      </c>
      <c r="W17" s="394"/>
      <c r="X17" s="395">
        <v>0.8208333333333333</v>
      </c>
      <c r="Y17" s="396"/>
      <c r="Z17" s="393"/>
      <c r="AA17" s="394"/>
      <c r="AB17" s="395"/>
      <c r="AC17" s="394"/>
      <c r="AD17" s="395"/>
      <c r="AE17" s="394"/>
      <c r="AF17" s="395"/>
      <c r="AG17" s="394"/>
      <c r="AH17" s="395"/>
      <c r="AI17" s="394"/>
      <c r="AJ17" s="395"/>
      <c r="AK17" s="394"/>
      <c r="AL17" s="395">
        <v>0.29583333333333334</v>
      </c>
      <c r="AM17" s="396"/>
      <c r="AN17" s="397" t="s">
        <v>247</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0.8208333333333333</v>
      </c>
      <c r="W18" s="394"/>
      <c r="X18" s="430">
        <v>0.8666666666666667</v>
      </c>
      <c r="Y18" s="431"/>
      <c r="Z18" s="393"/>
      <c r="AA18" s="394"/>
      <c r="AB18" s="395"/>
      <c r="AC18" s="394"/>
      <c r="AD18" s="395"/>
      <c r="AE18" s="394"/>
      <c r="AF18" s="395">
        <v>4.5833333333333337E-2</v>
      </c>
      <c r="AG18" s="394"/>
      <c r="AH18" s="395"/>
      <c r="AI18" s="394"/>
      <c r="AJ18" s="395"/>
      <c r="AK18" s="394"/>
      <c r="AL18" s="395"/>
      <c r="AM18" s="396"/>
      <c r="AN18" s="397" t="s">
        <v>265</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0.8666666666666667</v>
      </c>
      <c r="W19" s="394"/>
      <c r="X19" s="430">
        <v>1</v>
      </c>
      <c r="Y19" s="431"/>
      <c r="Z19" s="393"/>
      <c r="AA19" s="394"/>
      <c r="AB19" s="395"/>
      <c r="AC19" s="394"/>
      <c r="AD19" s="395"/>
      <c r="AE19" s="394"/>
      <c r="AF19" s="395"/>
      <c r="AG19" s="394"/>
      <c r="AH19" s="395"/>
      <c r="AI19" s="394"/>
      <c r="AJ19" s="395"/>
      <c r="AK19" s="394"/>
      <c r="AL19" s="395">
        <v>0.13333333333333333</v>
      </c>
      <c r="AM19" s="396"/>
      <c r="AN19" s="397" t="s">
        <v>247</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c r="W20" s="394"/>
      <c r="X20" s="430"/>
      <c r="Y20" s="431"/>
      <c r="Z20" s="393"/>
      <c r="AA20" s="394"/>
      <c r="AB20" s="395"/>
      <c r="AC20" s="394"/>
      <c r="AD20" s="395"/>
      <c r="AE20" s="394"/>
      <c r="AF20" s="395"/>
      <c r="AG20" s="394"/>
      <c r="AH20" s="395"/>
      <c r="AI20" s="394"/>
      <c r="AJ20" s="395"/>
      <c r="AK20" s="394"/>
      <c r="AL20" s="395"/>
      <c r="AM20" s="396"/>
      <c r="AN20" s="397"/>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7.0833333333333331E-2</v>
      </c>
      <c r="AC31" s="471"/>
      <c r="AD31" s="471">
        <f>SUM(AD9:AE30)</f>
        <v>2.0833333333333336E-2</v>
      </c>
      <c r="AE31" s="471"/>
      <c r="AF31" s="471">
        <f>SUM(AF9:AG30)</f>
        <v>0.19583333333333333</v>
      </c>
      <c r="AG31" s="471"/>
      <c r="AH31" s="471">
        <f>SUM(AH9:AI30)</f>
        <v>0</v>
      </c>
      <c r="AI31" s="471"/>
      <c r="AJ31" s="471">
        <f>SUM(AJ9:AK30)</f>
        <v>0</v>
      </c>
      <c r="AK31" s="471"/>
      <c r="AL31" s="472">
        <f>SUM(AL9:AM30)</f>
        <v>0.71249999999999991</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13200</v>
      </c>
      <c r="Y35" s="504"/>
      <c r="Z35" s="504"/>
      <c r="AA35" s="55" t="s">
        <v>56</v>
      </c>
      <c r="AB35" s="505">
        <v>800</v>
      </c>
      <c r="AC35" s="506"/>
      <c r="AD35" s="506"/>
      <c r="AE35" s="58" t="s">
        <v>56</v>
      </c>
      <c r="AF35" s="505">
        <v>0</v>
      </c>
      <c r="AG35" s="506"/>
      <c r="AH35" s="506"/>
      <c r="AI35" s="55" t="s">
        <v>56</v>
      </c>
      <c r="AJ35" s="505">
        <v>0</v>
      </c>
      <c r="AK35" s="506"/>
      <c r="AL35" s="506"/>
      <c r="AM35" s="55" t="s">
        <v>56</v>
      </c>
      <c r="AN35" s="507">
        <f>(X35+AF35)-(AB35+AJ35)</f>
        <v>12400</v>
      </c>
      <c r="AO35" s="508"/>
      <c r="AP35" s="55" t="s">
        <v>56</v>
      </c>
      <c r="AQ35" s="509"/>
      <c r="AR35" s="510"/>
      <c r="AS35" s="510"/>
      <c r="AT35" s="510"/>
      <c r="AU35" s="511"/>
    </row>
    <row r="36" spans="1:47" ht="15.75" customHeight="1">
      <c r="A36" s="210" t="s">
        <v>83</v>
      </c>
      <c r="B36" s="51"/>
      <c r="C36" s="51"/>
      <c r="D36" s="51"/>
      <c r="E36" s="51"/>
      <c r="F36" s="51"/>
      <c r="G36" s="47"/>
      <c r="H36" s="515">
        <f>SUM(AB9:AC30)</f>
        <v>7.0833333333333331E-2</v>
      </c>
      <c r="I36" s="516"/>
      <c r="J36" s="516"/>
      <c r="K36" s="517">
        <v>120</v>
      </c>
      <c r="L36" s="518"/>
      <c r="M36" s="37" t="s">
        <v>56</v>
      </c>
      <c r="N36" s="519">
        <f t="shared" si="2"/>
        <v>204</v>
      </c>
      <c r="O36" s="520"/>
      <c r="P36" s="37" t="s">
        <v>56</v>
      </c>
      <c r="Q36" s="31"/>
      <c r="R36" s="528" t="s">
        <v>39</v>
      </c>
      <c r="S36" s="529"/>
      <c r="T36" s="529"/>
      <c r="U36" s="529"/>
      <c r="V36" s="529"/>
      <c r="W36" s="529"/>
      <c r="X36" s="522">
        <v>40000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38000</v>
      </c>
      <c r="AO36" s="527"/>
      <c r="AP36" s="56" t="s">
        <v>56</v>
      </c>
      <c r="AQ36" s="512"/>
      <c r="AR36" s="513"/>
      <c r="AS36" s="513"/>
      <c r="AT36" s="513"/>
      <c r="AU36" s="514"/>
    </row>
    <row r="37" spans="1:47" ht="15.75" customHeight="1">
      <c r="A37" s="210" t="s">
        <v>67</v>
      </c>
      <c r="B37" s="51"/>
      <c r="C37" s="51"/>
      <c r="D37" s="51"/>
      <c r="E37" s="51"/>
      <c r="F37" s="51"/>
      <c r="G37" s="47"/>
      <c r="H37" s="515">
        <f>SUM(AD9:AE30)</f>
        <v>2.0833333333333336E-2</v>
      </c>
      <c r="I37" s="516"/>
      <c r="J37" s="516"/>
      <c r="K37" s="517">
        <v>89</v>
      </c>
      <c r="L37" s="518"/>
      <c r="M37" s="37" t="s">
        <v>56</v>
      </c>
      <c r="N37" s="519">
        <f t="shared" si="2"/>
        <v>44.5</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210" t="s">
        <v>150</v>
      </c>
      <c r="B38" s="51"/>
      <c r="C38" s="51"/>
      <c r="D38" s="51"/>
      <c r="E38" s="51"/>
      <c r="F38" s="51"/>
      <c r="G38" s="47"/>
      <c r="H38" s="515">
        <f>SUM(AF9:AG30)</f>
        <v>0.19583333333333333</v>
      </c>
      <c r="I38" s="516"/>
      <c r="J38" s="516"/>
      <c r="K38" s="517">
        <v>89</v>
      </c>
      <c r="L38" s="518"/>
      <c r="M38" s="37" t="s">
        <v>56</v>
      </c>
      <c r="N38" s="519">
        <f t="shared" si="2"/>
        <v>418.3</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210"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210"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210" t="s">
        <v>68</v>
      </c>
      <c r="B41" s="51"/>
      <c r="C41" s="51"/>
      <c r="D41" s="51"/>
      <c r="E41" s="51"/>
      <c r="F41" s="51"/>
      <c r="G41" s="47"/>
      <c r="H41" s="515">
        <f>SUM(AL9:AM30)</f>
        <v>0.71249999999999991</v>
      </c>
      <c r="I41" s="516"/>
      <c r="J41" s="516"/>
      <c r="K41" s="517">
        <v>8</v>
      </c>
      <c r="L41" s="518"/>
      <c r="M41" s="37" t="s">
        <v>56</v>
      </c>
      <c r="N41" s="519">
        <f t="shared" si="2"/>
        <v>136.79999999999998</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210"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0.99999999999999989</v>
      </c>
      <c r="I44" s="563"/>
      <c r="J44" s="563"/>
      <c r="K44" s="564"/>
      <c r="L44" s="565"/>
      <c r="M44" s="43"/>
      <c r="N44" s="566">
        <f>SUM(N35:O41)</f>
        <v>803.59999999999991</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172</v>
      </c>
      <c r="D51" s="550"/>
      <c r="E51" s="550"/>
      <c r="F51" s="550"/>
      <c r="G51" s="550"/>
      <c r="H51" s="550"/>
      <c r="I51" s="87"/>
      <c r="J51" s="87"/>
      <c r="K51" s="88"/>
      <c r="L51" s="87"/>
      <c r="M51" s="87"/>
      <c r="N51" s="87"/>
      <c r="O51" s="87"/>
      <c r="P51" s="87"/>
      <c r="Q51" s="78"/>
      <c r="R51" s="85" t="s">
        <v>133</v>
      </c>
      <c r="S51" s="86"/>
      <c r="T51" s="550" t="s">
        <v>174</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43842</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43842</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154</v>
      </c>
      <c r="AH68" s="629"/>
      <c r="AI68" s="629"/>
      <c r="AJ68" s="629"/>
      <c r="AK68" s="629"/>
      <c r="AL68" s="631"/>
      <c r="AM68" s="628" t="s">
        <v>179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170</v>
      </c>
      <c r="AH69" s="370"/>
      <c r="AI69" s="370"/>
      <c r="AJ69" s="370"/>
      <c r="AK69" s="370"/>
      <c r="AL69" s="371"/>
      <c r="AM69" s="369" t="s">
        <v>178</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155</v>
      </c>
      <c r="AH70" s="370"/>
      <c r="AI70" s="370"/>
      <c r="AJ70" s="370"/>
      <c r="AK70" s="370"/>
      <c r="AL70" s="371"/>
      <c r="AM70" s="369" t="s">
        <v>215</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207" t="s">
        <v>176</v>
      </c>
      <c r="AH71" s="208"/>
      <c r="AI71" s="208"/>
      <c r="AJ71" s="208"/>
      <c r="AK71" s="208"/>
      <c r="AL71" s="206"/>
      <c r="AM71" s="207" t="s">
        <v>171</v>
      </c>
      <c r="AN71" s="208"/>
      <c r="AO71" s="208"/>
      <c r="AP71" s="209"/>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207" t="s">
        <v>172</v>
      </c>
      <c r="AH72" s="208"/>
      <c r="AI72" s="208"/>
      <c r="AJ72" s="208"/>
      <c r="AK72" s="208"/>
      <c r="AL72" s="206"/>
      <c r="AM72" s="207" t="s">
        <v>173</v>
      </c>
      <c r="AN72" s="208"/>
      <c r="AO72" s="208"/>
      <c r="AP72" s="209"/>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207" t="s">
        <v>156</v>
      </c>
      <c r="AH73" s="208"/>
      <c r="AI73" s="208"/>
      <c r="AJ73" s="208"/>
      <c r="AK73" s="208"/>
      <c r="AL73" s="206"/>
      <c r="AM73" s="207" t="s">
        <v>161</v>
      </c>
      <c r="AN73" s="208"/>
      <c r="AO73" s="208" t="s">
        <v>216</v>
      </c>
      <c r="AP73" s="209"/>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207" t="s">
        <v>157</v>
      </c>
      <c r="AH74" s="208"/>
      <c r="AI74" s="208"/>
      <c r="AJ74" s="208"/>
      <c r="AK74" s="208"/>
      <c r="AL74" s="206"/>
      <c r="AM74" s="207" t="s">
        <v>162</v>
      </c>
      <c r="AN74" s="208"/>
      <c r="AO74" s="208"/>
      <c r="AP74" s="209"/>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207" t="s">
        <v>158</v>
      </c>
      <c r="AH75" s="208"/>
      <c r="AI75" s="208"/>
      <c r="AJ75" s="208"/>
      <c r="AK75" s="208"/>
      <c r="AL75" s="206"/>
      <c r="AM75" s="207" t="s">
        <v>163</v>
      </c>
      <c r="AN75" s="208"/>
      <c r="AO75" s="208" t="s">
        <v>216</v>
      </c>
      <c r="AP75" s="209"/>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207" t="s">
        <v>159</v>
      </c>
      <c r="AH76" s="208"/>
      <c r="AI76" s="208"/>
      <c r="AJ76" s="208"/>
      <c r="AK76" s="208"/>
      <c r="AL76" s="206"/>
      <c r="AM76" s="207" t="s">
        <v>163</v>
      </c>
      <c r="AN76" s="208"/>
      <c r="AO76" s="208"/>
      <c r="AP76" s="209"/>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207" t="s">
        <v>160</v>
      </c>
      <c r="AH77" s="208"/>
      <c r="AI77" s="208"/>
      <c r="AJ77" s="208"/>
      <c r="AK77" s="208"/>
      <c r="AL77" s="206"/>
      <c r="AM77" s="207" t="s">
        <v>164</v>
      </c>
      <c r="AN77" s="208"/>
      <c r="AO77" s="208"/>
      <c r="AP77" s="209"/>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9"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43843</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175</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216" t="s">
        <v>53</v>
      </c>
      <c r="L8" s="217"/>
      <c r="M8" s="217"/>
      <c r="N8" s="60"/>
      <c r="O8" s="372" t="s">
        <v>177</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8</v>
      </c>
      <c r="P9" s="385"/>
      <c r="Q9" s="65" t="s">
        <v>82</v>
      </c>
      <c r="R9" s="385"/>
      <c r="S9" s="385"/>
      <c r="T9" s="63" t="s">
        <v>52</v>
      </c>
      <c r="U9" s="17"/>
      <c r="V9" s="386">
        <v>0</v>
      </c>
      <c r="W9" s="387"/>
      <c r="X9" s="388">
        <v>0.125</v>
      </c>
      <c r="Y9" s="389"/>
      <c r="Z9" s="386"/>
      <c r="AA9" s="387"/>
      <c r="AB9" s="388"/>
      <c r="AC9" s="387"/>
      <c r="AD9" s="388"/>
      <c r="AE9" s="387"/>
      <c r="AF9" s="388"/>
      <c r="AG9" s="387"/>
      <c r="AH9" s="388"/>
      <c r="AI9" s="387"/>
      <c r="AJ9" s="388"/>
      <c r="AK9" s="387"/>
      <c r="AL9" s="388">
        <v>0.125</v>
      </c>
      <c r="AM9" s="389"/>
      <c r="AN9" s="390" t="s">
        <v>247</v>
      </c>
      <c r="AO9" s="391"/>
      <c r="AP9" s="391"/>
      <c r="AQ9" s="391"/>
      <c r="AR9" s="391"/>
      <c r="AS9" s="391"/>
      <c r="AT9" s="391"/>
      <c r="AU9" s="392"/>
    </row>
    <row r="10" spans="1:47" ht="15.75" customHeight="1" thickTop="1">
      <c r="A10" s="18"/>
      <c r="B10" s="18"/>
      <c r="C10" s="18"/>
      <c r="D10" s="18"/>
      <c r="E10" s="19"/>
      <c r="F10" s="19"/>
      <c r="G10" s="19"/>
      <c r="H10" s="19"/>
      <c r="I10" s="19"/>
      <c r="J10" s="19"/>
      <c r="U10" s="20"/>
      <c r="V10" s="393">
        <v>0.125</v>
      </c>
      <c r="W10" s="394"/>
      <c r="X10" s="395">
        <v>0.19166666666666665</v>
      </c>
      <c r="Y10" s="396"/>
      <c r="Z10" s="393"/>
      <c r="AA10" s="394"/>
      <c r="AB10" s="395"/>
      <c r="AC10" s="394"/>
      <c r="AD10" s="395"/>
      <c r="AE10" s="394"/>
      <c r="AF10" s="395">
        <v>6.6666666666666666E-2</v>
      </c>
      <c r="AG10" s="394"/>
      <c r="AH10" s="395"/>
      <c r="AI10" s="394"/>
      <c r="AJ10" s="395"/>
      <c r="AK10" s="394"/>
      <c r="AL10" s="395"/>
      <c r="AM10" s="396"/>
      <c r="AN10" s="397" t="s">
        <v>266</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0.19166666666666665</v>
      </c>
      <c r="W11" s="394"/>
      <c r="X11" s="395">
        <v>0.29166666666666669</v>
      </c>
      <c r="Y11" s="396"/>
      <c r="Z11" s="393"/>
      <c r="AA11" s="394"/>
      <c r="AB11" s="395"/>
      <c r="AC11" s="394"/>
      <c r="AD11" s="395"/>
      <c r="AE11" s="394"/>
      <c r="AF11" s="395"/>
      <c r="AG11" s="394"/>
      <c r="AH11" s="395"/>
      <c r="AI11" s="394"/>
      <c r="AJ11" s="395"/>
      <c r="AK11" s="394"/>
      <c r="AL11" s="395">
        <v>9.9999999999999992E-2</v>
      </c>
      <c r="AM11" s="396"/>
      <c r="AN11" s="397" t="s">
        <v>247</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0.29166666666666669</v>
      </c>
      <c r="W12" s="394"/>
      <c r="X12" s="395">
        <v>0.33333333333333331</v>
      </c>
      <c r="Y12" s="396"/>
      <c r="Z12" s="393"/>
      <c r="AA12" s="394"/>
      <c r="AB12" s="395">
        <v>2.9166666666666664E-2</v>
      </c>
      <c r="AC12" s="394"/>
      <c r="AD12" s="395">
        <v>4.1666666666666666E-3</v>
      </c>
      <c r="AE12" s="394"/>
      <c r="AF12" s="395">
        <v>8.3333333333333332E-3</v>
      </c>
      <c r="AG12" s="394"/>
      <c r="AH12" s="395"/>
      <c r="AI12" s="394"/>
      <c r="AJ12" s="395"/>
      <c r="AK12" s="394"/>
      <c r="AL12" s="395"/>
      <c r="AM12" s="396"/>
      <c r="AN12" s="397" t="s">
        <v>267</v>
      </c>
      <c r="AO12" s="398"/>
      <c r="AP12" s="398"/>
      <c r="AQ12" s="398"/>
      <c r="AR12" s="398"/>
      <c r="AS12" s="398"/>
      <c r="AT12" s="398"/>
      <c r="AU12" s="399"/>
    </row>
    <row r="13" spans="1:47" ht="15.75" customHeight="1" thickTop="1">
      <c r="A13" s="406" t="s">
        <v>27</v>
      </c>
      <c r="B13" s="407"/>
      <c r="C13" s="407"/>
      <c r="D13" s="407"/>
      <c r="E13" s="408" t="s">
        <v>166</v>
      </c>
      <c r="F13" s="409"/>
      <c r="G13" s="409"/>
      <c r="H13" s="410"/>
      <c r="I13" s="411" t="s">
        <v>167</v>
      </c>
      <c r="J13" s="412"/>
      <c r="K13" s="412"/>
      <c r="L13" s="413"/>
      <c r="M13" s="411" t="s">
        <v>168</v>
      </c>
      <c r="N13" s="412"/>
      <c r="O13" s="412"/>
      <c r="P13" s="413"/>
      <c r="Q13" s="411" t="s">
        <v>169</v>
      </c>
      <c r="R13" s="412"/>
      <c r="S13" s="412"/>
      <c r="T13" s="413"/>
      <c r="U13" s="12"/>
      <c r="V13" s="393">
        <v>0.33333333333333331</v>
      </c>
      <c r="W13" s="394"/>
      <c r="X13" s="395">
        <v>0.37916666666666665</v>
      </c>
      <c r="Y13" s="396"/>
      <c r="Z13" s="393"/>
      <c r="AA13" s="394"/>
      <c r="AB13" s="395"/>
      <c r="AC13" s="394"/>
      <c r="AD13" s="395"/>
      <c r="AE13" s="394"/>
      <c r="AF13" s="395"/>
      <c r="AG13" s="394"/>
      <c r="AH13" s="395"/>
      <c r="AI13" s="394"/>
      <c r="AJ13" s="395"/>
      <c r="AK13" s="394"/>
      <c r="AL13" s="395">
        <v>4.5833333333333337E-2</v>
      </c>
      <c r="AM13" s="396"/>
      <c r="AN13" s="397" t="s">
        <v>247</v>
      </c>
      <c r="AO13" s="398"/>
      <c r="AP13" s="398"/>
      <c r="AQ13" s="398"/>
      <c r="AR13" s="398"/>
      <c r="AS13" s="398"/>
      <c r="AT13" s="398"/>
      <c r="AU13" s="399"/>
    </row>
    <row r="14" spans="1:47" ht="15.75" customHeight="1">
      <c r="A14" s="420" t="s">
        <v>10</v>
      </c>
      <c r="B14" s="421"/>
      <c r="C14" s="421"/>
      <c r="D14" s="421"/>
      <c r="E14" s="422" t="s">
        <v>165</v>
      </c>
      <c r="F14" s="423"/>
      <c r="G14" s="423"/>
      <c r="H14" s="424"/>
      <c r="I14" s="422" t="s">
        <v>165</v>
      </c>
      <c r="J14" s="423"/>
      <c r="K14" s="423"/>
      <c r="L14" s="424"/>
      <c r="M14" s="422" t="s">
        <v>165</v>
      </c>
      <c r="N14" s="423"/>
      <c r="O14" s="423"/>
      <c r="P14" s="424"/>
      <c r="Q14" s="422" t="s">
        <v>153</v>
      </c>
      <c r="R14" s="423"/>
      <c r="S14" s="423"/>
      <c r="T14" s="424"/>
      <c r="U14" s="12"/>
      <c r="V14" s="393">
        <v>0.37916666666666665</v>
      </c>
      <c r="W14" s="394"/>
      <c r="X14" s="395">
        <v>0.41666666666666669</v>
      </c>
      <c r="Y14" s="396"/>
      <c r="Z14" s="393"/>
      <c r="AA14" s="394"/>
      <c r="AB14" s="395">
        <v>2.9166666666666664E-2</v>
      </c>
      <c r="AC14" s="394"/>
      <c r="AD14" s="395">
        <v>4.1666666666666666E-3</v>
      </c>
      <c r="AE14" s="394"/>
      <c r="AF14" s="395">
        <v>4.1666666666666666E-3</v>
      </c>
      <c r="AG14" s="394"/>
      <c r="AH14" s="395"/>
      <c r="AI14" s="394"/>
      <c r="AJ14" s="395"/>
      <c r="AK14" s="394"/>
      <c r="AL14" s="395"/>
      <c r="AM14" s="396"/>
      <c r="AN14" s="397" t="s">
        <v>268</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0.41666666666666669</v>
      </c>
      <c r="W15" s="394"/>
      <c r="X15" s="395">
        <v>0.42499999999999999</v>
      </c>
      <c r="Y15" s="396"/>
      <c r="Z15" s="393"/>
      <c r="AA15" s="394"/>
      <c r="AB15" s="395"/>
      <c r="AC15" s="394"/>
      <c r="AD15" s="395"/>
      <c r="AE15" s="394"/>
      <c r="AF15" s="395"/>
      <c r="AG15" s="394"/>
      <c r="AH15" s="395"/>
      <c r="AI15" s="394"/>
      <c r="AJ15" s="395"/>
      <c r="AK15" s="394"/>
      <c r="AL15" s="395">
        <v>8.3333333333333332E-3</v>
      </c>
      <c r="AM15" s="396"/>
      <c r="AN15" s="397" t="s">
        <v>247</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0.42499999999999999</v>
      </c>
      <c r="W16" s="394"/>
      <c r="X16" s="395">
        <v>0.5</v>
      </c>
      <c r="Y16" s="396"/>
      <c r="Z16" s="393"/>
      <c r="AA16" s="394"/>
      <c r="AB16" s="395">
        <v>5.8333333333333327E-2</v>
      </c>
      <c r="AC16" s="394"/>
      <c r="AD16" s="395">
        <v>8.3333333333333332E-3</v>
      </c>
      <c r="AE16" s="394"/>
      <c r="AF16" s="395">
        <v>8.3333333333333332E-3</v>
      </c>
      <c r="AG16" s="394"/>
      <c r="AH16" s="395"/>
      <c r="AI16" s="394"/>
      <c r="AJ16" s="395"/>
      <c r="AK16" s="394"/>
      <c r="AL16" s="395"/>
      <c r="AM16" s="396"/>
      <c r="AN16" s="397" t="s">
        <v>269</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0.5</v>
      </c>
      <c r="W17" s="394"/>
      <c r="X17" s="395">
        <v>0.58750000000000002</v>
      </c>
      <c r="Y17" s="396"/>
      <c r="Z17" s="393"/>
      <c r="AA17" s="394"/>
      <c r="AB17" s="395">
        <v>6.25E-2</v>
      </c>
      <c r="AC17" s="394"/>
      <c r="AD17" s="395">
        <v>8.3333333333333332E-3</v>
      </c>
      <c r="AE17" s="394"/>
      <c r="AF17" s="395">
        <v>1.6666666666666666E-2</v>
      </c>
      <c r="AG17" s="394"/>
      <c r="AH17" s="395"/>
      <c r="AI17" s="394"/>
      <c r="AJ17" s="395"/>
      <c r="AK17" s="394"/>
      <c r="AL17" s="395"/>
      <c r="AM17" s="396"/>
      <c r="AN17" s="397" t="s">
        <v>270</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0.58750000000000002</v>
      </c>
      <c r="W18" s="394"/>
      <c r="X18" s="430">
        <v>0.60833333333333328</v>
      </c>
      <c r="Y18" s="431"/>
      <c r="Z18" s="393"/>
      <c r="AA18" s="394"/>
      <c r="AB18" s="395">
        <v>1.6666666666666666E-2</v>
      </c>
      <c r="AC18" s="394"/>
      <c r="AD18" s="395"/>
      <c r="AE18" s="394"/>
      <c r="AF18" s="395">
        <v>4.1666666666666666E-3</v>
      </c>
      <c r="AG18" s="394"/>
      <c r="AH18" s="395"/>
      <c r="AI18" s="394"/>
      <c r="AJ18" s="395"/>
      <c r="AK18" s="394"/>
      <c r="AL18" s="395"/>
      <c r="AM18" s="396"/>
      <c r="AN18" s="397" t="s">
        <v>271</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0.60833333333333328</v>
      </c>
      <c r="W19" s="394"/>
      <c r="X19" s="430">
        <v>0.72083333333333333</v>
      </c>
      <c r="Y19" s="431"/>
      <c r="Z19" s="393"/>
      <c r="AA19" s="394"/>
      <c r="AB19" s="395"/>
      <c r="AC19" s="394"/>
      <c r="AD19" s="395"/>
      <c r="AE19" s="394"/>
      <c r="AF19" s="395"/>
      <c r="AG19" s="394"/>
      <c r="AH19" s="395"/>
      <c r="AI19" s="394"/>
      <c r="AJ19" s="395"/>
      <c r="AK19" s="394"/>
      <c r="AL19" s="395">
        <v>0.1125</v>
      </c>
      <c r="AM19" s="396"/>
      <c r="AN19" s="397" t="s">
        <v>247</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v>0.72083333333333333</v>
      </c>
      <c r="W20" s="394"/>
      <c r="X20" s="430">
        <v>0.77916666666666667</v>
      </c>
      <c r="Y20" s="431"/>
      <c r="Z20" s="393"/>
      <c r="AA20" s="394"/>
      <c r="AB20" s="395">
        <v>4.1666666666666664E-2</v>
      </c>
      <c r="AC20" s="394"/>
      <c r="AD20" s="395">
        <v>8.3333333333333332E-3</v>
      </c>
      <c r="AE20" s="394"/>
      <c r="AF20" s="395">
        <v>8.3333333333333332E-3</v>
      </c>
      <c r="AG20" s="394"/>
      <c r="AH20" s="395"/>
      <c r="AI20" s="394"/>
      <c r="AJ20" s="395"/>
      <c r="AK20" s="394"/>
      <c r="AL20" s="395"/>
      <c r="AM20" s="396"/>
      <c r="AN20" s="397" t="s">
        <v>272</v>
      </c>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v>0.77916666666666667</v>
      </c>
      <c r="W21" s="394"/>
      <c r="X21" s="430">
        <v>0.8125</v>
      </c>
      <c r="Y21" s="431"/>
      <c r="Z21" s="393"/>
      <c r="AA21" s="394"/>
      <c r="AB21" s="395">
        <v>2.9166666666666664E-2</v>
      </c>
      <c r="AC21" s="394"/>
      <c r="AD21" s="395"/>
      <c r="AE21" s="394"/>
      <c r="AF21" s="395">
        <v>4.1666666666666666E-3</v>
      </c>
      <c r="AG21" s="394"/>
      <c r="AH21" s="395"/>
      <c r="AI21" s="394"/>
      <c r="AJ21" s="395"/>
      <c r="AK21" s="394"/>
      <c r="AL21" s="395"/>
      <c r="AM21" s="396"/>
      <c r="AN21" s="397" t="s">
        <v>273</v>
      </c>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v>0.8125</v>
      </c>
      <c r="W22" s="443"/>
      <c r="X22" s="444">
        <v>1</v>
      </c>
      <c r="Y22" s="395"/>
      <c r="Z22" s="442"/>
      <c r="AA22" s="443"/>
      <c r="AB22" s="443"/>
      <c r="AC22" s="443"/>
      <c r="AD22" s="443"/>
      <c r="AE22" s="443"/>
      <c r="AF22" s="443"/>
      <c r="AG22" s="443"/>
      <c r="AH22" s="443"/>
      <c r="AI22" s="443"/>
      <c r="AJ22" s="443"/>
      <c r="AK22" s="443"/>
      <c r="AL22" s="394">
        <v>0.1875</v>
      </c>
      <c r="AM22" s="395"/>
      <c r="AN22" s="397" t="s">
        <v>247</v>
      </c>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0.26666666666666661</v>
      </c>
      <c r="AC31" s="471"/>
      <c r="AD31" s="471">
        <f>SUM(AD9:AE30)</f>
        <v>3.3333333333333333E-2</v>
      </c>
      <c r="AE31" s="471"/>
      <c r="AF31" s="471">
        <f>SUM(AF9:AG30)</f>
        <v>0.12083333333333332</v>
      </c>
      <c r="AG31" s="471"/>
      <c r="AH31" s="471">
        <f>SUM(AH9:AI30)</f>
        <v>0</v>
      </c>
      <c r="AI31" s="471"/>
      <c r="AJ31" s="471">
        <f>SUM(AJ9:AK30)</f>
        <v>0</v>
      </c>
      <c r="AK31" s="471"/>
      <c r="AL31" s="472">
        <f>SUM(AL9:AM30)</f>
        <v>0.57916666666666661</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12400</v>
      </c>
      <c r="Y35" s="504"/>
      <c r="Z35" s="504"/>
      <c r="AA35" s="55" t="s">
        <v>56</v>
      </c>
      <c r="AB35" s="505">
        <v>1200</v>
      </c>
      <c r="AC35" s="506"/>
      <c r="AD35" s="506"/>
      <c r="AE35" s="58" t="s">
        <v>56</v>
      </c>
      <c r="AF35" s="505">
        <v>0</v>
      </c>
      <c r="AG35" s="506"/>
      <c r="AH35" s="506"/>
      <c r="AI35" s="55" t="s">
        <v>56</v>
      </c>
      <c r="AJ35" s="505">
        <v>0</v>
      </c>
      <c r="AK35" s="506"/>
      <c r="AL35" s="506"/>
      <c r="AM35" s="55" t="s">
        <v>56</v>
      </c>
      <c r="AN35" s="507">
        <f>(X35+AF35)-(AB35+AJ35)</f>
        <v>11200</v>
      </c>
      <c r="AO35" s="508"/>
      <c r="AP35" s="55" t="s">
        <v>56</v>
      </c>
      <c r="AQ35" s="509"/>
      <c r="AR35" s="510"/>
      <c r="AS35" s="510"/>
      <c r="AT35" s="510"/>
      <c r="AU35" s="511"/>
    </row>
    <row r="36" spans="1:47" ht="15.75" customHeight="1">
      <c r="A36" s="218" t="s">
        <v>83</v>
      </c>
      <c r="B36" s="51"/>
      <c r="C36" s="51"/>
      <c r="D36" s="51"/>
      <c r="E36" s="51"/>
      <c r="F36" s="51"/>
      <c r="G36" s="47"/>
      <c r="H36" s="515">
        <f>SUM(AB9:AC30)</f>
        <v>0.26666666666666661</v>
      </c>
      <c r="I36" s="516"/>
      <c r="J36" s="516"/>
      <c r="K36" s="517">
        <v>120</v>
      </c>
      <c r="L36" s="518"/>
      <c r="M36" s="37" t="s">
        <v>56</v>
      </c>
      <c r="N36" s="519">
        <f t="shared" si="2"/>
        <v>767.99999999999977</v>
      </c>
      <c r="O36" s="520"/>
      <c r="P36" s="37" t="s">
        <v>56</v>
      </c>
      <c r="Q36" s="31"/>
      <c r="R36" s="528" t="s">
        <v>39</v>
      </c>
      <c r="S36" s="529"/>
      <c r="T36" s="529"/>
      <c r="U36" s="529"/>
      <c r="V36" s="529"/>
      <c r="W36" s="529"/>
      <c r="X36" s="522">
        <v>38000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36000</v>
      </c>
      <c r="AO36" s="527"/>
      <c r="AP36" s="56" t="s">
        <v>56</v>
      </c>
      <c r="AQ36" s="512"/>
      <c r="AR36" s="513"/>
      <c r="AS36" s="513"/>
      <c r="AT36" s="513"/>
      <c r="AU36" s="514"/>
    </row>
    <row r="37" spans="1:47" ht="15.75" customHeight="1">
      <c r="A37" s="218" t="s">
        <v>67</v>
      </c>
      <c r="B37" s="51"/>
      <c r="C37" s="51"/>
      <c r="D37" s="51"/>
      <c r="E37" s="51"/>
      <c r="F37" s="51"/>
      <c r="G37" s="47"/>
      <c r="H37" s="515">
        <f>SUM(AD9:AE30)</f>
        <v>3.3333333333333333E-2</v>
      </c>
      <c r="I37" s="516"/>
      <c r="J37" s="516"/>
      <c r="K37" s="517">
        <v>89</v>
      </c>
      <c r="L37" s="518"/>
      <c r="M37" s="37" t="s">
        <v>56</v>
      </c>
      <c r="N37" s="519">
        <f t="shared" si="2"/>
        <v>71.2</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218" t="s">
        <v>150</v>
      </c>
      <c r="B38" s="51"/>
      <c r="C38" s="51"/>
      <c r="D38" s="51"/>
      <c r="E38" s="51"/>
      <c r="F38" s="51"/>
      <c r="G38" s="47"/>
      <c r="H38" s="515">
        <f>SUM(AF9:AG30)</f>
        <v>0.12083333333333332</v>
      </c>
      <c r="I38" s="516"/>
      <c r="J38" s="516"/>
      <c r="K38" s="517">
        <v>89</v>
      </c>
      <c r="L38" s="518"/>
      <c r="M38" s="37" t="s">
        <v>56</v>
      </c>
      <c r="N38" s="519">
        <f t="shared" si="2"/>
        <v>258.09999999999997</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218"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218"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218" t="s">
        <v>68</v>
      </c>
      <c r="B41" s="51"/>
      <c r="C41" s="51"/>
      <c r="D41" s="51"/>
      <c r="E41" s="51"/>
      <c r="F41" s="51"/>
      <c r="G41" s="47"/>
      <c r="H41" s="515">
        <f>SUM(AL9:AM30)</f>
        <v>0.57916666666666661</v>
      </c>
      <c r="I41" s="516"/>
      <c r="J41" s="516"/>
      <c r="K41" s="517">
        <v>8</v>
      </c>
      <c r="L41" s="518"/>
      <c r="M41" s="37" t="s">
        <v>56</v>
      </c>
      <c r="N41" s="519">
        <f t="shared" si="2"/>
        <v>111.19999999999999</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218"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0.99999999999999989</v>
      </c>
      <c r="I44" s="563"/>
      <c r="J44" s="563"/>
      <c r="K44" s="564"/>
      <c r="L44" s="565"/>
      <c r="M44" s="43"/>
      <c r="N44" s="566">
        <f>SUM(N35:O41)</f>
        <v>1208.4999999999998</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172</v>
      </c>
      <c r="D51" s="550"/>
      <c r="E51" s="550"/>
      <c r="F51" s="550"/>
      <c r="G51" s="550"/>
      <c r="H51" s="550"/>
      <c r="I51" s="87"/>
      <c r="J51" s="87"/>
      <c r="K51" s="88"/>
      <c r="L51" s="87"/>
      <c r="M51" s="87"/>
      <c r="N51" s="87"/>
      <c r="O51" s="87"/>
      <c r="P51" s="87"/>
      <c r="Q51" s="78"/>
      <c r="R51" s="85" t="s">
        <v>133</v>
      </c>
      <c r="S51" s="86"/>
      <c r="T51" s="550" t="s">
        <v>174</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43843</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43843</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154</v>
      </c>
      <c r="AH68" s="629"/>
      <c r="AI68" s="629"/>
      <c r="AJ68" s="629"/>
      <c r="AK68" s="629"/>
      <c r="AL68" s="631"/>
      <c r="AM68" s="628" t="s">
        <v>179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170</v>
      </c>
      <c r="AH69" s="370"/>
      <c r="AI69" s="370"/>
      <c r="AJ69" s="370"/>
      <c r="AK69" s="370"/>
      <c r="AL69" s="371"/>
      <c r="AM69" s="369" t="s">
        <v>178</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155</v>
      </c>
      <c r="AH70" s="370"/>
      <c r="AI70" s="370"/>
      <c r="AJ70" s="370"/>
      <c r="AK70" s="370"/>
      <c r="AL70" s="371"/>
      <c r="AM70" s="369" t="s">
        <v>215</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213" t="s">
        <v>176</v>
      </c>
      <c r="AH71" s="214"/>
      <c r="AI71" s="214"/>
      <c r="AJ71" s="214"/>
      <c r="AK71" s="214"/>
      <c r="AL71" s="215"/>
      <c r="AM71" s="213" t="s">
        <v>171</v>
      </c>
      <c r="AN71" s="214"/>
      <c r="AO71" s="214"/>
      <c r="AP71" s="219"/>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213" t="s">
        <v>172</v>
      </c>
      <c r="AH72" s="214"/>
      <c r="AI72" s="214"/>
      <c r="AJ72" s="214"/>
      <c r="AK72" s="214"/>
      <c r="AL72" s="215"/>
      <c r="AM72" s="213" t="s">
        <v>173</v>
      </c>
      <c r="AN72" s="214"/>
      <c r="AO72" s="214"/>
      <c r="AP72" s="219"/>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213" t="s">
        <v>156</v>
      </c>
      <c r="AH73" s="214"/>
      <c r="AI73" s="214"/>
      <c r="AJ73" s="214"/>
      <c r="AK73" s="214"/>
      <c r="AL73" s="215"/>
      <c r="AM73" s="213" t="s">
        <v>161</v>
      </c>
      <c r="AN73" s="214"/>
      <c r="AO73" s="214" t="s">
        <v>216</v>
      </c>
      <c r="AP73" s="219"/>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213" t="s">
        <v>157</v>
      </c>
      <c r="AH74" s="214"/>
      <c r="AI74" s="214"/>
      <c r="AJ74" s="214"/>
      <c r="AK74" s="214"/>
      <c r="AL74" s="215"/>
      <c r="AM74" s="213" t="s">
        <v>162</v>
      </c>
      <c r="AN74" s="214"/>
      <c r="AO74" s="214"/>
      <c r="AP74" s="219"/>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213" t="s">
        <v>158</v>
      </c>
      <c r="AH75" s="214"/>
      <c r="AI75" s="214"/>
      <c r="AJ75" s="214"/>
      <c r="AK75" s="214"/>
      <c r="AL75" s="215"/>
      <c r="AM75" s="213" t="s">
        <v>163</v>
      </c>
      <c r="AN75" s="214"/>
      <c r="AO75" s="214" t="s">
        <v>216</v>
      </c>
      <c r="AP75" s="219"/>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213" t="s">
        <v>159</v>
      </c>
      <c r="AH76" s="214"/>
      <c r="AI76" s="214"/>
      <c r="AJ76" s="214"/>
      <c r="AK76" s="214"/>
      <c r="AL76" s="215"/>
      <c r="AM76" s="213" t="s">
        <v>163</v>
      </c>
      <c r="AN76" s="214"/>
      <c r="AO76" s="214"/>
      <c r="AP76" s="219"/>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213" t="s">
        <v>160</v>
      </c>
      <c r="AH77" s="214"/>
      <c r="AI77" s="214"/>
      <c r="AJ77" s="214"/>
      <c r="AK77" s="214"/>
      <c r="AL77" s="215"/>
      <c r="AM77" s="213" t="s">
        <v>164</v>
      </c>
      <c r="AN77" s="214"/>
      <c r="AO77" s="214"/>
      <c r="AP77" s="219"/>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43844</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175</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225" t="s">
        <v>53</v>
      </c>
      <c r="L8" s="226"/>
      <c r="M8" s="226"/>
      <c r="N8" s="60"/>
      <c r="O8" s="372" t="s">
        <v>177</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8</v>
      </c>
      <c r="P9" s="385"/>
      <c r="Q9" s="65" t="s">
        <v>82</v>
      </c>
      <c r="R9" s="385"/>
      <c r="S9" s="385"/>
      <c r="T9" s="63" t="s">
        <v>52</v>
      </c>
      <c r="U9" s="17"/>
      <c r="V9" s="386">
        <v>0</v>
      </c>
      <c r="W9" s="387"/>
      <c r="X9" s="388">
        <v>8.7500000000000008E-2</v>
      </c>
      <c r="Y9" s="389"/>
      <c r="Z9" s="386"/>
      <c r="AA9" s="387"/>
      <c r="AB9" s="388"/>
      <c r="AC9" s="387"/>
      <c r="AD9" s="388"/>
      <c r="AE9" s="387"/>
      <c r="AF9" s="388"/>
      <c r="AG9" s="387"/>
      <c r="AH9" s="388"/>
      <c r="AI9" s="387"/>
      <c r="AJ9" s="388"/>
      <c r="AK9" s="387"/>
      <c r="AL9" s="388">
        <v>8.7500000000000008E-2</v>
      </c>
      <c r="AM9" s="389"/>
      <c r="AN9" s="390" t="s">
        <v>247</v>
      </c>
      <c r="AO9" s="391"/>
      <c r="AP9" s="391"/>
      <c r="AQ9" s="391"/>
      <c r="AR9" s="391"/>
      <c r="AS9" s="391"/>
      <c r="AT9" s="391"/>
      <c r="AU9" s="392"/>
    </row>
    <row r="10" spans="1:47" ht="15.75" customHeight="1" thickTop="1">
      <c r="A10" s="18"/>
      <c r="B10" s="18"/>
      <c r="C10" s="18"/>
      <c r="D10" s="18"/>
      <c r="E10" s="19"/>
      <c r="F10" s="19"/>
      <c r="G10" s="19"/>
      <c r="H10" s="19"/>
      <c r="I10" s="19"/>
      <c r="J10" s="19"/>
      <c r="U10" s="20"/>
      <c r="V10" s="393">
        <v>8.7500000000000008E-2</v>
      </c>
      <c r="W10" s="394"/>
      <c r="X10" s="395">
        <v>0.15833333333333333</v>
      </c>
      <c r="Y10" s="396"/>
      <c r="Z10" s="393"/>
      <c r="AA10" s="394"/>
      <c r="AB10" s="395"/>
      <c r="AC10" s="394"/>
      <c r="AD10" s="395"/>
      <c r="AE10" s="394"/>
      <c r="AF10" s="395">
        <v>7.0833333333333331E-2</v>
      </c>
      <c r="AG10" s="394"/>
      <c r="AH10" s="395"/>
      <c r="AI10" s="394"/>
      <c r="AJ10" s="395"/>
      <c r="AK10" s="394"/>
      <c r="AL10" s="395"/>
      <c r="AM10" s="396"/>
      <c r="AN10" s="397" t="s">
        <v>274</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0.15833333333333333</v>
      </c>
      <c r="W11" s="394"/>
      <c r="X11" s="395">
        <v>0.37916666666666665</v>
      </c>
      <c r="Y11" s="396"/>
      <c r="Z11" s="393"/>
      <c r="AA11" s="394"/>
      <c r="AB11" s="395"/>
      <c r="AC11" s="394"/>
      <c r="AD11" s="395"/>
      <c r="AE11" s="394"/>
      <c r="AF11" s="395"/>
      <c r="AG11" s="394"/>
      <c r="AH11" s="395"/>
      <c r="AI11" s="394"/>
      <c r="AJ11" s="395"/>
      <c r="AK11" s="394"/>
      <c r="AL11" s="395">
        <v>0.22083333333333333</v>
      </c>
      <c r="AM11" s="396"/>
      <c r="AN11" s="397" t="s">
        <v>247</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0.37916666666666665</v>
      </c>
      <c r="W12" s="394"/>
      <c r="X12" s="395">
        <v>0.46666666666666662</v>
      </c>
      <c r="Y12" s="396"/>
      <c r="Z12" s="393"/>
      <c r="AA12" s="394"/>
      <c r="AB12" s="395">
        <v>5.4166666666666669E-2</v>
      </c>
      <c r="AC12" s="394"/>
      <c r="AD12" s="395">
        <v>8.3333333333333332E-3</v>
      </c>
      <c r="AE12" s="394"/>
      <c r="AF12" s="395">
        <v>2.4999999999999998E-2</v>
      </c>
      <c r="AG12" s="394"/>
      <c r="AH12" s="395"/>
      <c r="AI12" s="394"/>
      <c r="AJ12" s="395"/>
      <c r="AK12" s="394"/>
      <c r="AL12" s="395"/>
      <c r="AM12" s="396"/>
      <c r="AN12" s="397" t="s">
        <v>275</v>
      </c>
      <c r="AO12" s="398"/>
      <c r="AP12" s="398"/>
      <c r="AQ12" s="398"/>
      <c r="AR12" s="398"/>
      <c r="AS12" s="398"/>
      <c r="AT12" s="398"/>
      <c r="AU12" s="399"/>
    </row>
    <row r="13" spans="1:47" ht="15.75" customHeight="1" thickTop="1">
      <c r="A13" s="406" t="s">
        <v>27</v>
      </c>
      <c r="B13" s="407"/>
      <c r="C13" s="407"/>
      <c r="D13" s="407"/>
      <c r="E13" s="408" t="s">
        <v>166</v>
      </c>
      <c r="F13" s="409"/>
      <c r="G13" s="409"/>
      <c r="H13" s="410"/>
      <c r="I13" s="411" t="s">
        <v>167</v>
      </c>
      <c r="J13" s="412"/>
      <c r="K13" s="412"/>
      <c r="L13" s="413"/>
      <c r="M13" s="411" t="s">
        <v>168</v>
      </c>
      <c r="N13" s="412"/>
      <c r="O13" s="412"/>
      <c r="P13" s="413"/>
      <c r="Q13" s="411" t="s">
        <v>169</v>
      </c>
      <c r="R13" s="412"/>
      <c r="S13" s="412"/>
      <c r="T13" s="413"/>
      <c r="U13" s="12"/>
      <c r="V13" s="393">
        <v>0.46666666666666662</v>
      </c>
      <c r="W13" s="394"/>
      <c r="X13" s="395">
        <v>0.48749999999999999</v>
      </c>
      <c r="Y13" s="396"/>
      <c r="Z13" s="393"/>
      <c r="AA13" s="394"/>
      <c r="AB13" s="395"/>
      <c r="AC13" s="394"/>
      <c r="AD13" s="395"/>
      <c r="AE13" s="394"/>
      <c r="AF13" s="395"/>
      <c r="AG13" s="394"/>
      <c r="AH13" s="395"/>
      <c r="AI13" s="394"/>
      <c r="AJ13" s="395"/>
      <c r="AK13" s="394"/>
      <c r="AL13" s="395">
        <v>2.0833333333333332E-2</v>
      </c>
      <c r="AM13" s="396"/>
      <c r="AN13" s="397" t="s">
        <v>247</v>
      </c>
      <c r="AO13" s="398"/>
      <c r="AP13" s="398"/>
      <c r="AQ13" s="398"/>
      <c r="AR13" s="398"/>
      <c r="AS13" s="398"/>
      <c r="AT13" s="398"/>
      <c r="AU13" s="399"/>
    </row>
    <row r="14" spans="1:47" ht="15.75" customHeight="1">
      <c r="A14" s="420" t="s">
        <v>10</v>
      </c>
      <c r="B14" s="421"/>
      <c r="C14" s="421"/>
      <c r="D14" s="421"/>
      <c r="E14" s="422" t="s">
        <v>165</v>
      </c>
      <c r="F14" s="423"/>
      <c r="G14" s="423"/>
      <c r="H14" s="424"/>
      <c r="I14" s="422" t="s">
        <v>165</v>
      </c>
      <c r="J14" s="423"/>
      <c r="K14" s="423"/>
      <c r="L14" s="424"/>
      <c r="M14" s="422" t="s">
        <v>165</v>
      </c>
      <c r="N14" s="423"/>
      <c r="O14" s="423"/>
      <c r="P14" s="424"/>
      <c r="Q14" s="422" t="s">
        <v>153</v>
      </c>
      <c r="R14" s="423"/>
      <c r="S14" s="423"/>
      <c r="T14" s="424"/>
      <c r="U14" s="12"/>
      <c r="V14" s="393">
        <v>0.48749999999999999</v>
      </c>
      <c r="W14" s="394"/>
      <c r="X14" s="395">
        <v>0.54583333333333328</v>
      </c>
      <c r="Y14" s="396"/>
      <c r="Z14" s="393"/>
      <c r="AA14" s="394"/>
      <c r="AB14" s="395">
        <v>3.3333333333333333E-2</v>
      </c>
      <c r="AC14" s="394"/>
      <c r="AD14" s="395">
        <v>8.3333333333333332E-3</v>
      </c>
      <c r="AE14" s="394"/>
      <c r="AF14" s="395">
        <v>1.6666666666666666E-2</v>
      </c>
      <c r="AG14" s="394"/>
      <c r="AH14" s="395"/>
      <c r="AI14" s="394"/>
      <c r="AJ14" s="395"/>
      <c r="AK14" s="394"/>
      <c r="AL14" s="395"/>
      <c r="AM14" s="396"/>
      <c r="AN14" s="397" t="s">
        <v>276</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0.54583333333333328</v>
      </c>
      <c r="W15" s="394"/>
      <c r="X15" s="395">
        <v>0.59166666666666667</v>
      </c>
      <c r="Y15" s="396"/>
      <c r="Z15" s="393"/>
      <c r="AA15" s="394"/>
      <c r="AB15" s="395">
        <v>3.7499999999999999E-2</v>
      </c>
      <c r="AC15" s="394"/>
      <c r="AD15" s="395">
        <v>4.1666666666666666E-3</v>
      </c>
      <c r="AE15" s="394"/>
      <c r="AF15" s="395">
        <v>4.1666666666666666E-3</v>
      </c>
      <c r="AG15" s="394"/>
      <c r="AH15" s="395"/>
      <c r="AI15" s="394"/>
      <c r="AJ15" s="395"/>
      <c r="AK15" s="394"/>
      <c r="AL15" s="395"/>
      <c r="AM15" s="396"/>
      <c r="AN15" s="397" t="s">
        <v>277</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0.59166666666666667</v>
      </c>
      <c r="W16" s="394"/>
      <c r="X16" s="395">
        <v>0.625</v>
      </c>
      <c r="Y16" s="396"/>
      <c r="Z16" s="393"/>
      <c r="AA16" s="394"/>
      <c r="AB16" s="395"/>
      <c r="AC16" s="394"/>
      <c r="AD16" s="395"/>
      <c r="AE16" s="394"/>
      <c r="AF16" s="395"/>
      <c r="AG16" s="394"/>
      <c r="AH16" s="395"/>
      <c r="AI16" s="394"/>
      <c r="AJ16" s="395"/>
      <c r="AK16" s="394"/>
      <c r="AL16" s="395">
        <v>3.3333333333333333E-2</v>
      </c>
      <c r="AM16" s="396"/>
      <c r="AN16" s="397" t="s">
        <v>247</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0.625</v>
      </c>
      <c r="W17" s="394"/>
      <c r="X17" s="395">
        <v>0.64166666666666672</v>
      </c>
      <c r="Y17" s="396"/>
      <c r="Z17" s="393"/>
      <c r="AA17" s="394"/>
      <c r="AB17" s="395"/>
      <c r="AC17" s="394"/>
      <c r="AD17" s="395"/>
      <c r="AE17" s="394"/>
      <c r="AF17" s="395">
        <v>1.6666666666666666E-2</v>
      </c>
      <c r="AG17" s="394"/>
      <c r="AH17" s="395"/>
      <c r="AI17" s="394"/>
      <c r="AJ17" s="395"/>
      <c r="AK17" s="394"/>
      <c r="AL17" s="395"/>
      <c r="AM17" s="396"/>
      <c r="AN17" s="397" t="s">
        <v>278</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0.64166666666666672</v>
      </c>
      <c r="W18" s="394"/>
      <c r="X18" s="430">
        <v>0.76250000000000007</v>
      </c>
      <c r="Y18" s="431"/>
      <c r="Z18" s="393"/>
      <c r="AA18" s="394"/>
      <c r="AB18" s="395"/>
      <c r="AC18" s="394"/>
      <c r="AD18" s="395"/>
      <c r="AE18" s="394"/>
      <c r="AF18" s="395"/>
      <c r="AG18" s="394"/>
      <c r="AH18" s="395"/>
      <c r="AI18" s="394"/>
      <c r="AJ18" s="395"/>
      <c r="AK18" s="394"/>
      <c r="AL18" s="395">
        <v>0.12083333333333333</v>
      </c>
      <c r="AM18" s="396"/>
      <c r="AN18" s="397" t="s">
        <v>247</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0.76250000000000007</v>
      </c>
      <c r="W19" s="394"/>
      <c r="X19" s="430">
        <v>0.79999999999999993</v>
      </c>
      <c r="Y19" s="431"/>
      <c r="Z19" s="393"/>
      <c r="AA19" s="394"/>
      <c r="AB19" s="395"/>
      <c r="AC19" s="394"/>
      <c r="AD19" s="395"/>
      <c r="AE19" s="394"/>
      <c r="AF19" s="395">
        <v>3.7499999999999999E-2</v>
      </c>
      <c r="AG19" s="394"/>
      <c r="AH19" s="395"/>
      <c r="AI19" s="394"/>
      <c r="AJ19" s="395"/>
      <c r="AK19" s="394"/>
      <c r="AL19" s="395"/>
      <c r="AM19" s="396"/>
      <c r="AN19" s="397" t="s">
        <v>279</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v>0.79999999999999993</v>
      </c>
      <c r="W20" s="394"/>
      <c r="X20" s="430">
        <v>1</v>
      </c>
      <c r="Y20" s="431"/>
      <c r="Z20" s="393"/>
      <c r="AA20" s="394"/>
      <c r="AB20" s="395"/>
      <c r="AC20" s="394"/>
      <c r="AD20" s="395"/>
      <c r="AE20" s="394"/>
      <c r="AF20" s="395"/>
      <c r="AG20" s="394"/>
      <c r="AH20" s="395"/>
      <c r="AI20" s="394"/>
      <c r="AJ20" s="395"/>
      <c r="AK20" s="394"/>
      <c r="AL20" s="395">
        <v>0.19999999999999998</v>
      </c>
      <c r="AM20" s="396"/>
      <c r="AN20" s="397" t="s">
        <v>247</v>
      </c>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0.125</v>
      </c>
      <c r="AC31" s="471"/>
      <c r="AD31" s="471">
        <f>SUM(AD9:AE30)</f>
        <v>2.0833333333333332E-2</v>
      </c>
      <c r="AE31" s="471"/>
      <c r="AF31" s="471">
        <f>SUM(AF9:AG30)</f>
        <v>0.17083333333333334</v>
      </c>
      <c r="AG31" s="471"/>
      <c r="AH31" s="471">
        <f>SUM(AH9:AI30)</f>
        <v>0</v>
      </c>
      <c r="AI31" s="471"/>
      <c r="AJ31" s="471">
        <f>SUM(AJ9:AK30)</f>
        <v>0</v>
      </c>
      <c r="AK31" s="471"/>
      <c r="AL31" s="472">
        <f>SUM(AL9:AM30)</f>
        <v>0.68333333333333335</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11200</v>
      </c>
      <c r="Y35" s="504"/>
      <c r="Z35" s="504"/>
      <c r="AA35" s="55" t="s">
        <v>56</v>
      </c>
      <c r="AB35" s="505">
        <v>895</v>
      </c>
      <c r="AC35" s="506"/>
      <c r="AD35" s="506"/>
      <c r="AE35" s="58" t="s">
        <v>56</v>
      </c>
      <c r="AF35" s="505">
        <v>0</v>
      </c>
      <c r="AG35" s="506"/>
      <c r="AH35" s="506"/>
      <c r="AI35" s="55" t="s">
        <v>56</v>
      </c>
      <c r="AJ35" s="505">
        <v>0</v>
      </c>
      <c r="AK35" s="506"/>
      <c r="AL35" s="506"/>
      <c r="AM35" s="55" t="s">
        <v>56</v>
      </c>
      <c r="AN35" s="507">
        <f>(X35+AF35)-(AB35+AJ35)</f>
        <v>10305</v>
      </c>
      <c r="AO35" s="508"/>
      <c r="AP35" s="55" t="s">
        <v>56</v>
      </c>
      <c r="AQ35" s="509"/>
      <c r="AR35" s="510"/>
      <c r="AS35" s="510"/>
      <c r="AT35" s="510"/>
      <c r="AU35" s="511"/>
    </row>
    <row r="36" spans="1:47" ht="15.75" customHeight="1">
      <c r="A36" s="224" t="s">
        <v>83</v>
      </c>
      <c r="B36" s="51"/>
      <c r="C36" s="51"/>
      <c r="D36" s="51"/>
      <c r="E36" s="51"/>
      <c r="F36" s="51"/>
      <c r="G36" s="47"/>
      <c r="H36" s="515">
        <f>SUM(AB9:AC30)</f>
        <v>0.125</v>
      </c>
      <c r="I36" s="516"/>
      <c r="J36" s="516"/>
      <c r="K36" s="517">
        <v>120</v>
      </c>
      <c r="L36" s="518"/>
      <c r="M36" s="37" t="s">
        <v>56</v>
      </c>
      <c r="N36" s="519">
        <f t="shared" si="2"/>
        <v>360</v>
      </c>
      <c r="O36" s="520"/>
      <c r="P36" s="37" t="s">
        <v>56</v>
      </c>
      <c r="Q36" s="31"/>
      <c r="R36" s="528" t="s">
        <v>39</v>
      </c>
      <c r="S36" s="529"/>
      <c r="T36" s="529"/>
      <c r="U36" s="529"/>
      <c r="V36" s="529"/>
      <c r="W36" s="529"/>
      <c r="X36" s="522">
        <v>36000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34000</v>
      </c>
      <c r="AO36" s="527"/>
      <c r="AP36" s="56" t="s">
        <v>56</v>
      </c>
      <c r="AQ36" s="512"/>
      <c r="AR36" s="513"/>
      <c r="AS36" s="513"/>
      <c r="AT36" s="513"/>
      <c r="AU36" s="514"/>
    </row>
    <row r="37" spans="1:47" ht="15.75" customHeight="1">
      <c r="A37" s="224" t="s">
        <v>67</v>
      </c>
      <c r="B37" s="51"/>
      <c r="C37" s="51"/>
      <c r="D37" s="51"/>
      <c r="E37" s="51"/>
      <c r="F37" s="51"/>
      <c r="G37" s="47"/>
      <c r="H37" s="515">
        <f>SUM(AD9:AE30)</f>
        <v>2.0833333333333332E-2</v>
      </c>
      <c r="I37" s="516"/>
      <c r="J37" s="516"/>
      <c r="K37" s="517">
        <v>89</v>
      </c>
      <c r="L37" s="518"/>
      <c r="M37" s="37" t="s">
        <v>56</v>
      </c>
      <c r="N37" s="519">
        <f t="shared" si="2"/>
        <v>44.5</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224" t="s">
        <v>150</v>
      </c>
      <c r="B38" s="51"/>
      <c r="C38" s="51"/>
      <c r="D38" s="51"/>
      <c r="E38" s="51"/>
      <c r="F38" s="51"/>
      <c r="G38" s="47"/>
      <c r="H38" s="515">
        <f>SUM(AF9:AG30)</f>
        <v>0.17083333333333334</v>
      </c>
      <c r="I38" s="516"/>
      <c r="J38" s="516"/>
      <c r="K38" s="517">
        <v>89</v>
      </c>
      <c r="L38" s="518"/>
      <c r="M38" s="37" t="s">
        <v>56</v>
      </c>
      <c r="N38" s="519">
        <f t="shared" si="2"/>
        <v>364.9</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224"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224"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224" t="s">
        <v>68</v>
      </c>
      <c r="B41" s="51"/>
      <c r="C41" s="51"/>
      <c r="D41" s="51"/>
      <c r="E41" s="51"/>
      <c r="F41" s="51"/>
      <c r="G41" s="47"/>
      <c r="H41" s="515">
        <f>SUM(AL9:AM30)</f>
        <v>0.68333333333333335</v>
      </c>
      <c r="I41" s="516"/>
      <c r="J41" s="516"/>
      <c r="K41" s="517">
        <v>8</v>
      </c>
      <c r="L41" s="518"/>
      <c r="M41" s="37" t="s">
        <v>56</v>
      </c>
      <c r="N41" s="519">
        <f t="shared" si="2"/>
        <v>131.19999999999999</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224"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900.59999999999991</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172</v>
      </c>
      <c r="D51" s="550"/>
      <c r="E51" s="550"/>
      <c r="F51" s="550"/>
      <c r="G51" s="550"/>
      <c r="H51" s="550"/>
      <c r="I51" s="87"/>
      <c r="J51" s="87"/>
      <c r="K51" s="88"/>
      <c r="L51" s="87"/>
      <c r="M51" s="87"/>
      <c r="N51" s="87"/>
      <c r="O51" s="87"/>
      <c r="P51" s="87"/>
      <c r="Q51" s="78"/>
      <c r="R51" s="85" t="s">
        <v>133</v>
      </c>
      <c r="S51" s="86"/>
      <c r="T51" s="550" t="s">
        <v>174</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43844</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43844</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154</v>
      </c>
      <c r="AH68" s="629"/>
      <c r="AI68" s="629"/>
      <c r="AJ68" s="629"/>
      <c r="AK68" s="629"/>
      <c r="AL68" s="631"/>
      <c r="AM68" s="628" t="s">
        <v>179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170</v>
      </c>
      <c r="AH69" s="370"/>
      <c r="AI69" s="370"/>
      <c r="AJ69" s="370"/>
      <c r="AK69" s="370"/>
      <c r="AL69" s="371"/>
      <c r="AM69" s="369" t="s">
        <v>178</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155</v>
      </c>
      <c r="AH70" s="370"/>
      <c r="AI70" s="370"/>
      <c r="AJ70" s="370"/>
      <c r="AK70" s="370"/>
      <c r="AL70" s="371"/>
      <c r="AM70" s="369" t="s">
        <v>215</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221" t="s">
        <v>176</v>
      </c>
      <c r="AH71" s="222"/>
      <c r="AI71" s="222"/>
      <c r="AJ71" s="222"/>
      <c r="AK71" s="222"/>
      <c r="AL71" s="220"/>
      <c r="AM71" s="221" t="s">
        <v>171</v>
      </c>
      <c r="AN71" s="222"/>
      <c r="AO71" s="222"/>
      <c r="AP71" s="223"/>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221" t="s">
        <v>172</v>
      </c>
      <c r="AH72" s="222"/>
      <c r="AI72" s="222"/>
      <c r="AJ72" s="222"/>
      <c r="AK72" s="222"/>
      <c r="AL72" s="220"/>
      <c r="AM72" s="221" t="s">
        <v>173</v>
      </c>
      <c r="AN72" s="222"/>
      <c r="AO72" s="222"/>
      <c r="AP72" s="223"/>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221" t="s">
        <v>156</v>
      </c>
      <c r="AH73" s="222"/>
      <c r="AI73" s="222"/>
      <c r="AJ73" s="222"/>
      <c r="AK73" s="222"/>
      <c r="AL73" s="220"/>
      <c r="AM73" s="221" t="s">
        <v>161</v>
      </c>
      <c r="AN73" s="222"/>
      <c r="AO73" s="222" t="s">
        <v>216</v>
      </c>
      <c r="AP73" s="223"/>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221" t="s">
        <v>157</v>
      </c>
      <c r="AH74" s="222"/>
      <c r="AI74" s="222"/>
      <c r="AJ74" s="222"/>
      <c r="AK74" s="222"/>
      <c r="AL74" s="220"/>
      <c r="AM74" s="221" t="s">
        <v>162</v>
      </c>
      <c r="AN74" s="222"/>
      <c r="AO74" s="222"/>
      <c r="AP74" s="223"/>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221" t="s">
        <v>158</v>
      </c>
      <c r="AH75" s="222"/>
      <c r="AI75" s="222"/>
      <c r="AJ75" s="222"/>
      <c r="AK75" s="222"/>
      <c r="AL75" s="220"/>
      <c r="AM75" s="221" t="s">
        <v>163</v>
      </c>
      <c r="AN75" s="222"/>
      <c r="AO75" s="222" t="s">
        <v>216</v>
      </c>
      <c r="AP75" s="223"/>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221" t="s">
        <v>159</v>
      </c>
      <c r="AH76" s="222"/>
      <c r="AI76" s="222"/>
      <c r="AJ76" s="222"/>
      <c r="AK76" s="222"/>
      <c r="AL76" s="220"/>
      <c r="AM76" s="221" t="s">
        <v>163</v>
      </c>
      <c r="AN76" s="222"/>
      <c r="AO76" s="222"/>
      <c r="AP76" s="223"/>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221" t="s">
        <v>160</v>
      </c>
      <c r="AH77" s="222"/>
      <c r="AI77" s="222"/>
      <c r="AJ77" s="222"/>
      <c r="AK77" s="222"/>
      <c r="AL77" s="220"/>
      <c r="AM77" s="221" t="s">
        <v>164</v>
      </c>
      <c r="AN77" s="222"/>
      <c r="AO77" s="222"/>
      <c r="AP77" s="223"/>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43845</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175</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230" t="s">
        <v>53</v>
      </c>
      <c r="L8" s="231"/>
      <c r="M8" s="231"/>
      <c r="N8" s="60"/>
      <c r="O8" s="372" t="s">
        <v>177</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8</v>
      </c>
      <c r="P9" s="385"/>
      <c r="Q9" s="65" t="s">
        <v>82</v>
      </c>
      <c r="R9" s="385"/>
      <c r="S9" s="385"/>
      <c r="T9" s="63" t="s">
        <v>52</v>
      </c>
      <c r="U9" s="17"/>
      <c r="V9" s="386">
        <v>0</v>
      </c>
      <c r="W9" s="387"/>
      <c r="X9" s="388">
        <v>4.1666666666666664E-2</v>
      </c>
      <c r="Y9" s="389"/>
      <c r="Z9" s="386"/>
      <c r="AA9" s="387"/>
      <c r="AB9" s="388"/>
      <c r="AC9" s="387"/>
      <c r="AD9" s="388"/>
      <c r="AE9" s="387"/>
      <c r="AF9" s="388"/>
      <c r="AG9" s="387"/>
      <c r="AH9" s="388"/>
      <c r="AI9" s="387"/>
      <c r="AJ9" s="388"/>
      <c r="AK9" s="387"/>
      <c r="AL9" s="388">
        <v>4.1666666666666664E-2</v>
      </c>
      <c r="AM9" s="389"/>
      <c r="AN9" s="390" t="s">
        <v>247</v>
      </c>
      <c r="AO9" s="391"/>
      <c r="AP9" s="391"/>
      <c r="AQ9" s="391"/>
      <c r="AR9" s="391"/>
      <c r="AS9" s="391"/>
      <c r="AT9" s="391"/>
      <c r="AU9" s="392"/>
    </row>
    <row r="10" spans="1:47" ht="15.75" customHeight="1" thickTop="1">
      <c r="A10" s="18"/>
      <c r="B10" s="18"/>
      <c r="C10" s="18"/>
      <c r="D10" s="18"/>
      <c r="E10" s="19"/>
      <c r="F10" s="19"/>
      <c r="G10" s="19"/>
      <c r="H10" s="19"/>
      <c r="I10" s="19"/>
      <c r="J10" s="19"/>
      <c r="U10" s="20"/>
      <c r="V10" s="393">
        <v>4.1666666666666664E-2</v>
      </c>
      <c r="W10" s="394"/>
      <c r="X10" s="395">
        <v>0.10416666666666667</v>
      </c>
      <c r="Y10" s="396"/>
      <c r="Z10" s="393"/>
      <c r="AA10" s="394"/>
      <c r="AB10" s="395"/>
      <c r="AC10" s="394"/>
      <c r="AD10" s="395"/>
      <c r="AE10" s="394"/>
      <c r="AF10" s="395">
        <v>6.25E-2</v>
      </c>
      <c r="AG10" s="394"/>
      <c r="AH10" s="395"/>
      <c r="AI10" s="394"/>
      <c r="AJ10" s="395"/>
      <c r="AK10" s="394"/>
      <c r="AL10" s="395"/>
      <c r="AM10" s="396"/>
      <c r="AN10" s="397" t="s">
        <v>280</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0.10416666666666667</v>
      </c>
      <c r="W11" s="394"/>
      <c r="X11" s="395">
        <v>0.33333333333333331</v>
      </c>
      <c r="Y11" s="396"/>
      <c r="Z11" s="393"/>
      <c r="AA11" s="394"/>
      <c r="AB11" s="395"/>
      <c r="AC11" s="394"/>
      <c r="AD11" s="395"/>
      <c r="AE11" s="394"/>
      <c r="AF11" s="395"/>
      <c r="AG11" s="394"/>
      <c r="AH11" s="395"/>
      <c r="AI11" s="394"/>
      <c r="AJ11" s="395"/>
      <c r="AK11" s="394"/>
      <c r="AL11" s="395">
        <v>0.22916666666666666</v>
      </c>
      <c r="AM11" s="396"/>
      <c r="AN11" s="397" t="s">
        <v>247</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0.33333333333333331</v>
      </c>
      <c r="W12" s="394"/>
      <c r="X12" s="395">
        <v>0.375</v>
      </c>
      <c r="Y12" s="396"/>
      <c r="Z12" s="393"/>
      <c r="AA12" s="394"/>
      <c r="AB12" s="395">
        <v>2.9166666666666664E-2</v>
      </c>
      <c r="AC12" s="394"/>
      <c r="AD12" s="395">
        <v>4.1666666666666666E-3</v>
      </c>
      <c r="AE12" s="394"/>
      <c r="AF12" s="395">
        <v>8.3333333333333332E-3</v>
      </c>
      <c r="AG12" s="394"/>
      <c r="AH12" s="395"/>
      <c r="AI12" s="394"/>
      <c r="AJ12" s="395"/>
      <c r="AK12" s="394"/>
      <c r="AL12" s="395"/>
      <c r="AM12" s="396"/>
      <c r="AN12" s="397" t="s">
        <v>267</v>
      </c>
      <c r="AO12" s="398"/>
      <c r="AP12" s="398"/>
      <c r="AQ12" s="398"/>
      <c r="AR12" s="398"/>
      <c r="AS12" s="398"/>
      <c r="AT12" s="398"/>
      <c r="AU12" s="399"/>
    </row>
    <row r="13" spans="1:47" ht="15.75" customHeight="1" thickTop="1">
      <c r="A13" s="406" t="s">
        <v>27</v>
      </c>
      <c r="B13" s="407"/>
      <c r="C13" s="407"/>
      <c r="D13" s="407"/>
      <c r="E13" s="408" t="s">
        <v>166</v>
      </c>
      <c r="F13" s="409"/>
      <c r="G13" s="409"/>
      <c r="H13" s="410"/>
      <c r="I13" s="411" t="s">
        <v>167</v>
      </c>
      <c r="J13" s="412"/>
      <c r="K13" s="412"/>
      <c r="L13" s="413"/>
      <c r="M13" s="411" t="s">
        <v>168</v>
      </c>
      <c r="N13" s="412"/>
      <c r="O13" s="412"/>
      <c r="P13" s="413"/>
      <c r="Q13" s="411" t="s">
        <v>169</v>
      </c>
      <c r="R13" s="412"/>
      <c r="S13" s="412"/>
      <c r="T13" s="413"/>
      <c r="U13" s="12"/>
      <c r="V13" s="393">
        <v>0.375</v>
      </c>
      <c r="W13" s="394"/>
      <c r="X13" s="395">
        <v>0.41250000000000003</v>
      </c>
      <c r="Y13" s="396"/>
      <c r="Z13" s="393"/>
      <c r="AA13" s="394"/>
      <c r="AB13" s="395"/>
      <c r="AC13" s="394"/>
      <c r="AD13" s="395">
        <v>8.3333333333333332E-3</v>
      </c>
      <c r="AE13" s="394"/>
      <c r="AF13" s="395">
        <v>2.9166666666666664E-2</v>
      </c>
      <c r="AG13" s="394"/>
      <c r="AH13" s="395"/>
      <c r="AI13" s="394"/>
      <c r="AJ13" s="395"/>
      <c r="AK13" s="394"/>
      <c r="AL13" s="395"/>
      <c r="AM13" s="396"/>
      <c r="AN13" s="397" t="s">
        <v>281</v>
      </c>
      <c r="AO13" s="398"/>
      <c r="AP13" s="398"/>
      <c r="AQ13" s="398"/>
      <c r="AR13" s="398"/>
      <c r="AS13" s="398"/>
      <c r="AT13" s="398"/>
      <c r="AU13" s="399"/>
    </row>
    <row r="14" spans="1:47" ht="15.75" customHeight="1">
      <c r="A14" s="420" t="s">
        <v>10</v>
      </c>
      <c r="B14" s="421"/>
      <c r="C14" s="421"/>
      <c r="D14" s="421"/>
      <c r="E14" s="422" t="s">
        <v>165</v>
      </c>
      <c r="F14" s="423"/>
      <c r="G14" s="423"/>
      <c r="H14" s="424"/>
      <c r="I14" s="422" t="s">
        <v>165</v>
      </c>
      <c r="J14" s="423"/>
      <c r="K14" s="423"/>
      <c r="L14" s="424"/>
      <c r="M14" s="422" t="s">
        <v>165</v>
      </c>
      <c r="N14" s="423"/>
      <c r="O14" s="423"/>
      <c r="P14" s="424"/>
      <c r="Q14" s="422" t="s">
        <v>153</v>
      </c>
      <c r="R14" s="423"/>
      <c r="S14" s="423"/>
      <c r="T14" s="424"/>
      <c r="U14" s="12"/>
      <c r="V14" s="393">
        <v>0.41250000000000003</v>
      </c>
      <c r="W14" s="394"/>
      <c r="X14" s="395">
        <v>0.5</v>
      </c>
      <c r="Y14" s="396"/>
      <c r="Z14" s="393"/>
      <c r="AA14" s="394"/>
      <c r="AB14" s="395"/>
      <c r="AC14" s="394"/>
      <c r="AD14" s="395"/>
      <c r="AE14" s="394"/>
      <c r="AF14" s="395"/>
      <c r="AG14" s="394"/>
      <c r="AH14" s="395"/>
      <c r="AI14" s="394"/>
      <c r="AJ14" s="395"/>
      <c r="AK14" s="394"/>
      <c r="AL14" s="395">
        <v>8.7500000000000008E-2</v>
      </c>
      <c r="AM14" s="396"/>
      <c r="AN14" s="397" t="s">
        <v>247</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0.5</v>
      </c>
      <c r="W15" s="394"/>
      <c r="X15" s="395">
        <v>0.54583333333333328</v>
      </c>
      <c r="Y15" s="396"/>
      <c r="Z15" s="393"/>
      <c r="AA15" s="394"/>
      <c r="AB15" s="395">
        <v>2.9166666666666664E-2</v>
      </c>
      <c r="AC15" s="394"/>
      <c r="AD15" s="395">
        <v>8.3333333333333332E-3</v>
      </c>
      <c r="AE15" s="394"/>
      <c r="AF15" s="395">
        <v>8.3333333333333332E-3</v>
      </c>
      <c r="AG15" s="394"/>
      <c r="AH15" s="395"/>
      <c r="AI15" s="394"/>
      <c r="AJ15" s="395"/>
      <c r="AK15" s="394"/>
      <c r="AL15" s="395"/>
      <c r="AM15" s="396"/>
      <c r="AN15" s="397" t="s">
        <v>282</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0.54583333333333328</v>
      </c>
      <c r="W16" s="394"/>
      <c r="X16" s="395">
        <v>0.62083333333333335</v>
      </c>
      <c r="Y16" s="396"/>
      <c r="Z16" s="393"/>
      <c r="AA16" s="394"/>
      <c r="AB16" s="395"/>
      <c r="AC16" s="394"/>
      <c r="AD16" s="395"/>
      <c r="AE16" s="394"/>
      <c r="AF16" s="395"/>
      <c r="AG16" s="394"/>
      <c r="AH16" s="395"/>
      <c r="AI16" s="394"/>
      <c r="AJ16" s="395"/>
      <c r="AK16" s="394"/>
      <c r="AL16" s="395">
        <v>7.4999999999999997E-2</v>
      </c>
      <c r="AM16" s="396"/>
      <c r="AN16" s="397" t="s">
        <v>247</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0.62083333333333335</v>
      </c>
      <c r="W17" s="394"/>
      <c r="X17" s="395">
        <v>0.66249999999999998</v>
      </c>
      <c r="Y17" s="396"/>
      <c r="Z17" s="393"/>
      <c r="AA17" s="394"/>
      <c r="AB17" s="395">
        <v>2.9166666666666664E-2</v>
      </c>
      <c r="AC17" s="394"/>
      <c r="AD17" s="395">
        <v>4.1666666666666666E-3</v>
      </c>
      <c r="AE17" s="394"/>
      <c r="AF17" s="395">
        <v>8.3333333333333332E-3</v>
      </c>
      <c r="AG17" s="394"/>
      <c r="AH17" s="395"/>
      <c r="AI17" s="394"/>
      <c r="AJ17" s="395"/>
      <c r="AK17" s="394"/>
      <c r="AL17" s="395"/>
      <c r="AM17" s="396"/>
      <c r="AN17" s="397" t="s">
        <v>283</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0.66249999999999998</v>
      </c>
      <c r="W18" s="394"/>
      <c r="X18" s="430">
        <v>0.79166666666666663</v>
      </c>
      <c r="Y18" s="431"/>
      <c r="Z18" s="393"/>
      <c r="AA18" s="394"/>
      <c r="AB18" s="395"/>
      <c r="AC18" s="394"/>
      <c r="AD18" s="395"/>
      <c r="AE18" s="394"/>
      <c r="AF18" s="395"/>
      <c r="AG18" s="394"/>
      <c r="AH18" s="395"/>
      <c r="AI18" s="394"/>
      <c r="AJ18" s="395"/>
      <c r="AK18" s="394"/>
      <c r="AL18" s="395">
        <v>0.12916666666666668</v>
      </c>
      <c r="AM18" s="396"/>
      <c r="AN18" s="397" t="s">
        <v>247</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0.79166666666666663</v>
      </c>
      <c r="W19" s="394"/>
      <c r="X19" s="430">
        <v>0.83750000000000002</v>
      </c>
      <c r="Y19" s="431"/>
      <c r="Z19" s="393"/>
      <c r="AA19" s="394"/>
      <c r="AB19" s="395"/>
      <c r="AC19" s="394"/>
      <c r="AD19" s="395"/>
      <c r="AE19" s="394"/>
      <c r="AF19" s="395">
        <v>4.5833333333333337E-2</v>
      </c>
      <c r="AG19" s="394"/>
      <c r="AH19" s="395"/>
      <c r="AI19" s="394"/>
      <c r="AJ19" s="395"/>
      <c r="AK19" s="394"/>
      <c r="AL19" s="395"/>
      <c r="AM19" s="396"/>
      <c r="AN19" s="397" t="s">
        <v>284</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v>0.83750000000000002</v>
      </c>
      <c r="W20" s="394"/>
      <c r="X20" s="430">
        <v>1</v>
      </c>
      <c r="Y20" s="431"/>
      <c r="Z20" s="393"/>
      <c r="AA20" s="394"/>
      <c r="AB20" s="395"/>
      <c r="AC20" s="394"/>
      <c r="AD20" s="395"/>
      <c r="AE20" s="394"/>
      <c r="AF20" s="395"/>
      <c r="AG20" s="394"/>
      <c r="AH20" s="395"/>
      <c r="AI20" s="394"/>
      <c r="AJ20" s="395"/>
      <c r="AK20" s="394"/>
      <c r="AL20" s="395">
        <v>0.16250000000000001</v>
      </c>
      <c r="AM20" s="396"/>
      <c r="AN20" s="397" t="s">
        <v>247</v>
      </c>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8.7499999999999994E-2</v>
      </c>
      <c r="AC31" s="471"/>
      <c r="AD31" s="471">
        <f>SUM(AD9:AE30)</f>
        <v>2.5000000000000001E-2</v>
      </c>
      <c r="AE31" s="471"/>
      <c r="AF31" s="471">
        <f>SUM(AF9:AG30)</f>
        <v>0.16249999999999998</v>
      </c>
      <c r="AG31" s="471"/>
      <c r="AH31" s="471">
        <f>SUM(AH9:AI30)</f>
        <v>0</v>
      </c>
      <c r="AI31" s="471"/>
      <c r="AJ31" s="471">
        <f>SUM(AJ9:AK30)</f>
        <v>0</v>
      </c>
      <c r="AK31" s="471"/>
      <c r="AL31" s="472">
        <f>SUM(AL9:AM30)</f>
        <v>0.72499999999999998</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10305</v>
      </c>
      <c r="Y35" s="504"/>
      <c r="Z35" s="504"/>
      <c r="AA35" s="55" t="s">
        <v>56</v>
      </c>
      <c r="AB35" s="505">
        <v>790</v>
      </c>
      <c r="AC35" s="506"/>
      <c r="AD35" s="506"/>
      <c r="AE35" s="58" t="s">
        <v>56</v>
      </c>
      <c r="AF35" s="505">
        <v>0</v>
      </c>
      <c r="AG35" s="506"/>
      <c r="AH35" s="506"/>
      <c r="AI35" s="55" t="s">
        <v>56</v>
      </c>
      <c r="AJ35" s="505">
        <v>0</v>
      </c>
      <c r="AK35" s="506"/>
      <c r="AL35" s="506"/>
      <c r="AM35" s="55" t="s">
        <v>56</v>
      </c>
      <c r="AN35" s="507">
        <f>(X35+AF35)-(AB35+AJ35)</f>
        <v>9515</v>
      </c>
      <c r="AO35" s="508"/>
      <c r="AP35" s="55" t="s">
        <v>56</v>
      </c>
      <c r="AQ35" s="509"/>
      <c r="AR35" s="510"/>
      <c r="AS35" s="510"/>
      <c r="AT35" s="510"/>
      <c r="AU35" s="511"/>
    </row>
    <row r="36" spans="1:47" ht="15.75" customHeight="1">
      <c r="A36" s="232" t="s">
        <v>83</v>
      </c>
      <c r="B36" s="51"/>
      <c r="C36" s="51"/>
      <c r="D36" s="51"/>
      <c r="E36" s="51"/>
      <c r="F36" s="51"/>
      <c r="G36" s="47"/>
      <c r="H36" s="515">
        <f>SUM(AB9:AC30)</f>
        <v>8.7499999999999994E-2</v>
      </c>
      <c r="I36" s="516"/>
      <c r="J36" s="516"/>
      <c r="K36" s="517">
        <v>120</v>
      </c>
      <c r="L36" s="518"/>
      <c r="M36" s="37" t="s">
        <v>56</v>
      </c>
      <c r="N36" s="519">
        <f t="shared" si="2"/>
        <v>251.99999999999994</v>
      </c>
      <c r="O36" s="520"/>
      <c r="P36" s="37" t="s">
        <v>56</v>
      </c>
      <c r="Q36" s="31"/>
      <c r="R36" s="528" t="s">
        <v>39</v>
      </c>
      <c r="S36" s="529"/>
      <c r="T36" s="529"/>
      <c r="U36" s="529"/>
      <c r="V36" s="529"/>
      <c r="W36" s="529"/>
      <c r="X36" s="522">
        <v>34000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32000</v>
      </c>
      <c r="AO36" s="527"/>
      <c r="AP36" s="56" t="s">
        <v>56</v>
      </c>
      <c r="AQ36" s="512"/>
      <c r="AR36" s="513"/>
      <c r="AS36" s="513"/>
      <c r="AT36" s="513"/>
      <c r="AU36" s="514"/>
    </row>
    <row r="37" spans="1:47" ht="15.75" customHeight="1">
      <c r="A37" s="232" t="s">
        <v>67</v>
      </c>
      <c r="B37" s="51"/>
      <c r="C37" s="51"/>
      <c r="D37" s="51"/>
      <c r="E37" s="51"/>
      <c r="F37" s="51"/>
      <c r="G37" s="47"/>
      <c r="H37" s="515">
        <f>SUM(AD9:AE30)</f>
        <v>2.5000000000000001E-2</v>
      </c>
      <c r="I37" s="516"/>
      <c r="J37" s="516"/>
      <c r="K37" s="517">
        <v>89</v>
      </c>
      <c r="L37" s="518"/>
      <c r="M37" s="37" t="s">
        <v>56</v>
      </c>
      <c r="N37" s="519">
        <f t="shared" si="2"/>
        <v>53.400000000000006</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232" t="s">
        <v>150</v>
      </c>
      <c r="B38" s="51"/>
      <c r="C38" s="51"/>
      <c r="D38" s="51"/>
      <c r="E38" s="51"/>
      <c r="F38" s="51"/>
      <c r="G38" s="47"/>
      <c r="H38" s="515">
        <f>SUM(AF9:AG30)</f>
        <v>0.16249999999999998</v>
      </c>
      <c r="I38" s="516"/>
      <c r="J38" s="516"/>
      <c r="K38" s="517">
        <v>89</v>
      </c>
      <c r="L38" s="518"/>
      <c r="M38" s="37" t="s">
        <v>56</v>
      </c>
      <c r="N38" s="519">
        <f t="shared" si="2"/>
        <v>347.09999999999997</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232"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232"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232" t="s">
        <v>68</v>
      </c>
      <c r="B41" s="51"/>
      <c r="C41" s="51"/>
      <c r="D41" s="51"/>
      <c r="E41" s="51"/>
      <c r="F41" s="51"/>
      <c r="G41" s="47"/>
      <c r="H41" s="515">
        <f>SUM(AL9:AM30)</f>
        <v>0.72499999999999998</v>
      </c>
      <c r="I41" s="516"/>
      <c r="J41" s="516"/>
      <c r="K41" s="517">
        <v>8</v>
      </c>
      <c r="L41" s="518"/>
      <c r="M41" s="37" t="s">
        <v>56</v>
      </c>
      <c r="N41" s="519">
        <f t="shared" si="2"/>
        <v>139.19999999999999</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232"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791.7</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172</v>
      </c>
      <c r="D51" s="550"/>
      <c r="E51" s="550"/>
      <c r="F51" s="550"/>
      <c r="G51" s="550"/>
      <c r="H51" s="550"/>
      <c r="I51" s="87"/>
      <c r="J51" s="87"/>
      <c r="K51" s="88"/>
      <c r="L51" s="87"/>
      <c r="M51" s="87"/>
      <c r="N51" s="87"/>
      <c r="O51" s="87"/>
      <c r="P51" s="87"/>
      <c r="Q51" s="78"/>
      <c r="R51" s="85" t="s">
        <v>133</v>
      </c>
      <c r="S51" s="86"/>
      <c r="T51" s="550" t="s">
        <v>174</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43845</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43845</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154</v>
      </c>
      <c r="AH68" s="629"/>
      <c r="AI68" s="629"/>
      <c r="AJ68" s="629"/>
      <c r="AK68" s="629"/>
      <c r="AL68" s="631"/>
      <c r="AM68" s="628" t="s">
        <v>179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170</v>
      </c>
      <c r="AH69" s="370"/>
      <c r="AI69" s="370"/>
      <c r="AJ69" s="370"/>
      <c r="AK69" s="370"/>
      <c r="AL69" s="371"/>
      <c r="AM69" s="369" t="s">
        <v>178</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155</v>
      </c>
      <c r="AH70" s="370"/>
      <c r="AI70" s="370"/>
      <c r="AJ70" s="370"/>
      <c r="AK70" s="370"/>
      <c r="AL70" s="371"/>
      <c r="AM70" s="369" t="s">
        <v>215</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227" t="s">
        <v>176</v>
      </c>
      <c r="AH71" s="228"/>
      <c r="AI71" s="228"/>
      <c r="AJ71" s="228"/>
      <c r="AK71" s="228"/>
      <c r="AL71" s="229"/>
      <c r="AM71" s="227" t="s">
        <v>171</v>
      </c>
      <c r="AN71" s="228"/>
      <c r="AO71" s="228"/>
      <c r="AP71" s="233"/>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227" t="s">
        <v>172</v>
      </c>
      <c r="AH72" s="228"/>
      <c r="AI72" s="228"/>
      <c r="AJ72" s="228"/>
      <c r="AK72" s="228"/>
      <c r="AL72" s="229"/>
      <c r="AM72" s="227" t="s">
        <v>173</v>
      </c>
      <c r="AN72" s="228"/>
      <c r="AO72" s="228"/>
      <c r="AP72" s="233"/>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227" t="s">
        <v>156</v>
      </c>
      <c r="AH73" s="228"/>
      <c r="AI73" s="228"/>
      <c r="AJ73" s="228"/>
      <c r="AK73" s="228"/>
      <c r="AL73" s="229"/>
      <c r="AM73" s="227" t="s">
        <v>161</v>
      </c>
      <c r="AN73" s="228"/>
      <c r="AO73" s="228" t="s">
        <v>216</v>
      </c>
      <c r="AP73" s="233"/>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227" t="s">
        <v>157</v>
      </c>
      <c r="AH74" s="228"/>
      <c r="AI74" s="228"/>
      <c r="AJ74" s="228"/>
      <c r="AK74" s="228"/>
      <c r="AL74" s="229"/>
      <c r="AM74" s="227" t="s">
        <v>162</v>
      </c>
      <c r="AN74" s="228"/>
      <c r="AO74" s="228"/>
      <c r="AP74" s="233"/>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227" t="s">
        <v>158</v>
      </c>
      <c r="AH75" s="228"/>
      <c r="AI75" s="228"/>
      <c r="AJ75" s="228"/>
      <c r="AK75" s="228"/>
      <c r="AL75" s="229"/>
      <c r="AM75" s="227" t="s">
        <v>163</v>
      </c>
      <c r="AN75" s="228"/>
      <c r="AO75" s="228" t="s">
        <v>216</v>
      </c>
      <c r="AP75" s="233"/>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227" t="s">
        <v>159</v>
      </c>
      <c r="AH76" s="228"/>
      <c r="AI76" s="228"/>
      <c r="AJ76" s="228"/>
      <c r="AK76" s="228"/>
      <c r="AL76" s="229"/>
      <c r="AM76" s="227" t="s">
        <v>163</v>
      </c>
      <c r="AN76" s="228"/>
      <c r="AO76" s="228"/>
      <c r="AP76" s="233"/>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227" t="s">
        <v>160</v>
      </c>
      <c r="AH77" s="228"/>
      <c r="AI77" s="228"/>
      <c r="AJ77" s="228"/>
      <c r="AK77" s="228"/>
      <c r="AL77" s="229"/>
      <c r="AM77" s="227" t="s">
        <v>164</v>
      </c>
      <c r="AN77" s="228"/>
      <c r="AO77" s="228"/>
      <c r="AP77" s="233"/>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 zoomScale="89" zoomScaleNormal="89" workbookViewId="0">
      <selection activeCell="AN22" sqref="AN22:AU2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43846</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175</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237" t="s">
        <v>53</v>
      </c>
      <c r="L8" s="238"/>
      <c r="M8" s="238"/>
      <c r="N8" s="60"/>
      <c r="O8" s="372" t="s">
        <v>177</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8</v>
      </c>
      <c r="P9" s="385"/>
      <c r="Q9" s="65" t="s">
        <v>82</v>
      </c>
      <c r="R9" s="385"/>
      <c r="S9" s="385"/>
      <c r="T9" s="63" t="s">
        <v>52</v>
      </c>
      <c r="U9" s="17"/>
      <c r="V9" s="386">
        <v>0</v>
      </c>
      <c r="W9" s="387"/>
      <c r="X9" s="388">
        <v>8.7500000000000008E-2</v>
      </c>
      <c r="Y9" s="389"/>
      <c r="Z9" s="386"/>
      <c r="AA9" s="387"/>
      <c r="AB9" s="388"/>
      <c r="AC9" s="387"/>
      <c r="AD9" s="388"/>
      <c r="AE9" s="387"/>
      <c r="AF9" s="388"/>
      <c r="AG9" s="387"/>
      <c r="AH9" s="388"/>
      <c r="AI9" s="387"/>
      <c r="AJ9" s="388"/>
      <c r="AK9" s="387"/>
      <c r="AL9" s="388">
        <v>8.7500000000000008E-2</v>
      </c>
      <c r="AM9" s="389"/>
      <c r="AN9" s="390" t="s">
        <v>285</v>
      </c>
      <c r="AO9" s="391"/>
      <c r="AP9" s="391"/>
      <c r="AQ9" s="391"/>
      <c r="AR9" s="391"/>
      <c r="AS9" s="391"/>
      <c r="AT9" s="391"/>
      <c r="AU9" s="392"/>
    </row>
    <row r="10" spans="1:47" ht="15.75" customHeight="1" thickTop="1">
      <c r="A10" s="18"/>
      <c r="B10" s="18"/>
      <c r="C10" s="18"/>
      <c r="D10" s="18"/>
      <c r="E10" s="19"/>
      <c r="F10" s="19"/>
      <c r="G10" s="19"/>
      <c r="H10" s="19"/>
      <c r="I10" s="19"/>
      <c r="J10" s="19"/>
      <c r="U10" s="20"/>
      <c r="V10" s="393">
        <v>8.7500000000000008E-2</v>
      </c>
      <c r="W10" s="394"/>
      <c r="X10" s="395">
        <v>0.15833333333333333</v>
      </c>
      <c r="Y10" s="396"/>
      <c r="Z10" s="393"/>
      <c r="AA10" s="394"/>
      <c r="AB10" s="395"/>
      <c r="AC10" s="394"/>
      <c r="AD10" s="395"/>
      <c r="AE10" s="394"/>
      <c r="AF10" s="395">
        <v>7.0833333333333331E-2</v>
      </c>
      <c r="AG10" s="394"/>
      <c r="AH10" s="395"/>
      <c r="AI10" s="394"/>
      <c r="AJ10" s="395"/>
      <c r="AK10" s="394"/>
      <c r="AL10" s="395"/>
      <c r="AM10" s="396"/>
      <c r="AN10" s="397" t="s">
        <v>260</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0.15833333333333333</v>
      </c>
      <c r="W11" s="394"/>
      <c r="X11" s="395">
        <v>0.33333333333333331</v>
      </c>
      <c r="Y11" s="396"/>
      <c r="Z11" s="393"/>
      <c r="AA11" s="394"/>
      <c r="AB11" s="395"/>
      <c r="AC11" s="394"/>
      <c r="AD11" s="395"/>
      <c r="AE11" s="394"/>
      <c r="AF11" s="395"/>
      <c r="AG11" s="394"/>
      <c r="AH11" s="395"/>
      <c r="AI11" s="394"/>
      <c r="AJ11" s="395"/>
      <c r="AK11" s="394"/>
      <c r="AL11" s="395">
        <v>0.17500000000000002</v>
      </c>
      <c r="AM11" s="396"/>
      <c r="AN11" s="397" t="s">
        <v>285</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0.33333333333333331</v>
      </c>
      <c r="W12" s="394"/>
      <c r="X12" s="395">
        <v>0.38750000000000001</v>
      </c>
      <c r="Y12" s="396"/>
      <c r="Z12" s="393"/>
      <c r="AA12" s="394"/>
      <c r="AB12" s="395">
        <v>2.9166666666666664E-2</v>
      </c>
      <c r="AC12" s="394"/>
      <c r="AD12" s="395">
        <v>8.3333333333333332E-3</v>
      </c>
      <c r="AE12" s="394"/>
      <c r="AF12" s="395">
        <v>1.6666666666666666E-2</v>
      </c>
      <c r="AG12" s="394"/>
      <c r="AH12" s="395"/>
      <c r="AI12" s="394"/>
      <c r="AJ12" s="395"/>
      <c r="AK12" s="394"/>
      <c r="AL12" s="395"/>
      <c r="AM12" s="396"/>
      <c r="AN12" s="397" t="s">
        <v>267</v>
      </c>
      <c r="AO12" s="398"/>
      <c r="AP12" s="398"/>
      <c r="AQ12" s="398"/>
      <c r="AR12" s="398"/>
      <c r="AS12" s="398"/>
      <c r="AT12" s="398"/>
      <c r="AU12" s="399"/>
    </row>
    <row r="13" spans="1:47" ht="15.75" customHeight="1" thickTop="1">
      <c r="A13" s="406" t="s">
        <v>27</v>
      </c>
      <c r="B13" s="407"/>
      <c r="C13" s="407"/>
      <c r="D13" s="407"/>
      <c r="E13" s="408" t="s">
        <v>166</v>
      </c>
      <c r="F13" s="409"/>
      <c r="G13" s="409"/>
      <c r="H13" s="410"/>
      <c r="I13" s="411" t="s">
        <v>167</v>
      </c>
      <c r="J13" s="412"/>
      <c r="K13" s="412"/>
      <c r="L13" s="413"/>
      <c r="M13" s="411" t="s">
        <v>168</v>
      </c>
      <c r="N13" s="412"/>
      <c r="O13" s="412"/>
      <c r="P13" s="413"/>
      <c r="Q13" s="411" t="s">
        <v>169</v>
      </c>
      <c r="R13" s="412"/>
      <c r="S13" s="412"/>
      <c r="T13" s="413"/>
      <c r="U13" s="12"/>
      <c r="V13" s="393">
        <v>0.38750000000000001</v>
      </c>
      <c r="W13" s="394"/>
      <c r="X13" s="395">
        <v>0.4291666666666667</v>
      </c>
      <c r="Y13" s="396"/>
      <c r="Z13" s="393"/>
      <c r="AA13" s="394"/>
      <c r="AB13" s="395"/>
      <c r="AC13" s="394"/>
      <c r="AD13" s="395"/>
      <c r="AE13" s="394"/>
      <c r="AF13" s="395"/>
      <c r="AG13" s="394"/>
      <c r="AH13" s="395"/>
      <c r="AI13" s="394"/>
      <c r="AJ13" s="395"/>
      <c r="AK13" s="394"/>
      <c r="AL13" s="395">
        <v>4.1666666666666664E-2</v>
      </c>
      <c r="AM13" s="396"/>
      <c r="AN13" s="397" t="s">
        <v>285</v>
      </c>
      <c r="AO13" s="398"/>
      <c r="AP13" s="398"/>
      <c r="AQ13" s="398"/>
      <c r="AR13" s="398"/>
      <c r="AS13" s="398"/>
      <c r="AT13" s="398"/>
      <c r="AU13" s="399"/>
    </row>
    <row r="14" spans="1:47" ht="15.75" customHeight="1">
      <c r="A14" s="420" t="s">
        <v>10</v>
      </c>
      <c r="B14" s="421"/>
      <c r="C14" s="421"/>
      <c r="D14" s="421"/>
      <c r="E14" s="422" t="s">
        <v>165</v>
      </c>
      <c r="F14" s="423"/>
      <c r="G14" s="423"/>
      <c r="H14" s="424"/>
      <c r="I14" s="422" t="s">
        <v>165</v>
      </c>
      <c r="J14" s="423"/>
      <c r="K14" s="423"/>
      <c r="L14" s="424"/>
      <c r="M14" s="422" t="s">
        <v>165</v>
      </c>
      <c r="N14" s="423"/>
      <c r="O14" s="423"/>
      <c r="P14" s="424"/>
      <c r="Q14" s="422" t="s">
        <v>153</v>
      </c>
      <c r="R14" s="423"/>
      <c r="S14" s="423"/>
      <c r="T14" s="424"/>
      <c r="U14" s="12"/>
      <c r="V14" s="393">
        <v>0.4291666666666667</v>
      </c>
      <c r="W14" s="394"/>
      <c r="X14" s="395">
        <v>0.4458333333333333</v>
      </c>
      <c r="Y14" s="396"/>
      <c r="Z14" s="393"/>
      <c r="AA14" s="394"/>
      <c r="AB14" s="395"/>
      <c r="AC14" s="394"/>
      <c r="AD14" s="395"/>
      <c r="AE14" s="394"/>
      <c r="AF14" s="395">
        <v>1.6666666666666666E-2</v>
      </c>
      <c r="AG14" s="394"/>
      <c r="AH14" s="395"/>
      <c r="AI14" s="394"/>
      <c r="AJ14" s="395"/>
      <c r="AK14" s="394"/>
      <c r="AL14" s="395"/>
      <c r="AM14" s="396"/>
      <c r="AN14" s="397" t="s">
        <v>286</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0.4458333333333333</v>
      </c>
      <c r="W15" s="394"/>
      <c r="X15" s="395">
        <v>0.54999999999999993</v>
      </c>
      <c r="Y15" s="396"/>
      <c r="Z15" s="393"/>
      <c r="AA15" s="394"/>
      <c r="AB15" s="395"/>
      <c r="AC15" s="394"/>
      <c r="AD15" s="395"/>
      <c r="AE15" s="394"/>
      <c r="AF15" s="395"/>
      <c r="AG15" s="394"/>
      <c r="AH15" s="395"/>
      <c r="AI15" s="394"/>
      <c r="AJ15" s="395"/>
      <c r="AK15" s="394"/>
      <c r="AL15" s="395">
        <v>0.10416666666666667</v>
      </c>
      <c r="AM15" s="396"/>
      <c r="AN15" s="397" t="s">
        <v>247</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0.54999999999999993</v>
      </c>
      <c r="W16" s="394"/>
      <c r="X16" s="395">
        <v>0.58333333333333337</v>
      </c>
      <c r="Y16" s="396"/>
      <c r="Z16" s="393"/>
      <c r="AA16" s="394"/>
      <c r="AB16" s="395">
        <v>1.6666666666666666E-2</v>
      </c>
      <c r="AC16" s="394"/>
      <c r="AD16" s="395">
        <v>4.1666666666666666E-3</v>
      </c>
      <c r="AE16" s="394"/>
      <c r="AF16" s="395">
        <v>1.2499999999999999E-2</v>
      </c>
      <c r="AG16" s="394"/>
      <c r="AH16" s="395"/>
      <c r="AI16" s="394"/>
      <c r="AJ16" s="395"/>
      <c r="AK16" s="394"/>
      <c r="AL16" s="395"/>
      <c r="AM16" s="396"/>
      <c r="AN16" s="397" t="s">
        <v>287</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0.58333333333333337</v>
      </c>
      <c r="W17" s="394"/>
      <c r="X17" s="395">
        <v>0.60416666666666663</v>
      </c>
      <c r="Y17" s="396"/>
      <c r="Z17" s="393"/>
      <c r="AA17" s="394"/>
      <c r="AB17" s="395">
        <v>1.6666666666666666E-2</v>
      </c>
      <c r="AC17" s="394"/>
      <c r="AD17" s="395"/>
      <c r="AE17" s="394"/>
      <c r="AF17" s="395">
        <v>4.1666666666666666E-3</v>
      </c>
      <c r="AG17" s="394"/>
      <c r="AH17" s="395"/>
      <c r="AI17" s="394"/>
      <c r="AJ17" s="395"/>
      <c r="AK17" s="394"/>
      <c r="AL17" s="395"/>
      <c r="AM17" s="396"/>
      <c r="AN17" s="397" t="s">
        <v>288</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0.60416666666666663</v>
      </c>
      <c r="W18" s="394"/>
      <c r="X18" s="430">
        <v>0.7583333333333333</v>
      </c>
      <c r="Y18" s="431"/>
      <c r="Z18" s="393"/>
      <c r="AA18" s="394"/>
      <c r="AB18" s="395"/>
      <c r="AC18" s="394"/>
      <c r="AD18" s="395"/>
      <c r="AE18" s="394"/>
      <c r="AF18" s="395"/>
      <c r="AG18" s="394"/>
      <c r="AH18" s="395"/>
      <c r="AI18" s="394"/>
      <c r="AJ18" s="395"/>
      <c r="AK18" s="394"/>
      <c r="AL18" s="395">
        <v>0.15416666666666667</v>
      </c>
      <c r="AM18" s="396"/>
      <c r="AN18" s="397" t="s">
        <v>289</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0.7583333333333333</v>
      </c>
      <c r="W19" s="394"/>
      <c r="X19" s="430">
        <v>0.79999999999999993</v>
      </c>
      <c r="Y19" s="431"/>
      <c r="Z19" s="393"/>
      <c r="AA19" s="394"/>
      <c r="AB19" s="395"/>
      <c r="AC19" s="394"/>
      <c r="AD19" s="395"/>
      <c r="AE19" s="394"/>
      <c r="AF19" s="395">
        <v>4.1666666666666664E-2</v>
      </c>
      <c r="AG19" s="394"/>
      <c r="AH19" s="395"/>
      <c r="AI19" s="394"/>
      <c r="AJ19" s="395"/>
      <c r="AK19" s="394"/>
      <c r="AL19" s="395"/>
      <c r="AM19" s="396"/>
      <c r="AN19" s="397" t="s">
        <v>290</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v>0.79999999999999993</v>
      </c>
      <c r="W20" s="394"/>
      <c r="X20" s="430">
        <v>1</v>
      </c>
      <c r="Y20" s="431"/>
      <c r="Z20" s="393"/>
      <c r="AA20" s="394"/>
      <c r="AB20" s="395"/>
      <c r="AC20" s="394"/>
      <c r="AD20" s="395"/>
      <c r="AE20" s="394"/>
      <c r="AF20" s="395"/>
      <c r="AG20" s="394"/>
      <c r="AH20" s="395"/>
      <c r="AI20" s="394"/>
      <c r="AJ20" s="395"/>
      <c r="AK20" s="394"/>
      <c r="AL20" s="395">
        <v>0.19999999999999998</v>
      </c>
      <c r="AM20" s="396"/>
      <c r="AN20" s="397" t="s">
        <v>247</v>
      </c>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6.25E-2</v>
      </c>
      <c r="AC31" s="471"/>
      <c r="AD31" s="471">
        <f>SUM(AD9:AE30)</f>
        <v>1.2500000000000001E-2</v>
      </c>
      <c r="AE31" s="471"/>
      <c r="AF31" s="471">
        <f>SUM(AF9:AG30)</f>
        <v>0.16249999999999998</v>
      </c>
      <c r="AG31" s="471"/>
      <c r="AH31" s="471">
        <f>SUM(AH9:AI30)</f>
        <v>0</v>
      </c>
      <c r="AI31" s="471"/>
      <c r="AJ31" s="471">
        <f>SUM(AJ9:AK30)</f>
        <v>0</v>
      </c>
      <c r="AK31" s="471"/>
      <c r="AL31" s="472">
        <f>SUM(AL9:AM30)</f>
        <v>0.76249999999999996</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9515</v>
      </c>
      <c r="Y35" s="504"/>
      <c r="Z35" s="504"/>
      <c r="AA35" s="55" t="s">
        <v>56</v>
      </c>
      <c r="AB35" s="505">
        <v>695</v>
      </c>
      <c r="AC35" s="506"/>
      <c r="AD35" s="506"/>
      <c r="AE35" s="58" t="s">
        <v>56</v>
      </c>
      <c r="AF35" s="505">
        <v>0</v>
      </c>
      <c r="AG35" s="506"/>
      <c r="AH35" s="506"/>
      <c r="AI35" s="55" t="s">
        <v>56</v>
      </c>
      <c r="AJ35" s="505">
        <v>0</v>
      </c>
      <c r="AK35" s="506"/>
      <c r="AL35" s="506"/>
      <c r="AM35" s="55" t="s">
        <v>56</v>
      </c>
      <c r="AN35" s="507">
        <f>(X35+AF35)-(AB35+AJ35)</f>
        <v>8820</v>
      </c>
      <c r="AO35" s="508"/>
      <c r="AP35" s="55" t="s">
        <v>56</v>
      </c>
      <c r="AQ35" s="509"/>
      <c r="AR35" s="510"/>
      <c r="AS35" s="510"/>
      <c r="AT35" s="510"/>
      <c r="AU35" s="511"/>
    </row>
    <row r="36" spans="1:47" ht="15.75" customHeight="1">
      <c r="A36" s="239" t="s">
        <v>83</v>
      </c>
      <c r="B36" s="51"/>
      <c r="C36" s="51"/>
      <c r="D36" s="51"/>
      <c r="E36" s="51"/>
      <c r="F36" s="51"/>
      <c r="G36" s="47"/>
      <c r="H36" s="515">
        <f>SUM(AB9:AC30)</f>
        <v>6.25E-2</v>
      </c>
      <c r="I36" s="516"/>
      <c r="J36" s="516"/>
      <c r="K36" s="517">
        <v>120</v>
      </c>
      <c r="L36" s="518"/>
      <c r="M36" s="37" t="s">
        <v>56</v>
      </c>
      <c r="N36" s="519">
        <f t="shared" si="2"/>
        <v>180</v>
      </c>
      <c r="O36" s="520"/>
      <c r="P36" s="37" t="s">
        <v>56</v>
      </c>
      <c r="Q36" s="31"/>
      <c r="R36" s="528" t="s">
        <v>39</v>
      </c>
      <c r="S36" s="529"/>
      <c r="T36" s="529"/>
      <c r="U36" s="529"/>
      <c r="V36" s="529"/>
      <c r="W36" s="529"/>
      <c r="X36" s="522">
        <v>32000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30000</v>
      </c>
      <c r="AO36" s="527"/>
      <c r="AP36" s="56" t="s">
        <v>56</v>
      </c>
      <c r="AQ36" s="512"/>
      <c r="AR36" s="513"/>
      <c r="AS36" s="513"/>
      <c r="AT36" s="513"/>
      <c r="AU36" s="514"/>
    </row>
    <row r="37" spans="1:47" ht="15.75" customHeight="1">
      <c r="A37" s="239" t="s">
        <v>67</v>
      </c>
      <c r="B37" s="51"/>
      <c r="C37" s="51"/>
      <c r="D37" s="51"/>
      <c r="E37" s="51"/>
      <c r="F37" s="51"/>
      <c r="G37" s="47"/>
      <c r="H37" s="515">
        <f>SUM(AD9:AE30)</f>
        <v>1.2500000000000001E-2</v>
      </c>
      <c r="I37" s="516"/>
      <c r="J37" s="516"/>
      <c r="K37" s="517">
        <v>89</v>
      </c>
      <c r="L37" s="518"/>
      <c r="M37" s="37" t="s">
        <v>56</v>
      </c>
      <c r="N37" s="519">
        <f t="shared" si="2"/>
        <v>26.700000000000003</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239" t="s">
        <v>150</v>
      </c>
      <c r="B38" s="51"/>
      <c r="C38" s="51"/>
      <c r="D38" s="51"/>
      <c r="E38" s="51"/>
      <c r="F38" s="51"/>
      <c r="G38" s="47"/>
      <c r="H38" s="515">
        <f>SUM(AF9:AG30)</f>
        <v>0.16249999999999998</v>
      </c>
      <c r="I38" s="516"/>
      <c r="J38" s="516"/>
      <c r="K38" s="517">
        <v>89</v>
      </c>
      <c r="L38" s="518"/>
      <c r="M38" s="37" t="s">
        <v>56</v>
      </c>
      <c r="N38" s="519">
        <f t="shared" si="2"/>
        <v>347.09999999999997</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239"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239"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239" t="s">
        <v>68</v>
      </c>
      <c r="B41" s="51"/>
      <c r="C41" s="51"/>
      <c r="D41" s="51"/>
      <c r="E41" s="51"/>
      <c r="F41" s="51"/>
      <c r="G41" s="47"/>
      <c r="H41" s="515">
        <f>SUM(AL9:AM30)</f>
        <v>0.76249999999999996</v>
      </c>
      <c r="I41" s="516"/>
      <c r="J41" s="516"/>
      <c r="K41" s="517">
        <v>8</v>
      </c>
      <c r="L41" s="518"/>
      <c r="M41" s="37" t="s">
        <v>56</v>
      </c>
      <c r="N41" s="519">
        <f t="shared" si="2"/>
        <v>146.39999999999998</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239"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700.19999999999993</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172</v>
      </c>
      <c r="D51" s="550"/>
      <c r="E51" s="550"/>
      <c r="F51" s="550"/>
      <c r="G51" s="550"/>
      <c r="H51" s="550"/>
      <c r="I51" s="87"/>
      <c r="J51" s="87"/>
      <c r="K51" s="88"/>
      <c r="L51" s="87"/>
      <c r="M51" s="87"/>
      <c r="N51" s="87"/>
      <c r="O51" s="87"/>
      <c r="P51" s="87"/>
      <c r="Q51" s="78"/>
      <c r="R51" s="85" t="s">
        <v>133</v>
      </c>
      <c r="S51" s="86"/>
      <c r="T51" s="550" t="s">
        <v>174</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43846</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43846</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154</v>
      </c>
      <c r="AH68" s="629"/>
      <c r="AI68" s="629"/>
      <c r="AJ68" s="629"/>
      <c r="AK68" s="629"/>
      <c r="AL68" s="631"/>
      <c r="AM68" s="628" t="s">
        <v>179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170</v>
      </c>
      <c r="AH69" s="370"/>
      <c r="AI69" s="370"/>
      <c r="AJ69" s="370"/>
      <c r="AK69" s="370"/>
      <c r="AL69" s="371"/>
      <c r="AM69" s="369" t="s">
        <v>178</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155</v>
      </c>
      <c r="AH70" s="370"/>
      <c r="AI70" s="370"/>
      <c r="AJ70" s="370"/>
      <c r="AK70" s="370"/>
      <c r="AL70" s="371"/>
      <c r="AM70" s="369" t="s">
        <v>215</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234" t="s">
        <v>176</v>
      </c>
      <c r="AH71" s="235"/>
      <c r="AI71" s="235"/>
      <c r="AJ71" s="235"/>
      <c r="AK71" s="235"/>
      <c r="AL71" s="236"/>
      <c r="AM71" s="234" t="s">
        <v>171</v>
      </c>
      <c r="AN71" s="235"/>
      <c r="AO71" s="235"/>
      <c r="AP71" s="240"/>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234" t="s">
        <v>172</v>
      </c>
      <c r="AH72" s="235"/>
      <c r="AI72" s="235"/>
      <c r="AJ72" s="235"/>
      <c r="AK72" s="235"/>
      <c r="AL72" s="236"/>
      <c r="AM72" s="234" t="s">
        <v>173</v>
      </c>
      <c r="AN72" s="235"/>
      <c r="AO72" s="235"/>
      <c r="AP72" s="240"/>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234" t="s">
        <v>156</v>
      </c>
      <c r="AH73" s="235"/>
      <c r="AI73" s="235"/>
      <c r="AJ73" s="235"/>
      <c r="AK73" s="235"/>
      <c r="AL73" s="236"/>
      <c r="AM73" s="234" t="s">
        <v>161</v>
      </c>
      <c r="AN73" s="235"/>
      <c r="AO73" s="235" t="s">
        <v>216</v>
      </c>
      <c r="AP73" s="240"/>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234" t="s">
        <v>157</v>
      </c>
      <c r="AH74" s="235"/>
      <c r="AI74" s="235"/>
      <c r="AJ74" s="235"/>
      <c r="AK74" s="235"/>
      <c r="AL74" s="236"/>
      <c r="AM74" s="234" t="s">
        <v>162</v>
      </c>
      <c r="AN74" s="235"/>
      <c r="AO74" s="235"/>
      <c r="AP74" s="240"/>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234" t="s">
        <v>158</v>
      </c>
      <c r="AH75" s="235"/>
      <c r="AI75" s="235"/>
      <c r="AJ75" s="235"/>
      <c r="AK75" s="235"/>
      <c r="AL75" s="236"/>
      <c r="AM75" s="234" t="s">
        <v>163</v>
      </c>
      <c r="AN75" s="235"/>
      <c r="AO75" s="235" t="s">
        <v>216</v>
      </c>
      <c r="AP75" s="240"/>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234" t="s">
        <v>159</v>
      </c>
      <c r="AH76" s="235"/>
      <c r="AI76" s="235"/>
      <c r="AJ76" s="235"/>
      <c r="AK76" s="235"/>
      <c r="AL76" s="236"/>
      <c r="AM76" s="234" t="s">
        <v>163</v>
      </c>
      <c r="AN76" s="235"/>
      <c r="AO76" s="235"/>
      <c r="AP76" s="240"/>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234" t="s">
        <v>160</v>
      </c>
      <c r="AH77" s="235"/>
      <c r="AI77" s="235"/>
      <c r="AJ77" s="235"/>
      <c r="AK77" s="235"/>
      <c r="AL77" s="236"/>
      <c r="AM77" s="234" t="s">
        <v>164</v>
      </c>
      <c r="AN77" s="235"/>
      <c r="AO77" s="235"/>
      <c r="AP77" s="240"/>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3"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43847</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175</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251" t="s">
        <v>53</v>
      </c>
      <c r="L8" s="252"/>
      <c r="M8" s="252"/>
      <c r="N8" s="60"/>
      <c r="O8" s="372" t="s">
        <v>177</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8</v>
      </c>
      <c r="P9" s="385"/>
      <c r="Q9" s="65" t="s">
        <v>82</v>
      </c>
      <c r="R9" s="385"/>
      <c r="S9" s="385"/>
      <c r="T9" s="63" t="s">
        <v>52</v>
      </c>
      <c r="U9" s="17"/>
      <c r="V9" s="386">
        <v>0</v>
      </c>
      <c r="W9" s="387"/>
      <c r="X9" s="388">
        <v>0.125</v>
      </c>
      <c r="Y9" s="389"/>
      <c r="Z9" s="386"/>
      <c r="AA9" s="387"/>
      <c r="AB9" s="388"/>
      <c r="AC9" s="387"/>
      <c r="AD9" s="388"/>
      <c r="AE9" s="387"/>
      <c r="AF9" s="388"/>
      <c r="AG9" s="387"/>
      <c r="AH9" s="388"/>
      <c r="AI9" s="387"/>
      <c r="AJ9" s="388"/>
      <c r="AK9" s="387"/>
      <c r="AL9" s="388">
        <v>0.125</v>
      </c>
      <c r="AM9" s="389"/>
      <c r="AN9" s="390" t="s">
        <v>247</v>
      </c>
      <c r="AO9" s="391"/>
      <c r="AP9" s="391"/>
      <c r="AQ9" s="391"/>
      <c r="AR9" s="391"/>
      <c r="AS9" s="391"/>
      <c r="AT9" s="391"/>
      <c r="AU9" s="392"/>
    </row>
    <row r="10" spans="1:47" ht="15.75" customHeight="1" thickTop="1">
      <c r="A10" s="18"/>
      <c r="B10" s="18"/>
      <c r="C10" s="18"/>
      <c r="D10" s="18"/>
      <c r="E10" s="19"/>
      <c r="F10" s="19"/>
      <c r="G10" s="19"/>
      <c r="H10" s="19"/>
      <c r="I10" s="19"/>
      <c r="J10" s="19"/>
      <c r="U10" s="20"/>
      <c r="V10" s="393">
        <v>0.125</v>
      </c>
      <c r="W10" s="394"/>
      <c r="X10" s="395">
        <v>0.17500000000000002</v>
      </c>
      <c r="Y10" s="396"/>
      <c r="Z10" s="393"/>
      <c r="AA10" s="394"/>
      <c r="AB10" s="395"/>
      <c r="AC10" s="394"/>
      <c r="AD10" s="395"/>
      <c r="AE10" s="394"/>
      <c r="AF10" s="395">
        <v>4.9999999999999996E-2</v>
      </c>
      <c r="AG10" s="394"/>
      <c r="AH10" s="395"/>
      <c r="AI10" s="394"/>
      <c r="AJ10" s="395"/>
      <c r="AK10" s="394"/>
      <c r="AL10" s="395"/>
      <c r="AM10" s="396"/>
      <c r="AN10" s="397" t="s">
        <v>291</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0.17500000000000002</v>
      </c>
      <c r="W11" s="394"/>
      <c r="X11" s="395">
        <v>0.33333333333333331</v>
      </c>
      <c r="Y11" s="396"/>
      <c r="Z11" s="393"/>
      <c r="AA11" s="394"/>
      <c r="AB11" s="395"/>
      <c r="AC11" s="394"/>
      <c r="AD11" s="395"/>
      <c r="AE11" s="394"/>
      <c r="AF11" s="395"/>
      <c r="AG11" s="394"/>
      <c r="AH11" s="395"/>
      <c r="AI11" s="394"/>
      <c r="AJ11" s="395"/>
      <c r="AK11" s="394"/>
      <c r="AL11" s="395">
        <v>0.15833333333333333</v>
      </c>
      <c r="AM11" s="396"/>
      <c r="AN11" s="397" t="s">
        <v>247</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0.33333333333333331</v>
      </c>
      <c r="W12" s="394"/>
      <c r="X12" s="395">
        <v>0.37916666666666665</v>
      </c>
      <c r="Y12" s="396"/>
      <c r="Z12" s="393"/>
      <c r="AA12" s="394"/>
      <c r="AB12" s="395">
        <v>2.9166666666666664E-2</v>
      </c>
      <c r="AC12" s="394"/>
      <c r="AD12" s="395">
        <v>8.3333333333333332E-3</v>
      </c>
      <c r="AE12" s="394"/>
      <c r="AF12" s="395">
        <v>8.3333333333333332E-3</v>
      </c>
      <c r="AG12" s="394"/>
      <c r="AH12" s="395"/>
      <c r="AI12" s="394"/>
      <c r="AJ12" s="395"/>
      <c r="AK12" s="394"/>
      <c r="AL12" s="395"/>
      <c r="AM12" s="396"/>
      <c r="AN12" s="397" t="s">
        <v>292</v>
      </c>
      <c r="AO12" s="398"/>
      <c r="AP12" s="398"/>
      <c r="AQ12" s="398"/>
      <c r="AR12" s="398"/>
      <c r="AS12" s="398"/>
      <c r="AT12" s="398"/>
      <c r="AU12" s="399"/>
    </row>
    <row r="13" spans="1:47" ht="15.75" customHeight="1" thickTop="1">
      <c r="A13" s="406" t="s">
        <v>27</v>
      </c>
      <c r="B13" s="407"/>
      <c r="C13" s="407"/>
      <c r="D13" s="407"/>
      <c r="E13" s="408" t="s">
        <v>166</v>
      </c>
      <c r="F13" s="409"/>
      <c r="G13" s="409"/>
      <c r="H13" s="410"/>
      <c r="I13" s="411" t="s">
        <v>167</v>
      </c>
      <c r="J13" s="412"/>
      <c r="K13" s="412"/>
      <c r="L13" s="413"/>
      <c r="M13" s="411" t="s">
        <v>168</v>
      </c>
      <c r="N13" s="412"/>
      <c r="O13" s="412"/>
      <c r="P13" s="413"/>
      <c r="Q13" s="411" t="s">
        <v>169</v>
      </c>
      <c r="R13" s="412"/>
      <c r="S13" s="412"/>
      <c r="T13" s="413"/>
      <c r="U13" s="12"/>
      <c r="V13" s="393">
        <v>0.37916666666666665</v>
      </c>
      <c r="W13" s="394"/>
      <c r="X13" s="395">
        <v>0.40833333333333338</v>
      </c>
      <c r="Y13" s="396"/>
      <c r="Z13" s="393"/>
      <c r="AA13" s="394"/>
      <c r="AB13" s="395"/>
      <c r="AC13" s="394"/>
      <c r="AD13" s="395"/>
      <c r="AE13" s="394"/>
      <c r="AF13" s="395">
        <v>2.9166666666666664E-2</v>
      </c>
      <c r="AG13" s="394"/>
      <c r="AH13" s="395"/>
      <c r="AI13" s="394"/>
      <c r="AJ13" s="395"/>
      <c r="AK13" s="394"/>
      <c r="AL13" s="395"/>
      <c r="AM13" s="396"/>
      <c r="AN13" s="397" t="s">
        <v>293</v>
      </c>
      <c r="AO13" s="398"/>
      <c r="AP13" s="398"/>
      <c r="AQ13" s="398"/>
      <c r="AR13" s="398"/>
      <c r="AS13" s="398"/>
      <c r="AT13" s="398"/>
      <c r="AU13" s="399"/>
    </row>
    <row r="14" spans="1:47" ht="15.75" customHeight="1">
      <c r="A14" s="420" t="s">
        <v>10</v>
      </c>
      <c r="B14" s="421"/>
      <c r="C14" s="421"/>
      <c r="D14" s="421"/>
      <c r="E14" s="422" t="s">
        <v>165</v>
      </c>
      <c r="F14" s="423"/>
      <c r="G14" s="423"/>
      <c r="H14" s="424"/>
      <c r="I14" s="422" t="s">
        <v>165</v>
      </c>
      <c r="J14" s="423"/>
      <c r="K14" s="423"/>
      <c r="L14" s="424"/>
      <c r="M14" s="422" t="s">
        <v>165</v>
      </c>
      <c r="N14" s="423"/>
      <c r="O14" s="423"/>
      <c r="P14" s="424"/>
      <c r="Q14" s="422" t="s">
        <v>153</v>
      </c>
      <c r="R14" s="423"/>
      <c r="S14" s="423"/>
      <c r="T14" s="424"/>
      <c r="U14" s="12"/>
      <c r="V14" s="393">
        <v>0.40833333333333338</v>
      </c>
      <c r="W14" s="394"/>
      <c r="X14" s="395">
        <v>0.45416666666666666</v>
      </c>
      <c r="Y14" s="396"/>
      <c r="Z14" s="393"/>
      <c r="AA14" s="394"/>
      <c r="AB14" s="395">
        <v>3.3333333333333333E-2</v>
      </c>
      <c r="AC14" s="394"/>
      <c r="AD14" s="395">
        <v>8.3333333333333332E-3</v>
      </c>
      <c r="AE14" s="394"/>
      <c r="AF14" s="395">
        <v>4.1666666666666666E-3</v>
      </c>
      <c r="AG14" s="394"/>
      <c r="AH14" s="395"/>
      <c r="AI14" s="394"/>
      <c r="AJ14" s="395"/>
      <c r="AK14" s="394"/>
      <c r="AL14" s="395"/>
      <c r="AM14" s="396"/>
      <c r="AN14" s="397" t="s">
        <v>294</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0.45416666666666666</v>
      </c>
      <c r="W15" s="394"/>
      <c r="X15" s="395">
        <v>0.49583333333333335</v>
      </c>
      <c r="Y15" s="396"/>
      <c r="Z15" s="393"/>
      <c r="AA15" s="394"/>
      <c r="AB15" s="395">
        <v>3.3333333333333333E-2</v>
      </c>
      <c r="AC15" s="394"/>
      <c r="AD15" s="395">
        <v>4.1666666666666666E-3</v>
      </c>
      <c r="AE15" s="394"/>
      <c r="AF15" s="395">
        <v>4.1666666666666666E-3</v>
      </c>
      <c r="AG15" s="394"/>
      <c r="AH15" s="395"/>
      <c r="AI15" s="394"/>
      <c r="AJ15" s="395"/>
      <c r="AK15" s="394"/>
      <c r="AL15" s="395"/>
      <c r="AM15" s="396"/>
      <c r="AN15" s="397" t="s">
        <v>295</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0.49583333333333335</v>
      </c>
      <c r="W16" s="394"/>
      <c r="X16" s="395">
        <v>0.5625</v>
      </c>
      <c r="Y16" s="396"/>
      <c r="Z16" s="393"/>
      <c r="AA16" s="394"/>
      <c r="AB16" s="395"/>
      <c r="AC16" s="394"/>
      <c r="AD16" s="395"/>
      <c r="AE16" s="394"/>
      <c r="AF16" s="395"/>
      <c r="AG16" s="394"/>
      <c r="AH16" s="395"/>
      <c r="AI16" s="394"/>
      <c r="AJ16" s="395"/>
      <c r="AK16" s="394"/>
      <c r="AL16" s="395">
        <v>6.6666666666666666E-2</v>
      </c>
      <c r="AM16" s="396"/>
      <c r="AN16" s="397" t="s">
        <v>296</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0.5625</v>
      </c>
      <c r="W17" s="394"/>
      <c r="X17" s="395">
        <v>0.6333333333333333</v>
      </c>
      <c r="Y17" s="396"/>
      <c r="Z17" s="393"/>
      <c r="AA17" s="394"/>
      <c r="AB17" s="395">
        <v>3.3333333333333333E-2</v>
      </c>
      <c r="AC17" s="394"/>
      <c r="AD17" s="395">
        <v>1.2499999999999999E-2</v>
      </c>
      <c r="AE17" s="394"/>
      <c r="AF17" s="395">
        <v>2.4999999999999998E-2</v>
      </c>
      <c r="AG17" s="394"/>
      <c r="AH17" s="395"/>
      <c r="AI17" s="394"/>
      <c r="AJ17" s="395"/>
      <c r="AK17" s="394"/>
      <c r="AL17" s="395"/>
      <c r="AM17" s="396"/>
      <c r="AN17" s="397" t="s">
        <v>297</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0.6333333333333333</v>
      </c>
      <c r="W18" s="394"/>
      <c r="X18" s="430">
        <v>0.67499999999999993</v>
      </c>
      <c r="Y18" s="431"/>
      <c r="Z18" s="393"/>
      <c r="AA18" s="394"/>
      <c r="AB18" s="395">
        <v>3.3333333333333333E-2</v>
      </c>
      <c r="AC18" s="394"/>
      <c r="AD18" s="395">
        <v>4.1666666666666666E-3</v>
      </c>
      <c r="AE18" s="394"/>
      <c r="AF18" s="395">
        <v>4.1666666666666666E-3</v>
      </c>
      <c r="AG18" s="394"/>
      <c r="AH18" s="395"/>
      <c r="AI18" s="394"/>
      <c r="AJ18" s="395"/>
      <c r="AK18" s="394"/>
      <c r="AL18" s="395"/>
      <c r="AM18" s="396"/>
      <c r="AN18" s="397" t="s">
        <v>298</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0.67499999999999993</v>
      </c>
      <c r="W19" s="394"/>
      <c r="X19" s="430">
        <v>0.7416666666666667</v>
      </c>
      <c r="Y19" s="431"/>
      <c r="Z19" s="393"/>
      <c r="AA19" s="394"/>
      <c r="AB19" s="395">
        <v>1.6666666666666666E-2</v>
      </c>
      <c r="AC19" s="394"/>
      <c r="AD19" s="395">
        <v>8.3333333333333332E-3</v>
      </c>
      <c r="AE19" s="394"/>
      <c r="AF19" s="395">
        <v>4.1666666666666664E-2</v>
      </c>
      <c r="AG19" s="394"/>
      <c r="AH19" s="395"/>
      <c r="AI19" s="394"/>
      <c r="AJ19" s="395"/>
      <c r="AK19" s="394"/>
      <c r="AL19" s="395"/>
      <c r="AM19" s="396"/>
      <c r="AN19" s="397" t="s">
        <v>299</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v>0.7416666666666667</v>
      </c>
      <c r="W20" s="394"/>
      <c r="X20" s="430">
        <v>0.75</v>
      </c>
      <c r="Y20" s="431"/>
      <c r="Z20" s="393"/>
      <c r="AA20" s="394"/>
      <c r="AB20" s="395"/>
      <c r="AC20" s="394"/>
      <c r="AD20" s="395"/>
      <c r="AE20" s="394"/>
      <c r="AF20" s="395"/>
      <c r="AG20" s="394"/>
      <c r="AH20" s="395"/>
      <c r="AI20" s="394"/>
      <c r="AJ20" s="395"/>
      <c r="AK20" s="394"/>
      <c r="AL20" s="395">
        <v>8.3333333333333332E-3</v>
      </c>
      <c r="AM20" s="396"/>
      <c r="AN20" s="397" t="s">
        <v>300</v>
      </c>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v>0.75</v>
      </c>
      <c r="W21" s="394"/>
      <c r="X21" s="430">
        <v>0.76666666666666661</v>
      </c>
      <c r="Y21" s="431"/>
      <c r="Z21" s="393"/>
      <c r="AA21" s="394"/>
      <c r="AB21" s="395"/>
      <c r="AC21" s="394"/>
      <c r="AD21" s="395"/>
      <c r="AE21" s="394"/>
      <c r="AF21" s="395"/>
      <c r="AG21" s="394"/>
      <c r="AH21" s="395"/>
      <c r="AI21" s="394"/>
      <c r="AJ21" s="395"/>
      <c r="AK21" s="394"/>
      <c r="AL21" s="395">
        <v>1.6666666666666666E-2</v>
      </c>
      <c r="AM21" s="396"/>
      <c r="AN21" s="397" t="s">
        <v>301</v>
      </c>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v>0.76666666666666661</v>
      </c>
      <c r="W22" s="443"/>
      <c r="X22" s="444">
        <v>0.79166666666666663</v>
      </c>
      <c r="Y22" s="395"/>
      <c r="Z22" s="442"/>
      <c r="AA22" s="443"/>
      <c r="AB22" s="443">
        <v>1.6666666666666666E-2</v>
      </c>
      <c r="AC22" s="443"/>
      <c r="AD22" s="443">
        <v>4.1666666666666666E-3</v>
      </c>
      <c r="AE22" s="443"/>
      <c r="AF22" s="443">
        <v>4.1666666666666666E-3</v>
      </c>
      <c r="AG22" s="443"/>
      <c r="AH22" s="443"/>
      <c r="AI22" s="443"/>
      <c r="AJ22" s="443"/>
      <c r="AK22" s="443"/>
      <c r="AL22" s="394"/>
      <c r="AM22" s="395"/>
      <c r="AN22" s="397" t="s">
        <v>302</v>
      </c>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v>0.79166666666666663</v>
      </c>
      <c r="W23" s="443"/>
      <c r="X23" s="443">
        <v>0.84166666666666667</v>
      </c>
      <c r="Y23" s="395"/>
      <c r="Z23" s="442"/>
      <c r="AA23" s="443"/>
      <c r="AB23" s="443">
        <v>1.6666666666666666E-2</v>
      </c>
      <c r="AC23" s="443"/>
      <c r="AD23" s="443">
        <v>4.1666666666666666E-3</v>
      </c>
      <c r="AE23" s="443"/>
      <c r="AF23" s="443">
        <v>2.9166666666666664E-2</v>
      </c>
      <c r="AG23" s="443"/>
      <c r="AH23" s="443"/>
      <c r="AI23" s="443"/>
      <c r="AJ23" s="443"/>
      <c r="AK23" s="443"/>
      <c r="AL23" s="394"/>
      <c r="AM23" s="395"/>
      <c r="AN23" s="397" t="s">
        <v>303</v>
      </c>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v>0.84166666666666667</v>
      </c>
      <c r="W24" s="443"/>
      <c r="X24" s="394">
        <v>1</v>
      </c>
      <c r="Y24" s="395"/>
      <c r="Z24" s="442"/>
      <c r="AA24" s="443"/>
      <c r="AB24" s="443"/>
      <c r="AC24" s="443"/>
      <c r="AD24" s="443"/>
      <c r="AE24" s="443"/>
      <c r="AF24" s="443"/>
      <c r="AG24" s="443"/>
      <c r="AH24" s="443"/>
      <c r="AI24" s="443"/>
      <c r="AJ24" s="443"/>
      <c r="AK24" s="443"/>
      <c r="AL24" s="394">
        <v>0.15833333333333333</v>
      </c>
      <c r="AM24" s="395"/>
      <c r="AN24" s="397" t="s">
        <v>304</v>
      </c>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0.21249999999999997</v>
      </c>
      <c r="AC31" s="471"/>
      <c r="AD31" s="471">
        <f>SUM(AD9:AE30)</f>
        <v>5.4166666666666662E-2</v>
      </c>
      <c r="AE31" s="471"/>
      <c r="AF31" s="471">
        <f>SUM(AF9:AG30)</f>
        <v>0.2</v>
      </c>
      <c r="AG31" s="471"/>
      <c r="AH31" s="471">
        <f>SUM(AH9:AI30)</f>
        <v>0</v>
      </c>
      <c r="AI31" s="471"/>
      <c r="AJ31" s="471">
        <f>SUM(AJ9:AK30)</f>
        <v>0</v>
      </c>
      <c r="AK31" s="471"/>
      <c r="AL31" s="472">
        <f>SUM(AL9:AM30)</f>
        <v>0.53333333333333333</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8820</v>
      </c>
      <c r="Y35" s="504"/>
      <c r="Z35" s="504"/>
      <c r="AA35" s="55" t="s">
        <v>56</v>
      </c>
      <c r="AB35" s="505">
        <v>1250</v>
      </c>
      <c r="AC35" s="506"/>
      <c r="AD35" s="506"/>
      <c r="AE35" s="58" t="s">
        <v>56</v>
      </c>
      <c r="AF35" s="505">
        <v>0</v>
      </c>
      <c r="AG35" s="506"/>
      <c r="AH35" s="506"/>
      <c r="AI35" s="55" t="s">
        <v>56</v>
      </c>
      <c r="AJ35" s="505">
        <v>0</v>
      </c>
      <c r="AK35" s="506"/>
      <c r="AL35" s="506"/>
      <c r="AM35" s="55" t="s">
        <v>56</v>
      </c>
      <c r="AN35" s="507">
        <f>(X35+AF35)-(AB35+AJ35)</f>
        <v>7570</v>
      </c>
      <c r="AO35" s="508"/>
      <c r="AP35" s="55" t="s">
        <v>56</v>
      </c>
      <c r="AQ35" s="509"/>
      <c r="AR35" s="510"/>
      <c r="AS35" s="510"/>
      <c r="AT35" s="510"/>
      <c r="AU35" s="511"/>
    </row>
    <row r="36" spans="1:47" ht="15.75" customHeight="1">
      <c r="A36" s="253" t="s">
        <v>83</v>
      </c>
      <c r="B36" s="51"/>
      <c r="C36" s="51"/>
      <c r="D36" s="51"/>
      <c r="E36" s="51"/>
      <c r="F36" s="51"/>
      <c r="G36" s="47"/>
      <c r="H36" s="515">
        <f>SUM(AB9:AC30)</f>
        <v>0.21249999999999997</v>
      </c>
      <c r="I36" s="516"/>
      <c r="J36" s="516"/>
      <c r="K36" s="517">
        <v>120</v>
      </c>
      <c r="L36" s="518"/>
      <c r="M36" s="37" t="s">
        <v>56</v>
      </c>
      <c r="N36" s="519">
        <f t="shared" si="2"/>
        <v>612</v>
      </c>
      <c r="O36" s="520"/>
      <c r="P36" s="37" t="s">
        <v>56</v>
      </c>
      <c r="Q36" s="31"/>
      <c r="R36" s="528" t="s">
        <v>39</v>
      </c>
      <c r="S36" s="529"/>
      <c r="T36" s="529"/>
      <c r="U36" s="529"/>
      <c r="V36" s="529"/>
      <c r="W36" s="529"/>
      <c r="X36" s="522">
        <v>30000</v>
      </c>
      <c r="Y36" s="523"/>
      <c r="Z36" s="523"/>
      <c r="AA36" s="56" t="s">
        <v>56</v>
      </c>
      <c r="AB36" s="524">
        <v>2000</v>
      </c>
      <c r="AC36" s="525"/>
      <c r="AD36" s="525"/>
      <c r="AE36" s="57" t="s">
        <v>56</v>
      </c>
      <c r="AF36" s="524">
        <v>8000</v>
      </c>
      <c r="AG36" s="525"/>
      <c r="AH36" s="525"/>
      <c r="AI36" s="56" t="s">
        <v>56</v>
      </c>
      <c r="AJ36" s="524">
        <v>0</v>
      </c>
      <c r="AK36" s="525"/>
      <c r="AL36" s="525"/>
      <c r="AM36" s="56" t="s">
        <v>56</v>
      </c>
      <c r="AN36" s="526">
        <f t="shared" ref="AN36:AN43" si="3">(X36+AF36)-(AB36+AJ36)</f>
        <v>36000</v>
      </c>
      <c r="AO36" s="527"/>
      <c r="AP36" s="56" t="s">
        <v>56</v>
      </c>
      <c r="AQ36" s="512"/>
      <c r="AR36" s="513"/>
      <c r="AS36" s="513"/>
      <c r="AT36" s="513"/>
      <c r="AU36" s="514"/>
    </row>
    <row r="37" spans="1:47" ht="15.75" customHeight="1">
      <c r="A37" s="253" t="s">
        <v>67</v>
      </c>
      <c r="B37" s="51"/>
      <c r="C37" s="51"/>
      <c r="D37" s="51"/>
      <c r="E37" s="51"/>
      <c r="F37" s="51"/>
      <c r="G37" s="47"/>
      <c r="H37" s="515">
        <f>SUM(AD9:AE30)</f>
        <v>5.4166666666666662E-2</v>
      </c>
      <c r="I37" s="516"/>
      <c r="J37" s="516"/>
      <c r="K37" s="517">
        <v>89</v>
      </c>
      <c r="L37" s="518"/>
      <c r="M37" s="37" t="s">
        <v>56</v>
      </c>
      <c r="N37" s="519">
        <f t="shared" si="2"/>
        <v>115.69999999999999</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253" t="s">
        <v>150</v>
      </c>
      <c r="B38" s="51"/>
      <c r="C38" s="51"/>
      <c r="D38" s="51"/>
      <c r="E38" s="51"/>
      <c r="F38" s="51"/>
      <c r="G38" s="47"/>
      <c r="H38" s="515">
        <f>SUM(AF9:AG30)</f>
        <v>0.2</v>
      </c>
      <c r="I38" s="516"/>
      <c r="J38" s="516"/>
      <c r="K38" s="517">
        <v>89</v>
      </c>
      <c r="L38" s="518"/>
      <c r="M38" s="37" t="s">
        <v>56</v>
      </c>
      <c r="N38" s="519">
        <f t="shared" si="2"/>
        <v>427.20000000000005</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253"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253"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253" t="s">
        <v>68</v>
      </c>
      <c r="B41" s="51"/>
      <c r="C41" s="51"/>
      <c r="D41" s="51"/>
      <c r="E41" s="51"/>
      <c r="F41" s="51"/>
      <c r="G41" s="47"/>
      <c r="H41" s="515">
        <f>SUM(AL9:AM30)</f>
        <v>0.53333333333333333</v>
      </c>
      <c r="I41" s="516"/>
      <c r="J41" s="516"/>
      <c r="K41" s="517">
        <v>8</v>
      </c>
      <c r="L41" s="518"/>
      <c r="M41" s="37" t="s">
        <v>56</v>
      </c>
      <c r="N41" s="519">
        <f t="shared" si="2"/>
        <v>102.4</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253"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1257.3000000000002</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172</v>
      </c>
      <c r="D51" s="550"/>
      <c r="E51" s="550"/>
      <c r="F51" s="550"/>
      <c r="G51" s="550"/>
      <c r="H51" s="550"/>
      <c r="I51" s="87"/>
      <c r="J51" s="87"/>
      <c r="K51" s="88"/>
      <c r="L51" s="87"/>
      <c r="M51" s="87"/>
      <c r="N51" s="87"/>
      <c r="O51" s="87"/>
      <c r="P51" s="87"/>
      <c r="Q51" s="78"/>
      <c r="R51" s="85" t="s">
        <v>133</v>
      </c>
      <c r="S51" s="86"/>
      <c r="T51" s="550" t="s">
        <v>174</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43847</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43847</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154</v>
      </c>
      <c r="AH68" s="629"/>
      <c r="AI68" s="629"/>
      <c r="AJ68" s="629"/>
      <c r="AK68" s="629"/>
      <c r="AL68" s="631"/>
      <c r="AM68" s="628" t="s">
        <v>179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170</v>
      </c>
      <c r="AH69" s="370"/>
      <c r="AI69" s="370"/>
      <c r="AJ69" s="370"/>
      <c r="AK69" s="370"/>
      <c r="AL69" s="371"/>
      <c r="AM69" s="369" t="s">
        <v>178</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155</v>
      </c>
      <c r="AH70" s="370"/>
      <c r="AI70" s="370"/>
      <c r="AJ70" s="370"/>
      <c r="AK70" s="370"/>
      <c r="AL70" s="371"/>
      <c r="AM70" s="369" t="s">
        <v>215</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248" t="s">
        <v>176</v>
      </c>
      <c r="AH71" s="249"/>
      <c r="AI71" s="249"/>
      <c r="AJ71" s="249"/>
      <c r="AK71" s="249"/>
      <c r="AL71" s="250"/>
      <c r="AM71" s="248" t="s">
        <v>171</v>
      </c>
      <c r="AN71" s="249"/>
      <c r="AO71" s="249"/>
      <c r="AP71" s="254"/>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248" t="s">
        <v>172</v>
      </c>
      <c r="AH72" s="249"/>
      <c r="AI72" s="249"/>
      <c r="AJ72" s="249"/>
      <c r="AK72" s="249"/>
      <c r="AL72" s="250"/>
      <c r="AM72" s="248" t="s">
        <v>173</v>
      </c>
      <c r="AN72" s="249"/>
      <c r="AO72" s="249"/>
      <c r="AP72" s="254"/>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248" t="s">
        <v>156</v>
      </c>
      <c r="AH73" s="249"/>
      <c r="AI73" s="249"/>
      <c r="AJ73" s="249"/>
      <c r="AK73" s="249"/>
      <c r="AL73" s="250"/>
      <c r="AM73" s="248" t="s">
        <v>161</v>
      </c>
      <c r="AN73" s="249"/>
      <c r="AO73" s="249" t="s">
        <v>216</v>
      </c>
      <c r="AP73" s="254"/>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248" t="s">
        <v>157</v>
      </c>
      <c r="AH74" s="249"/>
      <c r="AI74" s="249"/>
      <c r="AJ74" s="249"/>
      <c r="AK74" s="249"/>
      <c r="AL74" s="250"/>
      <c r="AM74" s="248" t="s">
        <v>162</v>
      </c>
      <c r="AN74" s="249"/>
      <c r="AO74" s="249"/>
      <c r="AP74" s="254"/>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248" t="s">
        <v>158</v>
      </c>
      <c r="AH75" s="249"/>
      <c r="AI75" s="249"/>
      <c r="AJ75" s="249"/>
      <c r="AK75" s="249"/>
      <c r="AL75" s="250"/>
      <c r="AM75" s="248" t="s">
        <v>163</v>
      </c>
      <c r="AN75" s="249"/>
      <c r="AO75" s="249" t="s">
        <v>216</v>
      </c>
      <c r="AP75" s="254"/>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248" t="s">
        <v>159</v>
      </c>
      <c r="AH76" s="249"/>
      <c r="AI76" s="249"/>
      <c r="AJ76" s="249"/>
      <c r="AK76" s="249"/>
      <c r="AL76" s="250"/>
      <c r="AM76" s="248" t="s">
        <v>163</v>
      </c>
      <c r="AN76" s="249"/>
      <c r="AO76" s="249"/>
      <c r="AP76" s="254"/>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248" t="s">
        <v>160</v>
      </c>
      <c r="AH77" s="249"/>
      <c r="AI77" s="249"/>
      <c r="AJ77" s="249"/>
      <c r="AK77" s="249"/>
      <c r="AL77" s="250"/>
      <c r="AM77" s="248" t="s">
        <v>164</v>
      </c>
      <c r="AN77" s="249"/>
      <c r="AO77" s="249"/>
      <c r="AP77" s="254"/>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43848</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175</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258" t="s">
        <v>53</v>
      </c>
      <c r="L8" s="259"/>
      <c r="M8" s="259"/>
      <c r="N8" s="60"/>
      <c r="O8" s="372" t="s">
        <v>154</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8</v>
      </c>
      <c r="P9" s="385"/>
      <c r="Q9" s="65" t="s">
        <v>82</v>
      </c>
      <c r="R9" s="385"/>
      <c r="S9" s="385"/>
      <c r="T9" s="63" t="s">
        <v>52</v>
      </c>
      <c r="U9" s="17"/>
      <c r="V9" s="386">
        <v>0</v>
      </c>
      <c r="W9" s="387"/>
      <c r="X9" s="388">
        <v>4.9999999999999996E-2</v>
      </c>
      <c r="Y9" s="389"/>
      <c r="Z9" s="386"/>
      <c r="AA9" s="387"/>
      <c r="AB9" s="388"/>
      <c r="AC9" s="387"/>
      <c r="AD9" s="388"/>
      <c r="AE9" s="387"/>
      <c r="AF9" s="388"/>
      <c r="AG9" s="387"/>
      <c r="AH9" s="388"/>
      <c r="AI9" s="387"/>
      <c r="AJ9" s="388"/>
      <c r="AK9" s="387"/>
      <c r="AL9" s="388">
        <v>4.9999999999999996E-2</v>
      </c>
      <c r="AM9" s="389"/>
      <c r="AN9" s="390" t="s">
        <v>247</v>
      </c>
      <c r="AO9" s="391"/>
      <c r="AP9" s="391"/>
      <c r="AQ9" s="391"/>
      <c r="AR9" s="391"/>
      <c r="AS9" s="391"/>
      <c r="AT9" s="391"/>
      <c r="AU9" s="392"/>
    </row>
    <row r="10" spans="1:47" ht="15.75" customHeight="1" thickTop="1">
      <c r="A10" s="18"/>
      <c r="B10" s="18"/>
      <c r="C10" s="18"/>
      <c r="D10" s="18"/>
      <c r="E10" s="19"/>
      <c r="F10" s="19"/>
      <c r="G10" s="19"/>
      <c r="H10" s="19"/>
      <c r="I10" s="19"/>
      <c r="J10" s="19"/>
      <c r="U10" s="20"/>
      <c r="V10" s="393">
        <v>4.9999999999999996E-2</v>
      </c>
      <c r="W10" s="394"/>
      <c r="X10" s="395">
        <v>0.1125</v>
      </c>
      <c r="Y10" s="396"/>
      <c r="Z10" s="393"/>
      <c r="AA10" s="394"/>
      <c r="AB10" s="395"/>
      <c r="AC10" s="394"/>
      <c r="AD10" s="395"/>
      <c r="AE10" s="394"/>
      <c r="AF10" s="395">
        <v>6.25E-2</v>
      </c>
      <c r="AG10" s="394"/>
      <c r="AH10" s="395"/>
      <c r="AI10" s="394"/>
      <c r="AJ10" s="395"/>
      <c r="AK10" s="394"/>
      <c r="AL10" s="395"/>
      <c r="AM10" s="396"/>
      <c r="AN10" s="397" t="s">
        <v>305</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0.1125</v>
      </c>
      <c r="W11" s="394"/>
      <c r="X11" s="395">
        <v>0.30833333333333335</v>
      </c>
      <c r="Y11" s="396"/>
      <c r="Z11" s="393"/>
      <c r="AA11" s="394"/>
      <c r="AB11" s="395"/>
      <c r="AC11" s="394"/>
      <c r="AD11" s="395"/>
      <c r="AE11" s="394"/>
      <c r="AF11" s="395"/>
      <c r="AG11" s="394"/>
      <c r="AH11" s="395"/>
      <c r="AI11" s="394"/>
      <c r="AJ11" s="395"/>
      <c r="AK11" s="394"/>
      <c r="AL11" s="395">
        <v>0.19583333333333333</v>
      </c>
      <c r="AM11" s="396"/>
      <c r="AN11" s="397" t="s">
        <v>247</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0.30833333333333335</v>
      </c>
      <c r="W12" s="394"/>
      <c r="X12" s="395">
        <v>0.34166666666666662</v>
      </c>
      <c r="Y12" s="396"/>
      <c r="Z12" s="393"/>
      <c r="AA12" s="394"/>
      <c r="AB12" s="395">
        <v>2.9166666666666664E-2</v>
      </c>
      <c r="AC12" s="394"/>
      <c r="AD12" s="395"/>
      <c r="AE12" s="394"/>
      <c r="AF12" s="395">
        <v>4.1666666666666666E-3</v>
      </c>
      <c r="AG12" s="394"/>
      <c r="AH12" s="395"/>
      <c r="AI12" s="394"/>
      <c r="AJ12" s="395"/>
      <c r="AK12" s="394"/>
      <c r="AL12" s="395"/>
      <c r="AM12" s="396"/>
      <c r="AN12" s="397" t="s">
        <v>306</v>
      </c>
      <c r="AO12" s="398"/>
      <c r="AP12" s="398"/>
      <c r="AQ12" s="398"/>
      <c r="AR12" s="398"/>
      <c r="AS12" s="398"/>
      <c r="AT12" s="398"/>
      <c r="AU12" s="399"/>
    </row>
    <row r="13" spans="1:47" ht="15.75" customHeight="1" thickTop="1">
      <c r="A13" s="406" t="s">
        <v>27</v>
      </c>
      <c r="B13" s="407"/>
      <c r="C13" s="407"/>
      <c r="D13" s="407"/>
      <c r="E13" s="408" t="s">
        <v>166</v>
      </c>
      <c r="F13" s="409"/>
      <c r="G13" s="409"/>
      <c r="H13" s="410"/>
      <c r="I13" s="411" t="s">
        <v>167</v>
      </c>
      <c r="J13" s="412"/>
      <c r="K13" s="412"/>
      <c r="L13" s="413"/>
      <c r="M13" s="411" t="s">
        <v>168</v>
      </c>
      <c r="N13" s="412"/>
      <c r="O13" s="412"/>
      <c r="P13" s="413"/>
      <c r="Q13" s="411" t="s">
        <v>169</v>
      </c>
      <c r="R13" s="412"/>
      <c r="S13" s="412"/>
      <c r="T13" s="413"/>
      <c r="U13" s="12"/>
      <c r="V13" s="393">
        <v>0.34166666666666662</v>
      </c>
      <c r="W13" s="394"/>
      <c r="X13" s="395">
        <v>0.35416666666666669</v>
      </c>
      <c r="Y13" s="396"/>
      <c r="Z13" s="393"/>
      <c r="AA13" s="394"/>
      <c r="AB13" s="395"/>
      <c r="AC13" s="394"/>
      <c r="AD13" s="395"/>
      <c r="AE13" s="394"/>
      <c r="AF13" s="395"/>
      <c r="AG13" s="394"/>
      <c r="AH13" s="395"/>
      <c r="AI13" s="394"/>
      <c r="AJ13" s="395"/>
      <c r="AK13" s="394"/>
      <c r="AL13" s="395">
        <v>1.2499999999999999E-2</v>
      </c>
      <c r="AM13" s="396"/>
      <c r="AN13" s="397" t="s">
        <v>307</v>
      </c>
      <c r="AO13" s="398"/>
      <c r="AP13" s="398"/>
      <c r="AQ13" s="398"/>
      <c r="AR13" s="398"/>
      <c r="AS13" s="398"/>
      <c r="AT13" s="398"/>
      <c r="AU13" s="399"/>
    </row>
    <row r="14" spans="1:47" ht="15.75" customHeight="1">
      <c r="A14" s="420" t="s">
        <v>10</v>
      </c>
      <c r="B14" s="421"/>
      <c r="C14" s="421"/>
      <c r="D14" s="421"/>
      <c r="E14" s="422" t="s">
        <v>165</v>
      </c>
      <c r="F14" s="423"/>
      <c r="G14" s="423"/>
      <c r="H14" s="424"/>
      <c r="I14" s="422" t="s">
        <v>165</v>
      </c>
      <c r="J14" s="423"/>
      <c r="K14" s="423"/>
      <c r="L14" s="424"/>
      <c r="M14" s="422" t="s">
        <v>165</v>
      </c>
      <c r="N14" s="423"/>
      <c r="O14" s="423"/>
      <c r="P14" s="424"/>
      <c r="Q14" s="422" t="s">
        <v>153</v>
      </c>
      <c r="R14" s="423"/>
      <c r="S14" s="423"/>
      <c r="T14" s="424"/>
      <c r="U14" s="12"/>
      <c r="V14" s="393">
        <v>0.35416666666666669</v>
      </c>
      <c r="W14" s="394"/>
      <c r="X14" s="395">
        <v>0.38750000000000001</v>
      </c>
      <c r="Y14" s="396"/>
      <c r="Z14" s="393"/>
      <c r="AA14" s="394"/>
      <c r="AB14" s="395">
        <v>1.6666666666666666E-2</v>
      </c>
      <c r="AC14" s="394"/>
      <c r="AD14" s="395">
        <v>4.1666666666666666E-3</v>
      </c>
      <c r="AE14" s="394"/>
      <c r="AF14" s="395">
        <v>1.2499999999999999E-2</v>
      </c>
      <c r="AG14" s="394"/>
      <c r="AH14" s="395"/>
      <c r="AI14" s="394"/>
      <c r="AJ14" s="395"/>
      <c r="AK14" s="394"/>
      <c r="AL14" s="395"/>
      <c r="AM14" s="396"/>
      <c r="AN14" s="397" t="s">
        <v>308</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0.38750000000000001</v>
      </c>
      <c r="W15" s="394"/>
      <c r="X15" s="395">
        <v>0.40138888888888885</v>
      </c>
      <c r="Y15" s="396"/>
      <c r="Z15" s="393"/>
      <c r="AA15" s="394"/>
      <c r="AB15" s="395"/>
      <c r="AC15" s="394"/>
      <c r="AD15" s="395"/>
      <c r="AE15" s="394"/>
      <c r="AF15" s="395"/>
      <c r="AG15" s="394"/>
      <c r="AH15" s="395"/>
      <c r="AI15" s="394"/>
      <c r="AJ15" s="395"/>
      <c r="AK15" s="394"/>
      <c r="AL15" s="395">
        <v>1.3888888888888888E-2</v>
      </c>
      <c r="AM15" s="396"/>
      <c r="AN15" s="397" t="s">
        <v>309</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0.40138888888888885</v>
      </c>
      <c r="W16" s="394"/>
      <c r="X16" s="395">
        <v>0.40972222222222227</v>
      </c>
      <c r="Y16" s="396"/>
      <c r="Z16" s="393"/>
      <c r="AA16" s="394"/>
      <c r="AB16" s="395"/>
      <c r="AC16" s="394"/>
      <c r="AD16" s="395"/>
      <c r="AE16" s="394"/>
      <c r="AF16" s="395"/>
      <c r="AG16" s="394"/>
      <c r="AH16" s="395"/>
      <c r="AI16" s="394"/>
      <c r="AJ16" s="395"/>
      <c r="AK16" s="394"/>
      <c r="AL16" s="395">
        <v>8.3333333333333332E-3</v>
      </c>
      <c r="AM16" s="396"/>
      <c r="AN16" s="397" t="s">
        <v>310</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0.40972222222222227</v>
      </c>
      <c r="W17" s="394"/>
      <c r="X17" s="395">
        <v>0.4375</v>
      </c>
      <c r="Y17" s="396"/>
      <c r="Z17" s="393"/>
      <c r="AA17" s="394"/>
      <c r="AB17" s="395"/>
      <c r="AC17" s="394"/>
      <c r="AD17" s="395"/>
      <c r="AE17" s="394"/>
      <c r="AF17" s="395"/>
      <c r="AG17" s="394"/>
      <c r="AH17" s="395"/>
      <c r="AI17" s="394"/>
      <c r="AJ17" s="395"/>
      <c r="AK17" s="394"/>
      <c r="AL17" s="395">
        <v>2.7777777777777776E-2</v>
      </c>
      <c r="AM17" s="396"/>
      <c r="AN17" s="397" t="s">
        <v>311</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0.4375</v>
      </c>
      <c r="W18" s="394"/>
      <c r="X18" s="430">
        <v>0.47916666666666669</v>
      </c>
      <c r="Y18" s="431"/>
      <c r="Z18" s="393"/>
      <c r="AA18" s="394"/>
      <c r="AB18" s="395">
        <v>2.9166666666666664E-2</v>
      </c>
      <c r="AC18" s="394"/>
      <c r="AD18" s="395">
        <v>8.3333333333333332E-3</v>
      </c>
      <c r="AE18" s="394"/>
      <c r="AF18" s="395">
        <v>4.1666666666666666E-3</v>
      </c>
      <c r="AG18" s="394"/>
      <c r="AH18" s="395"/>
      <c r="AI18" s="394"/>
      <c r="AJ18" s="395"/>
      <c r="AK18" s="394"/>
      <c r="AL18" s="395"/>
      <c r="AM18" s="396"/>
      <c r="AN18" s="397" t="s">
        <v>312</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0.47916666666666669</v>
      </c>
      <c r="W19" s="394"/>
      <c r="X19" s="430">
        <v>0.5</v>
      </c>
      <c r="Y19" s="431"/>
      <c r="Z19" s="393"/>
      <c r="AA19" s="394"/>
      <c r="AB19" s="395">
        <v>1.6666666666666666E-2</v>
      </c>
      <c r="AC19" s="394"/>
      <c r="AD19" s="395"/>
      <c r="AE19" s="394"/>
      <c r="AF19" s="395">
        <v>4.1666666666666666E-3</v>
      </c>
      <c r="AG19" s="394"/>
      <c r="AH19" s="395"/>
      <c r="AI19" s="394"/>
      <c r="AJ19" s="395"/>
      <c r="AK19" s="394"/>
      <c r="AL19" s="395"/>
      <c r="AM19" s="396"/>
      <c r="AN19" s="397" t="s">
        <v>288</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v>0.5</v>
      </c>
      <c r="W20" s="394"/>
      <c r="X20" s="430">
        <v>0.5083333333333333</v>
      </c>
      <c r="Y20" s="431"/>
      <c r="Z20" s="393"/>
      <c r="AA20" s="394"/>
      <c r="AB20" s="395"/>
      <c r="AC20" s="394"/>
      <c r="AD20" s="395"/>
      <c r="AE20" s="394"/>
      <c r="AF20" s="395"/>
      <c r="AG20" s="394"/>
      <c r="AH20" s="395"/>
      <c r="AI20" s="394"/>
      <c r="AJ20" s="395"/>
      <c r="AK20" s="394"/>
      <c r="AL20" s="395">
        <v>8.3333333333333332E-3</v>
      </c>
      <c r="AM20" s="396"/>
      <c r="AN20" s="397" t="s">
        <v>313</v>
      </c>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v>0.5083333333333333</v>
      </c>
      <c r="W21" s="394"/>
      <c r="X21" s="430">
        <v>0.52083333333333337</v>
      </c>
      <c r="Y21" s="431"/>
      <c r="Z21" s="393"/>
      <c r="AA21" s="394"/>
      <c r="AB21" s="395"/>
      <c r="AC21" s="394"/>
      <c r="AD21" s="395"/>
      <c r="AE21" s="394"/>
      <c r="AF21" s="395">
        <v>1.2499999999999999E-2</v>
      </c>
      <c r="AG21" s="394"/>
      <c r="AH21" s="395"/>
      <c r="AI21" s="394"/>
      <c r="AJ21" s="395"/>
      <c r="AK21" s="394"/>
      <c r="AL21" s="395"/>
      <c r="AM21" s="396"/>
      <c r="AN21" s="397" t="s">
        <v>286</v>
      </c>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v>0.52083333333333337</v>
      </c>
      <c r="W22" s="443"/>
      <c r="X22" s="444">
        <v>0.625</v>
      </c>
      <c r="Y22" s="395"/>
      <c r="Z22" s="442"/>
      <c r="AA22" s="443"/>
      <c r="AB22" s="443"/>
      <c r="AC22" s="443"/>
      <c r="AD22" s="443"/>
      <c r="AE22" s="443"/>
      <c r="AF22" s="443"/>
      <c r="AG22" s="443"/>
      <c r="AH22" s="443"/>
      <c r="AI22" s="443"/>
      <c r="AJ22" s="443"/>
      <c r="AK22" s="443"/>
      <c r="AL22" s="394">
        <v>0.10416666666666667</v>
      </c>
      <c r="AM22" s="395"/>
      <c r="AN22" s="397" t="s">
        <v>247</v>
      </c>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v>0.625</v>
      </c>
      <c r="W23" s="443"/>
      <c r="X23" s="443">
        <v>0.63750000000000007</v>
      </c>
      <c r="Y23" s="395"/>
      <c r="Z23" s="442"/>
      <c r="AA23" s="443"/>
      <c r="AB23" s="443"/>
      <c r="AC23" s="443"/>
      <c r="AD23" s="443"/>
      <c r="AE23" s="443"/>
      <c r="AF23" s="443">
        <v>1.2499999999999999E-2</v>
      </c>
      <c r="AG23" s="443"/>
      <c r="AH23" s="443"/>
      <c r="AI23" s="443"/>
      <c r="AJ23" s="443"/>
      <c r="AK23" s="443"/>
      <c r="AL23" s="394"/>
      <c r="AM23" s="395"/>
      <c r="AN23" s="397" t="s">
        <v>314</v>
      </c>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v>0.63750000000000007</v>
      </c>
      <c r="W24" s="443"/>
      <c r="X24" s="394">
        <v>0.79166666666666663</v>
      </c>
      <c r="Y24" s="395"/>
      <c r="Z24" s="442"/>
      <c r="AA24" s="443"/>
      <c r="AB24" s="443"/>
      <c r="AC24" s="443"/>
      <c r="AD24" s="443"/>
      <c r="AE24" s="443"/>
      <c r="AF24" s="443"/>
      <c r="AG24" s="443"/>
      <c r="AH24" s="443"/>
      <c r="AI24" s="443"/>
      <c r="AJ24" s="443"/>
      <c r="AK24" s="443"/>
      <c r="AL24" s="394">
        <v>0.15416666666666667</v>
      </c>
      <c r="AM24" s="395"/>
      <c r="AN24" s="397" t="s">
        <v>247</v>
      </c>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v>0.79166666666666663</v>
      </c>
      <c r="W25" s="394"/>
      <c r="X25" s="459">
        <v>0.82916666666666661</v>
      </c>
      <c r="Y25" s="395"/>
      <c r="Z25" s="442"/>
      <c r="AA25" s="443"/>
      <c r="AB25" s="443"/>
      <c r="AC25" s="443"/>
      <c r="AD25" s="443"/>
      <c r="AE25" s="443"/>
      <c r="AF25" s="443">
        <v>3.7499999999999999E-2</v>
      </c>
      <c r="AG25" s="443"/>
      <c r="AH25" s="443"/>
      <c r="AI25" s="443"/>
      <c r="AJ25" s="443"/>
      <c r="AK25" s="443"/>
      <c r="AL25" s="394"/>
      <c r="AM25" s="395"/>
      <c r="AN25" s="397" t="s">
        <v>284</v>
      </c>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v>0.82916666666666661</v>
      </c>
      <c r="W26" s="443"/>
      <c r="X26" s="444">
        <v>1</v>
      </c>
      <c r="Y26" s="395"/>
      <c r="Z26" s="456"/>
      <c r="AA26" s="443"/>
      <c r="AB26" s="444"/>
      <c r="AC26" s="443"/>
      <c r="AD26" s="444"/>
      <c r="AE26" s="443"/>
      <c r="AF26" s="444"/>
      <c r="AG26" s="443"/>
      <c r="AH26" s="444"/>
      <c r="AI26" s="443"/>
      <c r="AJ26" s="444"/>
      <c r="AK26" s="443"/>
      <c r="AL26" s="459">
        <v>0.17083333333333331</v>
      </c>
      <c r="AM26" s="395"/>
      <c r="AN26" s="397" t="s">
        <v>247</v>
      </c>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9.166666666666666E-2</v>
      </c>
      <c r="AC31" s="471"/>
      <c r="AD31" s="471">
        <f>SUM(AD9:AE30)</f>
        <v>1.2500000000000001E-2</v>
      </c>
      <c r="AE31" s="471"/>
      <c r="AF31" s="471">
        <f>SUM(AF9:AG30)</f>
        <v>0.15</v>
      </c>
      <c r="AG31" s="471"/>
      <c r="AH31" s="471">
        <f>SUM(AH9:AI30)</f>
        <v>0</v>
      </c>
      <c r="AI31" s="471"/>
      <c r="AJ31" s="471">
        <f>SUM(AJ9:AK30)</f>
        <v>0</v>
      </c>
      <c r="AK31" s="471"/>
      <c r="AL31" s="472">
        <f>SUM(AL9:AM30)</f>
        <v>0.74583333333333335</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7570</v>
      </c>
      <c r="Y35" s="504"/>
      <c r="Z35" s="504"/>
      <c r="AA35" s="55" t="s">
        <v>56</v>
      </c>
      <c r="AB35" s="505">
        <v>750</v>
      </c>
      <c r="AC35" s="506"/>
      <c r="AD35" s="506"/>
      <c r="AE35" s="58" t="s">
        <v>56</v>
      </c>
      <c r="AF35" s="505">
        <v>10058</v>
      </c>
      <c r="AG35" s="506"/>
      <c r="AH35" s="506"/>
      <c r="AI35" s="55" t="s">
        <v>56</v>
      </c>
      <c r="AJ35" s="505">
        <v>0</v>
      </c>
      <c r="AK35" s="506"/>
      <c r="AL35" s="506"/>
      <c r="AM35" s="55" t="s">
        <v>56</v>
      </c>
      <c r="AN35" s="507">
        <f>(X35+AF35)-(AB35+AJ35)</f>
        <v>16878</v>
      </c>
      <c r="AO35" s="508"/>
      <c r="AP35" s="55" t="s">
        <v>56</v>
      </c>
      <c r="AQ35" s="509"/>
      <c r="AR35" s="510"/>
      <c r="AS35" s="510"/>
      <c r="AT35" s="510"/>
      <c r="AU35" s="511"/>
    </row>
    <row r="36" spans="1:47" ht="15.75" customHeight="1">
      <c r="A36" s="260" t="s">
        <v>83</v>
      </c>
      <c r="B36" s="51"/>
      <c r="C36" s="51"/>
      <c r="D36" s="51"/>
      <c r="E36" s="51"/>
      <c r="F36" s="51"/>
      <c r="G36" s="47"/>
      <c r="H36" s="515">
        <f>SUM(AB9:AC30)</f>
        <v>9.166666666666666E-2</v>
      </c>
      <c r="I36" s="516"/>
      <c r="J36" s="516"/>
      <c r="K36" s="517">
        <v>120</v>
      </c>
      <c r="L36" s="518"/>
      <c r="M36" s="37" t="s">
        <v>56</v>
      </c>
      <c r="N36" s="519">
        <f t="shared" si="2"/>
        <v>263.99999999999994</v>
      </c>
      <c r="O36" s="520"/>
      <c r="P36" s="37" t="s">
        <v>56</v>
      </c>
      <c r="Q36" s="31"/>
      <c r="R36" s="528" t="s">
        <v>39</v>
      </c>
      <c r="S36" s="529"/>
      <c r="T36" s="529"/>
      <c r="U36" s="529"/>
      <c r="V36" s="529"/>
      <c r="W36" s="529"/>
      <c r="X36" s="522" t="s">
        <v>319</v>
      </c>
      <c r="Y36" s="523"/>
      <c r="Z36" s="523"/>
      <c r="AA36" s="56" t="s">
        <v>56</v>
      </c>
      <c r="AB36" s="524">
        <v>2000</v>
      </c>
      <c r="AC36" s="525"/>
      <c r="AD36" s="525"/>
      <c r="AE36" s="57" t="s">
        <v>56</v>
      </c>
      <c r="AF36" s="524">
        <v>0</v>
      </c>
      <c r="AG36" s="525"/>
      <c r="AH36" s="525"/>
      <c r="AI36" s="56" t="s">
        <v>56</v>
      </c>
      <c r="AJ36" s="524">
        <v>0</v>
      </c>
      <c r="AK36" s="525"/>
      <c r="AL36" s="525"/>
      <c r="AM36" s="56" t="s">
        <v>56</v>
      </c>
      <c r="AN36" s="526" t="e">
        <f t="shared" ref="AN36:AN43" si="3">(X36+AF36)-(AB36+AJ36)</f>
        <v>#VALUE!</v>
      </c>
      <c r="AO36" s="527"/>
      <c r="AP36" s="56" t="s">
        <v>56</v>
      </c>
      <c r="AQ36" s="512"/>
      <c r="AR36" s="513"/>
      <c r="AS36" s="513"/>
      <c r="AT36" s="513"/>
      <c r="AU36" s="514"/>
    </row>
    <row r="37" spans="1:47" ht="15.75" customHeight="1">
      <c r="A37" s="260" t="s">
        <v>67</v>
      </c>
      <c r="B37" s="51"/>
      <c r="C37" s="51"/>
      <c r="D37" s="51"/>
      <c r="E37" s="51"/>
      <c r="F37" s="51"/>
      <c r="G37" s="47"/>
      <c r="H37" s="515">
        <f>SUM(AD9:AE30)</f>
        <v>1.2500000000000001E-2</v>
      </c>
      <c r="I37" s="516"/>
      <c r="J37" s="516"/>
      <c r="K37" s="517">
        <v>89</v>
      </c>
      <c r="L37" s="518"/>
      <c r="M37" s="37" t="s">
        <v>56</v>
      </c>
      <c r="N37" s="519">
        <f t="shared" si="2"/>
        <v>26.700000000000003</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260" t="s">
        <v>150</v>
      </c>
      <c r="B38" s="51"/>
      <c r="C38" s="51"/>
      <c r="D38" s="51"/>
      <c r="E38" s="51"/>
      <c r="F38" s="51"/>
      <c r="G38" s="47"/>
      <c r="H38" s="515">
        <f>SUM(AF9:AG30)</f>
        <v>0.15</v>
      </c>
      <c r="I38" s="516"/>
      <c r="J38" s="516"/>
      <c r="K38" s="517">
        <v>89</v>
      </c>
      <c r="L38" s="518"/>
      <c r="M38" s="37" t="s">
        <v>56</v>
      </c>
      <c r="N38" s="519">
        <f t="shared" si="2"/>
        <v>320.39999999999998</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260"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260"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260" t="s">
        <v>68</v>
      </c>
      <c r="B41" s="51"/>
      <c r="C41" s="51"/>
      <c r="D41" s="51"/>
      <c r="E41" s="51"/>
      <c r="F41" s="51"/>
      <c r="G41" s="47"/>
      <c r="H41" s="515">
        <f>SUM(AL9:AM30)</f>
        <v>0.74583333333333335</v>
      </c>
      <c r="I41" s="516"/>
      <c r="J41" s="516"/>
      <c r="K41" s="517">
        <v>8</v>
      </c>
      <c r="L41" s="518"/>
      <c r="M41" s="37" t="s">
        <v>56</v>
      </c>
      <c r="N41" s="519">
        <f t="shared" si="2"/>
        <v>143.19999999999999</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260"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754.3</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172</v>
      </c>
      <c r="D51" s="550"/>
      <c r="E51" s="550"/>
      <c r="F51" s="550"/>
      <c r="G51" s="550"/>
      <c r="H51" s="550"/>
      <c r="I51" s="87"/>
      <c r="J51" s="87"/>
      <c r="K51" s="88"/>
      <c r="L51" s="87"/>
      <c r="M51" s="87"/>
      <c r="N51" s="87"/>
      <c r="O51" s="87"/>
      <c r="P51" s="87"/>
      <c r="Q51" s="78"/>
      <c r="R51" s="85" t="s">
        <v>133</v>
      </c>
      <c r="S51" s="86"/>
      <c r="T51" s="550" t="s">
        <v>174</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43848</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43848</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154</v>
      </c>
      <c r="AH68" s="629"/>
      <c r="AI68" s="629"/>
      <c r="AJ68" s="629"/>
      <c r="AK68" s="629"/>
      <c r="AL68" s="631"/>
      <c r="AM68" s="628" t="s">
        <v>179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170</v>
      </c>
      <c r="AH69" s="370"/>
      <c r="AI69" s="370"/>
      <c r="AJ69" s="370"/>
      <c r="AK69" s="370"/>
      <c r="AL69" s="371"/>
      <c r="AM69" s="369" t="s">
        <v>178</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155</v>
      </c>
      <c r="AH70" s="370"/>
      <c r="AI70" s="370"/>
      <c r="AJ70" s="370"/>
      <c r="AK70" s="370"/>
      <c r="AL70" s="371"/>
      <c r="AM70" s="369" t="s">
        <v>215</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255" t="s">
        <v>176</v>
      </c>
      <c r="AH71" s="256"/>
      <c r="AI71" s="256"/>
      <c r="AJ71" s="256"/>
      <c r="AK71" s="256"/>
      <c r="AL71" s="257"/>
      <c r="AM71" s="255" t="s">
        <v>171</v>
      </c>
      <c r="AN71" s="256"/>
      <c r="AO71" s="256"/>
      <c r="AP71" s="261"/>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255" t="s">
        <v>172</v>
      </c>
      <c r="AH72" s="256"/>
      <c r="AI72" s="256"/>
      <c r="AJ72" s="256"/>
      <c r="AK72" s="256"/>
      <c r="AL72" s="257"/>
      <c r="AM72" s="255" t="s">
        <v>173</v>
      </c>
      <c r="AN72" s="256"/>
      <c r="AO72" s="256"/>
      <c r="AP72" s="261"/>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255" t="s">
        <v>156</v>
      </c>
      <c r="AH73" s="256"/>
      <c r="AI73" s="256"/>
      <c r="AJ73" s="256"/>
      <c r="AK73" s="256"/>
      <c r="AL73" s="257"/>
      <c r="AM73" s="255" t="s">
        <v>161</v>
      </c>
      <c r="AN73" s="256"/>
      <c r="AO73" s="256" t="s">
        <v>216</v>
      </c>
      <c r="AP73" s="261"/>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255" t="s">
        <v>157</v>
      </c>
      <c r="AH74" s="256"/>
      <c r="AI74" s="256"/>
      <c r="AJ74" s="256"/>
      <c r="AK74" s="256"/>
      <c r="AL74" s="257"/>
      <c r="AM74" s="255" t="s">
        <v>162</v>
      </c>
      <c r="AN74" s="256"/>
      <c r="AO74" s="256"/>
      <c r="AP74" s="261"/>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255" t="s">
        <v>158</v>
      </c>
      <c r="AH75" s="256"/>
      <c r="AI75" s="256"/>
      <c r="AJ75" s="256"/>
      <c r="AK75" s="256"/>
      <c r="AL75" s="257"/>
      <c r="AM75" s="255" t="s">
        <v>163</v>
      </c>
      <c r="AN75" s="256"/>
      <c r="AO75" s="256" t="s">
        <v>216</v>
      </c>
      <c r="AP75" s="261"/>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255" t="s">
        <v>159</v>
      </c>
      <c r="AH76" s="256"/>
      <c r="AI76" s="256"/>
      <c r="AJ76" s="256"/>
      <c r="AK76" s="256"/>
      <c r="AL76" s="257"/>
      <c r="AM76" s="255" t="s">
        <v>163</v>
      </c>
      <c r="AN76" s="256"/>
      <c r="AO76" s="256"/>
      <c r="AP76" s="261"/>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255" t="s">
        <v>160</v>
      </c>
      <c r="AH77" s="256"/>
      <c r="AI77" s="256"/>
      <c r="AJ77" s="256"/>
      <c r="AK77" s="256"/>
      <c r="AL77" s="257"/>
      <c r="AM77" s="255" t="s">
        <v>164</v>
      </c>
      <c r="AN77" s="256"/>
      <c r="AO77" s="256"/>
      <c r="AP77" s="261"/>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43849</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175</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265" t="s">
        <v>53</v>
      </c>
      <c r="L8" s="266"/>
      <c r="M8" s="266"/>
      <c r="N8" s="60"/>
      <c r="O8" s="372" t="s">
        <v>154</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8.3333333333333329E-2</v>
      </c>
      <c r="Y9" s="389"/>
      <c r="Z9" s="386"/>
      <c r="AA9" s="387"/>
      <c r="AB9" s="388"/>
      <c r="AC9" s="387"/>
      <c r="AD9" s="388"/>
      <c r="AE9" s="387"/>
      <c r="AF9" s="388"/>
      <c r="AG9" s="387"/>
      <c r="AH9" s="388"/>
      <c r="AI9" s="387"/>
      <c r="AJ9" s="388"/>
      <c r="AK9" s="387"/>
      <c r="AL9" s="388">
        <v>8.3333333333333329E-2</v>
      </c>
      <c r="AM9" s="389"/>
      <c r="AN9" s="390" t="s">
        <v>247</v>
      </c>
      <c r="AO9" s="391"/>
      <c r="AP9" s="391"/>
      <c r="AQ9" s="391"/>
      <c r="AR9" s="391"/>
      <c r="AS9" s="391"/>
      <c r="AT9" s="391"/>
      <c r="AU9" s="392"/>
    </row>
    <row r="10" spans="1:47" ht="15.75" customHeight="1" thickTop="1">
      <c r="A10" s="18"/>
      <c r="B10" s="18"/>
      <c r="C10" s="18"/>
      <c r="D10" s="18"/>
      <c r="E10" s="19"/>
      <c r="F10" s="19"/>
      <c r="G10" s="19"/>
      <c r="H10" s="19"/>
      <c r="I10" s="19"/>
      <c r="J10" s="19"/>
      <c r="U10" s="20"/>
      <c r="V10" s="393" t="s">
        <v>315</v>
      </c>
      <c r="W10" s="394"/>
      <c r="X10" s="395">
        <v>0.17083333333333331</v>
      </c>
      <c r="Y10" s="396"/>
      <c r="Z10" s="393"/>
      <c r="AA10" s="394"/>
      <c r="AB10" s="395"/>
      <c r="AC10" s="394"/>
      <c r="AD10" s="395"/>
      <c r="AE10" s="394"/>
      <c r="AF10" s="395">
        <v>8.7500000000000008E-2</v>
      </c>
      <c r="AG10" s="394"/>
      <c r="AH10" s="395"/>
      <c r="AI10" s="394"/>
      <c r="AJ10" s="395"/>
      <c r="AK10" s="394"/>
      <c r="AL10" s="395"/>
      <c r="AM10" s="396"/>
      <c r="AN10" s="397" t="s">
        <v>316</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0.17083333333333331</v>
      </c>
      <c r="W11" s="394"/>
      <c r="X11" s="395">
        <v>0.30416666666666664</v>
      </c>
      <c r="Y11" s="396"/>
      <c r="Z11" s="393"/>
      <c r="AA11" s="394"/>
      <c r="AB11" s="395"/>
      <c r="AC11" s="394"/>
      <c r="AD11" s="395"/>
      <c r="AE11" s="394"/>
      <c r="AF11" s="395"/>
      <c r="AG11" s="394"/>
      <c r="AH11" s="395"/>
      <c r="AI11" s="394"/>
      <c r="AJ11" s="395"/>
      <c r="AK11" s="394"/>
      <c r="AL11" s="395">
        <v>0.13333333333333333</v>
      </c>
      <c r="AM11" s="396"/>
      <c r="AN11" s="397" t="s">
        <v>247</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0.30416666666666664</v>
      </c>
      <c r="W12" s="394"/>
      <c r="X12" s="395">
        <v>0.35416666666666669</v>
      </c>
      <c r="Y12" s="396"/>
      <c r="Z12" s="393"/>
      <c r="AA12" s="394"/>
      <c r="AB12" s="395">
        <v>2.9166666666666664E-2</v>
      </c>
      <c r="AC12" s="394"/>
      <c r="AD12" s="395">
        <v>8.3333333333333332E-3</v>
      </c>
      <c r="AE12" s="394"/>
      <c r="AF12" s="395">
        <v>1.2499999999999999E-2</v>
      </c>
      <c r="AG12" s="394"/>
      <c r="AH12" s="395"/>
      <c r="AI12" s="394"/>
      <c r="AJ12" s="395"/>
      <c r="AK12" s="394"/>
      <c r="AL12" s="395"/>
      <c r="AM12" s="396"/>
      <c r="AN12" s="397" t="s">
        <v>317</v>
      </c>
      <c r="AO12" s="398"/>
      <c r="AP12" s="398"/>
      <c r="AQ12" s="398"/>
      <c r="AR12" s="398"/>
      <c r="AS12" s="398"/>
      <c r="AT12" s="398"/>
      <c r="AU12" s="399"/>
    </row>
    <row r="13" spans="1:47" ht="15.75" customHeight="1" thickTop="1">
      <c r="A13" s="406" t="s">
        <v>27</v>
      </c>
      <c r="B13" s="407"/>
      <c r="C13" s="407"/>
      <c r="D13" s="407"/>
      <c r="E13" s="408" t="s">
        <v>166</v>
      </c>
      <c r="F13" s="409"/>
      <c r="G13" s="409"/>
      <c r="H13" s="410"/>
      <c r="I13" s="411" t="s">
        <v>167</v>
      </c>
      <c r="J13" s="412"/>
      <c r="K13" s="412"/>
      <c r="L13" s="413"/>
      <c r="M13" s="411" t="s">
        <v>168</v>
      </c>
      <c r="N13" s="412"/>
      <c r="O13" s="412"/>
      <c r="P13" s="413"/>
      <c r="Q13" s="411" t="s">
        <v>169</v>
      </c>
      <c r="R13" s="412"/>
      <c r="S13" s="412"/>
      <c r="T13" s="413"/>
      <c r="U13" s="12"/>
      <c r="V13" s="393">
        <v>0.35416666666666669</v>
      </c>
      <c r="W13" s="394"/>
      <c r="X13" s="395">
        <v>0.72083333333333333</v>
      </c>
      <c r="Y13" s="396"/>
      <c r="Z13" s="393"/>
      <c r="AA13" s="394"/>
      <c r="AB13" s="395"/>
      <c r="AC13" s="394"/>
      <c r="AD13" s="395"/>
      <c r="AE13" s="394"/>
      <c r="AF13" s="395"/>
      <c r="AG13" s="394"/>
      <c r="AH13" s="395"/>
      <c r="AI13" s="394"/>
      <c r="AJ13" s="395"/>
      <c r="AK13" s="394"/>
      <c r="AL13" s="395">
        <v>0.3666666666666667</v>
      </c>
      <c r="AM13" s="396"/>
      <c r="AN13" s="397" t="s">
        <v>247</v>
      </c>
      <c r="AO13" s="398"/>
      <c r="AP13" s="398"/>
      <c r="AQ13" s="398"/>
      <c r="AR13" s="398"/>
      <c r="AS13" s="398"/>
      <c r="AT13" s="398"/>
      <c r="AU13" s="399"/>
    </row>
    <row r="14" spans="1:47" ht="15.75" customHeight="1">
      <c r="A14" s="420" t="s">
        <v>10</v>
      </c>
      <c r="B14" s="421"/>
      <c r="C14" s="421"/>
      <c r="D14" s="421"/>
      <c r="E14" s="422" t="s">
        <v>165</v>
      </c>
      <c r="F14" s="423"/>
      <c r="G14" s="423"/>
      <c r="H14" s="424"/>
      <c r="I14" s="422" t="s">
        <v>165</v>
      </c>
      <c r="J14" s="423"/>
      <c r="K14" s="423"/>
      <c r="L14" s="424"/>
      <c r="M14" s="422" t="s">
        <v>165</v>
      </c>
      <c r="N14" s="423"/>
      <c r="O14" s="423"/>
      <c r="P14" s="424"/>
      <c r="Q14" s="422" t="s">
        <v>153</v>
      </c>
      <c r="R14" s="423"/>
      <c r="S14" s="423"/>
      <c r="T14" s="424"/>
      <c r="U14" s="12"/>
      <c r="V14" s="393">
        <v>0.72083333333333333</v>
      </c>
      <c r="W14" s="394"/>
      <c r="X14" s="395">
        <v>0.76250000000000007</v>
      </c>
      <c r="Y14" s="396"/>
      <c r="Z14" s="393"/>
      <c r="AA14" s="394"/>
      <c r="AB14" s="395">
        <v>2.9166666666666664E-2</v>
      </c>
      <c r="AC14" s="394"/>
      <c r="AD14" s="395">
        <v>4.1666666666666666E-3</v>
      </c>
      <c r="AE14" s="394"/>
      <c r="AF14" s="395">
        <v>8.3333333333333332E-3</v>
      </c>
      <c r="AG14" s="394"/>
      <c r="AH14" s="395"/>
      <c r="AI14" s="394"/>
      <c r="AJ14" s="395"/>
      <c r="AK14" s="394"/>
      <c r="AL14" s="395"/>
      <c r="AM14" s="396"/>
      <c r="AN14" s="397" t="s">
        <v>318</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0.76250000000000007</v>
      </c>
      <c r="W15" s="394"/>
      <c r="X15" s="395">
        <v>0.82500000000000007</v>
      </c>
      <c r="Y15" s="396"/>
      <c r="Z15" s="393"/>
      <c r="AA15" s="394"/>
      <c r="AB15" s="395"/>
      <c r="AC15" s="394"/>
      <c r="AD15" s="395"/>
      <c r="AE15" s="394"/>
      <c r="AF15" s="395"/>
      <c r="AG15" s="394"/>
      <c r="AH15" s="395"/>
      <c r="AI15" s="394"/>
      <c r="AJ15" s="395"/>
      <c r="AK15" s="394"/>
      <c r="AL15" s="395">
        <v>6.25E-2</v>
      </c>
      <c r="AM15" s="396"/>
      <c r="AN15" s="397" t="s">
        <v>247</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0.82500000000000007</v>
      </c>
      <c r="W16" s="394"/>
      <c r="X16" s="395">
        <v>0.85833333333333339</v>
      </c>
      <c r="Y16" s="396"/>
      <c r="Z16" s="393"/>
      <c r="AA16" s="394"/>
      <c r="AB16" s="395"/>
      <c r="AC16" s="394"/>
      <c r="AD16" s="395"/>
      <c r="AE16" s="394"/>
      <c r="AF16" s="395">
        <v>3.3333333333333333E-2</v>
      </c>
      <c r="AG16" s="394"/>
      <c r="AH16" s="395"/>
      <c r="AI16" s="394"/>
      <c r="AJ16" s="395"/>
      <c r="AK16" s="394"/>
      <c r="AL16" s="395"/>
      <c r="AM16" s="396"/>
      <c r="AN16" s="397" t="s">
        <v>284</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0.85833333333333339</v>
      </c>
      <c r="W17" s="394"/>
      <c r="X17" s="395">
        <v>1</v>
      </c>
      <c r="Y17" s="396"/>
      <c r="Z17" s="393"/>
      <c r="AA17" s="394"/>
      <c r="AB17" s="395"/>
      <c r="AC17" s="394"/>
      <c r="AD17" s="395"/>
      <c r="AE17" s="394"/>
      <c r="AF17" s="395"/>
      <c r="AG17" s="394"/>
      <c r="AH17" s="395"/>
      <c r="AI17" s="394"/>
      <c r="AJ17" s="395"/>
      <c r="AK17" s="394"/>
      <c r="AL17" s="395">
        <v>0.14166666666666666</v>
      </c>
      <c r="AM17" s="396"/>
      <c r="AN17" s="397" t="s">
        <v>247</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c r="W18" s="394"/>
      <c r="X18" s="430"/>
      <c r="Y18" s="431"/>
      <c r="Z18" s="393"/>
      <c r="AA18" s="394"/>
      <c r="AB18" s="395"/>
      <c r="AC18" s="394"/>
      <c r="AD18" s="395"/>
      <c r="AE18" s="394"/>
      <c r="AF18" s="395"/>
      <c r="AG18" s="394"/>
      <c r="AH18" s="395"/>
      <c r="AI18" s="394"/>
      <c r="AJ18" s="395"/>
      <c r="AK18" s="394"/>
      <c r="AL18" s="395"/>
      <c r="AM18" s="396"/>
      <c r="AN18" s="397"/>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c r="W19" s="394"/>
      <c r="X19" s="430"/>
      <c r="Y19" s="431"/>
      <c r="Z19" s="393"/>
      <c r="AA19" s="394"/>
      <c r="AB19" s="395"/>
      <c r="AC19" s="394"/>
      <c r="AD19" s="395"/>
      <c r="AE19" s="394"/>
      <c r="AF19" s="395"/>
      <c r="AG19" s="394"/>
      <c r="AH19" s="395"/>
      <c r="AI19" s="394"/>
      <c r="AJ19" s="395"/>
      <c r="AK19" s="394"/>
      <c r="AL19" s="395"/>
      <c r="AM19" s="396"/>
      <c r="AN19" s="397"/>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c r="W20" s="394"/>
      <c r="X20" s="430"/>
      <c r="Y20" s="431"/>
      <c r="Z20" s="393"/>
      <c r="AA20" s="394"/>
      <c r="AB20" s="395"/>
      <c r="AC20" s="394"/>
      <c r="AD20" s="395"/>
      <c r="AE20" s="394"/>
      <c r="AF20" s="395"/>
      <c r="AG20" s="394"/>
      <c r="AH20" s="395"/>
      <c r="AI20" s="394"/>
      <c r="AJ20" s="395"/>
      <c r="AK20" s="394"/>
      <c r="AL20" s="395"/>
      <c r="AM20" s="396"/>
      <c r="AN20" s="397"/>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5.8333333333333327E-2</v>
      </c>
      <c r="AC31" s="471"/>
      <c r="AD31" s="471">
        <f>SUM(AD9:AE30)</f>
        <v>1.2500000000000001E-2</v>
      </c>
      <c r="AE31" s="471"/>
      <c r="AF31" s="471">
        <f>SUM(AF9:AG30)</f>
        <v>0.14166666666666666</v>
      </c>
      <c r="AG31" s="471"/>
      <c r="AH31" s="471">
        <f>SUM(AH9:AI30)</f>
        <v>0</v>
      </c>
      <c r="AI31" s="471"/>
      <c r="AJ31" s="471">
        <f>SUM(AJ9:AK30)</f>
        <v>0</v>
      </c>
      <c r="AK31" s="471"/>
      <c r="AL31" s="472">
        <f>SUM(AL9:AM30)</f>
        <v>0.78750000000000009</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16878</v>
      </c>
      <c r="Y35" s="504"/>
      <c r="Z35" s="504"/>
      <c r="AA35" s="55" t="s">
        <v>56</v>
      </c>
      <c r="AB35" s="505">
        <v>645</v>
      </c>
      <c r="AC35" s="506"/>
      <c r="AD35" s="506"/>
      <c r="AE35" s="58" t="s">
        <v>56</v>
      </c>
      <c r="AF35" s="505">
        <v>0</v>
      </c>
      <c r="AG35" s="506"/>
      <c r="AH35" s="506"/>
      <c r="AI35" s="55" t="s">
        <v>56</v>
      </c>
      <c r="AJ35" s="505">
        <v>0</v>
      </c>
      <c r="AK35" s="506"/>
      <c r="AL35" s="506"/>
      <c r="AM35" s="55" t="s">
        <v>56</v>
      </c>
      <c r="AN35" s="507">
        <f>(X35+AF35)-(AB35+AJ35)</f>
        <v>16233</v>
      </c>
      <c r="AO35" s="508"/>
      <c r="AP35" s="55" t="s">
        <v>56</v>
      </c>
      <c r="AQ35" s="509"/>
      <c r="AR35" s="510"/>
      <c r="AS35" s="510"/>
      <c r="AT35" s="510"/>
      <c r="AU35" s="511"/>
    </row>
    <row r="36" spans="1:47" ht="15.75" customHeight="1">
      <c r="A36" s="267" t="s">
        <v>83</v>
      </c>
      <c r="B36" s="51"/>
      <c r="C36" s="51"/>
      <c r="D36" s="51"/>
      <c r="E36" s="51"/>
      <c r="F36" s="51"/>
      <c r="G36" s="47"/>
      <c r="H36" s="515">
        <f>SUM(AB9:AC30)</f>
        <v>5.8333333333333327E-2</v>
      </c>
      <c r="I36" s="516"/>
      <c r="J36" s="516"/>
      <c r="K36" s="517">
        <v>120</v>
      </c>
      <c r="L36" s="518"/>
      <c r="M36" s="37" t="s">
        <v>56</v>
      </c>
      <c r="N36" s="519">
        <f t="shared" si="2"/>
        <v>168</v>
      </c>
      <c r="O36" s="520"/>
      <c r="P36" s="37" t="s">
        <v>56</v>
      </c>
      <c r="Q36" s="31"/>
      <c r="R36" s="528" t="s">
        <v>39</v>
      </c>
      <c r="S36" s="529"/>
      <c r="T36" s="529"/>
      <c r="U36" s="529"/>
      <c r="V36" s="529"/>
      <c r="W36" s="529"/>
      <c r="X36" s="522">
        <v>34000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32000</v>
      </c>
      <c r="AO36" s="527"/>
      <c r="AP36" s="56" t="s">
        <v>56</v>
      </c>
      <c r="AQ36" s="512"/>
      <c r="AR36" s="513"/>
      <c r="AS36" s="513"/>
      <c r="AT36" s="513"/>
      <c r="AU36" s="514"/>
    </row>
    <row r="37" spans="1:47" ht="15.75" customHeight="1">
      <c r="A37" s="267" t="s">
        <v>67</v>
      </c>
      <c r="B37" s="51"/>
      <c r="C37" s="51"/>
      <c r="D37" s="51"/>
      <c r="E37" s="51"/>
      <c r="F37" s="51"/>
      <c r="G37" s="47"/>
      <c r="H37" s="515">
        <f>SUM(AD9:AE30)</f>
        <v>1.2500000000000001E-2</v>
      </c>
      <c r="I37" s="516"/>
      <c r="J37" s="516"/>
      <c r="K37" s="517">
        <v>89</v>
      </c>
      <c r="L37" s="518"/>
      <c r="M37" s="37" t="s">
        <v>56</v>
      </c>
      <c r="N37" s="519">
        <f t="shared" si="2"/>
        <v>26.700000000000003</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267" t="s">
        <v>150</v>
      </c>
      <c r="B38" s="51"/>
      <c r="C38" s="51"/>
      <c r="D38" s="51"/>
      <c r="E38" s="51"/>
      <c r="F38" s="51"/>
      <c r="G38" s="47"/>
      <c r="H38" s="515">
        <f>SUM(AF9:AG30)</f>
        <v>0.14166666666666666</v>
      </c>
      <c r="I38" s="516"/>
      <c r="J38" s="516"/>
      <c r="K38" s="517">
        <v>89</v>
      </c>
      <c r="L38" s="518"/>
      <c r="M38" s="37" t="s">
        <v>56</v>
      </c>
      <c r="N38" s="519">
        <f t="shared" si="2"/>
        <v>302.59999999999997</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267"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267"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267" t="s">
        <v>68</v>
      </c>
      <c r="B41" s="51"/>
      <c r="C41" s="51"/>
      <c r="D41" s="51"/>
      <c r="E41" s="51"/>
      <c r="F41" s="51"/>
      <c r="G41" s="47"/>
      <c r="H41" s="515">
        <f>SUM(AL9:AM30)</f>
        <v>0.78750000000000009</v>
      </c>
      <c r="I41" s="516"/>
      <c r="J41" s="516"/>
      <c r="K41" s="517">
        <v>8</v>
      </c>
      <c r="L41" s="518"/>
      <c r="M41" s="37" t="s">
        <v>56</v>
      </c>
      <c r="N41" s="519">
        <f t="shared" si="2"/>
        <v>151.20000000000002</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267"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648.5</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172</v>
      </c>
      <c r="D51" s="550"/>
      <c r="E51" s="550"/>
      <c r="F51" s="550"/>
      <c r="G51" s="550"/>
      <c r="H51" s="550"/>
      <c r="I51" s="87"/>
      <c r="J51" s="87"/>
      <c r="K51" s="88"/>
      <c r="L51" s="87"/>
      <c r="M51" s="87"/>
      <c r="N51" s="87"/>
      <c r="O51" s="87"/>
      <c r="P51" s="87"/>
      <c r="Q51" s="78"/>
      <c r="R51" s="85" t="s">
        <v>133</v>
      </c>
      <c r="S51" s="86"/>
      <c r="T51" s="550" t="s">
        <v>174</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43849</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43849</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154</v>
      </c>
      <c r="AH68" s="629"/>
      <c r="AI68" s="629"/>
      <c r="AJ68" s="629"/>
      <c r="AK68" s="629"/>
      <c r="AL68" s="631"/>
      <c r="AM68" s="628" t="s">
        <v>179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170</v>
      </c>
      <c r="AH69" s="370"/>
      <c r="AI69" s="370"/>
      <c r="AJ69" s="370"/>
      <c r="AK69" s="370"/>
      <c r="AL69" s="371"/>
      <c r="AM69" s="369" t="s">
        <v>178</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155</v>
      </c>
      <c r="AH70" s="370"/>
      <c r="AI70" s="370"/>
      <c r="AJ70" s="370"/>
      <c r="AK70" s="370"/>
      <c r="AL70" s="371"/>
      <c r="AM70" s="369" t="s">
        <v>215</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262" t="s">
        <v>176</v>
      </c>
      <c r="AH71" s="263"/>
      <c r="AI71" s="263"/>
      <c r="AJ71" s="263"/>
      <c r="AK71" s="263"/>
      <c r="AL71" s="264"/>
      <c r="AM71" s="262" t="s">
        <v>171</v>
      </c>
      <c r="AN71" s="263"/>
      <c r="AO71" s="263"/>
      <c r="AP71" s="268"/>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262" t="s">
        <v>172</v>
      </c>
      <c r="AH72" s="263"/>
      <c r="AI72" s="263"/>
      <c r="AJ72" s="263"/>
      <c r="AK72" s="263"/>
      <c r="AL72" s="264"/>
      <c r="AM72" s="262" t="s">
        <v>173</v>
      </c>
      <c r="AN72" s="263"/>
      <c r="AO72" s="263"/>
      <c r="AP72" s="268"/>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262" t="s">
        <v>156</v>
      </c>
      <c r="AH73" s="263"/>
      <c r="AI73" s="263"/>
      <c r="AJ73" s="263"/>
      <c r="AK73" s="263"/>
      <c r="AL73" s="264"/>
      <c r="AM73" s="262" t="s">
        <v>161</v>
      </c>
      <c r="AN73" s="263"/>
      <c r="AO73" s="263" t="s">
        <v>216</v>
      </c>
      <c r="AP73" s="268"/>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262" t="s">
        <v>157</v>
      </c>
      <c r="AH74" s="263"/>
      <c r="AI74" s="263"/>
      <c r="AJ74" s="263"/>
      <c r="AK74" s="263"/>
      <c r="AL74" s="264"/>
      <c r="AM74" s="262" t="s">
        <v>162</v>
      </c>
      <c r="AN74" s="263"/>
      <c r="AO74" s="263"/>
      <c r="AP74" s="268"/>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262" t="s">
        <v>158</v>
      </c>
      <c r="AH75" s="263"/>
      <c r="AI75" s="263"/>
      <c r="AJ75" s="263"/>
      <c r="AK75" s="263"/>
      <c r="AL75" s="264"/>
      <c r="AM75" s="262" t="s">
        <v>163</v>
      </c>
      <c r="AN75" s="263"/>
      <c r="AO75" s="263" t="s">
        <v>216</v>
      </c>
      <c r="AP75" s="268"/>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262" t="s">
        <v>159</v>
      </c>
      <c r="AH76" s="263"/>
      <c r="AI76" s="263"/>
      <c r="AJ76" s="263"/>
      <c r="AK76" s="263"/>
      <c r="AL76" s="264"/>
      <c r="AM76" s="262" t="s">
        <v>163</v>
      </c>
      <c r="AN76" s="263"/>
      <c r="AO76" s="263"/>
      <c r="AP76" s="268"/>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262" t="s">
        <v>160</v>
      </c>
      <c r="AH77" s="263"/>
      <c r="AI77" s="263"/>
      <c r="AJ77" s="263"/>
      <c r="AK77" s="263"/>
      <c r="AL77" s="264"/>
      <c r="AM77" s="262" t="s">
        <v>164</v>
      </c>
      <c r="AN77" s="263"/>
      <c r="AO77" s="263"/>
      <c r="AP77" s="268"/>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43850</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175</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272" t="s">
        <v>53</v>
      </c>
      <c r="L8" s="273"/>
      <c r="M8" s="273"/>
      <c r="N8" s="60"/>
      <c r="O8" s="372" t="s">
        <v>154</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4.5833333333333337E-2</v>
      </c>
      <c r="Y9" s="389"/>
      <c r="Z9" s="386"/>
      <c r="AA9" s="387"/>
      <c r="AB9" s="388"/>
      <c r="AC9" s="387"/>
      <c r="AD9" s="388"/>
      <c r="AE9" s="387"/>
      <c r="AF9" s="388"/>
      <c r="AG9" s="387"/>
      <c r="AH9" s="388"/>
      <c r="AI9" s="387"/>
      <c r="AJ9" s="388"/>
      <c r="AK9" s="387"/>
      <c r="AL9" s="388">
        <v>4.5833333333333337E-2</v>
      </c>
      <c r="AM9" s="389"/>
      <c r="AN9" s="390" t="s">
        <v>313</v>
      </c>
      <c r="AO9" s="391"/>
      <c r="AP9" s="391"/>
      <c r="AQ9" s="391"/>
      <c r="AR9" s="391"/>
      <c r="AS9" s="391"/>
      <c r="AT9" s="391"/>
      <c r="AU9" s="392"/>
    </row>
    <row r="10" spans="1:47" ht="15.75" customHeight="1" thickTop="1">
      <c r="A10" s="18"/>
      <c r="B10" s="18"/>
      <c r="C10" s="18"/>
      <c r="D10" s="18"/>
      <c r="E10" s="19"/>
      <c r="F10" s="19"/>
      <c r="G10" s="19"/>
      <c r="H10" s="19"/>
      <c r="I10" s="19"/>
      <c r="J10" s="19"/>
      <c r="U10" s="20"/>
      <c r="V10" s="393">
        <v>4.5833333333333337E-2</v>
      </c>
      <c r="W10" s="394"/>
      <c r="X10" s="395">
        <v>0.14166666666666666</v>
      </c>
      <c r="Y10" s="396"/>
      <c r="Z10" s="393"/>
      <c r="AA10" s="394"/>
      <c r="AB10" s="395"/>
      <c r="AC10" s="394"/>
      <c r="AD10" s="395"/>
      <c r="AE10" s="394"/>
      <c r="AF10" s="395">
        <v>9.5833333333333326E-2</v>
      </c>
      <c r="AG10" s="394"/>
      <c r="AH10" s="395"/>
      <c r="AI10" s="394"/>
      <c r="AJ10" s="395"/>
      <c r="AK10" s="394"/>
      <c r="AL10" s="395"/>
      <c r="AM10" s="396"/>
      <c r="AN10" s="397" t="s">
        <v>265</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0.14166666666666666</v>
      </c>
      <c r="W11" s="394"/>
      <c r="X11" s="395">
        <v>0.28333333333333333</v>
      </c>
      <c r="Y11" s="396"/>
      <c r="Z11" s="393"/>
      <c r="AA11" s="394"/>
      <c r="AB11" s="395"/>
      <c r="AC11" s="394"/>
      <c r="AD11" s="395"/>
      <c r="AE11" s="394"/>
      <c r="AF11" s="395"/>
      <c r="AG11" s="394"/>
      <c r="AH11" s="395"/>
      <c r="AI11" s="394"/>
      <c r="AJ11" s="395"/>
      <c r="AK11" s="394"/>
      <c r="AL11" s="395">
        <v>0.14166666666666666</v>
      </c>
      <c r="AM11" s="396"/>
      <c r="AN11" s="397" t="s">
        <v>313</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0.28333333333333333</v>
      </c>
      <c r="W12" s="394"/>
      <c r="X12" s="395">
        <v>0.33333333333333331</v>
      </c>
      <c r="Y12" s="396"/>
      <c r="Z12" s="393"/>
      <c r="AA12" s="394"/>
      <c r="AB12" s="395">
        <v>2.9166666666666664E-2</v>
      </c>
      <c r="AC12" s="394"/>
      <c r="AD12" s="395">
        <v>8.3333333333333332E-3</v>
      </c>
      <c r="AE12" s="394"/>
      <c r="AF12" s="395">
        <v>1.2499999999999999E-2</v>
      </c>
      <c r="AG12" s="394"/>
      <c r="AH12" s="395"/>
      <c r="AI12" s="394"/>
      <c r="AJ12" s="395"/>
      <c r="AK12" s="394"/>
      <c r="AL12" s="395"/>
      <c r="AM12" s="396"/>
      <c r="AN12" s="397" t="s">
        <v>320</v>
      </c>
      <c r="AO12" s="398"/>
      <c r="AP12" s="398"/>
      <c r="AQ12" s="398"/>
      <c r="AR12" s="398"/>
      <c r="AS12" s="398"/>
      <c r="AT12" s="398"/>
      <c r="AU12" s="399"/>
    </row>
    <row r="13" spans="1:47" ht="15.75" customHeight="1" thickTop="1">
      <c r="A13" s="406" t="s">
        <v>27</v>
      </c>
      <c r="B13" s="407"/>
      <c r="C13" s="407"/>
      <c r="D13" s="407"/>
      <c r="E13" s="408" t="s">
        <v>166</v>
      </c>
      <c r="F13" s="409"/>
      <c r="G13" s="409"/>
      <c r="H13" s="410"/>
      <c r="I13" s="411" t="s">
        <v>167</v>
      </c>
      <c r="J13" s="412"/>
      <c r="K13" s="412"/>
      <c r="L13" s="413"/>
      <c r="M13" s="411" t="s">
        <v>168</v>
      </c>
      <c r="N13" s="412"/>
      <c r="O13" s="412"/>
      <c r="P13" s="413"/>
      <c r="Q13" s="411" t="s">
        <v>169</v>
      </c>
      <c r="R13" s="412"/>
      <c r="S13" s="412"/>
      <c r="T13" s="413"/>
      <c r="U13" s="12"/>
      <c r="V13" s="393">
        <v>0.33333333333333331</v>
      </c>
      <c r="W13" s="394"/>
      <c r="X13" s="395">
        <v>0.40416666666666662</v>
      </c>
      <c r="Y13" s="396"/>
      <c r="Z13" s="393"/>
      <c r="AA13" s="394"/>
      <c r="AB13" s="395"/>
      <c r="AC13" s="394"/>
      <c r="AD13" s="395"/>
      <c r="AE13" s="394"/>
      <c r="AF13" s="395"/>
      <c r="AG13" s="394"/>
      <c r="AH13" s="395"/>
      <c r="AI13" s="394"/>
      <c r="AJ13" s="395"/>
      <c r="AK13" s="394"/>
      <c r="AL13" s="395">
        <v>7.0833333333333331E-2</v>
      </c>
      <c r="AM13" s="396"/>
      <c r="AN13" s="397" t="s">
        <v>247</v>
      </c>
      <c r="AO13" s="398"/>
      <c r="AP13" s="398"/>
      <c r="AQ13" s="398"/>
      <c r="AR13" s="398"/>
      <c r="AS13" s="398"/>
      <c r="AT13" s="398"/>
      <c r="AU13" s="399"/>
    </row>
    <row r="14" spans="1:47" ht="15.75" customHeight="1">
      <c r="A14" s="420" t="s">
        <v>10</v>
      </c>
      <c r="B14" s="421"/>
      <c r="C14" s="421"/>
      <c r="D14" s="421"/>
      <c r="E14" s="422" t="s">
        <v>165</v>
      </c>
      <c r="F14" s="423"/>
      <c r="G14" s="423"/>
      <c r="H14" s="424"/>
      <c r="I14" s="422" t="s">
        <v>165</v>
      </c>
      <c r="J14" s="423"/>
      <c r="K14" s="423"/>
      <c r="L14" s="424"/>
      <c r="M14" s="422" t="s">
        <v>165</v>
      </c>
      <c r="N14" s="423"/>
      <c r="O14" s="423"/>
      <c r="P14" s="424"/>
      <c r="Q14" s="422" t="s">
        <v>153</v>
      </c>
      <c r="R14" s="423"/>
      <c r="S14" s="423"/>
      <c r="T14" s="424"/>
      <c r="U14" s="12"/>
      <c r="V14" s="393">
        <v>0.40416666666666662</v>
      </c>
      <c r="W14" s="394"/>
      <c r="X14" s="395">
        <v>0.48333333333333334</v>
      </c>
      <c r="Y14" s="396"/>
      <c r="Z14" s="393"/>
      <c r="AA14" s="394"/>
      <c r="AB14" s="395">
        <v>1.6666666666666666E-2</v>
      </c>
      <c r="AC14" s="394"/>
      <c r="AD14" s="395">
        <v>3.3333333333333333E-2</v>
      </c>
      <c r="AE14" s="394"/>
      <c r="AF14" s="395">
        <v>2.9166666666666664E-2</v>
      </c>
      <c r="AG14" s="394"/>
      <c r="AH14" s="395"/>
      <c r="AI14" s="394"/>
      <c r="AJ14" s="395"/>
      <c r="AK14" s="394"/>
      <c r="AL14" s="395"/>
      <c r="AM14" s="396"/>
      <c r="AN14" s="397" t="s">
        <v>323</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0.48333333333333334</v>
      </c>
      <c r="W15" s="394"/>
      <c r="X15" s="395">
        <v>0.50416666666666665</v>
      </c>
      <c r="Y15" s="396"/>
      <c r="Z15" s="393"/>
      <c r="AA15" s="394"/>
      <c r="AB15" s="395">
        <v>1.6666666666666666E-2</v>
      </c>
      <c r="AC15" s="394"/>
      <c r="AD15" s="395"/>
      <c r="AE15" s="394"/>
      <c r="AF15" s="395">
        <v>4.1666666666666666E-3</v>
      </c>
      <c r="AG15" s="394"/>
      <c r="AH15" s="395"/>
      <c r="AI15" s="394"/>
      <c r="AJ15" s="395"/>
      <c r="AK15" s="394"/>
      <c r="AL15" s="395"/>
      <c r="AM15" s="396"/>
      <c r="AN15" s="397" t="s">
        <v>321</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0.50416666666666665</v>
      </c>
      <c r="W16" s="394"/>
      <c r="X16" s="395">
        <v>0.58333333333333337</v>
      </c>
      <c r="Y16" s="396"/>
      <c r="Z16" s="393"/>
      <c r="AA16" s="394"/>
      <c r="AB16" s="395"/>
      <c r="AC16" s="394"/>
      <c r="AD16" s="395"/>
      <c r="AE16" s="394"/>
      <c r="AF16" s="395"/>
      <c r="AG16" s="394"/>
      <c r="AH16" s="395"/>
      <c r="AI16" s="394"/>
      <c r="AJ16" s="395"/>
      <c r="AK16" s="394"/>
      <c r="AL16" s="395">
        <v>7.9166666666666663E-2</v>
      </c>
      <c r="AM16" s="396"/>
      <c r="AN16" s="397" t="s">
        <v>247</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0.58333333333333337</v>
      </c>
      <c r="W17" s="394"/>
      <c r="X17" s="395">
        <v>0.625</v>
      </c>
      <c r="Y17" s="396"/>
      <c r="Z17" s="393"/>
      <c r="AA17" s="394"/>
      <c r="AB17" s="395">
        <v>2.9166666666666664E-2</v>
      </c>
      <c r="AC17" s="394"/>
      <c r="AD17" s="395">
        <v>4.1666666666666666E-3</v>
      </c>
      <c r="AE17" s="394"/>
      <c r="AF17" s="395">
        <v>8.3333333333333332E-3</v>
      </c>
      <c r="AG17" s="394"/>
      <c r="AH17" s="395"/>
      <c r="AI17" s="394"/>
      <c r="AJ17" s="395"/>
      <c r="AK17" s="394"/>
      <c r="AL17" s="395"/>
      <c r="AM17" s="396"/>
      <c r="AN17" s="397" t="s">
        <v>322</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0.625</v>
      </c>
      <c r="W18" s="394"/>
      <c r="X18" s="430">
        <v>0.75</v>
      </c>
      <c r="Y18" s="431"/>
      <c r="Z18" s="393"/>
      <c r="AA18" s="394"/>
      <c r="AB18" s="395"/>
      <c r="AC18" s="394"/>
      <c r="AD18" s="395"/>
      <c r="AE18" s="394"/>
      <c r="AF18" s="395"/>
      <c r="AG18" s="394"/>
      <c r="AH18" s="395"/>
      <c r="AI18" s="394"/>
      <c r="AJ18" s="395"/>
      <c r="AK18" s="394"/>
      <c r="AL18" s="395">
        <v>0.125</v>
      </c>
      <c r="AM18" s="396"/>
      <c r="AN18" s="397" t="s">
        <v>247</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0.75</v>
      </c>
      <c r="W19" s="394"/>
      <c r="X19" s="430">
        <v>0.78333333333333333</v>
      </c>
      <c r="Y19" s="431"/>
      <c r="Z19" s="393"/>
      <c r="AA19" s="394"/>
      <c r="AB19" s="395"/>
      <c r="AC19" s="394"/>
      <c r="AD19" s="395"/>
      <c r="AE19" s="394"/>
      <c r="AF19" s="395">
        <v>3.3333333333333333E-2</v>
      </c>
      <c r="AG19" s="394"/>
      <c r="AH19" s="395"/>
      <c r="AI19" s="394"/>
      <c r="AJ19" s="395"/>
      <c r="AK19" s="394"/>
      <c r="AL19" s="395"/>
      <c r="AM19" s="396"/>
      <c r="AN19" s="397" t="s">
        <v>324</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v>0.78333333333333333</v>
      </c>
      <c r="W20" s="394"/>
      <c r="X20" s="430">
        <v>1</v>
      </c>
      <c r="Y20" s="431"/>
      <c r="Z20" s="393"/>
      <c r="AA20" s="394"/>
      <c r="AB20" s="395"/>
      <c r="AC20" s="394"/>
      <c r="AD20" s="395"/>
      <c r="AE20" s="394"/>
      <c r="AF20" s="395"/>
      <c r="AG20" s="394"/>
      <c r="AH20" s="395"/>
      <c r="AI20" s="394"/>
      <c r="AJ20" s="395"/>
      <c r="AK20" s="394"/>
      <c r="AL20" s="395">
        <v>0.21666666666666667</v>
      </c>
      <c r="AM20" s="396"/>
      <c r="AN20" s="397" t="s">
        <v>313</v>
      </c>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9.166666666666666E-2</v>
      </c>
      <c r="AC31" s="471"/>
      <c r="AD31" s="471">
        <f>SUM(AD9:AE30)</f>
        <v>4.583333333333333E-2</v>
      </c>
      <c r="AE31" s="471"/>
      <c r="AF31" s="471">
        <f>SUM(AF9:AG30)</f>
        <v>0.18333333333333332</v>
      </c>
      <c r="AG31" s="471"/>
      <c r="AH31" s="471">
        <f>SUM(AH9:AI30)</f>
        <v>0</v>
      </c>
      <c r="AI31" s="471"/>
      <c r="AJ31" s="471">
        <f>SUM(AJ9:AK30)</f>
        <v>0</v>
      </c>
      <c r="AK31" s="471"/>
      <c r="AL31" s="472">
        <f>SUM(AL9:AM30)</f>
        <v>0.6791666666666667</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16233</v>
      </c>
      <c r="Y35" s="504"/>
      <c r="Z35" s="504"/>
      <c r="AA35" s="55" t="s">
        <v>56</v>
      </c>
      <c r="AB35" s="505">
        <v>880</v>
      </c>
      <c r="AC35" s="506"/>
      <c r="AD35" s="506"/>
      <c r="AE35" s="58" t="s">
        <v>56</v>
      </c>
      <c r="AF35" s="505">
        <v>0</v>
      </c>
      <c r="AG35" s="506"/>
      <c r="AH35" s="506"/>
      <c r="AI35" s="55" t="s">
        <v>56</v>
      </c>
      <c r="AJ35" s="505">
        <v>0</v>
      </c>
      <c r="AK35" s="506"/>
      <c r="AL35" s="506"/>
      <c r="AM35" s="55" t="s">
        <v>56</v>
      </c>
      <c r="AN35" s="507">
        <f>(X35+AF35)-(AB35+AJ35)</f>
        <v>15353</v>
      </c>
      <c r="AO35" s="508"/>
      <c r="AP35" s="55" t="s">
        <v>56</v>
      </c>
      <c r="AQ35" s="509"/>
      <c r="AR35" s="510"/>
      <c r="AS35" s="510"/>
      <c r="AT35" s="510"/>
      <c r="AU35" s="511"/>
    </row>
    <row r="36" spans="1:47" ht="15.75" customHeight="1">
      <c r="A36" s="274" t="s">
        <v>83</v>
      </c>
      <c r="B36" s="51"/>
      <c r="C36" s="51"/>
      <c r="D36" s="51"/>
      <c r="E36" s="51"/>
      <c r="F36" s="51"/>
      <c r="G36" s="47"/>
      <c r="H36" s="515">
        <f>SUM(AB9:AC30)</f>
        <v>9.166666666666666E-2</v>
      </c>
      <c r="I36" s="516"/>
      <c r="J36" s="516"/>
      <c r="K36" s="517">
        <v>120</v>
      </c>
      <c r="L36" s="518"/>
      <c r="M36" s="37" t="s">
        <v>56</v>
      </c>
      <c r="N36" s="519">
        <f t="shared" si="2"/>
        <v>263.99999999999994</v>
      </c>
      <c r="O36" s="520"/>
      <c r="P36" s="37" t="s">
        <v>56</v>
      </c>
      <c r="Q36" s="31"/>
      <c r="R36" s="528" t="s">
        <v>39</v>
      </c>
      <c r="S36" s="529"/>
      <c r="T36" s="529"/>
      <c r="U36" s="529"/>
      <c r="V36" s="529"/>
      <c r="W36" s="529"/>
      <c r="X36" s="522">
        <v>32000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30000</v>
      </c>
      <c r="AO36" s="527"/>
      <c r="AP36" s="56" t="s">
        <v>56</v>
      </c>
      <c r="AQ36" s="512"/>
      <c r="AR36" s="513"/>
      <c r="AS36" s="513"/>
      <c r="AT36" s="513"/>
      <c r="AU36" s="514"/>
    </row>
    <row r="37" spans="1:47" ht="15.75" customHeight="1">
      <c r="A37" s="274" t="s">
        <v>67</v>
      </c>
      <c r="B37" s="51"/>
      <c r="C37" s="51"/>
      <c r="D37" s="51"/>
      <c r="E37" s="51"/>
      <c r="F37" s="51"/>
      <c r="G37" s="47"/>
      <c r="H37" s="515">
        <f>SUM(AD9:AE30)</f>
        <v>4.583333333333333E-2</v>
      </c>
      <c r="I37" s="516"/>
      <c r="J37" s="516"/>
      <c r="K37" s="517">
        <v>89</v>
      </c>
      <c r="L37" s="518"/>
      <c r="M37" s="37" t="s">
        <v>56</v>
      </c>
      <c r="N37" s="519">
        <f t="shared" si="2"/>
        <v>97.899999999999991</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274" t="s">
        <v>150</v>
      </c>
      <c r="B38" s="51"/>
      <c r="C38" s="51"/>
      <c r="D38" s="51"/>
      <c r="E38" s="51"/>
      <c r="F38" s="51"/>
      <c r="G38" s="47"/>
      <c r="H38" s="515">
        <f>SUM(AF9:AG30)</f>
        <v>0.18333333333333332</v>
      </c>
      <c r="I38" s="516"/>
      <c r="J38" s="516"/>
      <c r="K38" s="517">
        <v>89</v>
      </c>
      <c r="L38" s="518"/>
      <c r="M38" s="37" t="s">
        <v>56</v>
      </c>
      <c r="N38" s="519">
        <f t="shared" si="2"/>
        <v>391.59999999999997</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274"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274"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274" t="s">
        <v>68</v>
      </c>
      <c r="B41" s="51"/>
      <c r="C41" s="51"/>
      <c r="D41" s="51"/>
      <c r="E41" s="51"/>
      <c r="F41" s="51"/>
      <c r="G41" s="47"/>
      <c r="H41" s="515">
        <f>SUM(AL9:AM30)</f>
        <v>0.6791666666666667</v>
      </c>
      <c r="I41" s="516"/>
      <c r="J41" s="516"/>
      <c r="K41" s="517">
        <v>8</v>
      </c>
      <c r="L41" s="518"/>
      <c r="M41" s="37" t="s">
        <v>56</v>
      </c>
      <c r="N41" s="519">
        <f t="shared" si="2"/>
        <v>130.4</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274"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883.89999999999986</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172</v>
      </c>
      <c r="D51" s="550"/>
      <c r="E51" s="550"/>
      <c r="F51" s="550"/>
      <c r="G51" s="550"/>
      <c r="H51" s="550"/>
      <c r="I51" s="87"/>
      <c r="J51" s="87"/>
      <c r="K51" s="88"/>
      <c r="L51" s="87"/>
      <c r="M51" s="87"/>
      <c r="N51" s="87"/>
      <c r="O51" s="87"/>
      <c r="P51" s="87"/>
      <c r="Q51" s="78"/>
      <c r="R51" s="85" t="s">
        <v>133</v>
      </c>
      <c r="S51" s="86"/>
      <c r="T51" s="550" t="s">
        <v>174</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43850</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43850</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154</v>
      </c>
      <c r="AH68" s="629"/>
      <c r="AI68" s="629"/>
      <c r="AJ68" s="629"/>
      <c r="AK68" s="629"/>
      <c r="AL68" s="631"/>
      <c r="AM68" s="628" t="s">
        <v>179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170</v>
      </c>
      <c r="AH69" s="370"/>
      <c r="AI69" s="370"/>
      <c r="AJ69" s="370"/>
      <c r="AK69" s="370"/>
      <c r="AL69" s="371"/>
      <c r="AM69" s="369" t="s">
        <v>178</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155</v>
      </c>
      <c r="AH70" s="370"/>
      <c r="AI70" s="370"/>
      <c r="AJ70" s="370"/>
      <c r="AK70" s="370"/>
      <c r="AL70" s="371"/>
      <c r="AM70" s="369" t="s">
        <v>215</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269" t="s">
        <v>176</v>
      </c>
      <c r="AH71" s="270"/>
      <c r="AI71" s="270"/>
      <c r="AJ71" s="270"/>
      <c r="AK71" s="270"/>
      <c r="AL71" s="271"/>
      <c r="AM71" s="269" t="s">
        <v>171</v>
      </c>
      <c r="AN71" s="270"/>
      <c r="AO71" s="270"/>
      <c r="AP71" s="275"/>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269" t="s">
        <v>172</v>
      </c>
      <c r="AH72" s="270"/>
      <c r="AI72" s="270"/>
      <c r="AJ72" s="270"/>
      <c r="AK72" s="270"/>
      <c r="AL72" s="271"/>
      <c r="AM72" s="269" t="s">
        <v>173</v>
      </c>
      <c r="AN72" s="270"/>
      <c r="AO72" s="270"/>
      <c r="AP72" s="275"/>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269" t="s">
        <v>156</v>
      </c>
      <c r="AH73" s="270"/>
      <c r="AI73" s="270"/>
      <c r="AJ73" s="270"/>
      <c r="AK73" s="270"/>
      <c r="AL73" s="271"/>
      <c r="AM73" s="269" t="s">
        <v>161</v>
      </c>
      <c r="AN73" s="270"/>
      <c r="AO73" s="270" t="s">
        <v>216</v>
      </c>
      <c r="AP73" s="275"/>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269" t="s">
        <v>157</v>
      </c>
      <c r="AH74" s="270"/>
      <c r="AI74" s="270"/>
      <c r="AJ74" s="270"/>
      <c r="AK74" s="270"/>
      <c r="AL74" s="271"/>
      <c r="AM74" s="269" t="s">
        <v>162</v>
      </c>
      <c r="AN74" s="270"/>
      <c r="AO74" s="270"/>
      <c r="AP74" s="275"/>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269" t="s">
        <v>158</v>
      </c>
      <c r="AH75" s="270"/>
      <c r="AI75" s="270"/>
      <c r="AJ75" s="270"/>
      <c r="AK75" s="270"/>
      <c r="AL75" s="271"/>
      <c r="AM75" s="269" t="s">
        <v>163</v>
      </c>
      <c r="AN75" s="270"/>
      <c r="AO75" s="270" t="s">
        <v>216</v>
      </c>
      <c r="AP75" s="275"/>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269" t="s">
        <v>159</v>
      </c>
      <c r="AH76" s="270"/>
      <c r="AI76" s="270"/>
      <c r="AJ76" s="270"/>
      <c r="AK76" s="270"/>
      <c r="AL76" s="271"/>
      <c r="AM76" s="269" t="s">
        <v>163</v>
      </c>
      <c r="AN76" s="270"/>
      <c r="AO76" s="270"/>
      <c r="AP76" s="275"/>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269" t="s">
        <v>160</v>
      </c>
      <c r="AH77" s="270"/>
      <c r="AI77" s="270"/>
      <c r="AJ77" s="270"/>
      <c r="AK77" s="270"/>
      <c r="AL77" s="271"/>
      <c r="AM77" s="269" t="s">
        <v>164</v>
      </c>
      <c r="AN77" s="270"/>
      <c r="AO77" s="270"/>
      <c r="AP77" s="275"/>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43851</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175</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279" t="s">
        <v>53</v>
      </c>
      <c r="L8" s="280"/>
      <c r="M8" s="280"/>
      <c r="N8" s="60"/>
      <c r="O8" s="372" t="s">
        <v>154</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8.3333333333333329E-2</v>
      </c>
      <c r="Y9" s="389"/>
      <c r="Z9" s="386"/>
      <c r="AA9" s="387"/>
      <c r="AB9" s="388"/>
      <c r="AC9" s="387"/>
      <c r="AD9" s="388"/>
      <c r="AE9" s="387"/>
      <c r="AF9" s="388"/>
      <c r="AG9" s="387"/>
      <c r="AH9" s="388"/>
      <c r="AI9" s="387"/>
      <c r="AJ9" s="388"/>
      <c r="AK9" s="387"/>
      <c r="AL9" s="388">
        <v>8.3333333333333329E-2</v>
      </c>
      <c r="AM9" s="389"/>
      <c r="AN9" s="390" t="s">
        <v>313</v>
      </c>
      <c r="AO9" s="391"/>
      <c r="AP9" s="391"/>
      <c r="AQ9" s="391"/>
      <c r="AR9" s="391"/>
      <c r="AS9" s="391"/>
      <c r="AT9" s="391"/>
      <c r="AU9" s="392"/>
    </row>
    <row r="10" spans="1:47" ht="15.75" customHeight="1" thickTop="1">
      <c r="A10" s="18"/>
      <c r="B10" s="18"/>
      <c r="C10" s="18"/>
      <c r="D10" s="18"/>
      <c r="E10" s="19"/>
      <c r="F10" s="19"/>
      <c r="G10" s="19"/>
      <c r="H10" s="19"/>
      <c r="I10" s="19"/>
      <c r="J10" s="19"/>
      <c r="U10" s="20"/>
      <c r="V10" s="393">
        <v>8.3333333333333329E-2</v>
      </c>
      <c r="W10" s="394"/>
      <c r="X10" s="395">
        <v>0.16250000000000001</v>
      </c>
      <c r="Y10" s="396"/>
      <c r="Z10" s="393"/>
      <c r="AA10" s="394"/>
      <c r="AB10" s="395"/>
      <c r="AC10" s="394"/>
      <c r="AD10" s="395"/>
      <c r="AE10" s="394"/>
      <c r="AF10" s="395">
        <v>7.9166666666666663E-2</v>
      </c>
      <c r="AG10" s="394"/>
      <c r="AH10" s="395"/>
      <c r="AI10" s="394"/>
      <c r="AJ10" s="395"/>
      <c r="AK10" s="394"/>
      <c r="AL10" s="395"/>
      <c r="AM10" s="396"/>
      <c r="AN10" s="397" t="s">
        <v>325</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0.16250000000000001</v>
      </c>
      <c r="W11" s="394"/>
      <c r="X11" s="395">
        <v>0.35416666666666669</v>
      </c>
      <c r="Y11" s="396"/>
      <c r="Z11" s="393"/>
      <c r="AA11" s="394"/>
      <c r="AB11" s="395"/>
      <c r="AC11" s="394"/>
      <c r="AD11" s="395"/>
      <c r="AE11" s="394"/>
      <c r="AF11" s="395"/>
      <c r="AG11" s="394"/>
      <c r="AH11" s="395"/>
      <c r="AI11" s="394"/>
      <c r="AJ11" s="395"/>
      <c r="AK11" s="394"/>
      <c r="AL11" s="395">
        <v>0.19166666666666665</v>
      </c>
      <c r="AM11" s="396"/>
      <c r="AN11" s="397" t="s">
        <v>313</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0.35416666666666669</v>
      </c>
      <c r="W12" s="394"/>
      <c r="X12" s="395">
        <v>0.3833333333333333</v>
      </c>
      <c r="Y12" s="396"/>
      <c r="Z12" s="393"/>
      <c r="AA12" s="394"/>
      <c r="AB12" s="395">
        <v>1.6666666666666666E-2</v>
      </c>
      <c r="AC12" s="394"/>
      <c r="AD12" s="395">
        <v>4.1666666666666666E-3</v>
      </c>
      <c r="AE12" s="394"/>
      <c r="AF12" s="395">
        <v>8.3333333333333332E-3</v>
      </c>
      <c r="AG12" s="394"/>
      <c r="AH12" s="395"/>
      <c r="AI12" s="394"/>
      <c r="AJ12" s="395"/>
      <c r="AK12" s="394"/>
      <c r="AL12" s="395"/>
      <c r="AM12" s="396"/>
      <c r="AN12" s="397" t="s">
        <v>326</v>
      </c>
      <c r="AO12" s="398"/>
      <c r="AP12" s="398"/>
      <c r="AQ12" s="398"/>
      <c r="AR12" s="398"/>
      <c r="AS12" s="398"/>
      <c r="AT12" s="398"/>
      <c r="AU12" s="399"/>
    </row>
    <row r="13" spans="1:47" ht="15.75" customHeight="1" thickTop="1">
      <c r="A13" s="406" t="s">
        <v>27</v>
      </c>
      <c r="B13" s="407"/>
      <c r="C13" s="407"/>
      <c r="D13" s="407"/>
      <c r="E13" s="408" t="s">
        <v>166</v>
      </c>
      <c r="F13" s="409"/>
      <c r="G13" s="409"/>
      <c r="H13" s="410"/>
      <c r="I13" s="411" t="s">
        <v>167</v>
      </c>
      <c r="J13" s="412"/>
      <c r="K13" s="412"/>
      <c r="L13" s="413"/>
      <c r="M13" s="411" t="s">
        <v>168</v>
      </c>
      <c r="N13" s="412"/>
      <c r="O13" s="412"/>
      <c r="P13" s="413"/>
      <c r="Q13" s="411" t="s">
        <v>169</v>
      </c>
      <c r="R13" s="412"/>
      <c r="S13" s="412"/>
      <c r="T13" s="413"/>
      <c r="U13" s="12"/>
      <c r="V13" s="393">
        <v>0.3833333333333333</v>
      </c>
      <c r="W13" s="394"/>
      <c r="X13" s="395">
        <v>0.40416666666666662</v>
      </c>
      <c r="Y13" s="396"/>
      <c r="Z13" s="393"/>
      <c r="AA13" s="394"/>
      <c r="AB13" s="395">
        <v>1.6666666666666666E-2</v>
      </c>
      <c r="AC13" s="394"/>
      <c r="AD13" s="395">
        <v>4.1666666666666666E-3</v>
      </c>
      <c r="AE13" s="394"/>
      <c r="AF13" s="395"/>
      <c r="AG13" s="394"/>
      <c r="AH13" s="395"/>
      <c r="AI13" s="394"/>
      <c r="AJ13" s="395"/>
      <c r="AK13" s="394"/>
      <c r="AL13" s="395"/>
      <c r="AM13" s="396"/>
      <c r="AN13" s="397" t="s">
        <v>328</v>
      </c>
      <c r="AO13" s="398"/>
      <c r="AP13" s="398"/>
      <c r="AQ13" s="398"/>
      <c r="AR13" s="398"/>
      <c r="AS13" s="398"/>
      <c r="AT13" s="398"/>
      <c r="AU13" s="399"/>
    </row>
    <row r="14" spans="1:47" ht="15.75" customHeight="1">
      <c r="A14" s="420" t="s">
        <v>10</v>
      </c>
      <c r="B14" s="421"/>
      <c r="C14" s="421"/>
      <c r="D14" s="421"/>
      <c r="E14" s="422" t="s">
        <v>165</v>
      </c>
      <c r="F14" s="423"/>
      <c r="G14" s="423"/>
      <c r="H14" s="424"/>
      <c r="I14" s="422" t="s">
        <v>165</v>
      </c>
      <c r="J14" s="423"/>
      <c r="K14" s="423"/>
      <c r="L14" s="424"/>
      <c r="M14" s="422" t="s">
        <v>165</v>
      </c>
      <c r="N14" s="423"/>
      <c r="O14" s="423"/>
      <c r="P14" s="424"/>
      <c r="Q14" s="422" t="s">
        <v>153</v>
      </c>
      <c r="R14" s="423"/>
      <c r="S14" s="423"/>
      <c r="T14" s="424"/>
      <c r="U14" s="12"/>
      <c r="V14" s="393">
        <v>0.40416666666666662</v>
      </c>
      <c r="W14" s="394"/>
      <c r="X14" s="395">
        <v>0.43333333333333335</v>
      </c>
      <c r="Y14" s="396"/>
      <c r="Z14" s="393"/>
      <c r="AA14" s="394"/>
      <c r="AB14" s="395"/>
      <c r="AC14" s="394"/>
      <c r="AD14" s="395"/>
      <c r="AE14" s="394"/>
      <c r="AF14" s="395">
        <v>2.9166666666666664E-2</v>
      </c>
      <c r="AG14" s="394"/>
      <c r="AH14" s="395"/>
      <c r="AI14" s="394"/>
      <c r="AJ14" s="395"/>
      <c r="AK14" s="394"/>
      <c r="AL14" s="395"/>
      <c r="AM14" s="396"/>
      <c r="AN14" s="397" t="s">
        <v>327</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0.43333333333333335</v>
      </c>
      <c r="W15" s="394"/>
      <c r="X15" s="395">
        <v>0.54166666666666663</v>
      </c>
      <c r="Y15" s="396"/>
      <c r="Z15" s="393"/>
      <c r="AA15" s="394"/>
      <c r="AB15" s="395"/>
      <c r="AC15" s="394"/>
      <c r="AD15" s="395"/>
      <c r="AE15" s="394"/>
      <c r="AF15" s="395"/>
      <c r="AG15" s="394"/>
      <c r="AH15" s="395"/>
      <c r="AI15" s="394"/>
      <c r="AJ15" s="395"/>
      <c r="AK15" s="394"/>
      <c r="AL15" s="395">
        <v>0.10833333333333334</v>
      </c>
      <c r="AM15" s="396"/>
      <c r="AN15" s="397" t="s">
        <v>217</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0.54166666666666663</v>
      </c>
      <c r="W16" s="394"/>
      <c r="X16" s="395">
        <v>0.6</v>
      </c>
      <c r="Y16" s="396"/>
      <c r="Z16" s="393"/>
      <c r="AA16" s="394"/>
      <c r="AB16" s="395">
        <v>2.9166666666666664E-2</v>
      </c>
      <c r="AC16" s="394"/>
      <c r="AD16" s="395">
        <v>1.2499999999999999E-2</v>
      </c>
      <c r="AE16" s="394"/>
      <c r="AF16" s="395">
        <v>1.6666666666666666E-2</v>
      </c>
      <c r="AG16" s="394"/>
      <c r="AH16" s="395"/>
      <c r="AI16" s="394"/>
      <c r="AJ16" s="395"/>
      <c r="AK16" s="394"/>
      <c r="AL16" s="395"/>
      <c r="AM16" s="396"/>
      <c r="AN16" s="397" t="s">
        <v>330</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0.6</v>
      </c>
      <c r="W17" s="394"/>
      <c r="X17" s="395">
        <v>0.64583333333333337</v>
      </c>
      <c r="Y17" s="396"/>
      <c r="Z17" s="393"/>
      <c r="AA17" s="394"/>
      <c r="AB17" s="395"/>
      <c r="AC17" s="394"/>
      <c r="AD17" s="395">
        <v>8.3333333333333332E-3</v>
      </c>
      <c r="AE17" s="394"/>
      <c r="AF17" s="395">
        <v>3.7499999999999999E-2</v>
      </c>
      <c r="AG17" s="394"/>
      <c r="AH17" s="395"/>
      <c r="AI17" s="394"/>
      <c r="AJ17" s="395"/>
      <c r="AK17" s="394"/>
      <c r="AL17" s="395"/>
      <c r="AM17" s="396"/>
      <c r="AN17" s="397" t="s">
        <v>329</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0.64583333333333337</v>
      </c>
      <c r="W18" s="394"/>
      <c r="X18" s="430">
        <v>0.67499999999999993</v>
      </c>
      <c r="Y18" s="431"/>
      <c r="Z18" s="393"/>
      <c r="AA18" s="394"/>
      <c r="AB18" s="395">
        <v>1.6666666666666666E-2</v>
      </c>
      <c r="AC18" s="394"/>
      <c r="AD18" s="395">
        <v>4.1666666666666666E-3</v>
      </c>
      <c r="AE18" s="394"/>
      <c r="AF18" s="395">
        <v>8.3333333333333332E-3</v>
      </c>
      <c r="AG18" s="394"/>
      <c r="AH18" s="395"/>
      <c r="AI18" s="394"/>
      <c r="AJ18" s="395"/>
      <c r="AK18" s="394"/>
      <c r="AL18" s="395"/>
      <c r="AM18" s="396"/>
      <c r="AN18" s="397" t="s">
        <v>331</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0.67499999999999993</v>
      </c>
      <c r="W19" s="394"/>
      <c r="X19" s="430">
        <v>0.74583333333333324</v>
      </c>
      <c r="Y19" s="431"/>
      <c r="Z19" s="393"/>
      <c r="AA19" s="394"/>
      <c r="AB19" s="395"/>
      <c r="AC19" s="394"/>
      <c r="AD19" s="395"/>
      <c r="AE19" s="394"/>
      <c r="AF19" s="395"/>
      <c r="AG19" s="394"/>
      <c r="AH19" s="395"/>
      <c r="AI19" s="394"/>
      <c r="AJ19" s="395"/>
      <c r="AK19" s="394"/>
      <c r="AL19" s="395">
        <v>7.0833333333333331E-2</v>
      </c>
      <c r="AM19" s="396"/>
      <c r="AN19" s="397" t="s">
        <v>217</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v>0.74583333333333324</v>
      </c>
      <c r="W20" s="394"/>
      <c r="X20" s="430">
        <v>0.79166666666666663</v>
      </c>
      <c r="Y20" s="431"/>
      <c r="Z20" s="393"/>
      <c r="AA20" s="394"/>
      <c r="AB20" s="395"/>
      <c r="AC20" s="394"/>
      <c r="AD20" s="395"/>
      <c r="AE20" s="394"/>
      <c r="AF20" s="395">
        <v>4.5833333333333337E-2</v>
      </c>
      <c r="AG20" s="394"/>
      <c r="AH20" s="395"/>
      <c r="AI20" s="394"/>
      <c r="AJ20" s="395"/>
      <c r="AK20" s="394"/>
      <c r="AL20" s="395"/>
      <c r="AM20" s="396"/>
      <c r="AN20" s="397" t="s">
        <v>332</v>
      </c>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v>0.79166666666666663</v>
      </c>
      <c r="W21" s="394"/>
      <c r="X21" s="430">
        <v>1</v>
      </c>
      <c r="Y21" s="431"/>
      <c r="Z21" s="393"/>
      <c r="AA21" s="394"/>
      <c r="AB21" s="395"/>
      <c r="AC21" s="394"/>
      <c r="AD21" s="395"/>
      <c r="AE21" s="394"/>
      <c r="AF21" s="395"/>
      <c r="AG21" s="394"/>
      <c r="AH21" s="395"/>
      <c r="AI21" s="394"/>
      <c r="AJ21" s="395"/>
      <c r="AK21" s="394"/>
      <c r="AL21" s="395">
        <v>0.20833333333333334</v>
      </c>
      <c r="AM21" s="396"/>
      <c r="AN21" s="397" t="s">
        <v>217</v>
      </c>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7.9166666666666663E-2</v>
      </c>
      <c r="AC31" s="471"/>
      <c r="AD31" s="471">
        <f>SUM(AD9:AE30)</f>
        <v>3.3333333333333333E-2</v>
      </c>
      <c r="AE31" s="471"/>
      <c r="AF31" s="471">
        <f>SUM(AF9:AG30)</f>
        <v>0.22500000000000001</v>
      </c>
      <c r="AG31" s="471"/>
      <c r="AH31" s="471">
        <f>SUM(AH9:AI30)</f>
        <v>0</v>
      </c>
      <c r="AI31" s="471"/>
      <c r="AJ31" s="471">
        <f>SUM(AJ9:AK30)</f>
        <v>0</v>
      </c>
      <c r="AK31" s="471"/>
      <c r="AL31" s="472">
        <f>SUM(AL9:AM30)</f>
        <v>0.66249999999999998</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15353</v>
      </c>
      <c r="Y35" s="504"/>
      <c r="Z35" s="504"/>
      <c r="AA35" s="55" t="s">
        <v>56</v>
      </c>
      <c r="AB35" s="505">
        <v>900</v>
      </c>
      <c r="AC35" s="506"/>
      <c r="AD35" s="506"/>
      <c r="AE35" s="58" t="s">
        <v>56</v>
      </c>
      <c r="AF35" s="505">
        <v>0</v>
      </c>
      <c r="AG35" s="506"/>
      <c r="AH35" s="506"/>
      <c r="AI35" s="55" t="s">
        <v>56</v>
      </c>
      <c r="AJ35" s="505">
        <v>0</v>
      </c>
      <c r="AK35" s="506"/>
      <c r="AL35" s="506"/>
      <c r="AM35" s="55" t="s">
        <v>56</v>
      </c>
      <c r="AN35" s="507">
        <f>(X35+AF35)-(AB35+AJ35)</f>
        <v>14453</v>
      </c>
      <c r="AO35" s="508"/>
      <c r="AP35" s="55" t="s">
        <v>56</v>
      </c>
      <c r="AQ35" s="509"/>
      <c r="AR35" s="510"/>
      <c r="AS35" s="510"/>
      <c r="AT35" s="510"/>
      <c r="AU35" s="511"/>
    </row>
    <row r="36" spans="1:47" ht="15.75" customHeight="1">
      <c r="A36" s="281" t="s">
        <v>83</v>
      </c>
      <c r="B36" s="51"/>
      <c r="C36" s="51"/>
      <c r="D36" s="51"/>
      <c r="E36" s="51"/>
      <c r="F36" s="51"/>
      <c r="G36" s="47"/>
      <c r="H36" s="515">
        <f>SUM(AB9:AC30)</f>
        <v>7.9166666666666663E-2</v>
      </c>
      <c r="I36" s="516"/>
      <c r="J36" s="516"/>
      <c r="K36" s="517">
        <v>120</v>
      </c>
      <c r="L36" s="518"/>
      <c r="M36" s="37" t="s">
        <v>56</v>
      </c>
      <c r="N36" s="519">
        <f t="shared" si="2"/>
        <v>228</v>
      </c>
      <c r="O36" s="520"/>
      <c r="P36" s="37" t="s">
        <v>56</v>
      </c>
      <c r="Q36" s="31"/>
      <c r="R36" s="528" t="s">
        <v>39</v>
      </c>
      <c r="S36" s="529"/>
      <c r="T36" s="529"/>
      <c r="U36" s="529"/>
      <c r="V36" s="529"/>
      <c r="W36" s="529"/>
      <c r="X36" s="522">
        <v>30000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28000</v>
      </c>
      <c r="AO36" s="527"/>
      <c r="AP36" s="56" t="s">
        <v>56</v>
      </c>
      <c r="AQ36" s="512"/>
      <c r="AR36" s="513"/>
      <c r="AS36" s="513"/>
      <c r="AT36" s="513"/>
      <c r="AU36" s="514"/>
    </row>
    <row r="37" spans="1:47" ht="15.75" customHeight="1">
      <c r="A37" s="281" t="s">
        <v>67</v>
      </c>
      <c r="B37" s="51"/>
      <c r="C37" s="51"/>
      <c r="D37" s="51"/>
      <c r="E37" s="51"/>
      <c r="F37" s="51"/>
      <c r="G37" s="47"/>
      <c r="H37" s="515">
        <f>SUM(AD9:AE30)</f>
        <v>3.3333333333333333E-2</v>
      </c>
      <c r="I37" s="516"/>
      <c r="J37" s="516"/>
      <c r="K37" s="517">
        <v>89</v>
      </c>
      <c r="L37" s="518"/>
      <c r="M37" s="37" t="s">
        <v>56</v>
      </c>
      <c r="N37" s="519">
        <f t="shared" si="2"/>
        <v>71.2</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281" t="s">
        <v>150</v>
      </c>
      <c r="B38" s="51"/>
      <c r="C38" s="51"/>
      <c r="D38" s="51"/>
      <c r="E38" s="51"/>
      <c r="F38" s="51"/>
      <c r="G38" s="47"/>
      <c r="H38" s="515">
        <f>SUM(AF9:AG30)</f>
        <v>0.22500000000000001</v>
      </c>
      <c r="I38" s="516"/>
      <c r="J38" s="516"/>
      <c r="K38" s="517">
        <v>89</v>
      </c>
      <c r="L38" s="518"/>
      <c r="M38" s="37" t="s">
        <v>56</v>
      </c>
      <c r="N38" s="519">
        <f t="shared" si="2"/>
        <v>480.6</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281"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281"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281" t="s">
        <v>68</v>
      </c>
      <c r="B41" s="51"/>
      <c r="C41" s="51"/>
      <c r="D41" s="51"/>
      <c r="E41" s="51"/>
      <c r="F41" s="51"/>
      <c r="G41" s="47"/>
      <c r="H41" s="515">
        <f>SUM(AL9:AM30)</f>
        <v>0.66249999999999998</v>
      </c>
      <c r="I41" s="516"/>
      <c r="J41" s="516"/>
      <c r="K41" s="517">
        <v>8</v>
      </c>
      <c r="L41" s="518"/>
      <c r="M41" s="37" t="s">
        <v>56</v>
      </c>
      <c r="N41" s="519">
        <f t="shared" si="2"/>
        <v>127.19999999999999</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281"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907</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172</v>
      </c>
      <c r="D51" s="550"/>
      <c r="E51" s="550"/>
      <c r="F51" s="550"/>
      <c r="G51" s="550"/>
      <c r="H51" s="550"/>
      <c r="I51" s="87"/>
      <c r="J51" s="87"/>
      <c r="K51" s="88"/>
      <c r="L51" s="87"/>
      <c r="M51" s="87"/>
      <c r="N51" s="87"/>
      <c r="O51" s="87"/>
      <c r="P51" s="87"/>
      <c r="Q51" s="78"/>
      <c r="R51" s="85" t="s">
        <v>133</v>
      </c>
      <c r="S51" s="86"/>
      <c r="T51" s="550" t="s">
        <v>174</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43851</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43851</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154</v>
      </c>
      <c r="AH68" s="629"/>
      <c r="AI68" s="629"/>
      <c r="AJ68" s="629"/>
      <c r="AK68" s="629"/>
      <c r="AL68" s="631"/>
      <c r="AM68" s="628" t="s">
        <v>333</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170</v>
      </c>
      <c r="AH69" s="370"/>
      <c r="AI69" s="370"/>
      <c r="AJ69" s="370"/>
      <c r="AK69" s="370"/>
      <c r="AL69" s="371"/>
      <c r="AM69" s="369" t="s">
        <v>178</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155</v>
      </c>
      <c r="AH70" s="370"/>
      <c r="AI70" s="370"/>
      <c r="AJ70" s="370"/>
      <c r="AK70" s="370"/>
      <c r="AL70" s="371"/>
      <c r="AM70" s="369" t="s">
        <v>215</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276" t="s">
        <v>176</v>
      </c>
      <c r="AH71" s="277"/>
      <c r="AI71" s="277"/>
      <c r="AJ71" s="277"/>
      <c r="AK71" s="277"/>
      <c r="AL71" s="278"/>
      <c r="AM71" s="276" t="s">
        <v>171</v>
      </c>
      <c r="AN71" s="277"/>
      <c r="AO71" s="277"/>
      <c r="AP71" s="282"/>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276" t="s">
        <v>172</v>
      </c>
      <c r="AH72" s="277"/>
      <c r="AI72" s="277"/>
      <c r="AJ72" s="277"/>
      <c r="AK72" s="277"/>
      <c r="AL72" s="278"/>
      <c r="AM72" s="276" t="s">
        <v>173</v>
      </c>
      <c r="AN72" s="277"/>
      <c r="AO72" s="277"/>
      <c r="AP72" s="282"/>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276" t="s">
        <v>156</v>
      </c>
      <c r="AH73" s="277"/>
      <c r="AI73" s="277"/>
      <c r="AJ73" s="277"/>
      <c r="AK73" s="277"/>
      <c r="AL73" s="278"/>
      <c r="AM73" s="276" t="s">
        <v>161</v>
      </c>
      <c r="AN73" s="277"/>
      <c r="AO73" s="277" t="s">
        <v>216</v>
      </c>
      <c r="AP73" s="282"/>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276" t="s">
        <v>157</v>
      </c>
      <c r="AH74" s="277"/>
      <c r="AI74" s="277"/>
      <c r="AJ74" s="277"/>
      <c r="AK74" s="277"/>
      <c r="AL74" s="278"/>
      <c r="AM74" s="276" t="s">
        <v>162</v>
      </c>
      <c r="AN74" s="277"/>
      <c r="AO74" s="277" t="s">
        <v>216</v>
      </c>
      <c r="AP74" s="282"/>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276" t="s">
        <v>158</v>
      </c>
      <c r="AH75" s="277"/>
      <c r="AI75" s="277"/>
      <c r="AJ75" s="277"/>
      <c r="AK75" s="277"/>
      <c r="AL75" s="278"/>
      <c r="AM75" s="276" t="s">
        <v>163</v>
      </c>
      <c r="AN75" s="277"/>
      <c r="AO75" s="277"/>
      <c r="AP75" s="282"/>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276" t="s">
        <v>159</v>
      </c>
      <c r="AH76" s="277"/>
      <c r="AI76" s="277"/>
      <c r="AJ76" s="277"/>
      <c r="AK76" s="277"/>
      <c r="AL76" s="278"/>
      <c r="AM76" s="276" t="s">
        <v>163</v>
      </c>
      <c r="AN76" s="277"/>
      <c r="AO76" s="277"/>
      <c r="AP76" s="282"/>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276" t="s">
        <v>160</v>
      </c>
      <c r="AH77" s="277"/>
      <c r="AI77" s="277"/>
      <c r="AJ77" s="277"/>
      <c r="AK77" s="277"/>
      <c r="AL77" s="278"/>
      <c r="AM77" s="276" t="s">
        <v>164</v>
      </c>
      <c r="AN77" s="277"/>
      <c r="AO77" s="277"/>
      <c r="AP77" s="282"/>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9"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43852</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175</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286" t="s">
        <v>53</v>
      </c>
      <c r="L8" s="287"/>
      <c r="M8" s="287"/>
      <c r="N8" s="60"/>
      <c r="O8" s="372" t="s">
        <v>154</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4.1666666666666664E-2</v>
      </c>
      <c r="Y9" s="389"/>
      <c r="Z9" s="386"/>
      <c r="AA9" s="387"/>
      <c r="AB9" s="388"/>
      <c r="AC9" s="387"/>
      <c r="AD9" s="388"/>
      <c r="AE9" s="387"/>
      <c r="AF9" s="388"/>
      <c r="AG9" s="387"/>
      <c r="AH9" s="388"/>
      <c r="AI9" s="387"/>
      <c r="AJ9" s="388"/>
      <c r="AK9" s="387"/>
      <c r="AL9" s="388">
        <v>4.1666666666666664E-2</v>
      </c>
      <c r="AM9" s="389"/>
      <c r="AN9" s="390" t="s">
        <v>217</v>
      </c>
      <c r="AO9" s="391"/>
      <c r="AP9" s="391"/>
      <c r="AQ9" s="391"/>
      <c r="AR9" s="391"/>
      <c r="AS9" s="391"/>
      <c r="AT9" s="391"/>
      <c r="AU9" s="392"/>
    </row>
    <row r="10" spans="1:47" ht="15.75" customHeight="1" thickTop="1">
      <c r="A10" s="18"/>
      <c r="B10" s="18"/>
      <c r="C10" s="18"/>
      <c r="D10" s="18"/>
      <c r="E10" s="19"/>
      <c r="F10" s="19"/>
      <c r="G10" s="19"/>
      <c r="H10" s="19"/>
      <c r="I10" s="19"/>
      <c r="J10" s="19"/>
      <c r="U10" s="20"/>
      <c r="V10" s="393">
        <v>4.1666666666666664E-2</v>
      </c>
      <c r="W10" s="394"/>
      <c r="X10" s="395">
        <v>0.14583333333333334</v>
      </c>
      <c r="Y10" s="396"/>
      <c r="Z10" s="393"/>
      <c r="AA10" s="394"/>
      <c r="AB10" s="395"/>
      <c r="AC10" s="394"/>
      <c r="AD10" s="395"/>
      <c r="AE10" s="394"/>
      <c r="AF10" s="395">
        <v>0.10416666666666667</v>
      </c>
      <c r="AG10" s="394"/>
      <c r="AH10" s="395"/>
      <c r="AI10" s="394"/>
      <c r="AJ10" s="395"/>
      <c r="AK10" s="394"/>
      <c r="AL10" s="395"/>
      <c r="AM10" s="396"/>
      <c r="AN10" s="397" t="s">
        <v>334</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0.14583333333333334</v>
      </c>
      <c r="W11" s="394"/>
      <c r="X11" s="395">
        <v>0.29166666666666669</v>
      </c>
      <c r="Y11" s="396"/>
      <c r="Z11" s="393"/>
      <c r="AA11" s="394"/>
      <c r="AB11" s="395"/>
      <c r="AC11" s="394"/>
      <c r="AD11" s="395"/>
      <c r="AE11" s="394"/>
      <c r="AF11" s="395"/>
      <c r="AG11" s="394"/>
      <c r="AH11" s="395"/>
      <c r="AI11" s="394"/>
      <c r="AJ11" s="395"/>
      <c r="AK11" s="394"/>
      <c r="AL11" s="395">
        <v>0.14583333333333334</v>
      </c>
      <c r="AM11" s="396"/>
      <c r="AN11" s="397" t="s">
        <v>217</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0.29166666666666669</v>
      </c>
      <c r="W12" s="394"/>
      <c r="X12" s="395">
        <v>0.34166666666666662</v>
      </c>
      <c r="Y12" s="396"/>
      <c r="Z12" s="393"/>
      <c r="AA12" s="394"/>
      <c r="AB12" s="395"/>
      <c r="AC12" s="394"/>
      <c r="AD12" s="395"/>
      <c r="AE12" s="394"/>
      <c r="AF12" s="395">
        <v>4.9999999999999996E-2</v>
      </c>
      <c r="AG12" s="394"/>
      <c r="AH12" s="395"/>
      <c r="AI12" s="394"/>
      <c r="AJ12" s="395"/>
      <c r="AK12" s="394"/>
      <c r="AL12" s="395"/>
      <c r="AM12" s="396"/>
      <c r="AN12" s="397" t="s">
        <v>335</v>
      </c>
      <c r="AO12" s="398"/>
      <c r="AP12" s="398"/>
      <c r="AQ12" s="398"/>
      <c r="AR12" s="398"/>
      <c r="AS12" s="398"/>
      <c r="AT12" s="398"/>
      <c r="AU12" s="399"/>
    </row>
    <row r="13" spans="1:47" ht="15.75" customHeight="1" thickTop="1">
      <c r="A13" s="406" t="s">
        <v>27</v>
      </c>
      <c r="B13" s="407"/>
      <c r="C13" s="407"/>
      <c r="D13" s="407"/>
      <c r="E13" s="408" t="s">
        <v>166</v>
      </c>
      <c r="F13" s="409"/>
      <c r="G13" s="409"/>
      <c r="H13" s="410"/>
      <c r="I13" s="411" t="s">
        <v>167</v>
      </c>
      <c r="J13" s="412"/>
      <c r="K13" s="412"/>
      <c r="L13" s="413"/>
      <c r="M13" s="411" t="s">
        <v>168</v>
      </c>
      <c r="N13" s="412"/>
      <c r="O13" s="412"/>
      <c r="P13" s="413"/>
      <c r="Q13" s="411" t="s">
        <v>169</v>
      </c>
      <c r="R13" s="412"/>
      <c r="S13" s="412"/>
      <c r="T13" s="413"/>
      <c r="U13" s="12"/>
      <c r="V13" s="393">
        <v>0.34166666666666662</v>
      </c>
      <c r="W13" s="394"/>
      <c r="X13" s="395">
        <v>0.64166666666666672</v>
      </c>
      <c r="Y13" s="396"/>
      <c r="Z13" s="393"/>
      <c r="AA13" s="394"/>
      <c r="AB13" s="395"/>
      <c r="AC13" s="394"/>
      <c r="AD13" s="395"/>
      <c r="AE13" s="394"/>
      <c r="AF13" s="395"/>
      <c r="AG13" s="394"/>
      <c r="AH13" s="395"/>
      <c r="AI13" s="394"/>
      <c r="AJ13" s="395"/>
      <c r="AK13" s="394"/>
      <c r="AL13" s="395">
        <v>0.3</v>
      </c>
      <c r="AM13" s="396"/>
      <c r="AN13" s="397" t="s">
        <v>217</v>
      </c>
      <c r="AO13" s="398"/>
      <c r="AP13" s="398"/>
      <c r="AQ13" s="398"/>
      <c r="AR13" s="398"/>
      <c r="AS13" s="398"/>
      <c r="AT13" s="398"/>
      <c r="AU13" s="399"/>
    </row>
    <row r="14" spans="1:47" ht="15.75" customHeight="1">
      <c r="A14" s="420" t="s">
        <v>10</v>
      </c>
      <c r="B14" s="421"/>
      <c r="C14" s="421"/>
      <c r="D14" s="421"/>
      <c r="E14" s="422" t="s">
        <v>165</v>
      </c>
      <c r="F14" s="423"/>
      <c r="G14" s="423"/>
      <c r="H14" s="424"/>
      <c r="I14" s="422" t="s">
        <v>165</v>
      </c>
      <c r="J14" s="423"/>
      <c r="K14" s="423"/>
      <c r="L14" s="424"/>
      <c r="M14" s="422" t="s">
        <v>165</v>
      </c>
      <c r="N14" s="423"/>
      <c r="O14" s="423"/>
      <c r="P14" s="424"/>
      <c r="Q14" s="422" t="s">
        <v>153</v>
      </c>
      <c r="R14" s="423"/>
      <c r="S14" s="423"/>
      <c r="T14" s="424"/>
      <c r="U14" s="12"/>
      <c r="V14" s="393">
        <v>0.64166666666666672</v>
      </c>
      <c r="W14" s="394"/>
      <c r="X14" s="395">
        <v>0.70416666666666661</v>
      </c>
      <c r="Y14" s="396"/>
      <c r="Z14" s="393"/>
      <c r="AA14" s="394"/>
      <c r="AB14" s="395"/>
      <c r="AC14" s="394"/>
      <c r="AD14" s="395"/>
      <c r="AE14" s="394"/>
      <c r="AF14" s="395">
        <v>6.25E-2</v>
      </c>
      <c r="AG14" s="394"/>
      <c r="AH14" s="395"/>
      <c r="AI14" s="394"/>
      <c r="AJ14" s="395"/>
      <c r="AK14" s="394"/>
      <c r="AL14" s="395"/>
      <c r="AM14" s="396"/>
      <c r="AN14" s="397" t="s">
        <v>225</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0.70416666666666661</v>
      </c>
      <c r="W15" s="394"/>
      <c r="X15" s="395">
        <v>0.78749999999999998</v>
      </c>
      <c r="Y15" s="396"/>
      <c r="Z15" s="393"/>
      <c r="AA15" s="394"/>
      <c r="AB15" s="395"/>
      <c r="AC15" s="394"/>
      <c r="AD15" s="395"/>
      <c r="AE15" s="394"/>
      <c r="AF15" s="395"/>
      <c r="AG15" s="394"/>
      <c r="AH15" s="395"/>
      <c r="AI15" s="394"/>
      <c r="AJ15" s="395"/>
      <c r="AK15" s="394"/>
      <c r="AL15" s="395">
        <v>8.3333333333333329E-2</v>
      </c>
      <c r="AM15" s="396"/>
      <c r="AN15" s="397" t="s">
        <v>217</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0.78749999999999998</v>
      </c>
      <c r="W16" s="394"/>
      <c r="X16" s="395">
        <v>0.83333333333333337</v>
      </c>
      <c r="Y16" s="396"/>
      <c r="Z16" s="393"/>
      <c r="AA16" s="394"/>
      <c r="AB16" s="395"/>
      <c r="AC16" s="394"/>
      <c r="AD16" s="395"/>
      <c r="AE16" s="394"/>
      <c r="AF16" s="395">
        <v>4.5833333333333337E-2</v>
      </c>
      <c r="AG16" s="394"/>
      <c r="AH16" s="395"/>
      <c r="AI16" s="394"/>
      <c r="AJ16" s="395"/>
      <c r="AK16" s="394"/>
      <c r="AL16" s="395"/>
      <c r="AM16" s="396"/>
      <c r="AN16" s="397" t="s">
        <v>336</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0.83333333333333337</v>
      </c>
      <c r="W17" s="394"/>
      <c r="X17" s="395">
        <v>1</v>
      </c>
      <c r="Y17" s="396"/>
      <c r="Z17" s="393"/>
      <c r="AA17" s="394"/>
      <c r="AB17" s="395"/>
      <c r="AC17" s="394"/>
      <c r="AD17" s="395"/>
      <c r="AE17" s="394"/>
      <c r="AF17" s="395"/>
      <c r="AG17" s="394"/>
      <c r="AH17" s="395"/>
      <c r="AI17" s="394"/>
      <c r="AJ17" s="395"/>
      <c r="AK17" s="394"/>
      <c r="AL17" s="395">
        <v>0.16666666666666666</v>
      </c>
      <c r="AM17" s="396"/>
      <c r="AN17" s="397" t="s">
        <v>217</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c r="W18" s="394"/>
      <c r="X18" s="430"/>
      <c r="Y18" s="431"/>
      <c r="Z18" s="393"/>
      <c r="AA18" s="394"/>
      <c r="AB18" s="395"/>
      <c r="AC18" s="394"/>
      <c r="AD18" s="395"/>
      <c r="AE18" s="394"/>
      <c r="AF18" s="395"/>
      <c r="AG18" s="394"/>
      <c r="AH18" s="395"/>
      <c r="AI18" s="394"/>
      <c r="AJ18" s="395"/>
      <c r="AK18" s="394"/>
      <c r="AL18" s="395"/>
      <c r="AM18" s="396"/>
      <c r="AN18" s="397"/>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c r="W19" s="394"/>
      <c r="X19" s="430"/>
      <c r="Y19" s="431"/>
      <c r="Z19" s="393"/>
      <c r="AA19" s="394"/>
      <c r="AB19" s="395"/>
      <c r="AC19" s="394"/>
      <c r="AD19" s="395"/>
      <c r="AE19" s="394"/>
      <c r="AF19" s="395"/>
      <c r="AG19" s="394"/>
      <c r="AH19" s="395"/>
      <c r="AI19" s="394"/>
      <c r="AJ19" s="395"/>
      <c r="AK19" s="394"/>
      <c r="AL19" s="395"/>
      <c r="AM19" s="396"/>
      <c r="AN19" s="397"/>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c r="W20" s="394"/>
      <c r="X20" s="430"/>
      <c r="Y20" s="431"/>
      <c r="Z20" s="393"/>
      <c r="AA20" s="394"/>
      <c r="AB20" s="395"/>
      <c r="AC20" s="394"/>
      <c r="AD20" s="395"/>
      <c r="AE20" s="394"/>
      <c r="AF20" s="395"/>
      <c r="AG20" s="394"/>
      <c r="AH20" s="395"/>
      <c r="AI20" s="394"/>
      <c r="AJ20" s="395"/>
      <c r="AK20" s="394"/>
      <c r="AL20" s="395"/>
      <c r="AM20" s="396"/>
      <c r="AN20" s="397"/>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0</v>
      </c>
      <c r="AC31" s="471"/>
      <c r="AD31" s="471">
        <f>SUM(AD9:AE30)</f>
        <v>0</v>
      </c>
      <c r="AE31" s="471"/>
      <c r="AF31" s="471">
        <f>SUM(AF9:AG30)</f>
        <v>0.26250000000000001</v>
      </c>
      <c r="AG31" s="471"/>
      <c r="AH31" s="471">
        <f>SUM(AH9:AI30)</f>
        <v>0</v>
      </c>
      <c r="AI31" s="471"/>
      <c r="AJ31" s="471">
        <f>SUM(AJ9:AK30)</f>
        <v>0</v>
      </c>
      <c r="AK31" s="471"/>
      <c r="AL31" s="472">
        <f>SUM(AL9:AM30)</f>
        <v>0.73749999999999993</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14453</v>
      </c>
      <c r="Y35" s="504"/>
      <c r="Z35" s="504"/>
      <c r="AA35" s="55" t="s">
        <v>56</v>
      </c>
      <c r="AB35" s="505">
        <v>698</v>
      </c>
      <c r="AC35" s="506"/>
      <c r="AD35" s="506"/>
      <c r="AE35" s="58" t="s">
        <v>56</v>
      </c>
      <c r="AF35" s="505">
        <v>0</v>
      </c>
      <c r="AG35" s="506"/>
      <c r="AH35" s="506"/>
      <c r="AI35" s="55" t="s">
        <v>56</v>
      </c>
      <c r="AJ35" s="505">
        <v>0</v>
      </c>
      <c r="AK35" s="506"/>
      <c r="AL35" s="506"/>
      <c r="AM35" s="55" t="s">
        <v>56</v>
      </c>
      <c r="AN35" s="507">
        <f>(X35+AF35)-(AB35+AJ35)</f>
        <v>13755</v>
      </c>
      <c r="AO35" s="508"/>
      <c r="AP35" s="55" t="s">
        <v>56</v>
      </c>
      <c r="AQ35" s="509"/>
      <c r="AR35" s="510"/>
      <c r="AS35" s="510"/>
      <c r="AT35" s="510"/>
      <c r="AU35" s="511"/>
    </row>
    <row r="36" spans="1:47" ht="15.75" customHeight="1">
      <c r="A36" s="288" t="s">
        <v>83</v>
      </c>
      <c r="B36" s="51"/>
      <c r="C36" s="51"/>
      <c r="D36" s="51"/>
      <c r="E36" s="51"/>
      <c r="F36" s="51"/>
      <c r="G36" s="47"/>
      <c r="H36" s="515">
        <f>SUM(AB9:AC30)</f>
        <v>0</v>
      </c>
      <c r="I36" s="516"/>
      <c r="J36" s="516"/>
      <c r="K36" s="517">
        <v>120</v>
      </c>
      <c r="L36" s="518"/>
      <c r="M36" s="37" t="s">
        <v>56</v>
      </c>
      <c r="N36" s="519">
        <f t="shared" si="2"/>
        <v>0</v>
      </c>
      <c r="O36" s="520"/>
      <c r="P36" s="37" t="s">
        <v>56</v>
      </c>
      <c r="Q36" s="31"/>
      <c r="R36" s="528" t="s">
        <v>39</v>
      </c>
      <c r="S36" s="529"/>
      <c r="T36" s="529"/>
      <c r="U36" s="529"/>
      <c r="V36" s="529"/>
      <c r="W36" s="529"/>
      <c r="X36" s="522">
        <v>28000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26000</v>
      </c>
      <c r="AO36" s="527"/>
      <c r="AP36" s="56" t="s">
        <v>56</v>
      </c>
      <c r="AQ36" s="512"/>
      <c r="AR36" s="513"/>
      <c r="AS36" s="513"/>
      <c r="AT36" s="513"/>
      <c r="AU36" s="514"/>
    </row>
    <row r="37" spans="1:47" ht="15.75" customHeight="1">
      <c r="A37" s="288" t="s">
        <v>67</v>
      </c>
      <c r="B37" s="51"/>
      <c r="C37" s="51"/>
      <c r="D37" s="51"/>
      <c r="E37" s="51"/>
      <c r="F37" s="51"/>
      <c r="G37" s="47"/>
      <c r="H37" s="515">
        <f>SUM(AD9:AE30)</f>
        <v>0</v>
      </c>
      <c r="I37" s="516"/>
      <c r="J37" s="516"/>
      <c r="K37" s="517">
        <v>89</v>
      </c>
      <c r="L37" s="518"/>
      <c r="M37" s="37" t="s">
        <v>56</v>
      </c>
      <c r="N37" s="519">
        <f t="shared" si="2"/>
        <v>0</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288" t="s">
        <v>150</v>
      </c>
      <c r="B38" s="51"/>
      <c r="C38" s="51"/>
      <c r="D38" s="51"/>
      <c r="E38" s="51"/>
      <c r="F38" s="51"/>
      <c r="G38" s="47"/>
      <c r="H38" s="515">
        <f>SUM(AF9:AG30)</f>
        <v>0.26250000000000001</v>
      </c>
      <c r="I38" s="516"/>
      <c r="J38" s="516"/>
      <c r="K38" s="517">
        <v>89</v>
      </c>
      <c r="L38" s="518"/>
      <c r="M38" s="37" t="s">
        <v>56</v>
      </c>
      <c r="N38" s="519">
        <f t="shared" si="2"/>
        <v>560.70000000000005</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288"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288"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288" t="s">
        <v>68</v>
      </c>
      <c r="B41" s="51"/>
      <c r="C41" s="51"/>
      <c r="D41" s="51"/>
      <c r="E41" s="51"/>
      <c r="F41" s="51"/>
      <c r="G41" s="47"/>
      <c r="H41" s="515">
        <f>SUM(AL9:AM30)</f>
        <v>0.73749999999999993</v>
      </c>
      <c r="I41" s="516"/>
      <c r="J41" s="516"/>
      <c r="K41" s="517">
        <v>8</v>
      </c>
      <c r="L41" s="518"/>
      <c r="M41" s="37" t="s">
        <v>56</v>
      </c>
      <c r="N41" s="519">
        <f t="shared" si="2"/>
        <v>141.6</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288"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702.30000000000007</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172</v>
      </c>
      <c r="D51" s="550"/>
      <c r="E51" s="550"/>
      <c r="F51" s="550"/>
      <c r="G51" s="550"/>
      <c r="H51" s="550"/>
      <c r="I51" s="87"/>
      <c r="J51" s="87"/>
      <c r="K51" s="88"/>
      <c r="L51" s="87"/>
      <c r="M51" s="87"/>
      <c r="N51" s="87"/>
      <c r="O51" s="87"/>
      <c r="P51" s="87"/>
      <c r="Q51" s="78"/>
      <c r="R51" s="85" t="s">
        <v>133</v>
      </c>
      <c r="S51" s="86"/>
      <c r="T51" s="550" t="s">
        <v>174</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43852</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43852</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154</v>
      </c>
      <c r="AH68" s="629"/>
      <c r="AI68" s="629"/>
      <c r="AJ68" s="629"/>
      <c r="AK68" s="629"/>
      <c r="AL68" s="631"/>
      <c r="AM68" s="628" t="s">
        <v>333</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170</v>
      </c>
      <c r="AH69" s="370"/>
      <c r="AI69" s="370"/>
      <c r="AJ69" s="370"/>
      <c r="AK69" s="370"/>
      <c r="AL69" s="371"/>
      <c r="AM69" s="369" t="s">
        <v>178</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155</v>
      </c>
      <c r="AH70" s="370"/>
      <c r="AI70" s="370"/>
      <c r="AJ70" s="370"/>
      <c r="AK70" s="370"/>
      <c r="AL70" s="371"/>
      <c r="AM70" s="369" t="s">
        <v>215</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283" t="s">
        <v>176</v>
      </c>
      <c r="AH71" s="284"/>
      <c r="AI71" s="284"/>
      <c r="AJ71" s="284"/>
      <c r="AK71" s="284"/>
      <c r="AL71" s="285"/>
      <c r="AM71" s="283" t="s">
        <v>171</v>
      </c>
      <c r="AN71" s="284"/>
      <c r="AO71" s="284"/>
      <c r="AP71" s="289"/>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283" t="s">
        <v>172</v>
      </c>
      <c r="AH72" s="284"/>
      <c r="AI72" s="284"/>
      <c r="AJ72" s="284"/>
      <c r="AK72" s="284"/>
      <c r="AL72" s="285"/>
      <c r="AM72" s="283" t="s">
        <v>173</v>
      </c>
      <c r="AN72" s="284"/>
      <c r="AO72" s="284"/>
      <c r="AP72" s="289"/>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283" t="s">
        <v>156</v>
      </c>
      <c r="AH73" s="284"/>
      <c r="AI73" s="284"/>
      <c r="AJ73" s="284"/>
      <c r="AK73" s="284"/>
      <c r="AL73" s="285"/>
      <c r="AM73" s="283" t="s">
        <v>161</v>
      </c>
      <c r="AN73" s="284"/>
      <c r="AO73" s="284" t="s">
        <v>216</v>
      </c>
      <c r="AP73" s="289"/>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283" t="s">
        <v>157</v>
      </c>
      <c r="AH74" s="284"/>
      <c r="AI74" s="284"/>
      <c r="AJ74" s="284"/>
      <c r="AK74" s="284"/>
      <c r="AL74" s="285"/>
      <c r="AM74" s="283" t="s">
        <v>162</v>
      </c>
      <c r="AN74" s="284"/>
      <c r="AO74" s="284" t="s">
        <v>216</v>
      </c>
      <c r="AP74" s="289"/>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283" t="s">
        <v>158</v>
      </c>
      <c r="AH75" s="284"/>
      <c r="AI75" s="284"/>
      <c r="AJ75" s="284"/>
      <c r="AK75" s="284"/>
      <c r="AL75" s="285"/>
      <c r="AM75" s="283" t="s">
        <v>163</v>
      </c>
      <c r="AN75" s="284"/>
      <c r="AO75" s="284"/>
      <c r="AP75" s="289"/>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283" t="s">
        <v>159</v>
      </c>
      <c r="AH76" s="284"/>
      <c r="AI76" s="284"/>
      <c r="AJ76" s="284"/>
      <c r="AK76" s="284"/>
      <c r="AL76" s="285"/>
      <c r="AM76" s="283" t="s">
        <v>163</v>
      </c>
      <c r="AN76" s="284"/>
      <c r="AO76" s="284"/>
      <c r="AP76" s="289"/>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283" t="s">
        <v>160</v>
      </c>
      <c r="AH77" s="284"/>
      <c r="AI77" s="284"/>
      <c r="AJ77" s="284"/>
      <c r="AK77" s="284"/>
      <c r="AL77" s="285"/>
      <c r="AM77" s="283" t="s">
        <v>164</v>
      </c>
      <c r="AN77" s="284"/>
      <c r="AO77" s="284"/>
      <c r="AP77" s="289"/>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3" zoomScale="89" zoomScaleNormal="89" workbookViewId="0">
      <selection activeCell="AU68" sqref="AU68:AU6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43853</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175</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293" t="s">
        <v>53</v>
      </c>
      <c r="L8" s="294"/>
      <c r="M8" s="294"/>
      <c r="N8" s="60"/>
      <c r="O8" s="372" t="s">
        <v>154</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9.1666666666666674E-2</v>
      </c>
      <c r="Y9" s="389"/>
      <c r="Z9" s="386"/>
      <c r="AA9" s="387"/>
      <c r="AB9" s="388"/>
      <c r="AC9" s="387"/>
      <c r="AD9" s="388"/>
      <c r="AE9" s="387"/>
      <c r="AF9" s="388"/>
      <c r="AG9" s="387"/>
      <c r="AH9" s="388"/>
      <c r="AI9" s="387"/>
      <c r="AJ9" s="388"/>
      <c r="AK9" s="387"/>
      <c r="AL9" s="388">
        <v>9.1666666666666674E-2</v>
      </c>
      <c r="AM9" s="389"/>
      <c r="AN9" s="390" t="s">
        <v>217</v>
      </c>
      <c r="AO9" s="391"/>
      <c r="AP9" s="391"/>
      <c r="AQ9" s="391"/>
      <c r="AR9" s="391"/>
      <c r="AS9" s="391"/>
      <c r="AT9" s="391"/>
      <c r="AU9" s="392"/>
    </row>
    <row r="10" spans="1:47" ht="15.75" customHeight="1" thickTop="1">
      <c r="A10" s="18"/>
      <c r="B10" s="18"/>
      <c r="C10" s="18"/>
      <c r="D10" s="18"/>
      <c r="E10" s="19"/>
      <c r="F10" s="19"/>
      <c r="G10" s="19"/>
      <c r="H10" s="19"/>
      <c r="I10" s="19"/>
      <c r="J10" s="19"/>
      <c r="U10" s="20"/>
      <c r="V10" s="393">
        <v>9.1666666666666674E-2</v>
      </c>
      <c r="W10" s="394"/>
      <c r="X10" s="395">
        <v>0.16666666666666666</v>
      </c>
      <c r="Y10" s="396"/>
      <c r="Z10" s="393"/>
      <c r="AA10" s="394"/>
      <c r="AB10" s="395"/>
      <c r="AC10" s="394"/>
      <c r="AD10" s="395"/>
      <c r="AE10" s="394"/>
      <c r="AF10" s="395">
        <v>7.4999999999999997E-2</v>
      </c>
      <c r="AG10" s="394"/>
      <c r="AH10" s="395"/>
      <c r="AI10" s="394"/>
      <c r="AJ10" s="395"/>
      <c r="AK10" s="394"/>
      <c r="AL10" s="395"/>
      <c r="AM10" s="396"/>
      <c r="AN10" s="397" t="s">
        <v>337</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0.16666666666666666</v>
      </c>
      <c r="W11" s="394"/>
      <c r="X11" s="395">
        <v>0.27916666666666667</v>
      </c>
      <c r="Y11" s="396"/>
      <c r="Z11" s="393"/>
      <c r="AA11" s="394"/>
      <c r="AB11" s="395"/>
      <c r="AC11" s="394"/>
      <c r="AD11" s="395"/>
      <c r="AE11" s="394"/>
      <c r="AF11" s="395"/>
      <c r="AG11" s="394"/>
      <c r="AH11" s="395"/>
      <c r="AI11" s="394"/>
      <c r="AJ11" s="395"/>
      <c r="AK11" s="394"/>
      <c r="AL11" s="395">
        <v>0.1125</v>
      </c>
      <c r="AM11" s="396"/>
      <c r="AN11" s="397" t="s">
        <v>217</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0.27916666666666667</v>
      </c>
      <c r="W12" s="394"/>
      <c r="X12" s="395">
        <v>0.3125</v>
      </c>
      <c r="Y12" s="396"/>
      <c r="Z12" s="393"/>
      <c r="AA12" s="394"/>
      <c r="AB12" s="395">
        <v>1.6666666666666666E-2</v>
      </c>
      <c r="AC12" s="394"/>
      <c r="AD12" s="395">
        <v>8.3333333333333332E-3</v>
      </c>
      <c r="AE12" s="394"/>
      <c r="AF12" s="395">
        <v>8.3333333333333332E-3</v>
      </c>
      <c r="AG12" s="394"/>
      <c r="AH12" s="395"/>
      <c r="AI12" s="394"/>
      <c r="AJ12" s="395"/>
      <c r="AK12" s="394"/>
      <c r="AL12" s="395"/>
      <c r="AM12" s="396"/>
      <c r="AN12" s="397" t="s">
        <v>338</v>
      </c>
      <c r="AO12" s="398"/>
      <c r="AP12" s="398"/>
      <c r="AQ12" s="398"/>
      <c r="AR12" s="398"/>
      <c r="AS12" s="398"/>
      <c r="AT12" s="398"/>
      <c r="AU12" s="399"/>
    </row>
    <row r="13" spans="1:47" ht="15.75" customHeight="1" thickTop="1">
      <c r="A13" s="406" t="s">
        <v>27</v>
      </c>
      <c r="B13" s="407"/>
      <c r="C13" s="407"/>
      <c r="D13" s="407"/>
      <c r="E13" s="408" t="s">
        <v>166</v>
      </c>
      <c r="F13" s="409"/>
      <c r="G13" s="409"/>
      <c r="H13" s="410"/>
      <c r="I13" s="411" t="s">
        <v>167</v>
      </c>
      <c r="J13" s="412"/>
      <c r="K13" s="412"/>
      <c r="L13" s="413"/>
      <c r="M13" s="411" t="s">
        <v>168</v>
      </c>
      <c r="N13" s="412"/>
      <c r="O13" s="412"/>
      <c r="P13" s="413"/>
      <c r="Q13" s="411" t="s">
        <v>169</v>
      </c>
      <c r="R13" s="412"/>
      <c r="S13" s="412"/>
      <c r="T13" s="413"/>
      <c r="U13" s="12"/>
      <c r="V13" s="393">
        <v>0.3125</v>
      </c>
      <c r="W13" s="394"/>
      <c r="X13" s="395">
        <v>0.3666666666666667</v>
      </c>
      <c r="Y13" s="396"/>
      <c r="Z13" s="393"/>
      <c r="AA13" s="394"/>
      <c r="AB13" s="395">
        <v>4.5833333333333337E-2</v>
      </c>
      <c r="AC13" s="394"/>
      <c r="AD13" s="395">
        <v>8.3333333333333332E-3</v>
      </c>
      <c r="AE13" s="394"/>
      <c r="AF13" s="395"/>
      <c r="AG13" s="394"/>
      <c r="AH13" s="395"/>
      <c r="AI13" s="394"/>
      <c r="AJ13" s="395"/>
      <c r="AK13" s="394"/>
      <c r="AL13" s="395"/>
      <c r="AM13" s="396"/>
      <c r="AN13" s="397" t="s">
        <v>339</v>
      </c>
      <c r="AO13" s="398"/>
      <c r="AP13" s="398"/>
      <c r="AQ13" s="398"/>
      <c r="AR13" s="398"/>
      <c r="AS13" s="398"/>
      <c r="AT13" s="398"/>
      <c r="AU13" s="399"/>
    </row>
    <row r="14" spans="1:47" ht="15.75" customHeight="1">
      <c r="A14" s="420" t="s">
        <v>10</v>
      </c>
      <c r="B14" s="421"/>
      <c r="C14" s="421"/>
      <c r="D14" s="421"/>
      <c r="E14" s="422" t="s">
        <v>165</v>
      </c>
      <c r="F14" s="423"/>
      <c r="G14" s="423"/>
      <c r="H14" s="424"/>
      <c r="I14" s="422" t="s">
        <v>165</v>
      </c>
      <c r="J14" s="423"/>
      <c r="K14" s="423"/>
      <c r="L14" s="424"/>
      <c r="M14" s="422" t="s">
        <v>165</v>
      </c>
      <c r="N14" s="423"/>
      <c r="O14" s="423"/>
      <c r="P14" s="424"/>
      <c r="Q14" s="422" t="s">
        <v>153</v>
      </c>
      <c r="R14" s="423"/>
      <c r="S14" s="423"/>
      <c r="T14" s="424"/>
      <c r="U14" s="12"/>
      <c r="V14" s="393">
        <v>0.3666666666666667</v>
      </c>
      <c r="W14" s="394"/>
      <c r="X14" s="395">
        <v>0.53333333333333333</v>
      </c>
      <c r="Y14" s="396"/>
      <c r="Z14" s="393"/>
      <c r="AA14" s="394"/>
      <c r="AB14" s="395"/>
      <c r="AC14" s="394"/>
      <c r="AD14" s="395">
        <v>2.0833333333333332E-2</v>
      </c>
      <c r="AE14" s="394"/>
      <c r="AF14" s="395">
        <v>0.14583333333333334</v>
      </c>
      <c r="AG14" s="394"/>
      <c r="AH14" s="395"/>
      <c r="AI14" s="394"/>
      <c r="AJ14" s="395"/>
      <c r="AK14" s="394"/>
      <c r="AL14" s="395"/>
      <c r="AM14" s="396"/>
      <c r="AN14" s="397" t="s">
        <v>343</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0.53333333333333333</v>
      </c>
      <c r="W15" s="394"/>
      <c r="X15" s="395">
        <v>0.5541666666666667</v>
      </c>
      <c r="Y15" s="396"/>
      <c r="Z15" s="393"/>
      <c r="AA15" s="394"/>
      <c r="AB15" s="395">
        <v>2.0833333333333332E-2</v>
      </c>
      <c r="AC15" s="394"/>
      <c r="AD15" s="395"/>
      <c r="AE15" s="394"/>
      <c r="AF15" s="395"/>
      <c r="AG15" s="394"/>
      <c r="AH15" s="395"/>
      <c r="AI15" s="394"/>
      <c r="AJ15" s="395"/>
      <c r="AK15" s="394"/>
      <c r="AL15" s="395"/>
      <c r="AM15" s="396"/>
      <c r="AN15" s="397" t="s">
        <v>340</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0.5541666666666667</v>
      </c>
      <c r="W16" s="394"/>
      <c r="X16" s="395">
        <v>0.63750000000000007</v>
      </c>
      <c r="Y16" s="396"/>
      <c r="Z16" s="393"/>
      <c r="AA16" s="394"/>
      <c r="AB16" s="395"/>
      <c r="AC16" s="394"/>
      <c r="AD16" s="395">
        <v>2.0833333333333332E-2</v>
      </c>
      <c r="AE16" s="394"/>
      <c r="AF16" s="395">
        <v>6.25E-2</v>
      </c>
      <c r="AG16" s="394"/>
      <c r="AH16" s="395"/>
      <c r="AI16" s="394"/>
      <c r="AJ16" s="395"/>
      <c r="AK16" s="394"/>
      <c r="AL16" s="395"/>
      <c r="AM16" s="396"/>
      <c r="AN16" s="397" t="s">
        <v>344</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0.63750000000000007</v>
      </c>
      <c r="W17" s="394"/>
      <c r="X17" s="395">
        <v>0.66666666666666663</v>
      </c>
      <c r="Y17" s="396"/>
      <c r="Z17" s="393"/>
      <c r="AA17" s="394"/>
      <c r="AB17" s="395">
        <v>2.0833333333333332E-2</v>
      </c>
      <c r="AC17" s="394"/>
      <c r="AD17" s="395">
        <v>8.3333333333333332E-3</v>
      </c>
      <c r="AE17" s="394"/>
      <c r="AF17" s="395"/>
      <c r="AG17" s="394"/>
      <c r="AH17" s="395"/>
      <c r="AI17" s="394"/>
      <c r="AJ17" s="395"/>
      <c r="AK17" s="394"/>
      <c r="AL17" s="395"/>
      <c r="AM17" s="396"/>
      <c r="AN17" s="397" t="s">
        <v>341</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0.66666666666666663</v>
      </c>
      <c r="W18" s="394"/>
      <c r="X18" s="430">
        <v>0.71666666666666667</v>
      </c>
      <c r="Y18" s="431"/>
      <c r="Z18" s="393"/>
      <c r="AA18" s="394"/>
      <c r="AB18" s="395"/>
      <c r="AC18" s="394"/>
      <c r="AD18" s="395"/>
      <c r="AE18" s="394"/>
      <c r="AF18" s="395">
        <v>4.9999999999999996E-2</v>
      </c>
      <c r="AG18" s="394"/>
      <c r="AH18" s="395"/>
      <c r="AI18" s="394"/>
      <c r="AJ18" s="395"/>
      <c r="AK18" s="394"/>
      <c r="AL18" s="395"/>
      <c r="AM18" s="396"/>
      <c r="AN18" s="397" t="s">
        <v>345</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0.71666666666666667</v>
      </c>
      <c r="W19" s="394"/>
      <c r="X19" s="430">
        <v>0.75</v>
      </c>
      <c r="Y19" s="431"/>
      <c r="Z19" s="393"/>
      <c r="AA19" s="394"/>
      <c r="AB19" s="395">
        <v>2.0833333333333332E-2</v>
      </c>
      <c r="AC19" s="394"/>
      <c r="AD19" s="395">
        <v>4.1666666666666666E-3</v>
      </c>
      <c r="AE19" s="394"/>
      <c r="AF19" s="395">
        <v>8.3333333333333332E-3</v>
      </c>
      <c r="AG19" s="394"/>
      <c r="AH19" s="395"/>
      <c r="AI19" s="394"/>
      <c r="AJ19" s="395"/>
      <c r="AK19" s="394"/>
      <c r="AL19" s="395"/>
      <c r="AM19" s="396"/>
      <c r="AN19" s="397" t="s">
        <v>340</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v>0.75</v>
      </c>
      <c r="W20" s="394"/>
      <c r="X20" s="430">
        <v>0.79999999999999993</v>
      </c>
      <c r="Y20" s="431"/>
      <c r="Z20" s="393"/>
      <c r="AA20" s="394"/>
      <c r="AB20" s="395">
        <v>3.3333333333333333E-2</v>
      </c>
      <c r="AC20" s="394"/>
      <c r="AD20" s="395">
        <v>1.2499999999999999E-2</v>
      </c>
      <c r="AE20" s="394"/>
      <c r="AF20" s="395">
        <v>4.1666666666666666E-3</v>
      </c>
      <c r="AG20" s="394"/>
      <c r="AH20" s="395"/>
      <c r="AI20" s="394"/>
      <c r="AJ20" s="395"/>
      <c r="AK20" s="394"/>
      <c r="AL20" s="395"/>
      <c r="AM20" s="396"/>
      <c r="AN20" s="397" t="s">
        <v>342</v>
      </c>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v>0.79999999999999993</v>
      </c>
      <c r="W21" s="394"/>
      <c r="X21" s="430">
        <v>0.85833333333333339</v>
      </c>
      <c r="Y21" s="431"/>
      <c r="Z21" s="393"/>
      <c r="AA21" s="394"/>
      <c r="AB21" s="395">
        <v>4.1666666666666664E-2</v>
      </c>
      <c r="AC21" s="394"/>
      <c r="AD21" s="395">
        <v>8.3333333333333332E-3</v>
      </c>
      <c r="AE21" s="394"/>
      <c r="AF21" s="395">
        <v>8.3333333333333332E-3</v>
      </c>
      <c r="AG21" s="394"/>
      <c r="AH21" s="395"/>
      <c r="AI21" s="394"/>
      <c r="AJ21" s="395"/>
      <c r="AK21" s="394"/>
      <c r="AL21" s="395"/>
      <c r="AM21" s="396"/>
      <c r="AN21" s="397" t="s">
        <v>339</v>
      </c>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v>0.85833333333333339</v>
      </c>
      <c r="W22" s="443"/>
      <c r="X22" s="444">
        <v>0.95833333333333337</v>
      </c>
      <c r="Y22" s="395"/>
      <c r="Z22" s="442"/>
      <c r="AA22" s="443"/>
      <c r="AB22" s="443"/>
      <c r="AC22" s="443"/>
      <c r="AD22" s="443"/>
      <c r="AE22" s="443"/>
      <c r="AF22" s="443">
        <v>9.9999999999999992E-2</v>
      </c>
      <c r="AG22" s="443"/>
      <c r="AH22" s="443"/>
      <c r="AI22" s="443"/>
      <c r="AJ22" s="443"/>
      <c r="AK22" s="443"/>
      <c r="AL22" s="394"/>
      <c r="AM22" s="395"/>
      <c r="AN22" s="397" t="s">
        <v>346</v>
      </c>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v>0.95833333333333337</v>
      </c>
      <c r="W23" s="443"/>
      <c r="X23" s="443">
        <v>0.98333333333333339</v>
      </c>
      <c r="Y23" s="395"/>
      <c r="Z23" s="442"/>
      <c r="AA23" s="443"/>
      <c r="AB23" s="443">
        <v>2.0833333333333332E-2</v>
      </c>
      <c r="AC23" s="443"/>
      <c r="AD23" s="443">
        <v>4.1666666666666666E-3</v>
      </c>
      <c r="AE23" s="443"/>
      <c r="AF23" s="443"/>
      <c r="AG23" s="443"/>
      <c r="AH23" s="443"/>
      <c r="AI23" s="443"/>
      <c r="AJ23" s="443"/>
      <c r="AK23" s="443"/>
      <c r="AL23" s="394"/>
      <c r="AM23" s="395"/>
      <c r="AN23" s="397" t="s">
        <v>340</v>
      </c>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v>0.98333333333333339</v>
      </c>
      <c r="W24" s="443"/>
      <c r="X24" s="394">
        <v>1</v>
      </c>
      <c r="Y24" s="395"/>
      <c r="Z24" s="442"/>
      <c r="AA24" s="443"/>
      <c r="AB24" s="443"/>
      <c r="AC24" s="443"/>
      <c r="AD24" s="443"/>
      <c r="AE24" s="443"/>
      <c r="AF24" s="443">
        <v>1.6666666666666666E-2</v>
      </c>
      <c r="AG24" s="443"/>
      <c r="AH24" s="443"/>
      <c r="AI24" s="443"/>
      <c r="AJ24" s="443"/>
      <c r="AK24" s="443"/>
      <c r="AL24" s="394"/>
      <c r="AM24" s="395"/>
      <c r="AN24" s="397" t="s">
        <v>347</v>
      </c>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0.22083333333333333</v>
      </c>
      <c r="AC31" s="471"/>
      <c r="AD31" s="471">
        <f>SUM(AD9:AE30)</f>
        <v>9.5833333333333326E-2</v>
      </c>
      <c r="AE31" s="471"/>
      <c r="AF31" s="471">
        <f>SUM(AF9:AG30)</f>
        <v>0.47916666666666669</v>
      </c>
      <c r="AG31" s="471"/>
      <c r="AH31" s="471">
        <f>SUM(AH9:AI30)</f>
        <v>0</v>
      </c>
      <c r="AI31" s="471"/>
      <c r="AJ31" s="471">
        <f>SUM(AJ9:AK30)</f>
        <v>0</v>
      </c>
      <c r="AK31" s="471"/>
      <c r="AL31" s="472">
        <f>SUM(AL9:AM30)</f>
        <v>0.20416666666666666</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13755</v>
      </c>
      <c r="Y35" s="504"/>
      <c r="Z35" s="504"/>
      <c r="AA35" s="55" t="s">
        <v>56</v>
      </c>
      <c r="AB35" s="505">
        <v>1893</v>
      </c>
      <c r="AC35" s="506"/>
      <c r="AD35" s="506"/>
      <c r="AE35" s="58" t="s">
        <v>56</v>
      </c>
      <c r="AF35" s="505">
        <v>0</v>
      </c>
      <c r="AG35" s="506"/>
      <c r="AH35" s="506"/>
      <c r="AI35" s="55" t="s">
        <v>56</v>
      </c>
      <c r="AJ35" s="505">
        <v>0</v>
      </c>
      <c r="AK35" s="506"/>
      <c r="AL35" s="506"/>
      <c r="AM35" s="55" t="s">
        <v>56</v>
      </c>
      <c r="AN35" s="507">
        <f>(X35+AF35)-(AB35+AJ35)</f>
        <v>11862</v>
      </c>
      <c r="AO35" s="508"/>
      <c r="AP35" s="55" t="s">
        <v>56</v>
      </c>
      <c r="AQ35" s="509"/>
      <c r="AR35" s="510"/>
      <c r="AS35" s="510"/>
      <c r="AT35" s="510"/>
      <c r="AU35" s="511"/>
    </row>
    <row r="36" spans="1:47" ht="15.75" customHeight="1">
      <c r="A36" s="295" t="s">
        <v>83</v>
      </c>
      <c r="B36" s="51"/>
      <c r="C36" s="51"/>
      <c r="D36" s="51"/>
      <c r="E36" s="51"/>
      <c r="F36" s="51"/>
      <c r="G36" s="47"/>
      <c r="H36" s="515">
        <f>SUM(AB9:AC30)</f>
        <v>0.22083333333333333</v>
      </c>
      <c r="I36" s="516"/>
      <c r="J36" s="516"/>
      <c r="K36" s="517">
        <v>120</v>
      </c>
      <c r="L36" s="518"/>
      <c r="M36" s="37" t="s">
        <v>56</v>
      </c>
      <c r="N36" s="519">
        <f t="shared" si="2"/>
        <v>636</v>
      </c>
      <c r="O36" s="520"/>
      <c r="P36" s="37" t="s">
        <v>56</v>
      </c>
      <c r="Q36" s="31"/>
      <c r="R36" s="528" t="s">
        <v>39</v>
      </c>
      <c r="S36" s="529"/>
      <c r="T36" s="529"/>
      <c r="U36" s="529"/>
      <c r="V36" s="529"/>
      <c r="W36" s="529"/>
      <c r="X36" s="522">
        <v>26000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24000</v>
      </c>
      <c r="AO36" s="527"/>
      <c r="AP36" s="56" t="s">
        <v>56</v>
      </c>
      <c r="AQ36" s="512"/>
      <c r="AR36" s="513"/>
      <c r="AS36" s="513"/>
      <c r="AT36" s="513"/>
      <c r="AU36" s="514"/>
    </row>
    <row r="37" spans="1:47" ht="15.75" customHeight="1">
      <c r="A37" s="295" t="s">
        <v>67</v>
      </c>
      <c r="B37" s="51"/>
      <c r="C37" s="51"/>
      <c r="D37" s="51"/>
      <c r="E37" s="51"/>
      <c r="F37" s="51"/>
      <c r="G37" s="47"/>
      <c r="H37" s="515">
        <f>SUM(AD9:AE30)</f>
        <v>9.5833333333333326E-2</v>
      </c>
      <c r="I37" s="516"/>
      <c r="J37" s="516"/>
      <c r="K37" s="517">
        <v>89</v>
      </c>
      <c r="L37" s="518"/>
      <c r="M37" s="37" t="s">
        <v>56</v>
      </c>
      <c r="N37" s="519">
        <f t="shared" si="2"/>
        <v>204.7</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295" t="s">
        <v>150</v>
      </c>
      <c r="B38" s="51"/>
      <c r="C38" s="51"/>
      <c r="D38" s="51"/>
      <c r="E38" s="51"/>
      <c r="F38" s="51"/>
      <c r="G38" s="47"/>
      <c r="H38" s="515">
        <f>SUM(AF9:AG30)</f>
        <v>0.47916666666666669</v>
      </c>
      <c r="I38" s="516"/>
      <c r="J38" s="516"/>
      <c r="K38" s="517">
        <v>89</v>
      </c>
      <c r="L38" s="518"/>
      <c r="M38" s="37" t="s">
        <v>56</v>
      </c>
      <c r="N38" s="519">
        <f t="shared" si="2"/>
        <v>1023.5</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295"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295"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295" t="s">
        <v>68</v>
      </c>
      <c r="B41" s="51"/>
      <c r="C41" s="51"/>
      <c r="D41" s="51"/>
      <c r="E41" s="51"/>
      <c r="F41" s="51"/>
      <c r="G41" s="47"/>
      <c r="H41" s="515">
        <f>SUM(AL9:AM30)</f>
        <v>0.20416666666666666</v>
      </c>
      <c r="I41" s="516"/>
      <c r="J41" s="516"/>
      <c r="K41" s="517">
        <v>8</v>
      </c>
      <c r="L41" s="518"/>
      <c r="M41" s="37" t="s">
        <v>56</v>
      </c>
      <c r="N41" s="519">
        <f t="shared" si="2"/>
        <v>39.200000000000003</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295"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1903.4</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172</v>
      </c>
      <c r="D51" s="550"/>
      <c r="E51" s="550"/>
      <c r="F51" s="550"/>
      <c r="G51" s="550"/>
      <c r="H51" s="550"/>
      <c r="I51" s="87"/>
      <c r="J51" s="87"/>
      <c r="K51" s="88"/>
      <c r="L51" s="87"/>
      <c r="M51" s="87"/>
      <c r="N51" s="87"/>
      <c r="O51" s="87"/>
      <c r="P51" s="87"/>
      <c r="Q51" s="78"/>
      <c r="R51" s="85" t="s">
        <v>133</v>
      </c>
      <c r="S51" s="86"/>
      <c r="T51" s="550" t="s">
        <v>174</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43853</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43853</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154</v>
      </c>
      <c r="AH68" s="629"/>
      <c r="AI68" s="629"/>
      <c r="AJ68" s="629"/>
      <c r="AK68" s="629"/>
      <c r="AL68" s="631"/>
      <c r="AM68" s="628" t="s">
        <v>333</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170</v>
      </c>
      <c r="AH69" s="370"/>
      <c r="AI69" s="370"/>
      <c r="AJ69" s="370"/>
      <c r="AK69" s="370"/>
      <c r="AL69" s="371"/>
      <c r="AM69" s="369" t="s">
        <v>178</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155</v>
      </c>
      <c r="AH70" s="370"/>
      <c r="AI70" s="370"/>
      <c r="AJ70" s="370"/>
      <c r="AK70" s="370"/>
      <c r="AL70" s="371"/>
      <c r="AM70" s="369" t="s">
        <v>215</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290" t="s">
        <v>176</v>
      </c>
      <c r="AH71" s="291"/>
      <c r="AI71" s="291"/>
      <c r="AJ71" s="291"/>
      <c r="AK71" s="291"/>
      <c r="AL71" s="292"/>
      <c r="AM71" s="290" t="s">
        <v>171</v>
      </c>
      <c r="AN71" s="291"/>
      <c r="AO71" s="291"/>
      <c r="AP71" s="296"/>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290" t="s">
        <v>172</v>
      </c>
      <c r="AH72" s="291"/>
      <c r="AI72" s="291"/>
      <c r="AJ72" s="291"/>
      <c r="AK72" s="291"/>
      <c r="AL72" s="292"/>
      <c r="AM72" s="290" t="s">
        <v>173</v>
      </c>
      <c r="AN72" s="291"/>
      <c r="AO72" s="291"/>
      <c r="AP72" s="296"/>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290" t="s">
        <v>156</v>
      </c>
      <c r="AH73" s="291"/>
      <c r="AI73" s="291"/>
      <c r="AJ73" s="291"/>
      <c r="AK73" s="291"/>
      <c r="AL73" s="292"/>
      <c r="AM73" s="290" t="s">
        <v>161</v>
      </c>
      <c r="AN73" s="291"/>
      <c r="AO73" s="291" t="s">
        <v>216</v>
      </c>
      <c r="AP73" s="296"/>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290" t="s">
        <v>157</v>
      </c>
      <c r="AH74" s="291"/>
      <c r="AI74" s="291"/>
      <c r="AJ74" s="291"/>
      <c r="AK74" s="291"/>
      <c r="AL74" s="292"/>
      <c r="AM74" s="290" t="s">
        <v>162</v>
      </c>
      <c r="AN74" s="291"/>
      <c r="AO74" s="291" t="s">
        <v>216</v>
      </c>
      <c r="AP74" s="296"/>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290" t="s">
        <v>158</v>
      </c>
      <c r="AH75" s="291"/>
      <c r="AI75" s="291"/>
      <c r="AJ75" s="291"/>
      <c r="AK75" s="291"/>
      <c r="AL75" s="292"/>
      <c r="AM75" s="290" t="s">
        <v>163</v>
      </c>
      <c r="AN75" s="291"/>
      <c r="AO75" s="291"/>
      <c r="AP75" s="296"/>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290" t="s">
        <v>159</v>
      </c>
      <c r="AH76" s="291"/>
      <c r="AI76" s="291"/>
      <c r="AJ76" s="291"/>
      <c r="AK76" s="291"/>
      <c r="AL76" s="292"/>
      <c r="AM76" s="290" t="s">
        <v>163</v>
      </c>
      <c r="AN76" s="291"/>
      <c r="AO76" s="291"/>
      <c r="AP76" s="296"/>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290" t="s">
        <v>160</v>
      </c>
      <c r="AH77" s="291"/>
      <c r="AI77" s="291"/>
      <c r="AJ77" s="291"/>
      <c r="AK77" s="291"/>
      <c r="AL77" s="292"/>
      <c r="AM77" s="290" t="s">
        <v>164</v>
      </c>
      <c r="AN77" s="291"/>
      <c r="AO77" s="291"/>
      <c r="AP77" s="296"/>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B25" sqref="AB25:AC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43854</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175</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300" t="s">
        <v>53</v>
      </c>
      <c r="L8" s="301"/>
      <c r="M8" s="301"/>
      <c r="N8" s="60"/>
      <c r="O8" s="372" t="s">
        <v>154</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8.3333333333333329E-2</v>
      </c>
      <c r="Y9" s="389"/>
      <c r="Z9" s="386"/>
      <c r="AA9" s="387"/>
      <c r="AB9" s="388"/>
      <c r="AC9" s="387"/>
      <c r="AD9" s="388"/>
      <c r="AE9" s="387"/>
      <c r="AF9" s="388">
        <v>8.3333333333333329E-2</v>
      </c>
      <c r="AG9" s="387"/>
      <c r="AH9" s="388"/>
      <c r="AI9" s="387"/>
      <c r="AJ9" s="388"/>
      <c r="AK9" s="387"/>
      <c r="AL9" s="388"/>
      <c r="AM9" s="389"/>
      <c r="AN9" s="390" t="s">
        <v>348</v>
      </c>
      <c r="AO9" s="391"/>
      <c r="AP9" s="391"/>
      <c r="AQ9" s="391"/>
      <c r="AR9" s="391"/>
      <c r="AS9" s="391"/>
      <c r="AT9" s="391"/>
      <c r="AU9" s="392"/>
    </row>
    <row r="10" spans="1:47" ht="15.75" customHeight="1" thickTop="1">
      <c r="A10" s="18"/>
      <c r="B10" s="18"/>
      <c r="C10" s="18"/>
      <c r="D10" s="18"/>
      <c r="E10" s="19"/>
      <c r="F10" s="19"/>
      <c r="G10" s="19"/>
      <c r="H10" s="19"/>
      <c r="I10" s="19"/>
      <c r="J10" s="19"/>
      <c r="U10" s="20"/>
      <c r="V10" s="393">
        <v>8.3333333333333329E-2</v>
      </c>
      <c r="W10" s="394"/>
      <c r="X10" s="395">
        <v>0.10416666666666667</v>
      </c>
      <c r="Y10" s="396"/>
      <c r="Z10" s="393"/>
      <c r="AA10" s="394"/>
      <c r="AB10" s="395">
        <v>2.0833333333333332E-2</v>
      </c>
      <c r="AC10" s="394"/>
      <c r="AD10" s="395"/>
      <c r="AE10" s="394"/>
      <c r="AF10" s="395"/>
      <c r="AG10" s="394"/>
      <c r="AH10" s="395"/>
      <c r="AI10" s="394"/>
      <c r="AJ10" s="395"/>
      <c r="AK10" s="394"/>
      <c r="AL10" s="395"/>
      <c r="AM10" s="396"/>
      <c r="AN10" s="397" t="s">
        <v>349</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0.10416666666666667</v>
      </c>
      <c r="W11" s="394"/>
      <c r="X11" s="395">
        <v>0.20833333333333334</v>
      </c>
      <c r="Y11" s="396"/>
      <c r="Z11" s="393"/>
      <c r="AA11" s="394"/>
      <c r="AB11" s="395"/>
      <c r="AC11" s="394"/>
      <c r="AD11" s="395">
        <v>2.0833333333333332E-2</v>
      </c>
      <c r="AE11" s="394"/>
      <c r="AF11" s="395">
        <v>8.3333333333333329E-2</v>
      </c>
      <c r="AG11" s="394"/>
      <c r="AH11" s="395"/>
      <c r="AI11" s="394"/>
      <c r="AJ11" s="395"/>
      <c r="AK11" s="394"/>
      <c r="AL11" s="395"/>
      <c r="AM11" s="396"/>
      <c r="AN11" s="397" t="s">
        <v>350</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0.20833333333333334</v>
      </c>
      <c r="W12" s="394"/>
      <c r="X12" s="395">
        <v>0.27916666666666667</v>
      </c>
      <c r="Y12" s="396"/>
      <c r="Z12" s="393"/>
      <c r="AA12" s="394"/>
      <c r="AB12" s="395">
        <v>4.1666666666666664E-2</v>
      </c>
      <c r="AC12" s="394"/>
      <c r="AD12" s="395">
        <v>2.0833333333333332E-2</v>
      </c>
      <c r="AE12" s="394"/>
      <c r="AF12" s="395">
        <v>8.3333333333333332E-3</v>
      </c>
      <c r="AG12" s="394"/>
      <c r="AH12" s="395"/>
      <c r="AI12" s="394"/>
      <c r="AJ12" s="395"/>
      <c r="AK12" s="394"/>
      <c r="AL12" s="395"/>
      <c r="AM12" s="396"/>
      <c r="AN12" s="397" t="s">
        <v>351</v>
      </c>
      <c r="AO12" s="398"/>
      <c r="AP12" s="398"/>
      <c r="AQ12" s="398"/>
      <c r="AR12" s="398"/>
      <c r="AS12" s="398"/>
      <c r="AT12" s="398"/>
      <c r="AU12" s="399"/>
    </row>
    <row r="13" spans="1:47" ht="15.75" customHeight="1" thickTop="1">
      <c r="A13" s="406" t="s">
        <v>27</v>
      </c>
      <c r="B13" s="407"/>
      <c r="C13" s="407"/>
      <c r="D13" s="407"/>
      <c r="E13" s="408" t="s">
        <v>166</v>
      </c>
      <c r="F13" s="409"/>
      <c r="G13" s="409"/>
      <c r="H13" s="410"/>
      <c r="I13" s="411" t="s">
        <v>167</v>
      </c>
      <c r="J13" s="412"/>
      <c r="K13" s="412"/>
      <c r="L13" s="413"/>
      <c r="M13" s="411" t="s">
        <v>168</v>
      </c>
      <c r="N13" s="412"/>
      <c r="O13" s="412"/>
      <c r="P13" s="413"/>
      <c r="Q13" s="411" t="s">
        <v>169</v>
      </c>
      <c r="R13" s="412"/>
      <c r="S13" s="412"/>
      <c r="T13" s="413"/>
      <c r="U13" s="12"/>
      <c r="V13" s="393">
        <v>0.27916666666666667</v>
      </c>
      <c r="W13" s="394"/>
      <c r="X13" s="395">
        <v>0.3</v>
      </c>
      <c r="Y13" s="396"/>
      <c r="Z13" s="393"/>
      <c r="AA13" s="394"/>
      <c r="AB13" s="395">
        <v>1.6666666666666666E-2</v>
      </c>
      <c r="AC13" s="394"/>
      <c r="AD13" s="395"/>
      <c r="AE13" s="394"/>
      <c r="AF13" s="395">
        <v>4.1666666666666666E-3</v>
      </c>
      <c r="AG13" s="394"/>
      <c r="AH13" s="395"/>
      <c r="AI13" s="394"/>
      <c r="AJ13" s="395"/>
      <c r="AK13" s="394"/>
      <c r="AL13" s="395"/>
      <c r="AM13" s="396"/>
      <c r="AN13" s="397" t="s">
        <v>352</v>
      </c>
      <c r="AO13" s="398"/>
      <c r="AP13" s="398"/>
      <c r="AQ13" s="398"/>
      <c r="AR13" s="398"/>
      <c r="AS13" s="398"/>
      <c r="AT13" s="398"/>
      <c r="AU13" s="399"/>
    </row>
    <row r="14" spans="1:47" ht="15.75" customHeight="1">
      <c r="A14" s="420" t="s">
        <v>10</v>
      </c>
      <c r="B14" s="421"/>
      <c r="C14" s="421"/>
      <c r="D14" s="421"/>
      <c r="E14" s="422" t="s">
        <v>165</v>
      </c>
      <c r="F14" s="423"/>
      <c r="G14" s="423"/>
      <c r="H14" s="424"/>
      <c r="I14" s="422" t="s">
        <v>165</v>
      </c>
      <c r="J14" s="423"/>
      <c r="K14" s="423"/>
      <c r="L14" s="424"/>
      <c r="M14" s="422" t="s">
        <v>165</v>
      </c>
      <c r="N14" s="423"/>
      <c r="O14" s="423"/>
      <c r="P14" s="424"/>
      <c r="Q14" s="422" t="s">
        <v>153</v>
      </c>
      <c r="R14" s="423"/>
      <c r="S14" s="423"/>
      <c r="T14" s="424"/>
      <c r="U14" s="12"/>
      <c r="V14" s="393">
        <v>0.3</v>
      </c>
      <c r="W14" s="394"/>
      <c r="X14" s="395">
        <v>0.3666666666666667</v>
      </c>
      <c r="Y14" s="396"/>
      <c r="Z14" s="393"/>
      <c r="AA14" s="394"/>
      <c r="AB14" s="395"/>
      <c r="AC14" s="394"/>
      <c r="AD14" s="395"/>
      <c r="AE14" s="394"/>
      <c r="AF14" s="395">
        <v>6.6666666666666666E-2</v>
      </c>
      <c r="AG14" s="394"/>
      <c r="AH14" s="395"/>
      <c r="AI14" s="394"/>
      <c r="AJ14" s="395"/>
      <c r="AK14" s="394"/>
      <c r="AL14" s="395"/>
      <c r="AM14" s="396"/>
      <c r="AN14" s="397" t="s">
        <v>353</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0.3666666666666667</v>
      </c>
      <c r="W15" s="394"/>
      <c r="X15" s="395">
        <v>0.46666666666666662</v>
      </c>
      <c r="Y15" s="396"/>
      <c r="Z15" s="393"/>
      <c r="AA15" s="394"/>
      <c r="AB15" s="395"/>
      <c r="AC15" s="394"/>
      <c r="AD15" s="395"/>
      <c r="AE15" s="394"/>
      <c r="AF15" s="395"/>
      <c r="AG15" s="394"/>
      <c r="AH15" s="395"/>
      <c r="AI15" s="394"/>
      <c r="AJ15" s="395"/>
      <c r="AK15" s="394"/>
      <c r="AL15" s="395">
        <v>9.9999999999999992E-2</v>
      </c>
      <c r="AM15" s="396"/>
      <c r="AN15" s="397" t="s">
        <v>217</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0.46666666666666662</v>
      </c>
      <c r="W16" s="394"/>
      <c r="X16" s="395">
        <v>0.50416666666666665</v>
      </c>
      <c r="Y16" s="396"/>
      <c r="Z16" s="393"/>
      <c r="AA16" s="394"/>
      <c r="AB16" s="395">
        <v>2.9166666666666664E-2</v>
      </c>
      <c r="AC16" s="394"/>
      <c r="AD16" s="395">
        <v>4.1666666666666666E-3</v>
      </c>
      <c r="AE16" s="394"/>
      <c r="AF16" s="395">
        <v>4.1666666666666666E-3</v>
      </c>
      <c r="AG16" s="394"/>
      <c r="AH16" s="395"/>
      <c r="AI16" s="394"/>
      <c r="AJ16" s="395"/>
      <c r="AK16" s="394"/>
      <c r="AL16" s="395"/>
      <c r="AM16" s="396"/>
      <c r="AN16" s="397" t="s">
        <v>354</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0.50416666666666665</v>
      </c>
      <c r="W17" s="394"/>
      <c r="X17" s="395">
        <v>0.72499999999999998</v>
      </c>
      <c r="Y17" s="396"/>
      <c r="Z17" s="393"/>
      <c r="AA17" s="394"/>
      <c r="AB17" s="395"/>
      <c r="AC17" s="394"/>
      <c r="AD17" s="395"/>
      <c r="AE17" s="394"/>
      <c r="AF17" s="395"/>
      <c r="AG17" s="394"/>
      <c r="AH17" s="395"/>
      <c r="AI17" s="394"/>
      <c r="AJ17" s="395"/>
      <c r="AK17" s="394"/>
      <c r="AL17" s="395">
        <v>0.22083333333333333</v>
      </c>
      <c r="AM17" s="396"/>
      <c r="AN17" s="397" t="s">
        <v>217</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0.72499999999999998</v>
      </c>
      <c r="W18" s="394"/>
      <c r="X18" s="430">
        <v>0.7583333333333333</v>
      </c>
      <c r="Y18" s="431"/>
      <c r="Z18" s="393"/>
      <c r="AA18" s="394"/>
      <c r="AB18" s="395">
        <v>2.9166666666666664E-2</v>
      </c>
      <c r="AC18" s="394"/>
      <c r="AD18" s="395"/>
      <c r="AE18" s="394"/>
      <c r="AF18" s="395">
        <v>4.1666666666666666E-3</v>
      </c>
      <c r="AG18" s="394"/>
      <c r="AH18" s="395"/>
      <c r="AI18" s="394"/>
      <c r="AJ18" s="395"/>
      <c r="AK18" s="394"/>
      <c r="AL18" s="395"/>
      <c r="AM18" s="396"/>
      <c r="AN18" s="397" t="s">
        <v>355</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0.7583333333333333</v>
      </c>
      <c r="W19" s="394"/>
      <c r="X19" s="430">
        <v>0.79583333333333339</v>
      </c>
      <c r="Y19" s="431"/>
      <c r="Z19" s="393"/>
      <c r="AA19" s="394"/>
      <c r="AB19" s="395"/>
      <c r="AC19" s="394"/>
      <c r="AD19" s="395"/>
      <c r="AE19" s="394"/>
      <c r="AF19" s="395">
        <v>3.7499999999999999E-2</v>
      </c>
      <c r="AG19" s="394"/>
      <c r="AH19" s="395"/>
      <c r="AI19" s="394"/>
      <c r="AJ19" s="395"/>
      <c r="AK19" s="394"/>
      <c r="AL19" s="395"/>
      <c r="AM19" s="396"/>
      <c r="AN19" s="397" t="s">
        <v>356</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v>0.79583333333333339</v>
      </c>
      <c r="W20" s="394"/>
      <c r="X20" s="430">
        <v>0.88750000000000007</v>
      </c>
      <c r="Y20" s="431"/>
      <c r="Z20" s="393"/>
      <c r="AA20" s="394"/>
      <c r="AB20" s="395"/>
      <c r="AC20" s="394"/>
      <c r="AD20" s="395"/>
      <c r="AE20" s="394"/>
      <c r="AF20" s="395"/>
      <c r="AG20" s="394"/>
      <c r="AH20" s="395"/>
      <c r="AI20" s="394"/>
      <c r="AJ20" s="395"/>
      <c r="AK20" s="394"/>
      <c r="AL20" s="395">
        <v>9.1666666666666674E-2</v>
      </c>
      <c r="AM20" s="396"/>
      <c r="AN20" s="397" t="s">
        <v>217</v>
      </c>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v>0.88750000000000007</v>
      </c>
      <c r="W21" s="394"/>
      <c r="X21" s="430">
        <v>0.90833333333333333</v>
      </c>
      <c r="Y21" s="431"/>
      <c r="Z21" s="393"/>
      <c r="AA21" s="394"/>
      <c r="AB21" s="395">
        <v>1.6666666666666666E-2</v>
      </c>
      <c r="AC21" s="394"/>
      <c r="AD21" s="395"/>
      <c r="AE21" s="394"/>
      <c r="AF21" s="395">
        <v>4.1666666666666666E-3</v>
      </c>
      <c r="AG21" s="394"/>
      <c r="AH21" s="395"/>
      <c r="AI21" s="394"/>
      <c r="AJ21" s="395"/>
      <c r="AK21" s="394"/>
      <c r="AL21" s="395"/>
      <c r="AM21" s="396"/>
      <c r="AN21" s="397" t="s">
        <v>308</v>
      </c>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v>0.90833333333333333</v>
      </c>
      <c r="W22" s="443"/>
      <c r="X22" s="444">
        <v>0.91666666666666663</v>
      </c>
      <c r="Y22" s="395"/>
      <c r="Z22" s="442"/>
      <c r="AA22" s="443"/>
      <c r="AB22" s="443"/>
      <c r="AC22" s="443"/>
      <c r="AD22" s="443"/>
      <c r="AE22" s="443"/>
      <c r="AF22" s="443"/>
      <c r="AG22" s="443"/>
      <c r="AH22" s="443"/>
      <c r="AI22" s="443"/>
      <c r="AJ22" s="443"/>
      <c r="AK22" s="443"/>
      <c r="AL22" s="394">
        <v>8.3333333333333332E-3</v>
      </c>
      <c r="AM22" s="395"/>
      <c r="AN22" s="397" t="s">
        <v>357</v>
      </c>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v>0.91666666666666663</v>
      </c>
      <c r="W23" s="443"/>
      <c r="X23" s="443">
        <v>0.9375</v>
      </c>
      <c r="Y23" s="395"/>
      <c r="Z23" s="442"/>
      <c r="AA23" s="443"/>
      <c r="AB23" s="443"/>
      <c r="AC23" s="443"/>
      <c r="AD23" s="443"/>
      <c r="AE23" s="443"/>
      <c r="AF23" s="443"/>
      <c r="AG23" s="443"/>
      <c r="AH23" s="443"/>
      <c r="AI23" s="443"/>
      <c r="AJ23" s="443"/>
      <c r="AK23" s="443"/>
      <c r="AL23" s="394">
        <v>2.0833333333333332E-2</v>
      </c>
      <c r="AM23" s="395"/>
      <c r="AN23" s="397" t="s">
        <v>358</v>
      </c>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v>0.9375</v>
      </c>
      <c r="W24" s="443"/>
      <c r="X24" s="394">
        <v>0.95833333333333337</v>
      </c>
      <c r="Y24" s="395"/>
      <c r="Z24" s="442"/>
      <c r="AA24" s="443"/>
      <c r="AB24" s="443">
        <v>1.2499999999999999E-2</v>
      </c>
      <c r="AC24" s="443"/>
      <c r="AD24" s="443">
        <v>4.1666666666666666E-3</v>
      </c>
      <c r="AE24" s="443"/>
      <c r="AF24" s="443">
        <v>4.1666666666666666E-3</v>
      </c>
      <c r="AG24" s="443"/>
      <c r="AH24" s="443"/>
      <c r="AI24" s="443"/>
      <c r="AJ24" s="443"/>
      <c r="AK24" s="443"/>
      <c r="AL24" s="394"/>
      <c r="AM24" s="395"/>
      <c r="AN24" s="397" t="s">
        <v>359</v>
      </c>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v>0.95833333333333337</v>
      </c>
      <c r="W25" s="394"/>
      <c r="X25" s="459">
        <v>0.97916666666666663</v>
      </c>
      <c r="Y25" s="395"/>
      <c r="Z25" s="442"/>
      <c r="AA25" s="443"/>
      <c r="AB25" s="443"/>
      <c r="AC25" s="443"/>
      <c r="AD25" s="443"/>
      <c r="AE25" s="443"/>
      <c r="AF25" s="443">
        <v>2.0833333333333332E-2</v>
      </c>
      <c r="AG25" s="443"/>
      <c r="AH25" s="443"/>
      <c r="AI25" s="443"/>
      <c r="AJ25" s="443"/>
      <c r="AK25" s="443"/>
      <c r="AL25" s="394"/>
      <c r="AM25" s="395"/>
      <c r="AN25" s="397" t="s">
        <v>356</v>
      </c>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v>0.97916666666666663</v>
      </c>
      <c r="W26" s="443"/>
      <c r="X26" s="444">
        <v>1</v>
      </c>
      <c r="Y26" s="395"/>
      <c r="Z26" s="456"/>
      <c r="AA26" s="443"/>
      <c r="AB26" s="444"/>
      <c r="AC26" s="443"/>
      <c r="AD26" s="444"/>
      <c r="AE26" s="443"/>
      <c r="AF26" s="444"/>
      <c r="AG26" s="443"/>
      <c r="AH26" s="444"/>
      <c r="AI26" s="443"/>
      <c r="AJ26" s="444"/>
      <c r="AK26" s="443"/>
      <c r="AL26" s="459">
        <v>2.0833333333333332E-2</v>
      </c>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0.16666666666666666</v>
      </c>
      <c r="AC31" s="471"/>
      <c r="AD31" s="471">
        <f>SUM(AD9:AE30)</f>
        <v>4.9999999999999996E-2</v>
      </c>
      <c r="AE31" s="471"/>
      <c r="AF31" s="471">
        <f>SUM(AF9:AG30)</f>
        <v>0.32083333333333325</v>
      </c>
      <c r="AG31" s="471"/>
      <c r="AH31" s="471">
        <f>SUM(AH9:AI30)</f>
        <v>0</v>
      </c>
      <c r="AI31" s="471"/>
      <c r="AJ31" s="471">
        <f>SUM(AJ9:AK30)</f>
        <v>0</v>
      </c>
      <c r="AK31" s="471"/>
      <c r="AL31" s="472">
        <f>SUM(AL9:AM30)</f>
        <v>0.46249999999999997</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11862</v>
      </c>
      <c r="Y35" s="504"/>
      <c r="Z35" s="504"/>
      <c r="AA35" s="55" t="s">
        <v>56</v>
      </c>
      <c r="AB35" s="505">
        <v>1353</v>
      </c>
      <c r="AC35" s="506"/>
      <c r="AD35" s="506"/>
      <c r="AE35" s="58" t="s">
        <v>56</v>
      </c>
      <c r="AF35" s="505">
        <v>0</v>
      </c>
      <c r="AG35" s="506"/>
      <c r="AH35" s="506"/>
      <c r="AI35" s="55" t="s">
        <v>56</v>
      </c>
      <c r="AJ35" s="505">
        <v>0</v>
      </c>
      <c r="AK35" s="506"/>
      <c r="AL35" s="506"/>
      <c r="AM35" s="55" t="s">
        <v>56</v>
      </c>
      <c r="AN35" s="507">
        <f>(X35+AF35)-(AB35+AJ35)</f>
        <v>10509</v>
      </c>
      <c r="AO35" s="508"/>
      <c r="AP35" s="55" t="s">
        <v>56</v>
      </c>
      <c r="AQ35" s="509"/>
      <c r="AR35" s="510"/>
      <c r="AS35" s="510"/>
      <c r="AT35" s="510"/>
      <c r="AU35" s="511"/>
    </row>
    <row r="36" spans="1:47" ht="15.75" customHeight="1">
      <c r="A36" s="302" t="s">
        <v>83</v>
      </c>
      <c r="B36" s="51"/>
      <c r="C36" s="51"/>
      <c r="D36" s="51"/>
      <c r="E36" s="51"/>
      <c r="F36" s="51"/>
      <c r="G36" s="47"/>
      <c r="H36" s="515">
        <f>SUM(AB9:AC30)</f>
        <v>0.16666666666666666</v>
      </c>
      <c r="I36" s="516"/>
      <c r="J36" s="516"/>
      <c r="K36" s="517">
        <v>120</v>
      </c>
      <c r="L36" s="518"/>
      <c r="M36" s="37" t="s">
        <v>56</v>
      </c>
      <c r="N36" s="519">
        <f t="shared" si="2"/>
        <v>480</v>
      </c>
      <c r="O36" s="520"/>
      <c r="P36" s="37" t="s">
        <v>56</v>
      </c>
      <c r="Q36" s="31"/>
      <c r="R36" s="528" t="s">
        <v>39</v>
      </c>
      <c r="S36" s="529"/>
      <c r="T36" s="529"/>
      <c r="U36" s="529"/>
      <c r="V36" s="529"/>
      <c r="W36" s="529"/>
      <c r="X36" s="522">
        <v>24000</v>
      </c>
      <c r="Y36" s="523"/>
      <c r="Z36" s="523"/>
      <c r="AA36" s="56" t="s">
        <v>56</v>
      </c>
      <c r="AB36" s="524">
        <v>3000</v>
      </c>
      <c r="AC36" s="525"/>
      <c r="AD36" s="525"/>
      <c r="AE36" s="57" t="s">
        <v>56</v>
      </c>
      <c r="AF36" s="524">
        <v>10000</v>
      </c>
      <c r="AG36" s="525"/>
      <c r="AH36" s="525"/>
      <c r="AI36" s="56" t="s">
        <v>56</v>
      </c>
      <c r="AJ36" s="524">
        <v>0</v>
      </c>
      <c r="AK36" s="525"/>
      <c r="AL36" s="525"/>
      <c r="AM36" s="56" t="s">
        <v>56</v>
      </c>
      <c r="AN36" s="526">
        <f t="shared" ref="AN36:AN43" si="3">(X36+AF36)-(AB36+AJ36)</f>
        <v>31000</v>
      </c>
      <c r="AO36" s="527"/>
      <c r="AP36" s="56" t="s">
        <v>56</v>
      </c>
      <c r="AQ36" s="512"/>
      <c r="AR36" s="513"/>
      <c r="AS36" s="513"/>
      <c r="AT36" s="513"/>
      <c r="AU36" s="514"/>
    </row>
    <row r="37" spans="1:47" ht="15.75" customHeight="1">
      <c r="A37" s="302" t="s">
        <v>67</v>
      </c>
      <c r="B37" s="51"/>
      <c r="C37" s="51"/>
      <c r="D37" s="51"/>
      <c r="E37" s="51"/>
      <c r="F37" s="51"/>
      <c r="G37" s="47"/>
      <c r="H37" s="515">
        <f>SUM(AD9:AE30)</f>
        <v>4.9999999999999996E-2</v>
      </c>
      <c r="I37" s="516"/>
      <c r="J37" s="516"/>
      <c r="K37" s="517">
        <v>89</v>
      </c>
      <c r="L37" s="518"/>
      <c r="M37" s="37" t="s">
        <v>56</v>
      </c>
      <c r="N37" s="519">
        <f t="shared" si="2"/>
        <v>106.8</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302" t="s">
        <v>150</v>
      </c>
      <c r="B38" s="51"/>
      <c r="C38" s="51"/>
      <c r="D38" s="51"/>
      <c r="E38" s="51"/>
      <c r="F38" s="51"/>
      <c r="G38" s="47"/>
      <c r="H38" s="515">
        <f>SUM(AF9:AG30)</f>
        <v>0.32083333333333325</v>
      </c>
      <c r="I38" s="516"/>
      <c r="J38" s="516"/>
      <c r="K38" s="517">
        <v>89</v>
      </c>
      <c r="L38" s="518"/>
      <c r="M38" s="37" t="s">
        <v>56</v>
      </c>
      <c r="N38" s="519">
        <f t="shared" si="2"/>
        <v>685.29999999999973</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302"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302"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302" t="s">
        <v>68</v>
      </c>
      <c r="B41" s="51"/>
      <c r="C41" s="51"/>
      <c r="D41" s="51"/>
      <c r="E41" s="51"/>
      <c r="F41" s="51"/>
      <c r="G41" s="47"/>
      <c r="H41" s="515">
        <f>SUM(AL9:AM30)</f>
        <v>0.46249999999999997</v>
      </c>
      <c r="I41" s="516"/>
      <c r="J41" s="516"/>
      <c r="K41" s="517">
        <v>8</v>
      </c>
      <c r="L41" s="518"/>
      <c r="M41" s="37" t="s">
        <v>56</v>
      </c>
      <c r="N41" s="519">
        <f t="shared" si="2"/>
        <v>88.8</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302"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0.99999999999999978</v>
      </c>
      <c r="I44" s="563"/>
      <c r="J44" s="563"/>
      <c r="K44" s="564"/>
      <c r="L44" s="565"/>
      <c r="M44" s="43"/>
      <c r="N44" s="566">
        <f>SUM(N35:O41)</f>
        <v>1360.8999999999996</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172</v>
      </c>
      <c r="D51" s="550"/>
      <c r="E51" s="550"/>
      <c r="F51" s="550"/>
      <c r="G51" s="550"/>
      <c r="H51" s="550"/>
      <c r="I51" s="87"/>
      <c r="J51" s="87"/>
      <c r="K51" s="88"/>
      <c r="L51" s="87"/>
      <c r="M51" s="87"/>
      <c r="N51" s="87"/>
      <c r="O51" s="87"/>
      <c r="P51" s="87"/>
      <c r="Q51" s="78"/>
      <c r="R51" s="85" t="s">
        <v>133</v>
      </c>
      <c r="S51" s="86"/>
      <c r="T51" s="550" t="s">
        <v>174</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43854</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43854</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154</v>
      </c>
      <c r="AH68" s="629"/>
      <c r="AI68" s="629"/>
      <c r="AJ68" s="629"/>
      <c r="AK68" s="629"/>
      <c r="AL68" s="631"/>
      <c r="AM68" s="628" t="s">
        <v>333</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170</v>
      </c>
      <c r="AH69" s="370"/>
      <c r="AI69" s="370"/>
      <c r="AJ69" s="370"/>
      <c r="AK69" s="370"/>
      <c r="AL69" s="371"/>
      <c r="AM69" s="369" t="s">
        <v>178</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155</v>
      </c>
      <c r="AH70" s="370"/>
      <c r="AI70" s="370"/>
      <c r="AJ70" s="370"/>
      <c r="AK70" s="370"/>
      <c r="AL70" s="371"/>
      <c r="AM70" s="369" t="s">
        <v>215</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297" t="s">
        <v>176</v>
      </c>
      <c r="AH71" s="298"/>
      <c r="AI71" s="298"/>
      <c r="AJ71" s="298"/>
      <c r="AK71" s="298"/>
      <c r="AL71" s="299"/>
      <c r="AM71" s="297" t="s">
        <v>171</v>
      </c>
      <c r="AN71" s="298"/>
      <c r="AO71" s="298"/>
      <c r="AP71" s="303"/>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297" t="s">
        <v>172</v>
      </c>
      <c r="AH72" s="298"/>
      <c r="AI72" s="298"/>
      <c r="AJ72" s="298"/>
      <c r="AK72" s="298"/>
      <c r="AL72" s="299"/>
      <c r="AM72" s="297" t="s">
        <v>173</v>
      </c>
      <c r="AN72" s="298"/>
      <c r="AO72" s="298"/>
      <c r="AP72" s="303"/>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297" t="s">
        <v>156</v>
      </c>
      <c r="AH73" s="298"/>
      <c r="AI73" s="298"/>
      <c r="AJ73" s="298"/>
      <c r="AK73" s="298"/>
      <c r="AL73" s="299"/>
      <c r="AM73" s="297" t="s">
        <v>161</v>
      </c>
      <c r="AN73" s="298"/>
      <c r="AO73" s="298" t="s">
        <v>216</v>
      </c>
      <c r="AP73" s="303"/>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297" t="s">
        <v>157</v>
      </c>
      <c r="AH74" s="298"/>
      <c r="AI74" s="298"/>
      <c r="AJ74" s="298"/>
      <c r="AK74" s="298"/>
      <c r="AL74" s="299"/>
      <c r="AM74" s="297" t="s">
        <v>162</v>
      </c>
      <c r="AN74" s="298"/>
      <c r="AO74" s="298" t="s">
        <v>216</v>
      </c>
      <c r="AP74" s="303"/>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297" t="s">
        <v>158</v>
      </c>
      <c r="AH75" s="298"/>
      <c r="AI75" s="298"/>
      <c r="AJ75" s="298"/>
      <c r="AK75" s="298"/>
      <c r="AL75" s="299"/>
      <c r="AM75" s="297" t="s">
        <v>163</v>
      </c>
      <c r="AN75" s="298"/>
      <c r="AO75" s="298"/>
      <c r="AP75" s="303"/>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297" t="s">
        <v>159</v>
      </c>
      <c r="AH76" s="298"/>
      <c r="AI76" s="298"/>
      <c r="AJ76" s="298"/>
      <c r="AK76" s="298"/>
      <c r="AL76" s="299"/>
      <c r="AM76" s="297" t="s">
        <v>163</v>
      </c>
      <c r="AN76" s="298"/>
      <c r="AO76" s="298"/>
      <c r="AP76" s="303"/>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297" t="s">
        <v>160</v>
      </c>
      <c r="AH77" s="298"/>
      <c r="AI77" s="298"/>
      <c r="AJ77" s="298"/>
      <c r="AK77" s="298"/>
      <c r="AL77" s="299"/>
      <c r="AM77" s="297" t="s">
        <v>164</v>
      </c>
      <c r="AN77" s="298"/>
      <c r="AO77" s="298"/>
      <c r="AP77" s="303"/>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9" zoomScale="89" zoomScaleNormal="89"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43855</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175</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309" t="s">
        <v>53</v>
      </c>
      <c r="L8" s="310"/>
      <c r="M8" s="310"/>
      <c r="N8" s="60"/>
      <c r="O8" s="372" t="s">
        <v>154</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4.1666666666666664E-2</v>
      </c>
      <c r="Y9" s="389"/>
      <c r="Z9" s="386"/>
      <c r="AA9" s="387"/>
      <c r="AB9" s="388"/>
      <c r="AC9" s="387"/>
      <c r="AD9" s="388"/>
      <c r="AE9" s="387"/>
      <c r="AF9" s="388"/>
      <c r="AG9" s="387"/>
      <c r="AH9" s="388"/>
      <c r="AI9" s="387"/>
      <c r="AJ9" s="388"/>
      <c r="AK9" s="387"/>
      <c r="AL9" s="388">
        <v>4.1666666666666664E-2</v>
      </c>
      <c r="AM9" s="389"/>
      <c r="AN9" s="390" t="s">
        <v>217</v>
      </c>
      <c r="AO9" s="391"/>
      <c r="AP9" s="391"/>
      <c r="AQ9" s="391"/>
      <c r="AR9" s="391"/>
      <c r="AS9" s="391"/>
      <c r="AT9" s="391"/>
      <c r="AU9" s="392"/>
    </row>
    <row r="10" spans="1:47" ht="15.75" customHeight="1" thickTop="1">
      <c r="A10" s="18"/>
      <c r="B10" s="18"/>
      <c r="C10" s="18"/>
      <c r="D10" s="18"/>
      <c r="E10" s="19"/>
      <c r="F10" s="19"/>
      <c r="G10" s="19"/>
      <c r="H10" s="19"/>
      <c r="I10" s="19"/>
      <c r="J10" s="19"/>
      <c r="U10" s="20"/>
      <c r="V10" s="393">
        <v>4.1666666666666664E-2</v>
      </c>
      <c r="W10" s="394"/>
      <c r="X10" s="395">
        <v>0.14583333333333334</v>
      </c>
      <c r="Y10" s="396"/>
      <c r="Z10" s="393"/>
      <c r="AA10" s="394"/>
      <c r="AB10" s="395"/>
      <c r="AC10" s="394"/>
      <c r="AD10" s="395"/>
      <c r="AE10" s="394"/>
      <c r="AF10" s="395">
        <v>0.10416666666666667</v>
      </c>
      <c r="AG10" s="394"/>
      <c r="AH10" s="395"/>
      <c r="AI10" s="394"/>
      <c r="AJ10" s="395"/>
      <c r="AK10" s="394"/>
      <c r="AL10" s="395"/>
      <c r="AM10" s="396"/>
      <c r="AN10" s="397" t="s">
        <v>360</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0.14583333333333334</v>
      </c>
      <c r="W11" s="394"/>
      <c r="X11" s="395">
        <v>0.25</v>
      </c>
      <c r="Y11" s="396"/>
      <c r="Z11" s="393"/>
      <c r="AA11" s="394"/>
      <c r="AB11" s="395"/>
      <c r="AC11" s="394"/>
      <c r="AD11" s="395"/>
      <c r="AE11" s="394"/>
      <c r="AF11" s="395"/>
      <c r="AG11" s="394"/>
      <c r="AH11" s="395"/>
      <c r="AI11" s="394"/>
      <c r="AJ11" s="395"/>
      <c r="AK11" s="394"/>
      <c r="AL11" s="395">
        <v>0.10416666666666667</v>
      </c>
      <c r="AM11" s="396"/>
      <c r="AN11" s="397" t="s">
        <v>217</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0.25</v>
      </c>
      <c r="W12" s="394"/>
      <c r="X12" s="395">
        <v>0.3</v>
      </c>
      <c r="Y12" s="396"/>
      <c r="Z12" s="393"/>
      <c r="AA12" s="394"/>
      <c r="AB12" s="395"/>
      <c r="AC12" s="394"/>
      <c r="AD12" s="395"/>
      <c r="AE12" s="394"/>
      <c r="AF12" s="395">
        <v>4.9999999999999996E-2</v>
      </c>
      <c r="AG12" s="394"/>
      <c r="AH12" s="395"/>
      <c r="AI12" s="394"/>
      <c r="AJ12" s="395"/>
      <c r="AK12" s="394"/>
      <c r="AL12" s="395"/>
      <c r="AM12" s="396"/>
      <c r="AN12" s="397" t="s">
        <v>361</v>
      </c>
      <c r="AO12" s="398"/>
      <c r="AP12" s="398"/>
      <c r="AQ12" s="398"/>
      <c r="AR12" s="398"/>
      <c r="AS12" s="398"/>
      <c r="AT12" s="398"/>
      <c r="AU12" s="399"/>
    </row>
    <row r="13" spans="1:47" ht="15.75" customHeight="1" thickTop="1">
      <c r="A13" s="406" t="s">
        <v>27</v>
      </c>
      <c r="B13" s="407"/>
      <c r="C13" s="407"/>
      <c r="D13" s="407"/>
      <c r="E13" s="408" t="s">
        <v>166</v>
      </c>
      <c r="F13" s="409"/>
      <c r="G13" s="409"/>
      <c r="H13" s="410"/>
      <c r="I13" s="411" t="s">
        <v>167</v>
      </c>
      <c r="J13" s="412"/>
      <c r="K13" s="412"/>
      <c r="L13" s="413"/>
      <c r="M13" s="411" t="s">
        <v>168</v>
      </c>
      <c r="N13" s="412"/>
      <c r="O13" s="412"/>
      <c r="P13" s="413"/>
      <c r="Q13" s="411" t="s">
        <v>169</v>
      </c>
      <c r="R13" s="412"/>
      <c r="S13" s="412"/>
      <c r="T13" s="413"/>
      <c r="U13" s="12"/>
      <c r="V13" s="393">
        <v>0.3</v>
      </c>
      <c r="W13" s="394"/>
      <c r="X13" s="395">
        <v>0.625</v>
      </c>
      <c r="Y13" s="396"/>
      <c r="Z13" s="393"/>
      <c r="AA13" s="394"/>
      <c r="AB13" s="395"/>
      <c r="AC13" s="394"/>
      <c r="AD13" s="395"/>
      <c r="AE13" s="394"/>
      <c r="AF13" s="395"/>
      <c r="AG13" s="394"/>
      <c r="AH13" s="395"/>
      <c r="AI13" s="394"/>
      <c r="AJ13" s="395"/>
      <c r="AK13" s="394"/>
      <c r="AL13" s="395">
        <v>0.32500000000000001</v>
      </c>
      <c r="AM13" s="396"/>
      <c r="AN13" s="397" t="s">
        <v>217</v>
      </c>
      <c r="AO13" s="398"/>
      <c r="AP13" s="398"/>
      <c r="AQ13" s="398"/>
      <c r="AR13" s="398"/>
      <c r="AS13" s="398"/>
      <c r="AT13" s="398"/>
      <c r="AU13" s="399"/>
    </row>
    <row r="14" spans="1:47" ht="15.75" customHeight="1">
      <c r="A14" s="420" t="s">
        <v>10</v>
      </c>
      <c r="B14" s="421"/>
      <c r="C14" s="421"/>
      <c r="D14" s="421"/>
      <c r="E14" s="422" t="s">
        <v>165</v>
      </c>
      <c r="F14" s="423"/>
      <c r="G14" s="423"/>
      <c r="H14" s="424"/>
      <c r="I14" s="422" t="s">
        <v>165</v>
      </c>
      <c r="J14" s="423"/>
      <c r="K14" s="423"/>
      <c r="L14" s="424"/>
      <c r="M14" s="422" t="s">
        <v>165</v>
      </c>
      <c r="N14" s="423"/>
      <c r="O14" s="423"/>
      <c r="P14" s="424"/>
      <c r="Q14" s="422" t="s">
        <v>153</v>
      </c>
      <c r="R14" s="423"/>
      <c r="S14" s="423"/>
      <c r="T14" s="424"/>
      <c r="U14" s="12"/>
      <c r="V14" s="393">
        <v>0.625</v>
      </c>
      <c r="W14" s="394"/>
      <c r="X14" s="395">
        <v>0.66666666666666663</v>
      </c>
      <c r="Y14" s="396"/>
      <c r="Z14" s="393"/>
      <c r="AA14" s="394"/>
      <c r="AB14" s="395">
        <v>2.9166666666666664E-2</v>
      </c>
      <c r="AC14" s="394"/>
      <c r="AD14" s="395">
        <v>4.1666666666666666E-3</v>
      </c>
      <c r="AE14" s="394"/>
      <c r="AF14" s="395">
        <v>8.3333333333333332E-3</v>
      </c>
      <c r="AG14" s="394"/>
      <c r="AH14" s="395"/>
      <c r="AI14" s="394"/>
      <c r="AJ14" s="395"/>
      <c r="AK14" s="394"/>
      <c r="AL14" s="395"/>
      <c r="AM14" s="396"/>
      <c r="AN14" s="397" t="s">
        <v>362</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0.66666666666666663</v>
      </c>
      <c r="W15" s="394"/>
      <c r="X15" s="395">
        <v>0.70000000000000007</v>
      </c>
      <c r="Y15" s="396"/>
      <c r="Z15" s="393"/>
      <c r="AA15" s="394"/>
      <c r="AB15" s="395"/>
      <c r="AC15" s="394"/>
      <c r="AD15" s="395"/>
      <c r="AE15" s="394"/>
      <c r="AF15" s="395">
        <v>3.3333333333333333E-2</v>
      </c>
      <c r="AG15" s="394"/>
      <c r="AH15" s="395"/>
      <c r="AI15" s="394"/>
      <c r="AJ15" s="395"/>
      <c r="AK15" s="394"/>
      <c r="AL15" s="395"/>
      <c r="AM15" s="396"/>
      <c r="AN15" s="397" t="s">
        <v>363</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0.70000000000000007</v>
      </c>
      <c r="W16" s="394"/>
      <c r="X16" s="395">
        <v>0.75416666666666676</v>
      </c>
      <c r="Y16" s="396"/>
      <c r="Z16" s="393"/>
      <c r="AA16" s="394"/>
      <c r="AB16" s="395"/>
      <c r="AC16" s="394"/>
      <c r="AD16" s="395"/>
      <c r="AE16" s="394"/>
      <c r="AF16" s="395"/>
      <c r="AG16" s="394"/>
      <c r="AH16" s="395"/>
      <c r="AI16" s="394"/>
      <c r="AJ16" s="395"/>
      <c r="AK16" s="394"/>
      <c r="AL16" s="395">
        <v>5.4166666666666669E-2</v>
      </c>
      <c r="AM16" s="396"/>
      <c r="AN16" s="397" t="s">
        <v>217</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0.75416666666666676</v>
      </c>
      <c r="W17" s="394"/>
      <c r="X17" s="395">
        <v>0.79583333333333339</v>
      </c>
      <c r="Y17" s="396"/>
      <c r="Z17" s="393"/>
      <c r="AA17" s="394"/>
      <c r="AB17" s="395">
        <v>2.9166666666666664E-2</v>
      </c>
      <c r="AC17" s="394"/>
      <c r="AD17" s="395">
        <v>4.1666666666666666E-3</v>
      </c>
      <c r="AE17" s="394"/>
      <c r="AF17" s="395">
        <v>8.3333333333333332E-3</v>
      </c>
      <c r="AG17" s="394"/>
      <c r="AH17" s="395"/>
      <c r="AI17" s="394"/>
      <c r="AJ17" s="395"/>
      <c r="AK17" s="394"/>
      <c r="AL17" s="395"/>
      <c r="AM17" s="396"/>
      <c r="AN17" s="397" t="s">
        <v>364</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0.79583333333333339</v>
      </c>
      <c r="W18" s="394"/>
      <c r="X18" s="430">
        <v>0.85833333333333339</v>
      </c>
      <c r="Y18" s="431"/>
      <c r="Z18" s="393"/>
      <c r="AA18" s="394"/>
      <c r="AB18" s="395"/>
      <c r="AC18" s="394"/>
      <c r="AD18" s="395"/>
      <c r="AE18" s="394"/>
      <c r="AF18" s="395">
        <v>6.25E-2</v>
      </c>
      <c r="AG18" s="394"/>
      <c r="AH18" s="395"/>
      <c r="AI18" s="394"/>
      <c r="AJ18" s="395"/>
      <c r="AK18" s="394"/>
      <c r="AL18" s="395"/>
      <c r="AM18" s="396"/>
      <c r="AN18" s="397" t="s">
        <v>365</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0.85833333333333339</v>
      </c>
      <c r="W19" s="394"/>
      <c r="X19" s="430">
        <v>1</v>
      </c>
      <c r="Y19" s="431"/>
      <c r="Z19" s="393"/>
      <c r="AA19" s="394"/>
      <c r="AB19" s="395"/>
      <c r="AC19" s="394"/>
      <c r="AD19" s="395"/>
      <c r="AE19" s="394"/>
      <c r="AF19" s="395"/>
      <c r="AG19" s="394"/>
      <c r="AH19" s="395"/>
      <c r="AI19" s="394"/>
      <c r="AJ19" s="395"/>
      <c r="AK19" s="394"/>
      <c r="AL19" s="395">
        <v>0.14166666666666666</v>
      </c>
      <c r="AM19" s="396"/>
      <c r="AN19" s="397" t="s">
        <v>217</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c r="W20" s="394"/>
      <c r="X20" s="430"/>
      <c r="Y20" s="431"/>
      <c r="Z20" s="393"/>
      <c r="AA20" s="394"/>
      <c r="AB20" s="395"/>
      <c r="AC20" s="394"/>
      <c r="AD20" s="395"/>
      <c r="AE20" s="394"/>
      <c r="AF20" s="395"/>
      <c r="AG20" s="394"/>
      <c r="AH20" s="395"/>
      <c r="AI20" s="394"/>
      <c r="AJ20" s="395"/>
      <c r="AK20" s="394"/>
      <c r="AL20" s="395"/>
      <c r="AM20" s="396"/>
      <c r="AN20" s="397"/>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5.8333333333333327E-2</v>
      </c>
      <c r="AC31" s="471"/>
      <c r="AD31" s="471">
        <f>SUM(AD9:AE30)</f>
        <v>8.3333333333333332E-3</v>
      </c>
      <c r="AE31" s="471"/>
      <c r="AF31" s="471">
        <f>SUM(AF9:AG30)</f>
        <v>0.26666666666666666</v>
      </c>
      <c r="AG31" s="471"/>
      <c r="AH31" s="471">
        <f>SUM(AH9:AI30)</f>
        <v>0</v>
      </c>
      <c r="AI31" s="471"/>
      <c r="AJ31" s="471">
        <f>SUM(AJ9:AK30)</f>
        <v>0</v>
      </c>
      <c r="AK31" s="471"/>
      <c r="AL31" s="472">
        <f>SUM(AL9:AM30)</f>
        <v>0.66666666666666674</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10509</v>
      </c>
      <c r="Y35" s="504"/>
      <c r="Z35" s="504"/>
      <c r="AA35" s="55" t="s">
        <v>56</v>
      </c>
      <c r="AB35" s="505">
        <v>878</v>
      </c>
      <c r="AC35" s="506"/>
      <c r="AD35" s="506"/>
      <c r="AE35" s="58" t="s">
        <v>56</v>
      </c>
      <c r="AF35" s="505">
        <v>0</v>
      </c>
      <c r="AG35" s="506"/>
      <c r="AH35" s="506"/>
      <c r="AI35" s="55" t="s">
        <v>56</v>
      </c>
      <c r="AJ35" s="505">
        <v>0</v>
      </c>
      <c r="AK35" s="506"/>
      <c r="AL35" s="506"/>
      <c r="AM35" s="55" t="s">
        <v>56</v>
      </c>
      <c r="AN35" s="507">
        <f>(X35+AF35)-(AB35+AJ35)</f>
        <v>9631</v>
      </c>
      <c r="AO35" s="508"/>
      <c r="AP35" s="55" t="s">
        <v>56</v>
      </c>
      <c r="AQ35" s="509"/>
      <c r="AR35" s="510"/>
      <c r="AS35" s="510"/>
      <c r="AT35" s="510"/>
      <c r="AU35" s="511"/>
    </row>
    <row r="36" spans="1:47" ht="15.75" customHeight="1">
      <c r="A36" s="308" t="s">
        <v>83</v>
      </c>
      <c r="B36" s="51"/>
      <c r="C36" s="51"/>
      <c r="D36" s="51"/>
      <c r="E36" s="51"/>
      <c r="F36" s="51"/>
      <c r="G36" s="47"/>
      <c r="H36" s="515">
        <f>SUM(AB9:AC30)</f>
        <v>5.8333333333333327E-2</v>
      </c>
      <c r="I36" s="516"/>
      <c r="J36" s="516"/>
      <c r="K36" s="517">
        <v>120</v>
      </c>
      <c r="L36" s="518"/>
      <c r="M36" s="37" t="s">
        <v>56</v>
      </c>
      <c r="N36" s="519">
        <f t="shared" si="2"/>
        <v>168</v>
      </c>
      <c r="O36" s="520"/>
      <c r="P36" s="37" t="s">
        <v>56</v>
      </c>
      <c r="Q36" s="31"/>
      <c r="R36" s="528" t="s">
        <v>39</v>
      </c>
      <c r="S36" s="529"/>
      <c r="T36" s="529"/>
      <c r="U36" s="529"/>
      <c r="V36" s="529"/>
      <c r="W36" s="529"/>
      <c r="X36" s="522">
        <v>31000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29000</v>
      </c>
      <c r="AO36" s="527"/>
      <c r="AP36" s="56" t="s">
        <v>56</v>
      </c>
      <c r="AQ36" s="512"/>
      <c r="AR36" s="513"/>
      <c r="AS36" s="513"/>
      <c r="AT36" s="513"/>
      <c r="AU36" s="514"/>
    </row>
    <row r="37" spans="1:47" ht="15.75" customHeight="1">
      <c r="A37" s="308" t="s">
        <v>67</v>
      </c>
      <c r="B37" s="51"/>
      <c r="C37" s="51"/>
      <c r="D37" s="51"/>
      <c r="E37" s="51"/>
      <c r="F37" s="51"/>
      <c r="G37" s="47"/>
      <c r="H37" s="515">
        <f>SUM(AD9:AE30)</f>
        <v>8.3333333333333332E-3</v>
      </c>
      <c r="I37" s="516"/>
      <c r="J37" s="516"/>
      <c r="K37" s="517">
        <v>89</v>
      </c>
      <c r="L37" s="518"/>
      <c r="M37" s="37" t="s">
        <v>56</v>
      </c>
      <c r="N37" s="519">
        <f t="shared" si="2"/>
        <v>17.8</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308" t="s">
        <v>150</v>
      </c>
      <c r="B38" s="51"/>
      <c r="C38" s="51"/>
      <c r="D38" s="51"/>
      <c r="E38" s="51"/>
      <c r="F38" s="51"/>
      <c r="G38" s="47"/>
      <c r="H38" s="515">
        <f>SUM(AF9:AG30)</f>
        <v>0.26666666666666666</v>
      </c>
      <c r="I38" s="516"/>
      <c r="J38" s="516"/>
      <c r="K38" s="517">
        <v>89</v>
      </c>
      <c r="L38" s="518"/>
      <c r="M38" s="37" t="s">
        <v>56</v>
      </c>
      <c r="N38" s="519">
        <f t="shared" si="2"/>
        <v>569.6</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308"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308"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308" t="s">
        <v>68</v>
      </c>
      <c r="B41" s="51"/>
      <c r="C41" s="51"/>
      <c r="D41" s="51"/>
      <c r="E41" s="51"/>
      <c r="F41" s="51"/>
      <c r="G41" s="47"/>
      <c r="H41" s="515">
        <f>SUM(AL9:AM30)</f>
        <v>0.66666666666666674</v>
      </c>
      <c r="I41" s="516"/>
      <c r="J41" s="516"/>
      <c r="K41" s="517">
        <v>8</v>
      </c>
      <c r="L41" s="518"/>
      <c r="M41" s="37" t="s">
        <v>56</v>
      </c>
      <c r="N41" s="519">
        <f t="shared" si="2"/>
        <v>128</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308"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883.40000000000009</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172</v>
      </c>
      <c r="D51" s="550"/>
      <c r="E51" s="550"/>
      <c r="F51" s="550"/>
      <c r="G51" s="550"/>
      <c r="H51" s="550"/>
      <c r="I51" s="87"/>
      <c r="J51" s="87"/>
      <c r="K51" s="88"/>
      <c r="L51" s="87"/>
      <c r="M51" s="87"/>
      <c r="N51" s="87"/>
      <c r="O51" s="87"/>
      <c r="P51" s="87"/>
      <c r="Q51" s="78"/>
      <c r="R51" s="85" t="s">
        <v>133</v>
      </c>
      <c r="S51" s="86"/>
      <c r="T51" s="550" t="s">
        <v>174</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43855</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43855</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154</v>
      </c>
      <c r="AH68" s="629"/>
      <c r="AI68" s="629"/>
      <c r="AJ68" s="629"/>
      <c r="AK68" s="629"/>
      <c r="AL68" s="631"/>
      <c r="AM68" s="628" t="s">
        <v>333</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170</v>
      </c>
      <c r="AH69" s="370"/>
      <c r="AI69" s="370"/>
      <c r="AJ69" s="370"/>
      <c r="AK69" s="370"/>
      <c r="AL69" s="371"/>
      <c r="AM69" s="369" t="s">
        <v>178</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155</v>
      </c>
      <c r="AH70" s="370"/>
      <c r="AI70" s="370"/>
      <c r="AJ70" s="370"/>
      <c r="AK70" s="370"/>
      <c r="AL70" s="371"/>
      <c r="AM70" s="369" t="s">
        <v>215</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305" t="s">
        <v>176</v>
      </c>
      <c r="AH71" s="306"/>
      <c r="AI71" s="306"/>
      <c r="AJ71" s="306"/>
      <c r="AK71" s="306"/>
      <c r="AL71" s="304"/>
      <c r="AM71" s="305" t="s">
        <v>171</v>
      </c>
      <c r="AN71" s="306"/>
      <c r="AO71" s="306"/>
      <c r="AP71" s="307"/>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305" t="s">
        <v>172</v>
      </c>
      <c r="AH72" s="306"/>
      <c r="AI72" s="306"/>
      <c r="AJ72" s="306"/>
      <c r="AK72" s="306"/>
      <c r="AL72" s="304"/>
      <c r="AM72" s="305" t="s">
        <v>173</v>
      </c>
      <c r="AN72" s="306"/>
      <c r="AO72" s="306"/>
      <c r="AP72" s="307"/>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305" t="s">
        <v>156</v>
      </c>
      <c r="AH73" s="306"/>
      <c r="AI73" s="306"/>
      <c r="AJ73" s="306"/>
      <c r="AK73" s="306"/>
      <c r="AL73" s="304"/>
      <c r="AM73" s="305" t="s">
        <v>161</v>
      </c>
      <c r="AN73" s="306"/>
      <c r="AO73" s="306" t="s">
        <v>216</v>
      </c>
      <c r="AP73" s="307"/>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305" t="s">
        <v>157</v>
      </c>
      <c r="AH74" s="306"/>
      <c r="AI74" s="306"/>
      <c r="AJ74" s="306"/>
      <c r="AK74" s="306"/>
      <c r="AL74" s="304"/>
      <c r="AM74" s="305" t="s">
        <v>162</v>
      </c>
      <c r="AN74" s="306"/>
      <c r="AO74" s="306" t="s">
        <v>216</v>
      </c>
      <c r="AP74" s="307"/>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305" t="s">
        <v>158</v>
      </c>
      <c r="AH75" s="306"/>
      <c r="AI75" s="306"/>
      <c r="AJ75" s="306"/>
      <c r="AK75" s="306"/>
      <c r="AL75" s="304"/>
      <c r="AM75" s="305" t="s">
        <v>163</v>
      </c>
      <c r="AN75" s="306"/>
      <c r="AO75" s="306"/>
      <c r="AP75" s="307"/>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305" t="s">
        <v>159</v>
      </c>
      <c r="AH76" s="306"/>
      <c r="AI76" s="306"/>
      <c r="AJ76" s="306"/>
      <c r="AK76" s="306"/>
      <c r="AL76" s="304"/>
      <c r="AM76" s="305" t="s">
        <v>163</v>
      </c>
      <c r="AN76" s="306"/>
      <c r="AO76" s="306"/>
      <c r="AP76" s="307"/>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305" t="s">
        <v>160</v>
      </c>
      <c r="AH77" s="306"/>
      <c r="AI77" s="306"/>
      <c r="AJ77" s="306"/>
      <c r="AK77" s="306"/>
      <c r="AL77" s="304"/>
      <c r="AM77" s="305" t="s">
        <v>164</v>
      </c>
      <c r="AN77" s="306"/>
      <c r="AO77" s="306"/>
      <c r="AP77" s="307"/>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1"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43856</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175</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314" t="s">
        <v>53</v>
      </c>
      <c r="L8" s="315"/>
      <c r="M8" s="315"/>
      <c r="N8" s="60"/>
      <c r="O8" s="372" t="s">
        <v>154</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5.4166666666666669E-2</v>
      </c>
      <c r="Y9" s="389"/>
      <c r="Z9" s="386"/>
      <c r="AA9" s="387"/>
      <c r="AB9" s="388"/>
      <c r="AC9" s="387"/>
      <c r="AD9" s="388"/>
      <c r="AE9" s="387"/>
      <c r="AF9" s="388"/>
      <c r="AG9" s="387"/>
      <c r="AH9" s="388"/>
      <c r="AI9" s="387"/>
      <c r="AJ9" s="388"/>
      <c r="AK9" s="387"/>
      <c r="AL9" s="388">
        <v>5.4166666666666669E-2</v>
      </c>
      <c r="AM9" s="389"/>
      <c r="AN9" s="390" t="s">
        <v>217</v>
      </c>
      <c r="AO9" s="391"/>
      <c r="AP9" s="391"/>
      <c r="AQ9" s="391"/>
      <c r="AR9" s="391"/>
      <c r="AS9" s="391"/>
      <c r="AT9" s="391"/>
      <c r="AU9" s="392"/>
    </row>
    <row r="10" spans="1:47" ht="15.75" customHeight="1" thickTop="1">
      <c r="A10" s="18"/>
      <c r="B10" s="18"/>
      <c r="C10" s="18"/>
      <c r="D10" s="18"/>
      <c r="E10" s="19"/>
      <c r="F10" s="19"/>
      <c r="G10" s="19"/>
      <c r="H10" s="19"/>
      <c r="I10" s="19"/>
      <c r="J10" s="19"/>
      <c r="U10" s="20"/>
      <c r="V10" s="393">
        <v>5.4166666666666669E-2</v>
      </c>
      <c r="W10" s="394"/>
      <c r="X10" s="395">
        <v>7.9166666666666663E-2</v>
      </c>
      <c r="Y10" s="396"/>
      <c r="Z10" s="393"/>
      <c r="AA10" s="394"/>
      <c r="AB10" s="395">
        <v>1.6666666666666666E-2</v>
      </c>
      <c r="AC10" s="394"/>
      <c r="AD10" s="395">
        <v>8.3333333333333332E-3</v>
      </c>
      <c r="AE10" s="394"/>
      <c r="AF10" s="395"/>
      <c r="AG10" s="394"/>
      <c r="AH10" s="395"/>
      <c r="AI10" s="394"/>
      <c r="AJ10" s="395"/>
      <c r="AK10" s="394"/>
      <c r="AL10" s="395"/>
      <c r="AM10" s="396"/>
      <c r="AN10" s="397" t="s">
        <v>366</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7.9166666666666663E-2</v>
      </c>
      <c r="W11" s="394"/>
      <c r="X11" s="395">
        <v>0.13749999999999998</v>
      </c>
      <c r="Y11" s="396"/>
      <c r="Z11" s="393"/>
      <c r="AA11" s="394"/>
      <c r="AB11" s="395"/>
      <c r="AC11" s="394"/>
      <c r="AD11" s="395"/>
      <c r="AE11" s="394"/>
      <c r="AF11" s="395">
        <v>5.8333333333333327E-2</v>
      </c>
      <c r="AG11" s="394"/>
      <c r="AH11" s="395"/>
      <c r="AI11" s="394"/>
      <c r="AJ11" s="395"/>
      <c r="AK11" s="394"/>
      <c r="AL11" s="395"/>
      <c r="AM11" s="396"/>
      <c r="AN11" s="397" t="s">
        <v>367</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0.13749999999999998</v>
      </c>
      <c r="W12" s="394"/>
      <c r="X12" s="395">
        <v>0.14583333333333334</v>
      </c>
      <c r="Y12" s="396"/>
      <c r="Z12" s="393"/>
      <c r="AA12" s="394"/>
      <c r="AB12" s="395"/>
      <c r="AC12" s="394"/>
      <c r="AD12" s="395"/>
      <c r="AE12" s="394"/>
      <c r="AF12" s="395"/>
      <c r="AG12" s="394"/>
      <c r="AH12" s="395"/>
      <c r="AI12" s="394"/>
      <c r="AJ12" s="395"/>
      <c r="AK12" s="394"/>
      <c r="AL12" s="395">
        <v>8.3333333333333332E-3</v>
      </c>
      <c r="AM12" s="396"/>
      <c r="AN12" s="397" t="s">
        <v>368</v>
      </c>
      <c r="AO12" s="398"/>
      <c r="AP12" s="398"/>
      <c r="AQ12" s="398"/>
      <c r="AR12" s="398"/>
      <c r="AS12" s="398"/>
      <c r="AT12" s="398"/>
      <c r="AU12" s="399"/>
    </row>
    <row r="13" spans="1:47" ht="15.75" customHeight="1" thickTop="1">
      <c r="A13" s="406" t="s">
        <v>27</v>
      </c>
      <c r="B13" s="407"/>
      <c r="C13" s="407"/>
      <c r="D13" s="407"/>
      <c r="E13" s="408" t="s">
        <v>166</v>
      </c>
      <c r="F13" s="409"/>
      <c r="G13" s="409"/>
      <c r="H13" s="410"/>
      <c r="I13" s="411" t="s">
        <v>167</v>
      </c>
      <c r="J13" s="412"/>
      <c r="K13" s="412"/>
      <c r="L13" s="413"/>
      <c r="M13" s="411" t="s">
        <v>168</v>
      </c>
      <c r="N13" s="412"/>
      <c r="O13" s="412"/>
      <c r="P13" s="413"/>
      <c r="Q13" s="411" t="s">
        <v>169</v>
      </c>
      <c r="R13" s="412"/>
      <c r="S13" s="412"/>
      <c r="T13" s="413"/>
      <c r="U13" s="12"/>
      <c r="V13" s="393">
        <v>0.14583333333333334</v>
      </c>
      <c r="W13" s="394"/>
      <c r="X13" s="395">
        <v>0.18333333333333335</v>
      </c>
      <c r="Y13" s="396"/>
      <c r="Z13" s="393"/>
      <c r="AA13" s="394"/>
      <c r="AB13" s="395">
        <v>2.9166666666666664E-2</v>
      </c>
      <c r="AC13" s="394"/>
      <c r="AD13" s="395">
        <v>4.1666666666666666E-3</v>
      </c>
      <c r="AE13" s="394"/>
      <c r="AF13" s="395">
        <v>4.1666666666666666E-3</v>
      </c>
      <c r="AG13" s="394"/>
      <c r="AH13" s="395"/>
      <c r="AI13" s="394"/>
      <c r="AJ13" s="395"/>
      <c r="AK13" s="394"/>
      <c r="AL13" s="395"/>
      <c r="AM13" s="396"/>
      <c r="AN13" s="397" t="s">
        <v>369</v>
      </c>
      <c r="AO13" s="398"/>
      <c r="AP13" s="398"/>
      <c r="AQ13" s="398"/>
      <c r="AR13" s="398"/>
      <c r="AS13" s="398"/>
      <c r="AT13" s="398"/>
      <c r="AU13" s="399"/>
    </row>
    <row r="14" spans="1:47" ht="15.75" customHeight="1">
      <c r="A14" s="420" t="s">
        <v>10</v>
      </c>
      <c r="B14" s="421"/>
      <c r="C14" s="421"/>
      <c r="D14" s="421"/>
      <c r="E14" s="422" t="s">
        <v>165</v>
      </c>
      <c r="F14" s="423"/>
      <c r="G14" s="423"/>
      <c r="H14" s="424"/>
      <c r="I14" s="422" t="s">
        <v>165</v>
      </c>
      <c r="J14" s="423"/>
      <c r="K14" s="423"/>
      <c r="L14" s="424"/>
      <c r="M14" s="422" t="s">
        <v>165</v>
      </c>
      <c r="N14" s="423"/>
      <c r="O14" s="423"/>
      <c r="P14" s="424"/>
      <c r="Q14" s="422" t="s">
        <v>153</v>
      </c>
      <c r="R14" s="423"/>
      <c r="S14" s="423"/>
      <c r="T14" s="424"/>
      <c r="U14" s="12"/>
      <c r="V14" s="393">
        <v>0.18333333333333335</v>
      </c>
      <c r="W14" s="394"/>
      <c r="X14" s="395">
        <v>0.29166666666666669</v>
      </c>
      <c r="Y14" s="396"/>
      <c r="Z14" s="393"/>
      <c r="AA14" s="394"/>
      <c r="AB14" s="395"/>
      <c r="AC14" s="394"/>
      <c r="AD14" s="395"/>
      <c r="AE14" s="394"/>
      <c r="AF14" s="395"/>
      <c r="AG14" s="394"/>
      <c r="AH14" s="395"/>
      <c r="AI14" s="394"/>
      <c r="AJ14" s="395"/>
      <c r="AK14" s="394"/>
      <c r="AL14" s="395">
        <v>0.10833333333333334</v>
      </c>
      <c r="AM14" s="396"/>
      <c r="AN14" s="397" t="s">
        <v>247</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0.29166666666666669</v>
      </c>
      <c r="W15" s="394"/>
      <c r="X15" s="395">
        <v>0.35416666666666669</v>
      </c>
      <c r="Y15" s="396"/>
      <c r="Z15" s="393"/>
      <c r="AA15" s="394"/>
      <c r="AB15" s="395"/>
      <c r="AC15" s="394"/>
      <c r="AD15" s="395"/>
      <c r="AE15" s="394"/>
      <c r="AF15" s="395">
        <v>6.25E-2</v>
      </c>
      <c r="AG15" s="394"/>
      <c r="AH15" s="395"/>
      <c r="AI15" s="394"/>
      <c r="AJ15" s="395"/>
      <c r="AK15" s="394"/>
      <c r="AL15" s="395"/>
      <c r="AM15" s="396"/>
      <c r="AN15" s="397" t="s">
        <v>370</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0.35416666666666669</v>
      </c>
      <c r="W16" s="394"/>
      <c r="X16" s="395">
        <v>0.47916666666666669</v>
      </c>
      <c r="Y16" s="396"/>
      <c r="Z16" s="393"/>
      <c r="AA16" s="394"/>
      <c r="AB16" s="395"/>
      <c r="AC16" s="394"/>
      <c r="AD16" s="395"/>
      <c r="AE16" s="394"/>
      <c r="AF16" s="395"/>
      <c r="AG16" s="394"/>
      <c r="AH16" s="395"/>
      <c r="AI16" s="394"/>
      <c r="AJ16" s="395"/>
      <c r="AK16" s="394"/>
      <c r="AL16" s="395">
        <v>0.125</v>
      </c>
      <c r="AM16" s="396"/>
      <c r="AN16" s="397" t="s">
        <v>247</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0.47916666666666669</v>
      </c>
      <c r="W17" s="394"/>
      <c r="X17" s="395">
        <v>0.51666666666666672</v>
      </c>
      <c r="Y17" s="396"/>
      <c r="Z17" s="393"/>
      <c r="AA17" s="394"/>
      <c r="AB17" s="395">
        <v>2.9166666666666664E-2</v>
      </c>
      <c r="AC17" s="394"/>
      <c r="AD17" s="395">
        <v>4.1666666666666666E-3</v>
      </c>
      <c r="AE17" s="394"/>
      <c r="AF17" s="395">
        <v>4.1666666666666666E-3</v>
      </c>
      <c r="AG17" s="394"/>
      <c r="AH17" s="395"/>
      <c r="AI17" s="394"/>
      <c r="AJ17" s="395"/>
      <c r="AK17" s="394"/>
      <c r="AL17" s="395"/>
      <c r="AM17" s="396"/>
      <c r="AN17" s="397" t="s">
        <v>317</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0.51666666666666672</v>
      </c>
      <c r="W18" s="394"/>
      <c r="X18" s="430">
        <v>0.67083333333333339</v>
      </c>
      <c r="Y18" s="431"/>
      <c r="Z18" s="393"/>
      <c r="AA18" s="394"/>
      <c r="AB18" s="395"/>
      <c r="AC18" s="394"/>
      <c r="AD18" s="395"/>
      <c r="AE18" s="394"/>
      <c r="AF18" s="395"/>
      <c r="AG18" s="394"/>
      <c r="AH18" s="395"/>
      <c r="AI18" s="394"/>
      <c r="AJ18" s="395"/>
      <c r="AK18" s="394"/>
      <c r="AL18" s="395">
        <v>0.15416666666666667</v>
      </c>
      <c r="AM18" s="396"/>
      <c r="AN18" s="397" t="s">
        <v>247</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0.67083333333333339</v>
      </c>
      <c r="W19" s="394"/>
      <c r="X19" s="430">
        <v>0.69166666666666676</v>
      </c>
      <c r="Y19" s="431"/>
      <c r="Z19" s="393"/>
      <c r="AA19" s="394"/>
      <c r="AB19" s="395">
        <v>1.6666666666666666E-2</v>
      </c>
      <c r="AC19" s="394"/>
      <c r="AD19" s="395"/>
      <c r="AE19" s="394"/>
      <c r="AF19" s="395">
        <v>4.1666666666666666E-3</v>
      </c>
      <c r="AG19" s="394"/>
      <c r="AH19" s="395"/>
      <c r="AI19" s="394"/>
      <c r="AJ19" s="395"/>
      <c r="AK19" s="394"/>
      <c r="AL19" s="395"/>
      <c r="AM19" s="396"/>
      <c r="AN19" s="397" t="s">
        <v>371</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v>0.69166666666666676</v>
      </c>
      <c r="W20" s="394"/>
      <c r="X20" s="430">
        <v>0.74583333333333324</v>
      </c>
      <c r="Y20" s="431"/>
      <c r="Z20" s="393"/>
      <c r="AA20" s="394"/>
      <c r="AB20" s="395">
        <v>1.2499999999999999E-2</v>
      </c>
      <c r="AC20" s="394"/>
      <c r="AD20" s="395">
        <v>8.3333333333333332E-3</v>
      </c>
      <c r="AE20" s="394"/>
      <c r="AF20" s="395">
        <v>3.3333333333333333E-2</v>
      </c>
      <c r="AG20" s="394"/>
      <c r="AH20" s="395"/>
      <c r="AI20" s="394"/>
      <c r="AJ20" s="395"/>
      <c r="AK20" s="394"/>
      <c r="AL20" s="395"/>
      <c r="AM20" s="396"/>
      <c r="AN20" s="397" t="s">
        <v>374</v>
      </c>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v>0.74583333333333324</v>
      </c>
      <c r="W21" s="394"/>
      <c r="X21" s="430">
        <v>0.8041666666666667</v>
      </c>
      <c r="Y21" s="431"/>
      <c r="Z21" s="393"/>
      <c r="AA21" s="394"/>
      <c r="AB21" s="395">
        <v>3.7499999999999999E-2</v>
      </c>
      <c r="AC21" s="394"/>
      <c r="AD21" s="395">
        <v>1.2499999999999999E-2</v>
      </c>
      <c r="AE21" s="394"/>
      <c r="AF21" s="395">
        <v>8.3333333333333332E-3</v>
      </c>
      <c r="AG21" s="394"/>
      <c r="AH21" s="395"/>
      <c r="AI21" s="394"/>
      <c r="AJ21" s="395"/>
      <c r="AK21" s="394"/>
      <c r="AL21" s="395"/>
      <c r="AM21" s="396"/>
      <c r="AN21" s="397" t="s">
        <v>372</v>
      </c>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v>0.8041666666666667</v>
      </c>
      <c r="W22" s="443"/>
      <c r="X22" s="444">
        <v>0.82500000000000007</v>
      </c>
      <c r="Y22" s="395"/>
      <c r="Z22" s="442"/>
      <c r="AA22" s="443"/>
      <c r="AB22" s="443">
        <v>1.6666666666666666E-2</v>
      </c>
      <c r="AC22" s="443"/>
      <c r="AD22" s="443">
        <v>4.1666666666666666E-3</v>
      </c>
      <c r="AE22" s="443"/>
      <c r="AF22" s="443"/>
      <c r="AG22" s="443"/>
      <c r="AH22" s="443"/>
      <c r="AI22" s="443"/>
      <c r="AJ22" s="443"/>
      <c r="AK22" s="443"/>
      <c r="AL22" s="394"/>
      <c r="AM22" s="395"/>
      <c r="AN22" s="397" t="s">
        <v>373</v>
      </c>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v>0.82500000000000007</v>
      </c>
      <c r="W23" s="443"/>
      <c r="X23" s="443">
        <v>1</v>
      </c>
      <c r="Y23" s="395"/>
      <c r="Z23" s="442"/>
      <c r="AA23" s="443"/>
      <c r="AB23" s="443"/>
      <c r="AC23" s="443"/>
      <c r="AD23" s="443"/>
      <c r="AE23" s="443"/>
      <c r="AF23" s="443">
        <v>0.17500000000000002</v>
      </c>
      <c r="AG23" s="443"/>
      <c r="AH23" s="443"/>
      <c r="AI23" s="443"/>
      <c r="AJ23" s="443"/>
      <c r="AK23" s="443"/>
      <c r="AL23" s="394"/>
      <c r="AM23" s="395"/>
      <c r="AN23" s="397" t="s">
        <v>375</v>
      </c>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0.15833333333333333</v>
      </c>
      <c r="AC31" s="471"/>
      <c r="AD31" s="471">
        <f>SUM(AD9:AE30)</f>
        <v>4.1666666666666664E-2</v>
      </c>
      <c r="AE31" s="471"/>
      <c r="AF31" s="471">
        <f>SUM(AF9:AG30)</f>
        <v>0.35000000000000003</v>
      </c>
      <c r="AG31" s="471"/>
      <c r="AH31" s="471">
        <f>SUM(AH9:AI30)</f>
        <v>0</v>
      </c>
      <c r="AI31" s="471"/>
      <c r="AJ31" s="471">
        <f>SUM(AJ9:AK30)</f>
        <v>0</v>
      </c>
      <c r="AK31" s="471"/>
      <c r="AL31" s="472">
        <f>SUM(AL9:AM30)</f>
        <v>0.45</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9631</v>
      </c>
      <c r="Y35" s="504"/>
      <c r="Z35" s="504"/>
      <c r="AA35" s="55" t="s">
        <v>56</v>
      </c>
      <c r="AB35" s="505">
        <v>1370</v>
      </c>
      <c r="AC35" s="506"/>
      <c r="AD35" s="506"/>
      <c r="AE35" s="58" t="s">
        <v>56</v>
      </c>
      <c r="AF35" s="505">
        <v>0</v>
      </c>
      <c r="AG35" s="506"/>
      <c r="AH35" s="506"/>
      <c r="AI35" s="55" t="s">
        <v>56</v>
      </c>
      <c r="AJ35" s="505">
        <v>0</v>
      </c>
      <c r="AK35" s="506"/>
      <c r="AL35" s="506"/>
      <c r="AM35" s="55" t="s">
        <v>56</v>
      </c>
      <c r="AN35" s="507">
        <f>(X35+AF35)-(AB35+AJ35)</f>
        <v>8261</v>
      </c>
      <c r="AO35" s="508"/>
      <c r="AP35" s="55" t="s">
        <v>56</v>
      </c>
      <c r="AQ35" s="509"/>
      <c r="AR35" s="510"/>
      <c r="AS35" s="510"/>
      <c r="AT35" s="510"/>
      <c r="AU35" s="511"/>
    </row>
    <row r="36" spans="1:47" ht="15.75" customHeight="1">
      <c r="A36" s="316" t="s">
        <v>83</v>
      </c>
      <c r="B36" s="51"/>
      <c r="C36" s="51"/>
      <c r="D36" s="51"/>
      <c r="E36" s="51"/>
      <c r="F36" s="51"/>
      <c r="G36" s="47"/>
      <c r="H36" s="515">
        <f>SUM(AB9:AC30)</f>
        <v>0.15833333333333333</v>
      </c>
      <c r="I36" s="516"/>
      <c r="J36" s="516"/>
      <c r="K36" s="517">
        <v>120</v>
      </c>
      <c r="L36" s="518"/>
      <c r="M36" s="37" t="s">
        <v>56</v>
      </c>
      <c r="N36" s="519">
        <f t="shared" si="2"/>
        <v>456</v>
      </c>
      <c r="O36" s="520"/>
      <c r="P36" s="37" t="s">
        <v>56</v>
      </c>
      <c r="Q36" s="31"/>
      <c r="R36" s="528" t="s">
        <v>39</v>
      </c>
      <c r="S36" s="529"/>
      <c r="T36" s="529"/>
      <c r="U36" s="529"/>
      <c r="V36" s="529"/>
      <c r="W36" s="529"/>
      <c r="X36" s="522">
        <v>29000</v>
      </c>
      <c r="Y36" s="523"/>
      <c r="Z36" s="523"/>
      <c r="AA36" s="56" t="s">
        <v>56</v>
      </c>
      <c r="AB36" s="524">
        <v>2000</v>
      </c>
      <c r="AC36" s="525"/>
      <c r="AD36" s="525"/>
      <c r="AE36" s="57" t="s">
        <v>56</v>
      </c>
      <c r="AF36" s="524">
        <v>2000</v>
      </c>
      <c r="AG36" s="525"/>
      <c r="AH36" s="525"/>
      <c r="AI36" s="56" t="s">
        <v>56</v>
      </c>
      <c r="AJ36" s="524">
        <v>0</v>
      </c>
      <c r="AK36" s="525"/>
      <c r="AL36" s="525"/>
      <c r="AM36" s="56" t="s">
        <v>56</v>
      </c>
      <c r="AN36" s="526">
        <f t="shared" ref="AN36:AN43" si="3">(X36+AF36)-(AB36+AJ36)</f>
        <v>29000</v>
      </c>
      <c r="AO36" s="527"/>
      <c r="AP36" s="56" t="s">
        <v>56</v>
      </c>
      <c r="AQ36" s="512"/>
      <c r="AR36" s="513"/>
      <c r="AS36" s="513"/>
      <c r="AT36" s="513"/>
      <c r="AU36" s="514"/>
    </row>
    <row r="37" spans="1:47" ht="15.75" customHeight="1">
      <c r="A37" s="316" t="s">
        <v>67</v>
      </c>
      <c r="B37" s="51"/>
      <c r="C37" s="51"/>
      <c r="D37" s="51"/>
      <c r="E37" s="51"/>
      <c r="F37" s="51"/>
      <c r="G37" s="47"/>
      <c r="H37" s="515">
        <f>SUM(AD9:AE30)</f>
        <v>4.1666666666666664E-2</v>
      </c>
      <c r="I37" s="516"/>
      <c r="J37" s="516"/>
      <c r="K37" s="517">
        <v>89</v>
      </c>
      <c r="L37" s="518"/>
      <c r="M37" s="37" t="s">
        <v>56</v>
      </c>
      <c r="N37" s="519">
        <f t="shared" si="2"/>
        <v>89</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316" t="s">
        <v>150</v>
      </c>
      <c r="B38" s="51"/>
      <c r="C38" s="51"/>
      <c r="D38" s="51"/>
      <c r="E38" s="51"/>
      <c r="F38" s="51"/>
      <c r="G38" s="47"/>
      <c r="H38" s="515">
        <f>SUM(AF9:AG30)</f>
        <v>0.35000000000000003</v>
      </c>
      <c r="I38" s="516"/>
      <c r="J38" s="516"/>
      <c r="K38" s="517">
        <v>89</v>
      </c>
      <c r="L38" s="518"/>
      <c r="M38" s="37" t="s">
        <v>56</v>
      </c>
      <c r="N38" s="519">
        <f t="shared" si="2"/>
        <v>747.6</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316"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316"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316" t="s">
        <v>68</v>
      </c>
      <c r="B41" s="51"/>
      <c r="C41" s="51"/>
      <c r="D41" s="51"/>
      <c r="E41" s="51"/>
      <c r="F41" s="51"/>
      <c r="G41" s="47"/>
      <c r="H41" s="515">
        <f>SUM(AL9:AM30)</f>
        <v>0.45</v>
      </c>
      <c r="I41" s="516"/>
      <c r="J41" s="516"/>
      <c r="K41" s="517">
        <v>8</v>
      </c>
      <c r="L41" s="518"/>
      <c r="M41" s="37" t="s">
        <v>56</v>
      </c>
      <c r="N41" s="519">
        <f t="shared" si="2"/>
        <v>86.4</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316"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1379</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172</v>
      </c>
      <c r="D51" s="550"/>
      <c r="E51" s="550"/>
      <c r="F51" s="550"/>
      <c r="G51" s="550"/>
      <c r="H51" s="550"/>
      <c r="I51" s="87"/>
      <c r="J51" s="87"/>
      <c r="K51" s="88"/>
      <c r="L51" s="87"/>
      <c r="M51" s="87"/>
      <c r="N51" s="87"/>
      <c r="O51" s="87"/>
      <c r="P51" s="87"/>
      <c r="Q51" s="78"/>
      <c r="R51" s="85" t="s">
        <v>133</v>
      </c>
      <c r="S51" s="86"/>
      <c r="T51" s="550" t="s">
        <v>174</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43856</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43856</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154</v>
      </c>
      <c r="AH68" s="629"/>
      <c r="AI68" s="629"/>
      <c r="AJ68" s="629"/>
      <c r="AK68" s="629"/>
      <c r="AL68" s="631"/>
      <c r="AM68" s="628" t="s">
        <v>333</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170</v>
      </c>
      <c r="AH69" s="370"/>
      <c r="AI69" s="370"/>
      <c r="AJ69" s="370"/>
      <c r="AK69" s="370"/>
      <c r="AL69" s="371"/>
      <c r="AM69" s="369" t="s">
        <v>178</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155</v>
      </c>
      <c r="AH70" s="370"/>
      <c r="AI70" s="370"/>
      <c r="AJ70" s="370"/>
      <c r="AK70" s="370"/>
      <c r="AL70" s="371"/>
      <c r="AM70" s="369" t="s">
        <v>215</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311" t="s">
        <v>176</v>
      </c>
      <c r="AH71" s="312"/>
      <c r="AI71" s="312"/>
      <c r="AJ71" s="312"/>
      <c r="AK71" s="312"/>
      <c r="AL71" s="313"/>
      <c r="AM71" s="311" t="s">
        <v>171</v>
      </c>
      <c r="AN71" s="312"/>
      <c r="AO71" s="312"/>
      <c r="AP71" s="317"/>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311" t="s">
        <v>172</v>
      </c>
      <c r="AH72" s="312"/>
      <c r="AI72" s="312"/>
      <c r="AJ72" s="312"/>
      <c r="AK72" s="312"/>
      <c r="AL72" s="313"/>
      <c r="AM72" s="311" t="s">
        <v>173</v>
      </c>
      <c r="AN72" s="312"/>
      <c r="AO72" s="312"/>
      <c r="AP72" s="317"/>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311" t="s">
        <v>156</v>
      </c>
      <c r="AH73" s="312"/>
      <c r="AI73" s="312"/>
      <c r="AJ73" s="312"/>
      <c r="AK73" s="312"/>
      <c r="AL73" s="313"/>
      <c r="AM73" s="311" t="s">
        <v>161</v>
      </c>
      <c r="AN73" s="312"/>
      <c r="AO73" s="312" t="s">
        <v>216</v>
      </c>
      <c r="AP73" s="317"/>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311" t="s">
        <v>157</v>
      </c>
      <c r="AH74" s="312"/>
      <c r="AI74" s="312"/>
      <c r="AJ74" s="312"/>
      <c r="AK74" s="312"/>
      <c r="AL74" s="313"/>
      <c r="AM74" s="311" t="s">
        <v>162</v>
      </c>
      <c r="AN74" s="312"/>
      <c r="AO74" s="312" t="s">
        <v>216</v>
      </c>
      <c r="AP74" s="317"/>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311" t="s">
        <v>158</v>
      </c>
      <c r="AH75" s="312"/>
      <c r="AI75" s="312"/>
      <c r="AJ75" s="312"/>
      <c r="AK75" s="312"/>
      <c r="AL75" s="313"/>
      <c r="AM75" s="311" t="s">
        <v>163</v>
      </c>
      <c r="AN75" s="312"/>
      <c r="AO75" s="312"/>
      <c r="AP75" s="317"/>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311" t="s">
        <v>159</v>
      </c>
      <c r="AH76" s="312"/>
      <c r="AI76" s="312"/>
      <c r="AJ76" s="312"/>
      <c r="AK76" s="312"/>
      <c r="AL76" s="313"/>
      <c r="AM76" s="311" t="s">
        <v>163</v>
      </c>
      <c r="AN76" s="312"/>
      <c r="AO76" s="312"/>
      <c r="AP76" s="317"/>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311" t="s">
        <v>160</v>
      </c>
      <c r="AH77" s="312"/>
      <c r="AI77" s="312"/>
      <c r="AJ77" s="312"/>
      <c r="AK77" s="312"/>
      <c r="AL77" s="313"/>
      <c r="AM77" s="311" t="s">
        <v>164</v>
      </c>
      <c r="AN77" s="312"/>
      <c r="AO77" s="312"/>
      <c r="AP77" s="317"/>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5"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43857</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175</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323" t="s">
        <v>53</v>
      </c>
      <c r="L8" s="324"/>
      <c r="M8" s="324"/>
      <c r="N8" s="60"/>
      <c r="O8" s="372" t="s">
        <v>154</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6</v>
      </c>
      <c r="P9" s="385"/>
      <c r="Q9" s="65" t="s">
        <v>82</v>
      </c>
      <c r="R9" s="385"/>
      <c r="S9" s="385"/>
      <c r="T9" s="63" t="s">
        <v>52</v>
      </c>
      <c r="U9" s="17"/>
      <c r="V9" s="386">
        <v>0</v>
      </c>
      <c r="W9" s="387"/>
      <c r="X9" s="388">
        <v>0.19999999999999998</v>
      </c>
      <c r="Y9" s="389"/>
      <c r="Z9" s="386"/>
      <c r="AA9" s="387"/>
      <c r="AB9" s="388"/>
      <c r="AC9" s="387"/>
      <c r="AD9" s="388"/>
      <c r="AE9" s="387"/>
      <c r="AF9" s="388">
        <v>0.19999999999999998</v>
      </c>
      <c r="AG9" s="387"/>
      <c r="AH9" s="388"/>
      <c r="AI9" s="387"/>
      <c r="AJ9" s="388"/>
      <c r="AK9" s="387"/>
      <c r="AL9" s="388"/>
      <c r="AM9" s="389"/>
      <c r="AN9" s="390" t="s">
        <v>344</v>
      </c>
      <c r="AO9" s="391"/>
      <c r="AP9" s="391"/>
      <c r="AQ9" s="391"/>
      <c r="AR9" s="391"/>
      <c r="AS9" s="391"/>
      <c r="AT9" s="391"/>
      <c r="AU9" s="392"/>
    </row>
    <row r="10" spans="1:47" ht="15.75" customHeight="1" thickTop="1">
      <c r="A10" s="18"/>
      <c r="B10" s="18"/>
      <c r="C10" s="18"/>
      <c r="D10" s="18"/>
      <c r="E10" s="19"/>
      <c r="F10" s="19"/>
      <c r="G10" s="19"/>
      <c r="H10" s="19"/>
      <c r="I10" s="19"/>
      <c r="J10" s="19"/>
      <c r="U10" s="20"/>
      <c r="V10" s="393">
        <v>0.19999999999999998</v>
      </c>
      <c r="W10" s="394"/>
      <c r="X10" s="395">
        <v>0.22916666666666666</v>
      </c>
      <c r="Y10" s="396"/>
      <c r="Z10" s="393"/>
      <c r="AA10" s="394"/>
      <c r="AB10" s="395">
        <v>1.6666666666666666E-2</v>
      </c>
      <c r="AC10" s="394"/>
      <c r="AD10" s="395">
        <v>4.1666666666666666E-3</v>
      </c>
      <c r="AE10" s="394"/>
      <c r="AF10" s="395">
        <v>8.3333333333333332E-3</v>
      </c>
      <c r="AG10" s="394"/>
      <c r="AH10" s="395"/>
      <c r="AI10" s="394"/>
      <c r="AJ10" s="395"/>
      <c r="AK10" s="394"/>
      <c r="AL10" s="395"/>
      <c r="AM10" s="396"/>
      <c r="AN10" s="397" t="s">
        <v>376</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0.22916666666666666</v>
      </c>
      <c r="W11" s="394"/>
      <c r="X11" s="395">
        <v>0.27499999999999997</v>
      </c>
      <c r="Y11" s="396"/>
      <c r="Z11" s="393"/>
      <c r="AA11" s="394"/>
      <c r="AB11" s="395">
        <v>3.3333333333333333E-2</v>
      </c>
      <c r="AC11" s="394"/>
      <c r="AD11" s="395">
        <v>8.3333333333333332E-3</v>
      </c>
      <c r="AE11" s="394"/>
      <c r="AF11" s="395">
        <v>4.1666666666666666E-3</v>
      </c>
      <c r="AG11" s="394"/>
      <c r="AH11" s="395"/>
      <c r="AI11" s="394"/>
      <c r="AJ11" s="395"/>
      <c r="AK11" s="394"/>
      <c r="AL11" s="395"/>
      <c r="AM11" s="396"/>
      <c r="AN11" s="397" t="s">
        <v>377</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0.27499999999999997</v>
      </c>
      <c r="W12" s="394"/>
      <c r="X12" s="395">
        <v>0.29583333333333334</v>
      </c>
      <c r="Y12" s="396"/>
      <c r="Z12" s="393"/>
      <c r="AA12" s="394"/>
      <c r="AB12" s="395"/>
      <c r="AC12" s="394"/>
      <c r="AD12" s="395"/>
      <c r="AE12" s="394"/>
      <c r="AF12" s="395">
        <v>2.0833333333333332E-2</v>
      </c>
      <c r="AG12" s="394"/>
      <c r="AH12" s="395"/>
      <c r="AI12" s="394"/>
      <c r="AJ12" s="395"/>
      <c r="AK12" s="394"/>
      <c r="AL12" s="395"/>
      <c r="AM12" s="396"/>
      <c r="AN12" s="397" t="s">
        <v>309</v>
      </c>
      <c r="AO12" s="398"/>
      <c r="AP12" s="398"/>
      <c r="AQ12" s="398"/>
      <c r="AR12" s="398"/>
      <c r="AS12" s="398"/>
      <c r="AT12" s="398"/>
      <c r="AU12" s="399"/>
    </row>
    <row r="13" spans="1:47" ht="15.75" customHeight="1" thickTop="1">
      <c r="A13" s="406" t="s">
        <v>27</v>
      </c>
      <c r="B13" s="407"/>
      <c r="C13" s="407"/>
      <c r="D13" s="407"/>
      <c r="E13" s="408" t="s">
        <v>166</v>
      </c>
      <c r="F13" s="409"/>
      <c r="G13" s="409"/>
      <c r="H13" s="410"/>
      <c r="I13" s="411" t="s">
        <v>167</v>
      </c>
      <c r="J13" s="412"/>
      <c r="K13" s="412"/>
      <c r="L13" s="413"/>
      <c r="M13" s="411" t="s">
        <v>168</v>
      </c>
      <c r="N13" s="412"/>
      <c r="O13" s="412"/>
      <c r="P13" s="413"/>
      <c r="Q13" s="411" t="s">
        <v>169</v>
      </c>
      <c r="R13" s="412"/>
      <c r="S13" s="412"/>
      <c r="T13" s="413"/>
      <c r="U13" s="12"/>
      <c r="V13" s="393">
        <v>0.29583333333333334</v>
      </c>
      <c r="W13" s="394"/>
      <c r="X13" s="395">
        <v>0.34583333333333338</v>
      </c>
      <c r="Y13" s="396"/>
      <c r="Z13" s="393"/>
      <c r="AA13" s="394"/>
      <c r="AB13" s="395">
        <v>2.9166666666666664E-2</v>
      </c>
      <c r="AC13" s="394"/>
      <c r="AD13" s="395">
        <v>8.3333333333333332E-3</v>
      </c>
      <c r="AE13" s="394"/>
      <c r="AF13" s="395">
        <v>1.2499999999999999E-2</v>
      </c>
      <c r="AG13" s="394"/>
      <c r="AH13" s="395"/>
      <c r="AI13" s="394"/>
      <c r="AJ13" s="395"/>
      <c r="AK13" s="394"/>
      <c r="AL13" s="395"/>
      <c r="AM13" s="396"/>
      <c r="AN13" s="397" t="s">
        <v>378</v>
      </c>
      <c r="AO13" s="398"/>
      <c r="AP13" s="398"/>
      <c r="AQ13" s="398"/>
      <c r="AR13" s="398"/>
      <c r="AS13" s="398"/>
      <c r="AT13" s="398"/>
      <c r="AU13" s="399"/>
    </row>
    <row r="14" spans="1:47" ht="15.75" customHeight="1">
      <c r="A14" s="420" t="s">
        <v>10</v>
      </c>
      <c r="B14" s="421"/>
      <c r="C14" s="421"/>
      <c r="D14" s="421"/>
      <c r="E14" s="422" t="s">
        <v>165</v>
      </c>
      <c r="F14" s="423"/>
      <c r="G14" s="423"/>
      <c r="H14" s="424"/>
      <c r="I14" s="422" t="s">
        <v>165</v>
      </c>
      <c r="J14" s="423"/>
      <c r="K14" s="423"/>
      <c r="L14" s="424"/>
      <c r="M14" s="422" t="s">
        <v>165</v>
      </c>
      <c r="N14" s="423"/>
      <c r="O14" s="423"/>
      <c r="P14" s="424"/>
      <c r="Q14" s="422" t="s">
        <v>153</v>
      </c>
      <c r="R14" s="423"/>
      <c r="S14" s="423"/>
      <c r="T14" s="424"/>
      <c r="U14" s="12"/>
      <c r="V14" s="393">
        <v>0.34583333333333338</v>
      </c>
      <c r="W14" s="394"/>
      <c r="X14" s="395">
        <v>0.35416666666666669</v>
      </c>
      <c r="Y14" s="396"/>
      <c r="Z14" s="393"/>
      <c r="AA14" s="394"/>
      <c r="AB14" s="395"/>
      <c r="AC14" s="394"/>
      <c r="AD14" s="395"/>
      <c r="AE14" s="394"/>
      <c r="AF14" s="395"/>
      <c r="AG14" s="394"/>
      <c r="AH14" s="395"/>
      <c r="AI14" s="394"/>
      <c r="AJ14" s="395"/>
      <c r="AK14" s="394"/>
      <c r="AL14" s="395">
        <v>8.3333333333333332E-3</v>
      </c>
      <c r="AM14" s="396"/>
      <c r="AN14" s="397" t="s">
        <v>247</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0.35416666666666669</v>
      </c>
      <c r="W15" s="394"/>
      <c r="X15" s="395">
        <v>0.37083333333333335</v>
      </c>
      <c r="Y15" s="396"/>
      <c r="Z15" s="393"/>
      <c r="AA15" s="394"/>
      <c r="AB15" s="395"/>
      <c r="AC15" s="394"/>
      <c r="AD15" s="395"/>
      <c r="AE15" s="394"/>
      <c r="AF15" s="395">
        <v>1.6666666666666666E-2</v>
      </c>
      <c r="AG15" s="394"/>
      <c r="AH15" s="395"/>
      <c r="AI15" s="394"/>
      <c r="AJ15" s="395"/>
      <c r="AK15" s="394"/>
      <c r="AL15" s="395"/>
      <c r="AM15" s="396"/>
      <c r="AN15" s="397" t="s">
        <v>379</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0.37083333333333335</v>
      </c>
      <c r="W16" s="394"/>
      <c r="X16" s="395">
        <v>0.44166666666666665</v>
      </c>
      <c r="Y16" s="396"/>
      <c r="Z16" s="393"/>
      <c r="AA16" s="394"/>
      <c r="AB16" s="395"/>
      <c r="AC16" s="394"/>
      <c r="AD16" s="395"/>
      <c r="AE16" s="394"/>
      <c r="AF16" s="395"/>
      <c r="AG16" s="394"/>
      <c r="AH16" s="395"/>
      <c r="AI16" s="394"/>
      <c r="AJ16" s="395"/>
      <c r="AK16" s="394"/>
      <c r="AL16" s="395">
        <v>7.0833333333333331E-2</v>
      </c>
      <c r="AM16" s="396"/>
      <c r="AN16" s="397" t="s">
        <v>247</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0.44166666666666665</v>
      </c>
      <c r="W17" s="394"/>
      <c r="X17" s="395">
        <v>0.47083333333333338</v>
      </c>
      <c r="Y17" s="396"/>
      <c r="Z17" s="393"/>
      <c r="AA17" s="394"/>
      <c r="AB17" s="395">
        <v>2.0833333333333332E-2</v>
      </c>
      <c r="AC17" s="394"/>
      <c r="AD17" s="395">
        <v>4.1666666666666666E-3</v>
      </c>
      <c r="AE17" s="394"/>
      <c r="AF17" s="395">
        <v>4.1666666666666666E-3</v>
      </c>
      <c r="AG17" s="394"/>
      <c r="AH17" s="395"/>
      <c r="AI17" s="394"/>
      <c r="AJ17" s="395"/>
      <c r="AK17" s="394"/>
      <c r="AL17" s="395"/>
      <c r="AM17" s="396"/>
      <c r="AN17" s="397" t="s">
        <v>380</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0.47083333333333338</v>
      </c>
      <c r="W18" s="394"/>
      <c r="X18" s="430">
        <v>0.50416666666666665</v>
      </c>
      <c r="Y18" s="431"/>
      <c r="Z18" s="393"/>
      <c r="AA18" s="394"/>
      <c r="AB18" s="395">
        <v>1.6666666666666666E-2</v>
      </c>
      <c r="AC18" s="394"/>
      <c r="AD18" s="395">
        <v>8.3333333333333332E-3</v>
      </c>
      <c r="AE18" s="394"/>
      <c r="AF18" s="395">
        <v>8.3333333333333332E-3</v>
      </c>
      <c r="AG18" s="394"/>
      <c r="AH18" s="395"/>
      <c r="AI18" s="394"/>
      <c r="AJ18" s="395"/>
      <c r="AK18" s="394"/>
      <c r="AL18" s="395"/>
      <c r="AM18" s="396"/>
      <c r="AN18" s="397" t="s">
        <v>381</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0.50416666666666665</v>
      </c>
      <c r="W19" s="394"/>
      <c r="X19" s="430">
        <v>0.54999999999999993</v>
      </c>
      <c r="Y19" s="431"/>
      <c r="Z19" s="393"/>
      <c r="AA19" s="394"/>
      <c r="AB19" s="395"/>
      <c r="AC19" s="394"/>
      <c r="AD19" s="395"/>
      <c r="AE19" s="394"/>
      <c r="AF19" s="395"/>
      <c r="AG19" s="394"/>
      <c r="AH19" s="395"/>
      <c r="AI19" s="394"/>
      <c r="AJ19" s="395"/>
      <c r="AK19" s="394"/>
      <c r="AL19" s="395">
        <v>4.5833333333333337E-2</v>
      </c>
      <c r="AM19" s="396"/>
      <c r="AN19" s="397" t="s">
        <v>382</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v>0.54999999999999993</v>
      </c>
      <c r="W20" s="394"/>
      <c r="X20" s="430">
        <v>0.5708333333333333</v>
      </c>
      <c r="Y20" s="431"/>
      <c r="Z20" s="393"/>
      <c r="AA20" s="394"/>
      <c r="AB20" s="395">
        <v>1.6666666666666666E-2</v>
      </c>
      <c r="AC20" s="394"/>
      <c r="AD20" s="395"/>
      <c r="AE20" s="394"/>
      <c r="AF20" s="395">
        <v>4.1666666666666666E-3</v>
      </c>
      <c r="AG20" s="394"/>
      <c r="AH20" s="395"/>
      <c r="AI20" s="394"/>
      <c r="AJ20" s="395"/>
      <c r="AK20" s="394"/>
      <c r="AL20" s="395"/>
      <c r="AM20" s="396"/>
      <c r="AN20" s="397" t="s">
        <v>383</v>
      </c>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v>0.5708333333333333</v>
      </c>
      <c r="W21" s="394"/>
      <c r="X21" s="430">
        <v>0.58750000000000002</v>
      </c>
      <c r="Y21" s="431"/>
      <c r="Z21" s="393"/>
      <c r="AA21" s="394"/>
      <c r="AB21" s="395">
        <v>1.2499999999999999E-2</v>
      </c>
      <c r="AC21" s="394"/>
      <c r="AD21" s="395"/>
      <c r="AE21" s="394"/>
      <c r="AF21" s="395">
        <v>4.1666666666666666E-3</v>
      </c>
      <c r="AG21" s="394"/>
      <c r="AH21" s="395"/>
      <c r="AI21" s="394"/>
      <c r="AJ21" s="395"/>
      <c r="AK21" s="394"/>
      <c r="AL21" s="395"/>
      <c r="AM21" s="396"/>
      <c r="AN21" s="397" t="s">
        <v>384</v>
      </c>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v>0.58750000000000002</v>
      </c>
      <c r="W22" s="443"/>
      <c r="X22" s="444">
        <v>0.60833333333333328</v>
      </c>
      <c r="Y22" s="395"/>
      <c r="Z22" s="442"/>
      <c r="AA22" s="443"/>
      <c r="AB22" s="443">
        <v>1.6666666666666666E-2</v>
      </c>
      <c r="AC22" s="443"/>
      <c r="AD22" s="443"/>
      <c r="AE22" s="443"/>
      <c r="AF22" s="443">
        <v>4.1666666666666666E-3</v>
      </c>
      <c r="AG22" s="443"/>
      <c r="AH22" s="443"/>
      <c r="AI22" s="443"/>
      <c r="AJ22" s="443"/>
      <c r="AK22" s="443"/>
      <c r="AL22" s="394"/>
      <c r="AM22" s="395"/>
      <c r="AN22" s="397" t="s">
        <v>385</v>
      </c>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v>0.60833333333333328</v>
      </c>
      <c r="W23" s="443"/>
      <c r="X23" s="443">
        <v>0.71250000000000002</v>
      </c>
      <c r="Y23" s="395"/>
      <c r="Z23" s="442"/>
      <c r="AA23" s="443"/>
      <c r="AB23" s="443"/>
      <c r="AC23" s="443"/>
      <c r="AD23" s="443"/>
      <c r="AE23" s="443"/>
      <c r="AF23" s="443"/>
      <c r="AG23" s="443"/>
      <c r="AH23" s="443"/>
      <c r="AI23" s="443"/>
      <c r="AJ23" s="443"/>
      <c r="AK23" s="443"/>
      <c r="AL23" s="394">
        <v>0.10416666666666667</v>
      </c>
      <c r="AM23" s="395"/>
      <c r="AN23" s="397" t="s">
        <v>382</v>
      </c>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v>0.71250000000000002</v>
      </c>
      <c r="W24" s="443"/>
      <c r="X24" s="394">
        <v>0.73749999999999993</v>
      </c>
      <c r="Y24" s="395"/>
      <c r="Z24" s="442"/>
      <c r="AA24" s="443"/>
      <c r="AB24" s="443">
        <v>2.0833333333333332E-2</v>
      </c>
      <c r="AC24" s="443"/>
      <c r="AD24" s="443"/>
      <c r="AE24" s="443"/>
      <c r="AF24" s="443">
        <v>4.1666666666666666E-3</v>
      </c>
      <c r="AG24" s="443"/>
      <c r="AH24" s="443"/>
      <c r="AI24" s="443"/>
      <c r="AJ24" s="443"/>
      <c r="AK24" s="443"/>
      <c r="AL24" s="394"/>
      <c r="AM24" s="395"/>
      <c r="AN24" s="397" t="s">
        <v>386</v>
      </c>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v>0.73749999999999993</v>
      </c>
      <c r="W25" s="394"/>
      <c r="X25" s="459">
        <v>0.79166666666666663</v>
      </c>
      <c r="Y25" s="395"/>
      <c r="Z25" s="442"/>
      <c r="AA25" s="443"/>
      <c r="AB25" s="443"/>
      <c r="AC25" s="443"/>
      <c r="AD25" s="443"/>
      <c r="AE25" s="443"/>
      <c r="AF25" s="443"/>
      <c r="AG25" s="443"/>
      <c r="AH25" s="443"/>
      <c r="AI25" s="443"/>
      <c r="AJ25" s="443"/>
      <c r="AK25" s="443"/>
      <c r="AL25" s="394">
        <v>5.4166666666666669E-2</v>
      </c>
      <c r="AM25" s="395"/>
      <c r="AN25" s="397" t="s">
        <v>247</v>
      </c>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v>0.79166666666666663</v>
      </c>
      <c r="W26" s="443"/>
      <c r="X26" s="444">
        <v>0.8208333333333333</v>
      </c>
      <c r="Y26" s="395"/>
      <c r="Z26" s="456"/>
      <c r="AA26" s="443"/>
      <c r="AB26" s="444">
        <v>2.0833333333333332E-2</v>
      </c>
      <c r="AC26" s="443"/>
      <c r="AD26" s="444"/>
      <c r="AE26" s="443"/>
      <c r="AF26" s="444">
        <v>8.3333333333333332E-3</v>
      </c>
      <c r="AG26" s="443"/>
      <c r="AH26" s="444"/>
      <c r="AI26" s="443"/>
      <c r="AJ26" s="444"/>
      <c r="AK26" s="443"/>
      <c r="AL26" s="459"/>
      <c r="AM26" s="395"/>
      <c r="AN26" s="397" t="s">
        <v>387</v>
      </c>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v>0.8208333333333333</v>
      </c>
      <c r="W27" s="443"/>
      <c r="X27" s="444">
        <v>1</v>
      </c>
      <c r="Y27" s="395"/>
      <c r="Z27" s="456"/>
      <c r="AA27" s="443"/>
      <c r="AB27" s="444"/>
      <c r="AC27" s="443"/>
      <c r="AD27" s="444"/>
      <c r="AE27" s="443"/>
      <c r="AF27" s="444"/>
      <c r="AG27" s="443"/>
      <c r="AH27" s="444"/>
      <c r="AI27" s="443"/>
      <c r="AJ27" s="444"/>
      <c r="AK27" s="443"/>
      <c r="AL27" s="459">
        <v>0.17916666666666667</v>
      </c>
      <c r="AM27" s="395"/>
      <c r="AN27" s="397" t="s">
        <v>388</v>
      </c>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0.20416666666666669</v>
      </c>
      <c r="AC31" s="471"/>
      <c r="AD31" s="471">
        <f>SUM(AD9:AE30)</f>
        <v>3.3333333333333333E-2</v>
      </c>
      <c r="AE31" s="471"/>
      <c r="AF31" s="471">
        <f>SUM(AF9:AG30)</f>
        <v>0.3</v>
      </c>
      <c r="AG31" s="471"/>
      <c r="AH31" s="471">
        <f>SUM(AH9:AI30)</f>
        <v>0</v>
      </c>
      <c r="AI31" s="471"/>
      <c r="AJ31" s="471">
        <f>SUM(AJ9:AK30)</f>
        <v>0</v>
      </c>
      <c r="AK31" s="471"/>
      <c r="AL31" s="472">
        <f>SUM(AL9:AM30)</f>
        <v>0.46250000000000002</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8261</v>
      </c>
      <c r="Y35" s="504"/>
      <c r="Z35" s="504"/>
      <c r="AA35" s="55" t="s">
        <v>56</v>
      </c>
      <c r="AB35" s="505">
        <v>1380</v>
      </c>
      <c r="AC35" s="506"/>
      <c r="AD35" s="506"/>
      <c r="AE35" s="58" t="s">
        <v>56</v>
      </c>
      <c r="AF35" s="505">
        <v>0</v>
      </c>
      <c r="AG35" s="506"/>
      <c r="AH35" s="506"/>
      <c r="AI35" s="55" t="s">
        <v>56</v>
      </c>
      <c r="AJ35" s="505">
        <v>0</v>
      </c>
      <c r="AK35" s="506"/>
      <c r="AL35" s="506"/>
      <c r="AM35" s="55" t="s">
        <v>56</v>
      </c>
      <c r="AN35" s="507">
        <f>(X35+AF35)-(AB35+AJ35)</f>
        <v>6881</v>
      </c>
      <c r="AO35" s="508"/>
      <c r="AP35" s="55" t="s">
        <v>56</v>
      </c>
      <c r="AQ35" s="509"/>
      <c r="AR35" s="510"/>
      <c r="AS35" s="510"/>
      <c r="AT35" s="510"/>
      <c r="AU35" s="511"/>
    </row>
    <row r="36" spans="1:47" ht="15.75" customHeight="1">
      <c r="A36" s="322" t="s">
        <v>83</v>
      </c>
      <c r="B36" s="51"/>
      <c r="C36" s="51"/>
      <c r="D36" s="51"/>
      <c r="E36" s="51"/>
      <c r="F36" s="51"/>
      <c r="G36" s="47"/>
      <c r="H36" s="515">
        <f>SUM(AB9:AC30)</f>
        <v>0.20416666666666669</v>
      </c>
      <c r="I36" s="516"/>
      <c r="J36" s="516"/>
      <c r="K36" s="517">
        <v>120</v>
      </c>
      <c r="L36" s="518"/>
      <c r="M36" s="37" t="s">
        <v>56</v>
      </c>
      <c r="N36" s="519">
        <f t="shared" si="2"/>
        <v>588</v>
      </c>
      <c r="O36" s="520"/>
      <c r="P36" s="37" t="s">
        <v>56</v>
      </c>
      <c r="Q36" s="31"/>
      <c r="R36" s="528" t="s">
        <v>39</v>
      </c>
      <c r="S36" s="529"/>
      <c r="T36" s="529"/>
      <c r="U36" s="529"/>
      <c r="V36" s="529"/>
      <c r="W36" s="529"/>
      <c r="X36" s="522">
        <v>29000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27000</v>
      </c>
      <c r="AO36" s="527"/>
      <c r="AP36" s="56" t="s">
        <v>56</v>
      </c>
      <c r="AQ36" s="512"/>
      <c r="AR36" s="513"/>
      <c r="AS36" s="513"/>
      <c r="AT36" s="513"/>
      <c r="AU36" s="514"/>
    </row>
    <row r="37" spans="1:47" ht="15.75" customHeight="1">
      <c r="A37" s="322" t="s">
        <v>67</v>
      </c>
      <c r="B37" s="51"/>
      <c r="C37" s="51"/>
      <c r="D37" s="51"/>
      <c r="E37" s="51"/>
      <c r="F37" s="51"/>
      <c r="G37" s="47"/>
      <c r="H37" s="515">
        <f>SUM(AD9:AE30)</f>
        <v>3.3333333333333333E-2</v>
      </c>
      <c r="I37" s="516"/>
      <c r="J37" s="516"/>
      <c r="K37" s="517">
        <v>89</v>
      </c>
      <c r="L37" s="518"/>
      <c r="M37" s="37" t="s">
        <v>56</v>
      </c>
      <c r="N37" s="519">
        <f t="shared" si="2"/>
        <v>71.2</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322" t="s">
        <v>150</v>
      </c>
      <c r="B38" s="51"/>
      <c r="C38" s="51"/>
      <c r="D38" s="51"/>
      <c r="E38" s="51"/>
      <c r="F38" s="51"/>
      <c r="G38" s="47"/>
      <c r="H38" s="515">
        <f>SUM(AF9:AG30)</f>
        <v>0.3</v>
      </c>
      <c r="I38" s="516"/>
      <c r="J38" s="516"/>
      <c r="K38" s="517">
        <v>89</v>
      </c>
      <c r="L38" s="518"/>
      <c r="M38" s="37" t="s">
        <v>56</v>
      </c>
      <c r="N38" s="519">
        <f t="shared" si="2"/>
        <v>640.79999999999995</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322"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322"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322" t="s">
        <v>68</v>
      </c>
      <c r="B41" s="51"/>
      <c r="C41" s="51"/>
      <c r="D41" s="51"/>
      <c r="E41" s="51"/>
      <c r="F41" s="51"/>
      <c r="G41" s="47"/>
      <c r="H41" s="515">
        <f>SUM(AL9:AM30)</f>
        <v>0.46250000000000002</v>
      </c>
      <c r="I41" s="516"/>
      <c r="J41" s="516"/>
      <c r="K41" s="517">
        <v>8</v>
      </c>
      <c r="L41" s="518"/>
      <c r="M41" s="37" t="s">
        <v>56</v>
      </c>
      <c r="N41" s="519">
        <f t="shared" si="2"/>
        <v>88.800000000000011</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322"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1388.8</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172</v>
      </c>
      <c r="D51" s="550"/>
      <c r="E51" s="550"/>
      <c r="F51" s="550"/>
      <c r="G51" s="550"/>
      <c r="H51" s="550"/>
      <c r="I51" s="87"/>
      <c r="J51" s="87"/>
      <c r="K51" s="88"/>
      <c r="L51" s="87"/>
      <c r="M51" s="87"/>
      <c r="N51" s="87"/>
      <c r="O51" s="87"/>
      <c r="P51" s="87"/>
      <c r="Q51" s="78"/>
      <c r="R51" s="85" t="s">
        <v>133</v>
      </c>
      <c r="S51" s="86"/>
      <c r="T51" s="550" t="s">
        <v>174</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43857</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43857</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154</v>
      </c>
      <c r="AH68" s="629"/>
      <c r="AI68" s="629"/>
      <c r="AJ68" s="629"/>
      <c r="AK68" s="629"/>
      <c r="AL68" s="631"/>
      <c r="AM68" s="628" t="s">
        <v>333</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170</v>
      </c>
      <c r="AH69" s="370"/>
      <c r="AI69" s="370"/>
      <c r="AJ69" s="370"/>
      <c r="AK69" s="370"/>
      <c r="AL69" s="371"/>
      <c r="AM69" s="369" t="s">
        <v>389</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155</v>
      </c>
      <c r="AH70" s="370"/>
      <c r="AI70" s="370"/>
      <c r="AJ70" s="370"/>
      <c r="AK70" s="370"/>
      <c r="AL70" s="371"/>
      <c r="AM70" s="369" t="s">
        <v>215</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319" t="s">
        <v>176</v>
      </c>
      <c r="AH71" s="320"/>
      <c r="AI71" s="320"/>
      <c r="AJ71" s="320"/>
      <c r="AK71" s="320"/>
      <c r="AL71" s="318"/>
      <c r="AM71" s="319" t="s">
        <v>171</v>
      </c>
      <c r="AN71" s="320"/>
      <c r="AO71" s="320"/>
      <c r="AP71" s="321"/>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319" t="s">
        <v>172</v>
      </c>
      <c r="AH72" s="320"/>
      <c r="AI72" s="320"/>
      <c r="AJ72" s="320"/>
      <c r="AK72" s="320"/>
      <c r="AL72" s="318"/>
      <c r="AM72" s="319" t="s">
        <v>173</v>
      </c>
      <c r="AN72" s="320"/>
      <c r="AO72" s="320"/>
      <c r="AP72" s="321"/>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319" t="s">
        <v>156</v>
      </c>
      <c r="AH73" s="320"/>
      <c r="AI73" s="320"/>
      <c r="AJ73" s="320"/>
      <c r="AK73" s="320"/>
      <c r="AL73" s="318"/>
      <c r="AM73" s="319" t="s">
        <v>161</v>
      </c>
      <c r="AN73" s="320"/>
      <c r="AO73" s="320" t="s">
        <v>216</v>
      </c>
      <c r="AP73" s="321"/>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319" t="s">
        <v>157</v>
      </c>
      <c r="AH74" s="320"/>
      <c r="AI74" s="320"/>
      <c r="AJ74" s="320"/>
      <c r="AK74" s="320"/>
      <c r="AL74" s="318"/>
      <c r="AM74" s="319" t="s">
        <v>162</v>
      </c>
      <c r="AN74" s="320"/>
      <c r="AO74" s="320" t="s">
        <v>216</v>
      </c>
      <c r="AP74" s="321"/>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319" t="s">
        <v>158</v>
      </c>
      <c r="AH75" s="320"/>
      <c r="AI75" s="320"/>
      <c r="AJ75" s="320"/>
      <c r="AK75" s="320"/>
      <c r="AL75" s="318"/>
      <c r="AM75" s="319" t="s">
        <v>163</v>
      </c>
      <c r="AN75" s="320"/>
      <c r="AO75" s="320"/>
      <c r="AP75" s="321"/>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319" t="s">
        <v>159</v>
      </c>
      <c r="AH76" s="320"/>
      <c r="AI76" s="320"/>
      <c r="AJ76" s="320"/>
      <c r="AK76" s="320"/>
      <c r="AL76" s="318"/>
      <c r="AM76" s="319" t="s">
        <v>163</v>
      </c>
      <c r="AN76" s="320"/>
      <c r="AO76" s="320"/>
      <c r="AP76" s="321"/>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319" t="s">
        <v>160</v>
      </c>
      <c r="AH77" s="320"/>
      <c r="AI77" s="320"/>
      <c r="AJ77" s="320"/>
      <c r="AK77" s="320"/>
      <c r="AL77" s="318"/>
      <c r="AM77" s="319" t="s">
        <v>164</v>
      </c>
      <c r="AN77" s="320"/>
      <c r="AO77" s="320"/>
      <c r="AP77" s="321"/>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0" zoomScale="89" zoomScaleNormal="89" workbookViewId="0">
      <selection activeCell="AN21" sqref="AN21:AU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43858</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175</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330" t="s">
        <v>53</v>
      </c>
      <c r="L8" s="331"/>
      <c r="M8" s="331"/>
      <c r="N8" s="60"/>
      <c r="O8" s="372" t="s">
        <v>154</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4.5833333333333337E-2</v>
      </c>
      <c r="Y9" s="389"/>
      <c r="Z9" s="386"/>
      <c r="AA9" s="387"/>
      <c r="AB9" s="388"/>
      <c r="AC9" s="387"/>
      <c r="AD9" s="388"/>
      <c r="AE9" s="387"/>
      <c r="AF9" s="388"/>
      <c r="AG9" s="387"/>
      <c r="AH9" s="388"/>
      <c r="AI9" s="387"/>
      <c r="AJ9" s="388"/>
      <c r="AK9" s="387"/>
      <c r="AL9" s="388">
        <v>4.5833333333333337E-2</v>
      </c>
      <c r="AM9" s="389"/>
      <c r="AN9" s="390" t="s">
        <v>217</v>
      </c>
      <c r="AO9" s="391"/>
      <c r="AP9" s="391"/>
      <c r="AQ9" s="391"/>
      <c r="AR9" s="391"/>
      <c r="AS9" s="391"/>
      <c r="AT9" s="391"/>
      <c r="AU9" s="392"/>
    </row>
    <row r="10" spans="1:47" ht="15.75" customHeight="1" thickTop="1">
      <c r="A10" s="18"/>
      <c r="B10" s="18"/>
      <c r="C10" s="18"/>
      <c r="D10" s="18"/>
      <c r="E10" s="19"/>
      <c r="F10" s="19"/>
      <c r="G10" s="19"/>
      <c r="H10" s="19"/>
      <c r="I10" s="19"/>
      <c r="J10" s="19"/>
      <c r="U10" s="20"/>
      <c r="V10" s="393">
        <v>4.5833333333333337E-2</v>
      </c>
      <c r="W10" s="394"/>
      <c r="X10" s="395">
        <v>0.125</v>
      </c>
      <c r="Y10" s="396"/>
      <c r="Z10" s="393"/>
      <c r="AA10" s="394"/>
      <c r="AB10" s="395"/>
      <c r="AC10" s="394"/>
      <c r="AD10" s="395"/>
      <c r="AE10" s="394"/>
      <c r="AF10" s="395">
        <v>7.9166666666666663E-2</v>
      </c>
      <c r="AG10" s="394"/>
      <c r="AH10" s="395"/>
      <c r="AI10" s="394"/>
      <c r="AJ10" s="395"/>
      <c r="AK10" s="394"/>
      <c r="AL10" s="395"/>
      <c r="AM10" s="396"/>
      <c r="AN10" s="397" t="s">
        <v>390</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0.125</v>
      </c>
      <c r="W11" s="394"/>
      <c r="X11" s="395">
        <v>0.375</v>
      </c>
      <c r="Y11" s="396"/>
      <c r="Z11" s="393"/>
      <c r="AA11" s="394"/>
      <c r="AB11" s="395"/>
      <c r="AC11" s="394"/>
      <c r="AD11" s="395"/>
      <c r="AE11" s="394"/>
      <c r="AF11" s="395"/>
      <c r="AG11" s="394"/>
      <c r="AH11" s="395"/>
      <c r="AI11" s="394"/>
      <c r="AJ11" s="395"/>
      <c r="AK11" s="394"/>
      <c r="AL11" s="395">
        <v>0.25</v>
      </c>
      <c r="AM11" s="396"/>
      <c r="AN11" s="397" t="s">
        <v>217</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0.41666666666666669</v>
      </c>
      <c r="W12" s="394"/>
      <c r="X12" s="395">
        <v>0.46666666666666662</v>
      </c>
      <c r="Y12" s="396"/>
      <c r="Z12" s="393"/>
      <c r="AA12" s="394"/>
      <c r="AB12" s="395"/>
      <c r="AC12" s="394"/>
      <c r="AD12" s="395"/>
      <c r="AE12" s="394"/>
      <c r="AF12" s="395">
        <v>4.9999999999999996E-2</v>
      </c>
      <c r="AG12" s="394"/>
      <c r="AH12" s="395"/>
      <c r="AI12" s="394"/>
      <c r="AJ12" s="395"/>
      <c r="AK12" s="394"/>
      <c r="AL12" s="395"/>
      <c r="AM12" s="396"/>
      <c r="AN12" s="397" t="s">
        <v>391</v>
      </c>
      <c r="AO12" s="398"/>
      <c r="AP12" s="398"/>
      <c r="AQ12" s="398"/>
      <c r="AR12" s="398"/>
      <c r="AS12" s="398"/>
      <c r="AT12" s="398"/>
      <c r="AU12" s="399"/>
    </row>
    <row r="13" spans="1:47" ht="15.75" customHeight="1" thickTop="1">
      <c r="A13" s="406" t="s">
        <v>27</v>
      </c>
      <c r="B13" s="407"/>
      <c r="C13" s="407"/>
      <c r="D13" s="407"/>
      <c r="E13" s="408" t="s">
        <v>166</v>
      </c>
      <c r="F13" s="409"/>
      <c r="G13" s="409"/>
      <c r="H13" s="410"/>
      <c r="I13" s="411" t="s">
        <v>167</v>
      </c>
      <c r="J13" s="412"/>
      <c r="K13" s="412"/>
      <c r="L13" s="413"/>
      <c r="M13" s="411" t="s">
        <v>168</v>
      </c>
      <c r="N13" s="412"/>
      <c r="O13" s="412"/>
      <c r="P13" s="413"/>
      <c r="Q13" s="411" t="s">
        <v>169</v>
      </c>
      <c r="R13" s="412"/>
      <c r="S13" s="412"/>
      <c r="T13" s="413"/>
      <c r="U13" s="12"/>
      <c r="V13" s="393">
        <v>0.46666666666666662</v>
      </c>
      <c r="W13" s="394"/>
      <c r="X13" s="395">
        <v>0.5708333333333333</v>
      </c>
      <c r="Y13" s="396"/>
      <c r="Z13" s="393"/>
      <c r="AA13" s="394"/>
      <c r="AB13" s="395"/>
      <c r="AC13" s="394"/>
      <c r="AD13" s="395"/>
      <c r="AE13" s="394"/>
      <c r="AF13" s="395"/>
      <c r="AG13" s="394"/>
      <c r="AH13" s="395"/>
      <c r="AI13" s="394"/>
      <c r="AJ13" s="395"/>
      <c r="AK13" s="394"/>
      <c r="AL13" s="395">
        <v>0.10416666666666667</v>
      </c>
      <c r="AM13" s="396"/>
      <c r="AN13" s="397" t="s">
        <v>217</v>
      </c>
      <c r="AO13" s="398"/>
      <c r="AP13" s="398"/>
      <c r="AQ13" s="398"/>
      <c r="AR13" s="398"/>
      <c r="AS13" s="398"/>
      <c r="AT13" s="398"/>
      <c r="AU13" s="399"/>
    </row>
    <row r="14" spans="1:47" ht="15.75" customHeight="1">
      <c r="A14" s="420" t="s">
        <v>10</v>
      </c>
      <c r="B14" s="421"/>
      <c r="C14" s="421"/>
      <c r="D14" s="421"/>
      <c r="E14" s="422" t="s">
        <v>165</v>
      </c>
      <c r="F14" s="423"/>
      <c r="G14" s="423"/>
      <c r="H14" s="424"/>
      <c r="I14" s="422" t="s">
        <v>165</v>
      </c>
      <c r="J14" s="423"/>
      <c r="K14" s="423"/>
      <c r="L14" s="424"/>
      <c r="M14" s="422" t="s">
        <v>165</v>
      </c>
      <c r="N14" s="423"/>
      <c r="O14" s="423"/>
      <c r="P14" s="424"/>
      <c r="Q14" s="422" t="s">
        <v>153</v>
      </c>
      <c r="R14" s="423"/>
      <c r="S14" s="423"/>
      <c r="T14" s="424"/>
      <c r="U14" s="12"/>
      <c r="V14" s="393">
        <v>0.5708333333333333</v>
      </c>
      <c r="W14" s="394"/>
      <c r="X14" s="395">
        <v>0.58333333333333337</v>
      </c>
      <c r="Y14" s="396"/>
      <c r="Z14" s="393"/>
      <c r="AA14" s="394"/>
      <c r="AB14" s="395">
        <v>1.2499999999999999E-2</v>
      </c>
      <c r="AC14" s="394"/>
      <c r="AD14" s="395"/>
      <c r="AE14" s="394"/>
      <c r="AF14" s="395"/>
      <c r="AG14" s="394"/>
      <c r="AH14" s="395"/>
      <c r="AI14" s="394"/>
      <c r="AJ14" s="395"/>
      <c r="AK14" s="394"/>
      <c r="AL14" s="395"/>
      <c r="AM14" s="396"/>
      <c r="AN14" s="397" t="s">
        <v>393</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0.58333333333333337</v>
      </c>
      <c r="W15" s="394"/>
      <c r="X15" s="395">
        <v>0.61249999999999993</v>
      </c>
      <c r="Y15" s="396"/>
      <c r="Z15" s="393"/>
      <c r="AA15" s="394"/>
      <c r="AB15" s="395"/>
      <c r="AC15" s="394"/>
      <c r="AD15" s="395">
        <v>8.3333333333333332E-3</v>
      </c>
      <c r="AE15" s="394"/>
      <c r="AF15" s="395">
        <v>6.25E-2</v>
      </c>
      <c r="AG15" s="394"/>
      <c r="AH15" s="395"/>
      <c r="AI15" s="394"/>
      <c r="AJ15" s="395"/>
      <c r="AK15" s="394"/>
      <c r="AL15" s="395"/>
      <c r="AM15" s="396"/>
      <c r="AN15" s="397" t="s">
        <v>392</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0.61249999999999993</v>
      </c>
      <c r="W16" s="394"/>
      <c r="X16" s="395">
        <v>0.6333333333333333</v>
      </c>
      <c r="Y16" s="396"/>
      <c r="Z16" s="393"/>
      <c r="AA16" s="394"/>
      <c r="AB16" s="395">
        <v>1.2499999999999999E-2</v>
      </c>
      <c r="AC16" s="394"/>
      <c r="AD16" s="395">
        <v>4.1666666666666666E-3</v>
      </c>
      <c r="AE16" s="394"/>
      <c r="AF16" s="395">
        <v>4.1666666666666666E-3</v>
      </c>
      <c r="AG16" s="394"/>
      <c r="AH16" s="395"/>
      <c r="AI16" s="394"/>
      <c r="AJ16" s="395"/>
      <c r="AK16" s="394"/>
      <c r="AL16" s="395"/>
      <c r="AM16" s="396"/>
      <c r="AN16" s="397" t="s">
        <v>394</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0.6333333333333333</v>
      </c>
      <c r="W17" s="394"/>
      <c r="X17" s="395">
        <v>0.75</v>
      </c>
      <c r="Y17" s="396"/>
      <c r="Z17" s="393"/>
      <c r="AA17" s="394"/>
      <c r="AB17" s="395"/>
      <c r="AC17" s="394"/>
      <c r="AD17" s="395"/>
      <c r="AE17" s="394"/>
      <c r="AF17" s="395"/>
      <c r="AG17" s="394"/>
      <c r="AH17" s="395"/>
      <c r="AI17" s="394"/>
      <c r="AJ17" s="395"/>
      <c r="AK17" s="394"/>
      <c r="AL17" s="395">
        <v>0.11666666666666665</v>
      </c>
      <c r="AM17" s="396"/>
      <c r="AN17" s="397" t="s">
        <v>395</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0.75</v>
      </c>
      <c r="W18" s="394"/>
      <c r="X18" s="430">
        <v>0.77916666666666667</v>
      </c>
      <c r="Y18" s="431"/>
      <c r="Z18" s="393"/>
      <c r="AA18" s="394"/>
      <c r="AB18" s="395">
        <v>1.2499999999999999E-2</v>
      </c>
      <c r="AC18" s="394"/>
      <c r="AD18" s="395">
        <v>8.3333333333333332E-3</v>
      </c>
      <c r="AE18" s="394"/>
      <c r="AF18" s="395">
        <v>8.3333333333333332E-3</v>
      </c>
      <c r="AG18" s="394"/>
      <c r="AH18" s="395"/>
      <c r="AI18" s="394"/>
      <c r="AJ18" s="395"/>
      <c r="AK18" s="394"/>
      <c r="AL18" s="395"/>
      <c r="AM18" s="396"/>
      <c r="AN18" s="397" t="s">
        <v>396</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0.77916666666666667</v>
      </c>
      <c r="W19" s="394"/>
      <c r="X19" s="430">
        <v>0.83333333333333337</v>
      </c>
      <c r="Y19" s="431"/>
      <c r="Z19" s="393"/>
      <c r="AA19" s="394"/>
      <c r="AB19" s="395">
        <v>2.0833333333333332E-2</v>
      </c>
      <c r="AC19" s="394"/>
      <c r="AD19" s="395">
        <v>1.2499999999999999E-2</v>
      </c>
      <c r="AE19" s="394"/>
      <c r="AF19" s="395">
        <v>2.0833333333333332E-2</v>
      </c>
      <c r="AG19" s="394"/>
      <c r="AH19" s="395"/>
      <c r="AI19" s="394"/>
      <c r="AJ19" s="395"/>
      <c r="AK19" s="394"/>
      <c r="AL19" s="395"/>
      <c r="AM19" s="396"/>
      <c r="AN19" s="397" t="s">
        <v>397</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v>0.83333333333333337</v>
      </c>
      <c r="W20" s="394"/>
      <c r="X20" s="430">
        <v>1</v>
      </c>
      <c r="Y20" s="431"/>
      <c r="Z20" s="393"/>
      <c r="AA20" s="394"/>
      <c r="AB20" s="395"/>
      <c r="AC20" s="394"/>
      <c r="AD20" s="395">
        <v>4.1666666666666664E-2</v>
      </c>
      <c r="AE20" s="394"/>
      <c r="AF20" s="395">
        <v>0.125</v>
      </c>
      <c r="AG20" s="394"/>
      <c r="AH20" s="395"/>
      <c r="AI20" s="394"/>
      <c r="AJ20" s="395"/>
      <c r="AK20" s="394"/>
      <c r="AL20" s="395"/>
      <c r="AM20" s="396"/>
      <c r="AN20" s="397" t="s">
        <v>398</v>
      </c>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5.8333333333333334E-2</v>
      </c>
      <c r="AC31" s="471"/>
      <c r="AD31" s="471">
        <f>SUM(AD9:AE30)</f>
        <v>7.4999999999999997E-2</v>
      </c>
      <c r="AE31" s="471"/>
      <c r="AF31" s="471">
        <f>SUM(AF9:AG30)</f>
        <v>0.35</v>
      </c>
      <c r="AG31" s="471"/>
      <c r="AH31" s="471">
        <f>SUM(AH9:AI30)</f>
        <v>0</v>
      </c>
      <c r="AI31" s="471"/>
      <c r="AJ31" s="471">
        <f>SUM(AJ9:AK30)</f>
        <v>0</v>
      </c>
      <c r="AK31" s="471"/>
      <c r="AL31" s="472">
        <f>SUM(AL9:AM30)</f>
        <v>0.51666666666666672</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6881</v>
      </c>
      <c r="Y35" s="504"/>
      <c r="Z35" s="504"/>
      <c r="AA35" s="55" t="s">
        <v>56</v>
      </c>
      <c r="AB35" s="505">
        <v>1165</v>
      </c>
      <c r="AC35" s="506"/>
      <c r="AD35" s="506"/>
      <c r="AE35" s="58" t="s">
        <v>56</v>
      </c>
      <c r="AF35" s="505">
        <v>0</v>
      </c>
      <c r="AG35" s="506"/>
      <c r="AH35" s="506"/>
      <c r="AI35" s="55" t="s">
        <v>56</v>
      </c>
      <c r="AJ35" s="505">
        <v>0</v>
      </c>
      <c r="AK35" s="506"/>
      <c r="AL35" s="506"/>
      <c r="AM35" s="55" t="s">
        <v>56</v>
      </c>
      <c r="AN35" s="507">
        <f>(X35+AF35)-(AB35+AJ35)</f>
        <v>5716</v>
      </c>
      <c r="AO35" s="508"/>
      <c r="AP35" s="55" t="s">
        <v>56</v>
      </c>
      <c r="AQ35" s="509"/>
      <c r="AR35" s="510"/>
      <c r="AS35" s="510"/>
      <c r="AT35" s="510"/>
      <c r="AU35" s="511"/>
    </row>
    <row r="36" spans="1:47" ht="15.75" customHeight="1">
      <c r="A36" s="329" t="s">
        <v>83</v>
      </c>
      <c r="B36" s="51"/>
      <c r="C36" s="51"/>
      <c r="D36" s="51"/>
      <c r="E36" s="51"/>
      <c r="F36" s="51"/>
      <c r="G36" s="47"/>
      <c r="H36" s="515">
        <f>SUM(AB9:AC30)</f>
        <v>5.8333333333333334E-2</v>
      </c>
      <c r="I36" s="516"/>
      <c r="J36" s="516"/>
      <c r="K36" s="517">
        <v>120</v>
      </c>
      <c r="L36" s="518"/>
      <c r="M36" s="37" t="s">
        <v>56</v>
      </c>
      <c r="N36" s="519">
        <f t="shared" si="2"/>
        <v>168</v>
      </c>
      <c r="O36" s="520"/>
      <c r="P36" s="37" t="s">
        <v>56</v>
      </c>
      <c r="Q36" s="31"/>
      <c r="R36" s="528" t="s">
        <v>39</v>
      </c>
      <c r="S36" s="529"/>
      <c r="T36" s="529"/>
      <c r="U36" s="529"/>
      <c r="V36" s="529"/>
      <c r="W36" s="529"/>
      <c r="X36" s="522">
        <v>27000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25000</v>
      </c>
      <c r="AO36" s="527"/>
      <c r="AP36" s="56" t="s">
        <v>56</v>
      </c>
      <c r="AQ36" s="512"/>
      <c r="AR36" s="513"/>
      <c r="AS36" s="513"/>
      <c r="AT36" s="513"/>
      <c r="AU36" s="514"/>
    </row>
    <row r="37" spans="1:47" ht="15.75" customHeight="1">
      <c r="A37" s="329" t="s">
        <v>67</v>
      </c>
      <c r="B37" s="51"/>
      <c r="C37" s="51"/>
      <c r="D37" s="51"/>
      <c r="E37" s="51"/>
      <c r="F37" s="51"/>
      <c r="G37" s="47"/>
      <c r="H37" s="515">
        <f>SUM(AD9:AE30)</f>
        <v>7.4999999999999997E-2</v>
      </c>
      <c r="I37" s="516"/>
      <c r="J37" s="516"/>
      <c r="K37" s="517">
        <v>89</v>
      </c>
      <c r="L37" s="518"/>
      <c r="M37" s="37" t="s">
        <v>56</v>
      </c>
      <c r="N37" s="519">
        <f t="shared" si="2"/>
        <v>160.19999999999999</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329" t="s">
        <v>150</v>
      </c>
      <c r="B38" s="51"/>
      <c r="C38" s="51"/>
      <c r="D38" s="51"/>
      <c r="E38" s="51"/>
      <c r="F38" s="51"/>
      <c r="G38" s="47"/>
      <c r="H38" s="515">
        <f>SUM(AF9:AG30)</f>
        <v>0.35</v>
      </c>
      <c r="I38" s="516"/>
      <c r="J38" s="516"/>
      <c r="K38" s="517">
        <v>89</v>
      </c>
      <c r="L38" s="518"/>
      <c r="M38" s="37" t="s">
        <v>56</v>
      </c>
      <c r="N38" s="519">
        <f t="shared" si="2"/>
        <v>747.59999999999991</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329"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329"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329" t="s">
        <v>68</v>
      </c>
      <c r="B41" s="51"/>
      <c r="C41" s="51"/>
      <c r="D41" s="51"/>
      <c r="E41" s="51"/>
      <c r="F41" s="51"/>
      <c r="G41" s="47"/>
      <c r="H41" s="515">
        <f>SUM(AL9:AM30)</f>
        <v>0.51666666666666672</v>
      </c>
      <c r="I41" s="516"/>
      <c r="J41" s="516"/>
      <c r="K41" s="517">
        <v>8</v>
      </c>
      <c r="L41" s="518"/>
      <c r="M41" s="37" t="s">
        <v>56</v>
      </c>
      <c r="N41" s="519">
        <f t="shared" si="2"/>
        <v>99.200000000000017</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329"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1175</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172</v>
      </c>
      <c r="D51" s="550"/>
      <c r="E51" s="550"/>
      <c r="F51" s="550"/>
      <c r="G51" s="550"/>
      <c r="H51" s="550"/>
      <c r="I51" s="87"/>
      <c r="J51" s="87"/>
      <c r="K51" s="88"/>
      <c r="L51" s="87"/>
      <c r="M51" s="87"/>
      <c r="N51" s="87"/>
      <c r="O51" s="87"/>
      <c r="P51" s="87"/>
      <c r="Q51" s="78"/>
      <c r="R51" s="85" t="s">
        <v>133</v>
      </c>
      <c r="S51" s="86"/>
      <c r="T51" s="550" t="s">
        <v>174</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43858</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43858</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154</v>
      </c>
      <c r="AH68" s="629"/>
      <c r="AI68" s="629"/>
      <c r="AJ68" s="629"/>
      <c r="AK68" s="629"/>
      <c r="AL68" s="631"/>
      <c r="AM68" s="628" t="s">
        <v>399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170</v>
      </c>
      <c r="AH69" s="370"/>
      <c r="AI69" s="370"/>
      <c r="AJ69" s="370"/>
      <c r="AK69" s="370"/>
      <c r="AL69" s="371"/>
      <c r="AM69" s="369" t="s">
        <v>389</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155</v>
      </c>
      <c r="AH70" s="370"/>
      <c r="AI70" s="370"/>
      <c r="AJ70" s="370"/>
      <c r="AK70" s="370"/>
      <c r="AL70" s="371"/>
      <c r="AM70" s="369" t="s">
        <v>215</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326" t="s">
        <v>176</v>
      </c>
      <c r="AH71" s="327"/>
      <c r="AI71" s="327"/>
      <c r="AJ71" s="327"/>
      <c r="AK71" s="327"/>
      <c r="AL71" s="325"/>
      <c r="AM71" s="326" t="s">
        <v>171</v>
      </c>
      <c r="AN71" s="327"/>
      <c r="AO71" s="327"/>
      <c r="AP71" s="328"/>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326" t="s">
        <v>172</v>
      </c>
      <c r="AH72" s="327"/>
      <c r="AI72" s="327"/>
      <c r="AJ72" s="327"/>
      <c r="AK72" s="327"/>
      <c r="AL72" s="325"/>
      <c r="AM72" s="326" t="s">
        <v>173</v>
      </c>
      <c r="AN72" s="327"/>
      <c r="AO72" s="327"/>
      <c r="AP72" s="328"/>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326" t="s">
        <v>400</v>
      </c>
      <c r="AH73" s="327"/>
      <c r="AI73" s="327"/>
      <c r="AJ73" s="327"/>
      <c r="AK73" s="327"/>
      <c r="AL73" s="325"/>
      <c r="AM73" s="326" t="s">
        <v>161</v>
      </c>
      <c r="AN73" s="327"/>
      <c r="AO73" s="327"/>
      <c r="AP73" s="328"/>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326" t="s">
        <v>157</v>
      </c>
      <c r="AH74" s="327"/>
      <c r="AI74" s="327"/>
      <c r="AJ74" s="327"/>
      <c r="AK74" s="327"/>
      <c r="AL74" s="325"/>
      <c r="AM74" s="326" t="s">
        <v>162</v>
      </c>
      <c r="AN74" s="327"/>
      <c r="AO74" s="327" t="s">
        <v>216</v>
      </c>
      <c r="AP74" s="328"/>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326" t="s">
        <v>158</v>
      </c>
      <c r="AH75" s="327"/>
      <c r="AI75" s="327"/>
      <c r="AJ75" s="327"/>
      <c r="AK75" s="327"/>
      <c r="AL75" s="325"/>
      <c r="AM75" s="326" t="s">
        <v>163</v>
      </c>
      <c r="AN75" s="327"/>
      <c r="AO75" s="327"/>
      <c r="AP75" s="328"/>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326" t="s">
        <v>159</v>
      </c>
      <c r="AH76" s="327"/>
      <c r="AI76" s="327"/>
      <c r="AJ76" s="327"/>
      <c r="AK76" s="327"/>
      <c r="AL76" s="325"/>
      <c r="AM76" s="326" t="s">
        <v>163</v>
      </c>
      <c r="AN76" s="327"/>
      <c r="AO76" s="327"/>
      <c r="AP76" s="328"/>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326" t="s">
        <v>160</v>
      </c>
      <c r="AH77" s="327"/>
      <c r="AI77" s="327"/>
      <c r="AJ77" s="327"/>
      <c r="AK77" s="327"/>
      <c r="AL77" s="325"/>
      <c r="AM77" s="326" t="s">
        <v>164</v>
      </c>
      <c r="AN77" s="327"/>
      <c r="AO77" s="327" t="s">
        <v>216</v>
      </c>
      <c r="AP77" s="328"/>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9" zoomScale="89" zoomScaleNormal="89" workbookViewId="0">
      <selection activeCell="AD30" sqref="AD30:AE3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43859</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175</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337" t="s">
        <v>53</v>
      </c>
      <c r="L8" s="338"/>
      <c r="M8" s="338"/>
      <c r="N8" s="60"/>
      <c r="O8" s="372" t="s">
        <v>154</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3.7499999999999999E-2</v>
      </c>
      <c r="Y9" s="389"/>
      <c r="Z9" s="386"/>
      <c r="AA9" s="387"/>
      <c r="AB9" s="388">
        <v>1.6666666666666666E-2</v>
      </c>
      <c r="AC9" s="387"/>
      <c r="AD9" s="388">
        <v>8.3333333333333332E-3</v>
      </c>
      <c r="AE9" s="387"/>
      <c r="AF9" s="388">
        <v>1.2499999999999999E-2</v>
      </c>
      <c r="AG9" s="387"/>
      <c r="AH9" s="388"/>
      <c r="AI9" s="387"/>
      <c r="AJ9" s="388"/>
      <c r="AK9" s="387"/>
      <c r="AL9" s="388"/>
      <c r="AM9" s="389"/>
      <c r="AN9" s="390" t="s">
        <v>401</v>
      </c>
      <c r="AO9" s="391"/>
      <c r="AP9" s="391"/>
      <c r="AQ9" s="391"/>
      <c r="AR9" s="391"/>
      <c r="AS9" s="391"/>
      <c r="AT9" s="391"/>
      <c r="AU9" s="392"/>
    </row>
    <row r="10" spans="1:47" ht="15.75" customHeight="1" thickTop="1">
      <c r="A10" s="18"/>
      <c r="B10" s="18"/>
      <c r="C10" s="18"/>
      <c r="D10" s="18"/>
      <c r="E10" s="19"/>
      <c r="F10" s="19"/>
      <c r="G10" s="19"/>
      <c r="H10" s="19"/>
      <c r="I10" s="19"/>
      <c r="J10" s="19"/>
      <c r="U10" s="20"/>
      <c r="V10" s="393">
        <v>3.7499999999999999E-2</v>
      </c>
      <c r="W10" s="394"/>
      <c r="X10" s="395">
        <v>0.125</v>
      </c>
      <c r="Y10" s="396"/>
      <c r="Z10" s="393"/>
      <c r="AA10" s="394"/>
      <c r="AB10" s="395"/>
      <c r="AC10" s="394"/>
      <c r="AD10" s="395">
        <v>2.0833333333333332E-2</v>
      </c>
      <c r="AE10" s="394"/>
      <c r="AF10" s="395">
        <v>6.6666666666666666E-2</v>
      </c>
      <c r="AG10" s="394"/>
      <c r="AH10" s="395"/>
      <c r="AI10" s="394"/>
      <c r="AJ10" s="395"/>
      <c r="AK10" s="394"/>
      <c r="AL10" s="395"/>
      <c r="AM10" s="396"/>
      <c r="AN10" s="397" t="s">
        <v>415</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0.125</v>
      </c>
      <c r="W11" s="394"/>
      <c r="X11" s="395">
        <v>0.15833333333333333</v>
      </c>
      <c r="Y11" s="396"/>
      <c r="Z11" s="393"/>
      <c r="AA11" s="394"/>
      <c r="AB11" s="395">
        <v>1.6666666666666666E-2</v>
      </c>
      <c r="AC11" s="394"/>
      <c r="AD11" s="395">
        <v>8.3333333333333332E-3</v>
      </c>
      <c r="AE11" s="394"/>
      <c r="AF11" s="395">
        <v>8.3333333333333332E-3</v>
      </c>
      <c r="AG11" s="394"/>
      <c r="AH11" s="395"/>
      <c r="AI11" s="394"/>
      <c r="AJ11" s="395"/>
      <c r="AK11" s="394"/>
      <c r="AL11" s="395"/>
      <c r="AM11" s="396"/>
      <c r="AN11" s="397" t="s">
        <v>413</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0.15833333333333333</v>
      </c>
      <c r="W12" s="394"/>
      <c r="X12" s="395">
        <v>0.20833333333333334</v>
      </c>
      <c r="Y12" s="396"/>
      <c r="Z12" s="393"/>
      <c r="AA12" s="394"/>
      <c r="AB12" s="395"/>
      <c r="AC12" s="394"/>
      <c r="AD12" s="395"/>
      <c r="AE12" s="394"/>
      <c r="AF12" s="395">
        <v>4.9999999999999996E-2</v>
      </c>
      <c r="AG12" s="394"/>
      <c r="AH12" s="395"/>
      <c r="AI12" s="394"/>
      <c r="AJ12" s="395"/>
      <c r="AK12" s="394"/>
      <c r="AL12" s="395"/>
      <c r="AM12" s="396"/>
      <c r="AN12" s="397" t="s">
        <v>412</v>
      </c>
      <c r="AO12" s="398"/>
      <c r="AP12" s="398"/>
      <c r="AQ12" s="398"/>
      <c r="AR12" s="398"/>
      <c r="AS12" s="398"/>
      <c r="AT12" s="398"/>
      <c r="AU12" s="399"/>
    </row>
    <row r="13" spans="1:47" ht="15.75" customHeight="1" thickTop="1">
      <c r="A13" s="406" t="s">
        <v>27</v>
      </c>
      <c r="B13" s="407"/>
      <c r="C13" s="407"/>
      <c r="D13" s="407"/>
      <c r="E13" s="408" t="s">
        <v>166</v>
      </c>
      <c r="F13" s="409"/>
      <c r="G13" s="409"/>
      <c r="H13" s="410"/>
      <c r="I13" s="411" t="s">
        <v>167</v>
      </c>
      <c r="J13" s="412"/>
      <c r="K13" s="412"/>
      <c r="L13" s="413"/>
      <c r="M13" s="411" t="s">
        <v>168</v>
      </c>
      <c r="N13" s="412"/>
      <c r="O13" s="412"/>
      <c r="P13" s="413"/>
      <c r="Q13" s="411" t="s">
        <v>169</v>
      </c>
      <c r="R13" s="412"/>
      <c r="S13" s="412"/>
      <c r="T13" s="413"/>
      <c r="U13" s="12"/>
      <c r="V13" s="393">
        <v>0.20833333333333334</v>
      </c>
      <c r="W13" s="394"/>
      <c r="X13" s="395">
        <v>0.27083333333333331</v>
      </c>
      <c r="Y13" s="396"/>
      <c r="Z13" s="393"/>
      <c r="AA13" s="394"/>
      <c r="AB13" s="395">
        <v>3.3333333333333333E-2</v>
      </c>
      <c r="AC13" s="394"/>
      <c r="AD13" s="395">
        <v>8.3333333333333332E-3</v>
      </c>
      <c r="AE13" s="394"/>
      <c r="AF13" s="395">
        <v>2.0833333333333332E-2</v>
      </c>
      <c r="AG13" s="394"/>
      <c r="AH13" s="395"/>
      <c r="AI13" s="394"/>
      <c r="AJ13" s="395"/>
      <c r="AK13" s="394"/>
      <c r="AL13" s="395"/>
      <c r="AM13" s="396"/>
      <c r="AN13" s="397" t="s">
        <v>414</v>
      </c>
      <c r="AO13" s="398"/>
      <c r="AP13" s="398"/>
      <c r="AQ13" s="398"/>
      <c r="AR13" s="398"/>
      <c r="AS13" s="398"/>
      <c r="AT13" s="398"/>
      <c r="AU13" s="399"/>
    </row>
    <row r="14" spans="1:47" ht="15.75" customHeight="1">
      <c r="A14" s="420" t="s">
        <v>10</v>
      </c>
      <c r="B14" s="421"/>
      <c r="C14" s="421"/>
      <c r="D14" s="421"/>
      <c r="E14" s="422" t="s">
        <v>165</v>
      </c>
      <c r="F14" s="423"/>
      <c r="G14" s="423"/>
      <c r="H14" s="424"/>
      <c r="I14" s="422" t="s">
        <v>165</v>
      </c>
      <c r="J14" s="423"/>
      <c r="K14" s="423"/>
      <c r="L14" s="424"/>
      <c r="M14" s="422" t="s">
        <v>165</v>
      </c>
      <c r="N14" s="423"/>
      <c r="O14" s="423"/>
      <c r="P14" s="424"/>
      <c r="Q14" s="422" t="s">
        <v>153</v>
      </c>
      <c r="R14" s="423"/>
      <c r="S14" s="423"/>
      <c r="T14" s="424"/>
      <c r="U14" s="12"/>
      <c r="V14" s="393">
        <v>0.27083333333333331</v>
      </c>
      <c r="W14" s="394"/>
      <c r="X14" s="395">
        <v>0.375</v>
      </c>
      <c r="Y14" s="396"/>
      <c r="Z14" s="393"/>
      <c r="AA14" s="394"/>
      <c r="AB14" s="395"/>
      <c r="AC14" s="394"/>
      <c r="AD14" s="395"/>
      <c r="AE14" s="394"/>
      <c r="AF14" s="395"/>
      <c r="AG14" s="394"/>
      <c r="AH14" s="395"/>
      <c r="AI14" s="394"/>
      <c r="AJ14" s="395"/>
      <c r="AK14" s="394"/>
      <c r="AL14" s="395">
        <v>0.10416666666666667</v>
      </c>
      <c r="AM14" s="396"/>
      <c r="AN14" s="397" t="s">
        <v>409</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0.375</v>
      </c>
      <c r="W15" s="394"/>
      <c r="X15" s="395">
        <v>0.39583333333333331</v>
      </c>
      <c r="Y15" s="396"/>
      <c r="Z15" s="393"/>
      <c r="AA15" s="394"/>
      <c r="AB15" s="395">
        <v>1.6666666666666666E-2</v>
      </c>
      <c r="AC15" s="394"/>
      <c r="AD15" s="395"/>
      <c r="AE15" s="394"/>
      <c r="AF15" s="395">
        <v>4.1666666666666666E-3</v>
      </c>
      <c r="AG15" s="394"/>
      <c r="AH15" s="395"/>
      <c r="AI15" s="394"/>
      <c r="AJ15" s="395"/>
      <c r="AK15" s="394"/>
      <c r="AL15" s="395"/>
      <c r="AM15" s="396"/>
      <c r="AN15" s="397" t="s">
        <v>402</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0.39583333333333331</v>
      </c>
      <c r="W16" s="394"/>
      <c r="X16" s="395">
        <v>0.42499999999999999</v>
      </c>
      <c r="Y16" s="396"/>
      <c r="Z16" s="393"/>
      <c r="AA16" s="394"/>
      <c r="AB16" s="395">
        <v>1.6666666666666666E-2</v>
      </c>
      <c r="AC16" s="394"/>
      <c r="AD16" s="395">
        <v>4.1666666666666666E-3</v>
      </c>
      <c r="AE16" s="394"/>
      <c r="AF16" s="395">
        <v>8.3333333333333332E-3</v>
      </c>
      <c r="AG16" s="394"/>
      <c r="AH16" s="395"/>
      <c r="AI16" s="394"/>
      <c r="AJ16" s="395"/>
      <c r="AK16" s="394"/>
      <c r="AL16" s="395"/>
      <c r="AM16" s="396"/>
      <c r="AN16" s="397" t="s">
        <v>403</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0.42499999999999999</v>
      </c>
      <c r="W17" s="394"/>
      <c r="X17" s="395">
        <v>0.4458333333333333</v>
      </c>
      <c r="Y17" s="396"/>
      <c r="Z17" s="393"/>
      <c r="AA17" s="394"/>
      <c r="AB17" s="395">
        <v>1.6666666666666666E-2</v>
      </c>
      <c r="AC17" s="394"/>
      <c r="AD17" s="395"/>
      <c r="AE17" s="394"/>
      <c r="AF17" s="395">
        <v>4.1666666666666666E-3</v>
      </c>
      <c r="AG17" s="394"/>
      <c r="AH17" s="395"/>
      <c r="AI17" s="394"/>
      <c r="AJ17" s="395"/>
      <c r="AK17" s="394"/>
      <c r="AL17" s="395"/>
      <c r="AM17" s="396"/>
      <c r="AN17" s="397" t="s">
        <v>404</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0.4458333333333333</v>
      </c>
      <c r="W18" s="394"/>
      <c r="X18" s="430">
        <v>0.47916666666666669</v>
      </c>
      <c r="Y18" s="431"/>
      <c r="Z18" s="393"/>
      <c r="AA18" s="394"/>
      <c r="AB18" s="395"/>
      <c r="AC18" s="394"/>
      <c r="AD18" s="395"/>
      <c r="AE18" s="394"/>
      <c r="AF18" s="395">
        <v>3.3333333333333333E-2</v>
      </c>
      <c r="AG18" s="394"/>
      <c r="AH18" s="395"/>
      <c r="AI18" s="394"/>
      <c r="AJ18" s="395"/>
      <c r="AK18" s="394"/>
      <c r="AL18" s="395"/>
      <c r="AM18" s="396"/>
      <c r="AN18" s="397" t="s">
        <v>405</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0.47916666666666669</v>
      </c>
      <c r="W19" s="394"/>
      <c r="X19" s="430">
        <v>0.5</v>
      </c>
      <c r="Y19" s="431"/>
      <c r="Z19" s="393"/>
      <c r="AA19" s="394"/>
      <c r="AB19" s="395">
        <v>1.2499999999999999E-2</v>
      </c>
      <c r="AC19" s="394"/>
      <c r="AD19" s="395"/>
      <c r="AE19" s="394"/>
      <c r="AF19" s="395">
        <v>8.3333333333333332E-3</v>
      </c>
      <c r="AG19" s="394"/>
      <c r="AH19" s="395"/>
      <c r="AI19" s="394"/>
      <c r="AJ19" s="395"/>
      <c r="AK19" s="394"/>
      <c r="AL19" s="395"/>
      <c r="AM19" s="396"/>
      <c r="AN19" s="397" t="s">
        <v>406</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v>0.5</v>
      </c>
      <c r="W20" s="394"/>
      <c r="X20" s="430">
        <v>0.52083333333333337</v>
      </c>
      <c r="Y20" s="431"/>
      <c r="Z20" s="393"/>
      <c r="AA20" s="394"/>
      <c r="AB20" s="395"/>
      <c r="AC20" s="394"/>
      <c r="AD20" s="395"/>
      <c r="AE20" s="394"/>
      <c r="AF20" s="395"/>
      <c r="AG20" s="394"/>
      <c r="AH20" s="395"/>
      <c r="AI20" s="394"/>
      <c r="AJ20" s="395"/>
      <c r="AK20" s="394"/>
      <c r="AL20" s="395">
        <v>2.0833333333333332E-2</v>
      </c>
      <c r="AM20" s="396"/>
      <c r="AN20" s="397" t="s">
        <v>407</v>
      </c>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v>0.52083333333333337</v>
      </c>
      <c r="W21" s="394"/>
      <c r="X21" s="430">
        <v>0.56666666666666665</v>
      </c>
      <c r="Y21" s="431"/>
      <c r="Z21" s="393"/>
      <c r="AA21" s="394"/>
      <c r="AB21" s="395">
        <v>2.9166666666666664E-2</v>
      </c>
      <c r="AC21" s="394"/>
      <c r="AD21" s="395">
        <v>4.1666666666666666E-3</v>
      </c>
      <c r="AE21" s="394"/>
      <c r="AF21" s="395">
        <v>1.2499999999999999E-2</v>
      </c>
      <c r="AG21" s="394"/>
      <c r="AH21" s="395"/>
      <c r="AI21" s="394"/>
      <c r="AJ21" s="395"/>
      <c r="AK21" s="394"/>
      <c r="AL21" s="395"/>
      <c r="AM21" s="396"/>
      <c r="AN21" s="397" t="s">
        <v>408</v>
      </c>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v>0.56666666666666665</v>
      </c>
      <c r="W22" s="443"/>
      <c r="X22" s="444">
        <v>0.66666666666666663</v>
      </c>
      <c r="Y22" s="395"/>
      <c r="Z22" s="442"/>
      <c r="AA22" s="443"/>
      <c r="AB22" s="443"/>
      <c r="AC22" s="443"/>
      <c r="AD22" s="443"/>
      <c r="AE22" s="443"/>
      <c r="AF22" s="443"/>
      <c r="AG22" s="443"/>
      <c r="AH22" s="443"/>
      <c r="AI22" s="443"/>
      <c r="AJ22" s="443"/>
      <c r="AK22" s="443"/>
      <c r="AL22" s="394">
        <v>9.9999999999999992E-2</v>
      </c>
      <c r="AM22" s="395"/>
      <c r="AN22" s="397" t="s">
        <v>247</v>
      </c>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v>0.66666666666666663</v>
      </c>
      <c r="W23" s="443"/>
      <c r="X23" s="443">
        <v>0.70833333333333337</v>
      </c>
      <c r="Y23" s="395"/>
      <c r="Z23" s="442"/>
      <c r="AA23" s="443"/>
      <c r="AB23" s="443">
        <v>2.9166666666666664E-2</v>
      </c>
      <c r="AC23" s="443"/>
      <c r="AD23" s="443">
        <v>4.1666666666666666E-3</v>
      </c>
      <c r="AE23" s="443"/>
      <c r="AF23" s="443">
        <v>8.3333333333333332E-3</v>
      </c>
      <c r="AG23" s="443"/>
      <c r="AH23" s="443"/>
      <c r="AI23" s="443"/>
      <c r="AJ23" s="443"/>
      <c r="AK23" s="443"/>
      <c r="AL23" s="394"/>
      <c r="AM23" s="395"/>
      <c r="AN23" s="397" t="s">
        <v>410</v>
      </c>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v>0.70833333333333337</v>
      </c>
      <c r="W24" s="443"/>
      <c r="X24" s="394">
        <v>0.75</v>
      </c>
      <c r="Y24" s="395"/>
      <c r="Z24" s="442"/>
      <c r="AA24" s="443"/>
      <c r="AB24" s="443"/>
      <c r="AC24" s="443"/>
      <c r="AD24" s="443"/>
      <c r="AE24" s="443"/>
      <c r="AF24" s="443">
        <v>4.1666666666666664E-2</v>
      </c>
      <c r="AG24" s="443"/>
      <c r="AH24" s="443"/>
      <c r="AI24" s="443"/>
      <c r="AJ24" s="443"/>
      <c r="AK24" s="443"/>
      <c r="AL24" s="394"/>
      <c r="AM24" s="395"/>
      <c r="AN24" s="397" t="s">
        <v>411</v>
      </c>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v>0.75</v>
      </c>
      <c r="W25" s="394"/>
      <c r="X25" s="459">
        <v>0.89583333333333337</v>
      </c>
      <c r="Y25" s="395"/>
      <c r="Z25" s="442"/>
      <c r="AA25" s="443"/>
      <c r="AB25" s="443"/>
      <c r="AC25" s="443"/>
      <c r="AD25" s="443"/>
      <c r="AE25" s="443"/>
      <c r="AF25" s="443"/>
      <c r="AG25" s="443"/>
      <c r="AH25" s="443"/>
      <c r="AI25" s="443"/>
      <c r="AJ25" s="443"/>
      <c r="AK25" s="443"/>
      <c r="AL25" s="394">
        <v>0.14583333333333334</v>
      </c>
      <c r="AM25" s="395"/>
      <c r="AN25" s="397" t="s">
        <v>217</v>
      </c>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v>0.89583333333333337</v>
      </c>
      <c r="W26" s="443"/>
      <c r="X26" s="444">
        <v>0.93333333333333324</v>
      </c>
      <c r="Y26" s="395"/>
      <c r="Z26" s="456"/>
      <c r="AA26" s="443"/>
      <c r="AB26" s="444"/>
      <c r="AC26" s="443"/>
      <c r="AD26" s="444"/>
      <c r="AE26" s="443"/>
      <c r="AF26" s="444">
        <v>3.7499999999999999E-2</v>
      </c>
      <c r="AG26" s="443"/>
      <c r="AH26" s="444"/>
      <c r="AI26" s="443"/>
      <c r="AJ26" s="444"/>
      <c r="AK26" s="443"/>
      <c r="AL26" s="459"/>
      <c r="AM26" s="395"/>
      <c r="AN26" s="397" t="s">
        <v>416</v>
      </c>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v>0.93333333333333324</v>
      </c>
      <c r="W27" s="443"/>
      <c r="X27" s="444">
        <v>1</v>
      </c>
      <c r="Y27" s="395"/>
      <c r="Z27" s="456"/>
      <c r="AA27" s="443"/>
      <c r="AB27" s="444"/>
      <c r="AC27" s="443"/>
      <c r="AD27" s="444"/>
      <c r="AE27" s="443"/>
      <c r="AF27" s="444"/>
      <c r="AG27" s="443"/>
      <c r="AH27" s="444"/>
      <c r="AI27" s="443"/>
      <c r="AJ27" s="444"/>
      <c r="AK27" s="443"/>
      <c r="AL27" s="459">
        <v>6.6666666666666666E-2</v>
      </c>
      <c r="AM27" s="395"/>
      <c r="AN27" s="397" t="s">
        <v>217</v>
      </c>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0.1875</v>
      </c>
      <c r="AC31" s="471"/>
      <c r="AD31" s="471">
        <f>SUM(AD9:AE30)</f>
        <v>5.8333333333333327E-2</v>
      </c>
      <c r="AE31" s="471"/>
      <c r="AF31" s="471">
        <f>SUM(AF9:AG30)</f>
        <v>0.31666666666666665</v>
      </c>
      <c r="AG31" s="471"/>
      <c r="AH31" s="471">
        <f>SUM(AH9:AI30)</f>
        <v>0</v>
      </c>
      <c r="AI31" s="471"/>
      <c r="AJ31" s="471">
        <f>SUM(AJ9:AK30)</f>
        <v>0</v>
      </c>
      <c r="AK31" s="471"/>
      <c r="AL31" s="472">
        <f>SUM(AL9:AM30)</f>
        <v>0.4375</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5716</v>
      </c>
      <c r="Y35" s="504"/>
      <c r="Z35" s="504"/>
      <c r="AA35" s="55" t="s">
        <v>56</v>
      </c>
      <c r="AB35" s="505">
        <v>1417</v>
      </c>
      <c r="AC35" s="506"/>
      <c r="AD35" s="506"/>
      <c r="AE35" s="58" t="s">
        <v>56</v>
      </c>
      <c r="AF35" s="505">
        <v>10025</v>
      </c>
      <c r="AG35" s="506"/>
      <c r="AH35" s="506"/>
      <c r="AI35" s="55" t="s">
        <v>56</v>
      </c>
      <c r="AJ35" s="505">
        <v>0</v>
      </c>
      <c r="AK35" s="506"/>
      <c r="AL35" s="506"/>
      <c r="AM35" s="55" t="s">
        <v>56</v>
      </c>
      <c r="AN35" s="507">
        <f>(X35+AF35)-(AB35+AJ35)</f>
        <v>14324</v>
      </c>
      <c r="AO35" s="508"/>
      <c r="AP35" s="55" t="s">
        <v>56</v>
      </c>
      <c r="AQ35" s="509"/>
      <c r="AR35" s="510"/>
      <c r="AS35" s="510"/>
      <c r="AT35" s="510"/>
      <c r="AU35" s="511"/>
    </row>
    <row r="36" spans="1:47" ht="15.75" customHeight="1">
      <c r="A36" s="336" t="s">
        <v>83</v>
      </c>
      <c r="B36" s="51"/>
      <c r="C36" s="51"/>
      <c r="D36" s="51"/>
      <c r="E36" s="51"/>
      <c r="F36" s="51"/>
      <c r="G36" s="47"/>
      <c r="H36" s="515">
        <f>SUM(AB9:AC30)</f>
        <v>0.1875</v>
      </c>
      <c r="I36" s="516"/>
      <c r="J36" s="516"/>
      <c r="K36" s="517">
        <v>120</v>
      </c>
      <c r="L36" s="518"/>
      <c r="M36" s="37" t="s">
        <v>56</v>
      </c>
      <c r="N36" s="519">
        <f t="shared" si="2"/>
        <v>540</v>
      </c>
      <c r="O36" s="520"/>
      <c r="P36" s="37" t="s">
        <v>56</v>
      </c>
      <c r="Q36" s="31"/>
      <c r="R36" s="528" t="s">
        <v>39</v>
      </c>
      <c r="S36" s="529"/>
      <c r="T36" s="529"/>
      <c r="U36" s="529"/>
      <c r="V36" s="529"/>
      <c r="W36" s="529"/>
      <c r="X36" s="522">
        <v>25000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23000</v>
      </c>
      <c r="AO36" s="527"/>
      <c r="AP36" s="56" t="s">
        <v>56</v>
      </c>
      <c r="AQ36" s="512"/>
      <c r="AR36" s="513"/>
      <c r="AS36" s="513"/>
      <c r="AT36" s="513"/>
      <c r="AU36" s="514"/>
    </row>
    <row r="37" spans="1:47" ht="15.75" customHeight="1">
      <c r="A37" s="336" t="s">
        <v>67</v>
      </c>
      <c r="B37" s="51"/>
      <c r="C37" s="51"/>
      <c r="D37" s="51"/>
      <c r="E37" s="51"/>
      <c r="F37" s="51"/>
      <c r="G37" s="47"/>
      <c r="H37" s="515">
        <f>SUM(AD9:AE30)</f>
        <v>5.8333333333333327E-2</v>
      </c>
      <c r="I37" s="516"/>
      <c r="J37" s="516"/>
      <c r="K37" s="517">
        <v>89</v>
      </c>
      <c r="L37" s="518"/>
      <c r="M37" s="37" t="s">
        <v>56</v>
      </c>
      <c r="N37" s="519">
        <f t="shared" si="2"/>
        <v>124.6</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336" t="s">
        <v>150</v>
      </c>
      <c r="B38" s="51"/>
      <c r="C38" s="51"/>
      <c r="D38" s="51"/>
      <c r="E38" s="51"/>
      <c r="F38" s="51"/>
      <c r="G38" s="47"/>
      <c r="H38" s="515">
        <f>SUM(AF9:AG30)</f>
        <v>0.31666666666666665</v>
      </c>
      <c r="I38" s="516"/>
      <c r="J38" s="516"/>
      <c r="K38" s="517">
        <v>89</v>
      </c>
      <c r="L38" s="518"/>
      <c r="M38" s="37" t="s">
        <v>56</v>
      </c>
      <c r="N38" s="519">
        <f t="shared" si="2"/>
        <v>676.4</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336"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336"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336" t="s">
        <v>68</v>
      </c>
      <c r="B41" s="51"/>
      <c r="C41" s="51"/>
      <c r="D41" s="51"/>
      <c r="E41" s="51"/>
      <c r="F41" s="51"/>
      <c r="G41" s="47"/>
      <c r="H41" s="515">
        <f>SUM(AL9:AM30)</f>
        <v>0.4375</v>
      </c>
      <c r="I41" s="516"/>
      <c r="J41" s="516"/>
      <c r="K41" s="517">
        <v>8</v>
      </c>
      <c r="L41" s="518"/>
      <c r="M41" s="37" t="s">
        <v>56</v>
      </c>
      <c r="N41" s="519">
        <f t="shared" si="2"/>
        <v>84</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336"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1425</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172</v>
      </c>
      <c r="D51" s="550"/>
      <c r="E51" s="550"/>
      <c r="F51" s="550"/>
      <c r="G51" s="550"/>
      <c r="H51" s="550"/>
      <c r="I51" s="87"/>
      <c r="J51" s="87"/>
      <c r="K51" s="88"/>
      <c r="L51" s="87"/>
      <c r="M51" s="87"/>
      <c r="N51" s="87"/>
      <c r="O51" s="87"/>
      <c r="P51" s="87"/>
      <c r="Q51" s="78"/>
      <c r="R51" s="85" t="s">
        <v>133</v>
      </c>
      <c r="S51" s="86"/>
      <c r="T51" s="550" t="s">
        <v>174</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43859</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43859</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154</v>
      </c>
      <c r="AH68" s="629"/>
      <c r="AI68" s="629"/>
      <c r="AJ68" s="629"/>
      <c r="AK68" s="629"/>
      <c r="AL68" s="631"/>
      <c r="AM68" s="628" t="s">
        <v>399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170</v>
      </c>
      <c r="AH69" s="370"/>
      <c r="AI69" s="370"/>
      <c r="AJ69" s="370"/>
      <c r="AK69" s="370"/>
      <c r="AL69" s="371"/>
      <c r="AM69" s="369" t="s">
        <v>389</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155</v>
      </c>
      <c r="AH70" s="370"/>
      <c r="AI70" s="370"/>
      <c r="AJ70" s="370"/>
      <c r="AK70" s="370"/>
      <c r="AL70" s="371"/>
      <c r="AM70" s="369" t="s">
        <v>215</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333" t="s">
        <v>176</v>
      </c>
      <c r="AH71" s="334"/>
      <c r="AI71" s="334"/>
      <c r="AJ71" s="334"/>
      <c r="AK71" s="334"/>
      <c r="AL71" s="332"/>
      <c r="AM71" s="333" t="s">
        <v>171</v>
      </c>
      <c r="AN71" s="334"/>
      <c r="AO71" s="334"/>
      <c r="AP71" s="335"/>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333" t="s">
        <v>172</v>
      </c>
      <c r="AH72" s="334"/>
      <c r="AI72" s="334"/>
      <c r="AJ72" s="334"/>
      <c r="AK72" s="334"/>
      <c r="AL72" s="332"/>
      <c r="AM72" s="333" t="s">
        <v>173</v>
      </c>
      <c r="AN72" s="334"/>
      <c r="AO72" s="334"/>
      <c r="AP72" s="335"/>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333" t="s">
        <v>400</v>
      </c>
      <c r="AH73" s="334"/>
      <c r="AI73" s="334"/>
      <c r="AJ73" s="334"/>
      <c r="AK73" s="334"/>
      <c r="AL73" s="332"/>
      <c r="AM73" s="333" t="s">
        <v>161</v>
      </c>
      <c r="AN73" s="334"/>
      <c r="AO73" s="334"/>
      <c r="AP73" s="335"/>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333" t="s">
        <v>157</v>
      </c>
      <c r="AH74" s="334"/>
      <c r="AI74" s="334"/>
      <c r="AJ74" s="334"/>
      <c r="AK74" s="334"/>
      <c r="AL74" s="332"/>
      <c r="AM74" s="333" t="s">
        <v>162</v>
      </c>
      <c r="AN74" s="334"/>
      <c r="AO74" s="334" t="s">
        <v>216</v>
      </c>
      <c r="AP74" s="335"/>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333" t="s">
        <v>158</v>
      </c>
      <c r="AH75" s="334"/>
      <c r="AI75" s="334"/>
      <c r="AJ75" s="334"/>
      <c r="AK75" s="334"/>
      <c r="AL75" s="332"/>
      <c r="AM75" s="333" t="s">
        <v>163</v>
      </c>
      <c r="AN75" s="334"/>
      <c r="AO75" s="334"/>
      <c r="AP75" s="335"/>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333" t="s">
        <v>159</v>
      </c>
      <c r="AH76" s="334"/>
      <c r="AI76" s="334"/>
      <c r="AJ76" s="334"/>
      <c r="AK76" s="334"/>
      <c r="AL76" s="332"/>
      <c r="AM76" s="333" t="s">
        <v>163</v>
      </c>
      <c r="AN76" s="334"/>
      <c r="AO76" s="334"/>
      <c r="AP76" s="335"/>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333" t="s">
        <v>160</v>
      </c>
      <c r="AH77" s="334"/>
      <c r="AI77" s="334"/>
      <c r="AJ77" s="334"/>
      <c r="AK77" s="334"/>
      <c r="AL77" s="332"/>
      <c r="AM77" s="333" t="s">
        <v>164</v>
      </c>
      <c r="AN77" s="334"/>
      <c r="AO77" s="334" t="s">
        <v>216</v>
      </c>
      <c r="AP77" s="335"/>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1" zoomScale="89" zoomScaleNormal="89" workbookViewId="0">
      <selection activeCell="AN20" sqref="AN20: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43860</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175</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246" t="s">
        <v>53</v>
      </c>
      <c r="L8" s="247"/>
      <c r="M8" s="247"/>
      <c r="N8" s="60"/>
      <c r="O8" s="372" t="s">
        <v>154</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0.29166666666666669</v>
      </c>
      <c r="Y9" s="389"/>
      <c r="Z9" s="386"/>
      <c r="AA9" s="387"/>
      <c r="AB9" s="388"/>
      <c r="AC9" s="387"/>
      <c r="AD9" s="388"/>
      <c r="AE9" s="387"/>
      <c r="AF9" s="388"/>
      <c r="AG9" s="387"/>
      <c r="AH9" s="388"/>
      <c r="AI9" s="387"/>
      <c r="AJ9" s="388"/>
      <c r="AK9" s="387"/>
      <c r="AL9" s="388">
        <v>0.29166666666666669</v>
      </c>
      <c r="AM9" s="389"/>
      <c r="AN9" s="390" t="s">
        <v>217</v>
      </c>
      <c r="AO9" s="391"/>
      <c r="AP9" s="391"/>
      <c r="AQ9" s="391"/>
      <c r="AR9" s="391"/>
      <c r="AS9" s="391"/>
      <c r="AT9" s="391"/>
      <c r="AU9" s="392"/>
    </row>
    <row r="10" spans="1:47" ht="15.75" customHeight="1" thickTop="1">
      <c r="A10" s="18"/>
      <c r="B10" s="18"/>
      <c r="C10" s="18"/>
      <c r="D10" s="18"/>
      <c r="E10" s="19"/>
      <c r="F10" s="19"/>
      <c r="G10" s="19"/>
      <c r="H10" s="19"/>
      <c r="I10" s="19"/>
      <c r="J10" s="19"/>
      <c r="U10" s="20"/>
      <c r="V10" s="393">
        <v>0.29166666666666669</v>
      </c>
      <c r="W10" s="394"/>
      <c r="X10" s="395">
        <v>0.33749999999999997</v>
      </c>
      <c r="Y10" s="396"/>
      <c r="Z10" s="393"/>
      <c r="AA10" s="394"/>
      <c r="AB10" s="395"/>
      <c r="AC10" s="394"/>
      <c r="AD10" s="395"/>
      <c r="AE10" s="394"/>
      <c r="AF10" s="395">
        <v>4.5833333333333337E-2</v>
      </c>
      <c r="AG10" s="394"/>
      <c r="AH10" s="395"/>
      <c r="AI10" s="394"/>
      <c r="AJ10" s="395"/>
      <c r="AK10" s="394"/>
      <c r="AL10" s="395"/>
      <c r="AM10" s="396"/>
      <c r="AN10" s="397" t="s">
        <v>420</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0.33749999999999997</v>
      </c>
      <c r="W11" s="394"/>
      <c r="X11" s="395">
        <v>0.35833333333333334</v>
      </c>
      <c r="Y11" s="396"/>
      <c r="Z11" s="393"/>
      <c r="AA11" s="394"/>
      <c r="AB11" s="395">
        <v>1.6666666666666666E-2</v>
      </c>
      <c r="AC11" s="394"/>
      <c r="AD11" s="395"/>
      <c r="AE11" s="394"/>
      <c r="AF11" s="395">
        <v>4.1666666666666666E-3</v>
      </c>
      <c r="AG11" s="394"/>
      <c r="AH11" s="395"/>
      <c r="AI11" s="394"/>
      <c r="AJ11" s="395"/>
      <c r="AK11" s="394"/>
      <c r="AL11" s="395"/>
      <c r="AM11" s="396"/>
      <c r="AN11" s="397" t="s">
        <v>417</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0.35833333333333334</v>
      </c>
      <c r="W12" s="394"/>
      <c r="X12" s="395">
        <v>0.375</v>
      </c>
      <c r="Y12" s="396"/>
      <c r="Z12" s="393"/>
      <c r="AA12" s="394"/>
      <c r="AB12" s="395"/>
      <c r="AC12" s="394"/>
      <c r="AD12" s="395"/>
      <c r="AE12" s="394"/>
      <c r="AF12" s="395">
        <v>1.6666666666666666E-2</v>
      </c>
      <c r="AG12" s="394"/>
      <c r="AH12" s="395"/>
      <c r="AI12" s="394"/>
      <c r="AJ12" s="395"/>
      <c r="AK12" s="394"/>
      <c r="AL12" s="395"/>
      <c r="AM12" s="396"/>
      <c r="AN12" s="397" t="s">
        <v>418</v>
      </c>
      <c r="AO12" s="398"/>
      <c r="AP12" s="398"/>
      <c r="AQ12" s="398"/>
      <c r="AR12" s="398"/>
      <c r="AS12" s="398"/>
      <c r="AT12" s="398"/>
      <c r="AU12" s="399"/>
    </row>
    <row r="13" spans="1:47" ht="15.75" customHeight="1" thickTop="1">
      <c r="A13" s="406" t="s">
        <v>27</v>
      </c>
      <c r="B13" s="407"/>
      <c r="C13" s="407"/>
      <c r="D13" s="407"/>
      <c r="E13" s="408" t="s">
        <v>166</v>
      </c>
      <c r="F13" s="409"/>
      <c r="G13" s="409"/>
      <c r="H13" s="410"/>
      <c r="I13" s="411" t="s">
        <v>167</v>
      </c>
      <c r="J13" s="412"/>
      <c r="K13" s="412"/>
      <c r="L13" s="413"/>
      <c r="M13" s="411" t="s">
        <v>168</v>
      </c>
      <c r="N13" s="412"/>
      <c r="O13" s="412"/>
      <c r="P13" s="413"/>
      <c r="Q13" s="411" t="s">
        <v>169</v>
      </c>
      <c r="R13" s="412"/>
      <c r="S13" s="412"/>
      <c r="T13" s="413"/>
      <c r="U13" s="12"/>
      <c r="V13" s="393">
        <v>0.375</v>
      </c>
      <c r="W13" s="394"/>
      <c r="X13" s="395">
        <v>0.41666666666666669</v>
      </c>
      <c r="Y13" s="396"/>
      <c r="Z13" s="393"/>
      <c r="AA13" s="394"/>
      <c r="AB13" s="395">
        <v>1.6666666666666666E-2</v>
      </c>
      <c r="AC13" s="394"/>
      <c r="AD13" s="395"/>
      <c r="AE13" s="394"/>
      <c r="AF13" s="395">
        <v>2.4999999999999998E-2</v>
      </c>
      <c r="AG13" s="394"/>
      <c r="AH13" s="395"/>
      <c r="AI13" s="394"/>
      <c r="AJ13" s="395"/>
      <c r="AK13" s="394"/>
      <c r="AL13" s="395"/>
      <c r="AM13" s="396"/>
      <c r="AN13" s="397" t="s">
        <v>419</v>
      </c>
      <c r="AO13" s="398"/>
      <c r="AP13" s="398"/>
      <c r="AQ13" s="398"/>
      <c r="AR13" s="398"/>
      <c r="AS13" s="398"/>
      <c r="AT13" s="398"/>
      <c r="AU13" s="399"/>
    </row>
    <row r="14" spans="1:47" ht="15.75" customHeight="1">
      <c r="A14" s="420" t="s">
        <v>10</v>
      </c>
      <c r="B14" s="421"/>
      <c r="C14" s="421"/>
      <c r="D14" s="421"/>
      <c r="E14" s="422" t="s">
        <v>165</v>
      </c>
      <c r="F14" s="423"/>
      <c r="G14" s="423"/>
      <c r="H14" s="424"/>
      <c r="I14" s="422" t="s">
        <v>165</v>
      </c>
      <c r="J14" s="423"/>
      <c r="K14" s="423"/>
      <c r="L14" s="424"/>
      <c r="M14" s="422" t="s">
        <v>165</v>
      </c>
      <c r="N14" s="423"/>
      <c r="O14" s="423"/>
      <c r="P14" s="424"/>
      <c r="Q14" s="422" t="s">
        <v>153</v>
      </c>
      <c r="R14" s="423"/>
      <c r="S14" s="423"/>
      <c r="T14" s="424"/>
      <c r="U14" s="12"/>
      <c r="V14" s="393">
        <v>0.41666666666666669</v>
      </c>
      <c r="W14" s="394"/>
      <c r="X14" s="395">
        <v>1</v>
      </c>
      <c r="Y14" s="396"/>
      <c r="Z14" s="393"/>
      <c r="AA14" s="394"/>
      <c r="AB14" s="395"/>
      <c r="AC14" s="394"/>
      <c r="AD14" s="395"/>
      <c r="AE14" s="394"/>
      <c r="AF14" s="395"/>
      <c r="AG14" s="394"/>
      <c r="AH14" s="395"/>
      <c r="AI14" s="394"/>
      <c r="AJ14" s="395"/>
      <c r="AK14" s="394"/>
      <c r="AL14" s="395">
        <v>0.58333333333333337</v>
      </c>
      <c r="AM14" s="396"/>
      <c r="AN14" s="397" t="s">
        <v>247</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c r="W15" s="394"/>
      <c r="X15" s="395"/>
      <c r="Y15" s="396"/>
      <c r="Z15" s="393"/>
      <c r="AA15" s="394"/>
      <c r="AB15" s="395"/>
      <c r="AC15" s="394"/>
      <c r="AD15" s="395"/>
      <c r="AE15" s="394"/>
      <c r="AF15" s="395"/>
      <c r="AG15" s="394"/>
      <c r="AH15" s="395"/>
      <c r="AI15" s="394"/>
      <c r="AJ15" s="395"/>
      <c r="AK15" s="394"/>
      <c r="AL15" s="395"/>
      <c r="AM15" s="396"/>
      <c r="AN15" s="397"/>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c r="W16" s="394"/>
      <c r="X16" s="395"/>
      <c r="Y16" s="396"/>
      <c r="Z16" s="393"/>
      <c r="AA16" s="394"/>
      <c r="AB16" s="395"/>
      <c r="AC16" s="394"/>
      <c r="AD16" s="395"/>
      <c r="AE16" s="394"/>
      <c r="AF16" s="395"/>
      <c r="AG16" s="394"/>
      <c r="AH16" s="395"/>
      <c r="AI16" s="394"/>
      <c r="AJ16" s="395"/>
      <c r="AK16" s="394"/>
      <c r="AL16" s="395"/>
      <c r="AM16" s="396"/>
      <c r="AN16" s="397"/>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c r="W17" s="394"/>
      <c r="X17" s="395"/>
      <c r="Y17" s="396"/>
      <c r="Z17" s="393"/>
      <c r="AA17" s="394"/>
      <c r="AB17" s="395"/>
      <c r="AC17" s="394"/>
      <c r="AD17" s="395"/>
      <c r="AE17" s="394"/>
      <c r="AF17" s="395"/>
      <c r="AG17" s="394"/>
      <c r="AH17" s="395"/>
      <c r="AI17" s="394"/>
      <c r="AJ17" s="395"/>
      <c r="AK17" s="394"/>
      <c r="AL17" s="395"/>
      <c r="AM17" s="396"/>
      <c r="AN17" s="397"/>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c r="W18" s="394"/>
      <c r="X18" s="430"/>
      <c r="Y18" s="431"/>
      <c r="Z18" s="393"/>
      <c r="AA18" s="394"/>
      <c r="AB18" s="395"/>
      <c r="AC18" s="394"/>
      <c r="AD18" s="395"/>
      <c r="AE18" s="394"/>
      <c r="AF18" s="395"/>
      <c r="AG18" s="394"/>
      <c r="AH18" s="395"/>
      <c r="AI18" s="394"/>
      <c r="AJ18" s="395"/>
      <c r="AK18" s="394"/>
      <c r="AL18" s="395"/>
      <c r="AM18" s="396"/>
      <c r="AN18" s="397"/>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c r="W19" s="394"/>
      <c r="X19" s="430"/>
      <c r="Y19" s="431"/>
      <c r="Z19" s="393"/>
      <c r="AA19" s="394"/>
      <c r="AB19" s="395"/>
      <c r="AC19" s="394"/>
      <c r="AD19" s="395"/>
      <c r="AE19" s="394"/>
      <c r="AF19" s="395"/>
      <c r="AG19" s="394"/>
      <c r="AH19" s="395"/>
      <c r="AI19" s="394"/>
      <c r="AJ19" s="395"/>
      <c r="AK19" s="394"/>
      <c r="AL19" s="395"/>
      <c r="AM19" s="396"/>
      <c r="AN19" s="397"/>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c r="W20" s="394"/>
      <c r="X20" s="430"/>
      <c r="Y20" s="431"/>
      <c r="Z20" s="393"/>
      <c r="AA20" s="394"/>
      <c r="AB20" s="395"/>
      <c r="AC20" s="394"/>
      <c r="AD20" s="395"/>
      <c r="AE20" s="394"/>
      <c r="AF20" s="395"/>
      <c r="AG20" s="394"/>
      <c r="AH20" s="395"/>
      <c r="AI20" s="394"/>
      <c r="AJ20" s="395"/>
      <c r="AK20" s="394"/>
      <c r="AL20" s="395"/>
      <c r="AM20" s="396"/>
      <c r="AN20" s="397"/>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3.3333333333333333E-2</v>
      </c>
      <c r="AC31" s="471"/>
      <c r="AD31" s="471">
        <f>SUM(AD9:AE30)</f>
        <v>0</v>
      </c>
      <c r="AE31" s="471"/>
      <c r="AF31" s="471">
        <f>SUM(AF9:AG30)</f>
        <v>9.166666666666666E-2</v>
      </c>
      <c r="AG31" s="471"/>
      <c r="AH31" s="471">
        <f>SUM(AH9:AI30)</f>
        <v>0</v>
      </c>
      <c r="AI31" s="471"/>
      <c r="AJ31" s="471">
        <f>SUM(AJ9:AK30)</f>
        <v>0</v>
      </c>
      <c r="AK31" s="471"/>
      <c r="AL31" s="472">
        <f>SUM(AL9:AM30)</f>
        <v>0.875</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14324</v>
      </c>
      <c r="Y35" s="504"/>
      <c r="Z35" s="504"/>
      <c r="AA35" s="55" t="s">
        <v>56</v>
      </c>
      <c r="AB35" s="505">
        <v>457</v>
      </c>
      <c r="AC35" s="506"/>
      <c r="AD35" s="506"/>
      <c r="AE35" s="58" t="s">
        <v>56</v>
      </c>
      <c r="AF35" s="505">
        <v>0</v>
      </c>
      <c r="AG35" s="506"/>
      <c r="AH35" s="506"/>
      <c r="AI35" s="55" t="s">
        <v>56</v>
      </c>
      <c r="AJ35" s="505">
        <v>0</v>
      </c>
      <c r="AK35" s="506"/>
      <c r="AL35" s="506"/>
      <c r="AM35" s="55" t="s">
        <v>56</v>
      </c>
      <c r="AN35" s="507">
        <f>(X35+AF35)-(AB35+AJ35)</f>
        <v>13867</v>
      </c>
      <c r="AO35" s="508"/>
      <c r="AP35" s="55" t="s">
        <v>56</v>
      </c>
      <c r="AQ35" s="509"/>
      <c r="AR35" s="510"/>
      <c r="AS35" s="510"/>
      <c r="AT35" s="510"/>
      <c r="AU35" s="511"/>
    </row>
    <row r="36" spans="1:47" ht="15.75" customHeight="1">
      <c r="A36" s="245" t="s">
        <v>83</v>
      </c>
      <c r="B36" s="51"/>
      <c r="C36" s="51"/>
      <c r="D36" s="51"/>
      <c r="E36" s="51"/>
      <c r="F36" s="51"/>
      <c r="G36" s="47"/>
      <c r="H36" s="515">
        <f>SUM(AB9:AC30)</f>
        <v>3.3333333333333333E-2</v>
      </c>
      <c r="I36" s="516"/>
      <c r="J36" s="516"/>
      <c r="K36" s="517">
        <v>120</v>
      </c>
      <c r="L36" s="518"/>
      <c r="M36" s="37" t="s">
        <v>56</v>
      </c>
      <c r="N36" s="519">
        <f t="shared" si="2"/>
        <v>96</v>
      </c>
      <c r="O36" s="520"/>
      <c r="P36" s="37" t="s">
        <v>56</v>
      </c>
      <c r="Q36" s="31"/>
      <c r="R36" s="528" t="s">
        <v>39</v>
      </c>
      <c r="S36" s="529"/>
      <c r="T36" s="529"/>
      <c r="U36" s="529"/>
      <c r="V36" s="529"/>
      <c r="W36" s="529"/>
      <c r="X36" s="522">
        <v>23000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21000</v>
      </c>
      <c r="AO36" s="527"/>
      <c r="AP36" s="56" t="s">
        <v>56</v>
      </c>
      <c r="AQ36" s="512"/>
      <c r="AR36" s="513"/>
      <c r="AS36" s="513"/>
      <c r="AT36" s="513"/>
      <c r="AU36" s="514"/>
    </row>
    <row r="37" spans="1:47" ht="15.75" customHeight="1">
      <c r="A37" s="245" t="s">
        <v>67</v>
      </c>
      <c r="B37" s="51"/>
      <c r="C37" s="51"/>
      <c r="D37" s="51"/>
      <c r="E37" s="51"/>
      <c r="F37" s="51"/>
      <c r="G37" s="47"/>
      <c r="H37" s="515">
        <f>SUM(AD9:AE30)</f>
        <v>0</v>
      </c>
      <c r="I37" s="516"/>
      <c r="J37" s="516"/>
      <c r="K37" s="517">
        <v>89</v>
      </c>
      <c r="L37" s="518"/>
      <c r="M37" s="37" t="s">
        <v>56</v>
      </c>
      <c r="N37" s="519">
        <f t="shared" si="2"/>
        <v>0</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245" t="s">
        <v>150</v>
      </c>
      <c r="B38" s="51"/>
      <c r="C38" s="51"/>
      <c r="D38" s="51"/>
      <c r="E38" s="51"/>
      <c r="F38" s="51"/>
      <c r="G38" s="47"/>
      <c r="H38" s="515">
        <f>SUM(AF9:AG30)</f>
        <v>9.166666666666666E-2</v>
      </c>
      <c r="I38" s="516"/>
      <c r="J38" s="516"/>
      <c r="K38" s="517">
        <v>89</v>
      </c>
      <c r="L38" s="518"/>
      <c r="M38" s="37" t="s">
        <v>56</v>
      </c>
      <c r="N38" s="519">
        <f t="shared" si="2"/>
        <v>195.79999999999998</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245"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245"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245" t="s">
        <v>68</v>
      </c>
      <c r="B41" s="51"/>
      <c r="C41" s="51"/>
      <c r="D41" s="51"/>
      <c r="E41" s="51"/>
      <c r="F41" s="51"/>
      <c r="G41" s="47"/>
      <c r="H41" s="515">
        <f>SUM(AL9:AM30)</f>
        <v>0.875</v>
      </c>
      <c r="I41" s="516"/>
      <c r="J41" s="516"/>
      <c r="K41" s="517">
        <v>8</v>
      </c>
      <c r="L41" s="518"/>
      <c r="M41" s="37" t="s">
        <v>56</v>
      </c>
      <c r="N41" s="519">
        <f t="shared" si="2"/>
        <v>168</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245"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459.79999999999995</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172</v>
      </c>
      <c r="D51" s="550"/>
      <c r="E51" s="550"/>
      <c r="F51" s="550"/>
      <c r="G51" s="550"/>
      <c r="H51" s="550"/>
      <c r="I51" s="87"/>
      <c r="J51" s="87"/>
      <c r="K51" s="88"/>
      <c r="L51" s="87"/>
      <c r="M51" s="87"/>
      <c r="N51" s="87"/>
      <c r="O51" s="87"/>
      <c r="P51" s="87"/>
      <c r="Q51" s="78"/>
      <c r="R51" s="85" t="s">
        <v>133</v>
      </c>
      <c r="S51" s="86"/>
      <c r="T51" s="550" t="s">
        <v>174</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43860</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43860</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154</v>
      </c>
      <c r="AH68" s="629"/>
      <c r="AI68" s="629"/>
      <c r="AJ68" s="629"/>
      <c r="AK68" s="629"/>
      <c r="AL68" s="631"/>
      <c r="AM68" s="628" t="s">
        <v>399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170</v>
      </c>
      <c r="AH69" s="370"/>
      <c r="AI69" s="370"/>
      <c r="AJ69" s="370"/>
      <c r="AK69" s="370"/>
      <c r="AL69" s="371"/>
      <c r="AM69" s="369" t="s">
        <v>389</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155</v>
      </c>
      <c r="AH70" s="370"/>
      <c r="AI70" s="370"/>
      <c r="AJ70" s="370"/>
      <c r="AK70" s="370"/>
      <c r="AL70" s="371"/>
      <c r="AM70" s="369" t="s">
        <v>215</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242" t="s">
        <v>176</v>
      </c>
      <c r="AH71" s="243"/>
      <c r="AI71" s="243"/>
      <c r="AJ71" s="243"/>
      <c r="AK71" s="243"/>
      <c r="AL71" s="241"/>
      <c r="AM71" s="242" t="s">
        <v>171</v>
      </c>
      <c r="AN71" s="243"/>
      <c r="AO71" s="243"/>
      <c r="AP71" s="244"/>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242" t="s">
        <v>172</v>
      </c>
      <c r="AH72" s="243"/>
      <c r="AI72" s="243"/>
      <c r="AJ72" s="243"/>
      <c r="AK72" s="243"/>
      <c r="AL72" s="241"/>
      <c r="AM72" s="242" t="s">
        <v>173</v>
      </c>
      <c r="AN72" s="243"/>
      <c r="AO72" s="243"/>
      <c r="AP72" s="244"/>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242" t="s">
        <v>400</v>
      </c>
      <c r="AH73" s="243"/>
      <c r="AI73" s="243"/>
      <c r="AJ73" s="243"/>
      <c r="AK73" s="243"/>
      <c r="AL73" s="241"/>
      <c r="AM73" s="242" t="s">
        <v>161</v>
      </c>
      <c r="AN73" s="243"/>
      <c r="AO73" s="243"/>
      <c r="AP73" s="244"/>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242" t="s">
        <v>157</v>
      </c>
      <c r="AH74" s="243"/>
      <c r="AI74" s="243"/>
      <c r="AJ74" s="243"/>
      <c r="AK74" s="243"/>
      <c r="AL74" s="241"/>
      <c r="AM74" s="242" t="s">
        <v>162</v>
      </c>
      <c r="AN74" s="243"/>
      <c r="AO74" s="243" t="s">
        <v>216</v>
      </c>
      <c r="AP74" s="244"/>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242" t="s">
        <v>158</v>
      </c>
      <c r="AH75" s="243"/>
      <c r="AI75" s="243"/>
      <c r="AJ75" s="243"/>
      <c r="AK75" s="243"/>
      <c r="AL75" s="241"/>
      <c r="AM75" s="242" t="s">
        <v>163</v>
      </c>
      <c r="AN75" s="243"/>
      <c r="AO75" s="243"/>
      <c r="AP75" s="244"/>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242" t="s">
        <v>159</v>
      </c>
      <c r="AH76" s="243"/>
      <c r="AI76" s="243"/>
      <c r="AJ76" s="243"/>
      <c r="AK76" s="243"/>
      <c r="AL76" s="241"/>
      <c r="AM76" s="242" t="s">
        <v>163</v>
      </c>
      <c r="AN76" s="243"/>
      <c r="AO76" s="243"/>
      <c r="AP76" s="244"/>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242" t="s">
        <v>160</v>
      </c>
      <c r="AH77" s="243"/>
      <c r="AI77" s="243"/>
      <c r="AJ77" s="243"/>
      <c r="AK77" s="243"/>
      <c r="AL77" s="241"/>
      <c r="AM77" s="242" t="s">
        <v>164</v>
      </c>
      <c r="AN77" s="243"/>
      <c r="AO77" s="243" t="s">
        <v>216</v>
      </c>
      <c r="AP77" s="244"/>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30</vt:i4>
      </vt:variant>
    </vt:vector>
  </HeadingPairs>
  <TitlesOfParts>
    <vt:vector size="62" baseType="lpstr">
      <vt:lpstr>02 JAN 2020</vt:lpstr>
      <vt:lpstr>01 JAN 2020</vt:lpstr>
      <vt:lpstr>03 JAN 2020 </vt:lpstr>
      <vt:lpstr>04 JAN 2020 </vt:lpstr>
      <vt:lpstr>05 JAN 2020 </vt:lpstr>
      <vt:lpstr>06 JAN 2020</vt:lpstr>
      <vt:lpstr>07 JAN 2020</vt:lpstr>
      <vt:lpstr>08 JAN 2020</vt:lpstr>
      <vt:lpstr>09 JAN 2020</vt:lpstr>
      <vt:lpstr>10 JAN 2020</vt:lpstr>
      <vt:lpstr>11 JAN 2020</vt:lpstr>
      <vt:lpstr>12 JAN 2020</vt:lpstr>
      <vt:lpstr>13 JAN 2020</vt:lpstr>
      <vt:lpstr>14 JAN 2020</vt:lpstr>
      <vt:lpstr>15 JAN 2020</vt:lpstr>
      <vt:lpstr>16 JAN 2020</vt:lpstr>
      <vt:lpstr>17 JAN 2020</vt:lpstr>
      <vt:lpstr>18 JAN 2020</vt:lpstr>
      <vt:lpstr>19 JAN 2020</vt:lpstr>
      <vt:lpstr>20 JAN 2020</vt:lpstr>
      <vt:lpstr>21 JAN 2020</vt:lpstr>
      <vt:lpstr>22 JAN 2020</vt:lpstr>
      <vt:lpstr>23 JAN 2020</vt:lpstr>
      <vt:lpstr>24 JAN 2020</vt:lpstr>
      <vt:lpstr>25 JAN 2020</vt:lpstr>
      <vt:lpstr>26 JAN 2020</vt:lpstr>
      <vt:lpstr>27 JAN 2020</vt:lpstr>
      <vt:lpstr>28 JAN 2020</vt:lpstr>
      <vt:lpstr>29 JAN 2020 (2)</vt:lpstr>
      <vt:lpstr>30 JAN 2020</vt:lpstr>
      <vt:lpstr>Sheet2</vt:lpstr>
      <vt:lpstr>Sheet1</vt:lpstr>
      <vt:lpstr>'01 JAN 2020'!Print_Area</vt:lpstr>
      <vt:lpstr>'02 JAN 2020'!Print_Area</vt:lpstr>
      <vt:lpstr>'03 JAN 2020 '!Print_Area</vt:lpstr>
      <vt:lpstr>'04 JAN 2020 '!Print_Area</vt:lpstr>
      <vt:lpstr>'05 JAN 2020 '!Print_Area</vt:lpstr>
      <vt:lpstr>'06 JAN 2020'!Print_Area</vt:lpstr>
      <vt:lpstr>'07 JAN 2020'!Print_Area</vt:lpstr>
      <vt:lpstr>'08 JAN 2020'!Print_Area</vt:lpstr>
      <vt:lpstr>'09 JAN 2020'!Print_Area</vt:lpstr>
      <vt:lpstr>'10 JAN 2020'!Print_Area</vt:lpstr>
      <vt:lpstr>'11 JAN 2020'!Print_Area</vt:lpstr>
      <vt:lpstr>'12 JAN 2020'!Print_Area</vt:lpstr>
      <vt:lpstr>'13 JAN 2020'!Print_Area</vt:lpstr>
      <vt:lpstr>'14 JAN 2020'!Print_Area</vt:lpstr>
      <vt:lpstr>'15 JAN 2020'!Print_Area</vt:lpstr>
      <vt:lpstr>'16 JAN 2020'!Print_Area</vt:lpstr>
      <vt:lpstr>'17 JAN 2020'!Print_Area</vt:lpstr>
      <vt:lpstr>'18 JAN 2020'!Print_Area</vt:lpstr>
      <vt:lpstr>'19 JAN 2020'!Print_Area</vt:lpstr>
      <vt:lpstr>'20 JAN 2020'!Print_Area</vt:lpstr>
      <vt:lpstr>'21 JAN 2020'!Print_Area</vt:lpstr>
      <vt:lpstr>'22 JAN 2020'!Print_Area</vt:lpstr>
      <vt:lpstr>'23 JAN 2020'!Print_Area</vt:lpstr>
      <vt:lpstr>'24 JAN 2020'!Print_Area</vt:lpstr>
      <vt:lpstr>'25 JAN 2020'!Print_Area</vt:lpstr>
      <vt:lpstr>'26 JAN 2020'!Print_Area</vt:lpstr>
      <vt:lpstr>'27 JAN 2020'!Print_Area</vt:lpstr>
      <vt:lpstr>'28 JAN 2020'!Print_Area</vt:lpstr>
      <vt:lpstr>'29 JAN 2020 (2)'!Print_Area</vt:lpstr>
      <vt:lpstr>'30 JAN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2020-01-25T12:41:03Z</cp:lastPrinted>
  <dcterms:created xsi:type="dcterms:W3CDTF">2009-03-31T01:48:22Z</dcterms:created>
  <dcterms:modified xsi:type="dcterms:W3CDTF">2020-01-30T14:34:21Z</dcterms:modified>
</cp:coreProperties>
</file>