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8" activeTab="29"/>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 name="24 NOVEMBER 2020 (10)" sheetId="100" r:id="rId24"/>
    <sheet name="25 NOVEMBER 2020 (11)" sheetId="101" r:id="rId25"/>
    <sheet name="26 NOVEMBER 2020" sheetId="102" r:id="rId26"/>
    <sheet name="27 NOVEMBER 2020 (2)" sheetId="103" r:id="rId27"/>
    <sheet name="28 NOVEMBER 2020 (3)" sheetId="104" r:id="rId28"/>
    <sheet name="29 NOVEMBER 2020 (4)" sheetId="105" r:id="rId29"/>
    <sheet name="30 NOVEMBER 2020 (5)" sheetId="106" r:id="rId30"/>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 name="_xlnm.Print_Area" localSheetId="23">'24 NOVEMBER 2020 (10)'!$A$1:$AU$54</definedName>
    <definedName name="_xlnm.Print_Area" localSheetId="24">'25 NOVEMBER 2020 (11)'!$A$1:$AU$54</definedName>
    <definedName name="_xlnm.Print_Area" localSheetId="25">'26 NOVEMBER 2020'!$A$1:$AU$54</definedName>
    <definedName name="_xlnm.Print_Area" localSheetId="26">'27 NOVEMBER 2020 (2)'!$A$1:$AU$54</definedName>
    <definedName name="_xlnm.Print_Area" localSheetId="27">'28 NOVEMBER 2020 (3)'!$A$1:$AU$54</definedName>
    <definedName name="_xlnm.Print_Area" localSheetId="28">'29 NOVEMBER 2020 (4)'!$A$1:$AU$54</definedName>
    <definedName name="_xlnm.Print_Area" localSheetId="29">'30 NOVEMBER 2020 (5)'!$A$1:$AU$54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6" l="1"/>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AL31" i="105"/>
  <c r="AJ31" i="105"/>
  <c r="AH31" i="105"/>
  <c r="AF31" i="105"/>
  <c r="AD31" i="105"/>
  <c r="AB31" i="105"/>
  <c r="Z31" i="105"/>
  <c r="R31" i="105"/>
  <c r="R30" i="105"/>
  <c r="R29" i="105"/>
  <c r="R28" i="105"/>
  <c r="R27" i="105"/>
  <c r="R26" i="105"/>
  <c r="R24" i="105"/>
  <c r="R23" i="105"/>
  <c r="R22" i="105"/>
  <c r="R21" i="105"/>
  <c r="R20" i="105"/>
  <c r="R19" i="105"/>
  <c r="H44" i="105" l="1"/>
  <c r="N35" i="105"/>
  <c r="N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AL31" i="104"/>
  <c r="AJ31" i="104"/>
  <c r="AH31" i="104"/>
  <c r="AF31" i="104"/>
  <c r="AD31" i="104"/>
  <c r="AB31" i="104"/>
  <c r="Z31" i="104"/>
  <c r="R31" i="104"/>
  <c r="R30" i="104"/>
  <c r="R29" i="104"/>
  <c r="R28" i="104"/>
  <c r="R27" i="104"/>
  <c r="R26" i="104"/>
  <c r="R24" i="104"/>
  <c r="R23" i="104"/>
  <c r="R22" i="104"/>
  <c r="R21" i="104"/>
  <c r="R20" i="104"/>
  <c r="R19" i="104"/>
  <c r="H44" i="104" l="1"/>
  <c r="N35" i="104"/>
  <c r="N44" i="104" s="1"/>
  <c r="AJ60" i="103"/>
  <c r="E60" i="103"/>
  <c r="AJ59" i="103"/>
  <c r="E59" i="103"/>
  <c r="AN43" i="103"/>
  <c r="AN42" i="103"/>
  <c r="AN41" i="103"/>
  <c r="H41" i="103"/>
  <c r="N41" i="103" s="1"/>
  <c r="AN40" i="103"/>
  <c r="H40" i="103"/>
  <c r="N40" i="103" s="1"/>
  <c r="AN39" i="103"/>
  <c r="H39" i="103"/>
  <c r="N39" i="103" s="1"/>
  <c r="AN38" i="103"/>
  <c r="H38" i="103"/>
  <c r="N38" i="103" s="1"/>
  <c r="AN37" i="103"/>
  <c r="N37" i="103"/>
  <c r="H37" i="103"/>
  <c r="AN36" i="103"/>
  <c r="H36" i="103"/>
  <c r="N36" i="103" s="1"/>
  <c r="AN35" i="103"/>
  <c r="H35" i="103"/>
  <c r="AL31" i="103"/>
  <c r="AJ31" i="103"/>
  <c r="AH31" i="103"/>
  <c r="AF31" i="103"/>
  <c r="AD31" i="103"/>
  <c r="AB31" i="103"/>
  <c r="Z31" i="103"/>
  <c r="R31" i="103"/>
  <c r="R30" i="103"/>
  <c r="R29" i="103"/>
  <c r="R28" i="103"/>
  <c r="R27" i="103"/>
  <c r="R26" i="103"/>
  <c r="R24" i="103"/>
  <c r="R23" i="103"/>
  <c r="R22" i="103"/>
  <c r="R21" i="103"/>
  <c r="R20" i="103"/>
  <c r="R19" i="103"/>
  <c r="H44" i="103" l="1"/>
  <c r="N35" i="103"/>
  <c r="N44" i="103" s="1"/>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N39" i="100"/>
  <c r="H39" i="100"/>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<sst xmlns="http://schemas.openxmlformats.org/spreadsheetml/2006/main" count="9083" uniqueCount="475">
  <si>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</si>
  <si>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</si>
  <si>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</si>
  <si>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</si>
  <si>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</si>
  <si>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</si>
  <si>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</si>
  <si>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</si>
  <si>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</si>
  <si>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</si>
  <si>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</si>
  <si>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</si>
  <si>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</si>
  <si>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</si>
  <si>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</si>
  <si>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</si>
  <si>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</si>
  <si>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</si>
  <si>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</si>
  <si>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</si>
  <si>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</si>
  <si>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</si>
  <si>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</si>
  <si>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</si>
  <si>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</si>
  <si>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</si>
  <si>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</si>
  <si>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</si>
  <si>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</si>
  <si>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</si>
  <si>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</si>
  <si>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</si>
  <si>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</si>
  <si>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</si>
  <si>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</si>
  <si>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</si>
  <si>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</si>
  <si>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</si>
  <si>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</si>
  <si>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</si>
  <si>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</si>
  <si>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</si>
  <si>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</si>
  <si>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</si>
  <si>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</si>
  <si>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</si>
  <si>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</si>
  <si>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</si>
  <si>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</si>
  <si>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</si>
  <si>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</si>
  <si>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</si>
  <si>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</si>
  <si>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</si>
  <si>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</si>
  <si>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</si>
  <si>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</si>
  <si>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</si>
  <si>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</si>
  <si>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</si>
  <si>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</si>
  <si>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</si>
  <si>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</si>
  <si>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</si>
  <si>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</si>
  <si>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</si>
  <si>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</si>
  <si>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</si>
  <si>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</si>
  <si>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</si>
  <si>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</si>
  <si>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</si>
  <si>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</si>
  <si>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</si>
  <si>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</si>
  <si>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</si>
  <si>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</si>
  <si>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</si>
  <si>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</si>
  <si>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</si>
  <si>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</si>
  <si>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</si>
  <si>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</si>
  <si>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</si>
  <si>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</si>
  <si>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</si>
  <si>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</si>
  <si>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</si>
  <si>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</si>
  <si>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</si>
  <si>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</si>
  <si>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</si>
  <si>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</si>
  <si>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</si>
  <si>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</si>
  <si>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</si>
  <si>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</si>
  <si>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</si>
  <si>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</si>
  <si>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</si>
  <si>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</si>
  <si>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</si>
  <si>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</si>
  <si>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</si>
  <si>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</si>
  <si>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</si>
  <si>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</si>
  <si>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</si>
  <si>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</si>
  <si>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</si>
  <si>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</si>
  <si>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</si>
  <si>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</si>
  <si>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</si>
  <si>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</si>
  <si>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</si>
  <si>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</si>
  <si>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</si>
  <si>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</si>
  <si>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</si>
  <si>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</si>
  <si>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</si>
  <si>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</si>
  <si>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</si>
  <si>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</si>
  <si>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</si>
  <si>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</si>
  <si>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</si>
  <si>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</si>
  <si>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</si>
  <si>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</si>
  <si>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</si>
  <si>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</si>
  <si>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</si>
  <si>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</si>
  <si>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</si>
  <si>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</si>
  <si>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</si>
  <si>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</si>
  <si>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</si>
  <si>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</si>
  <si>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</si>
  <si>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</si>
  <si>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</si>
  <si>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</si>
  <si>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</si>
  <si>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</si>
  <si>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</si>
  <si>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</si>
  <si>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</si>
  <si>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</si>
  <si>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</si>
  <si>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</si>
  <si>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</si>
  <si>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</si>
  <si>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</si>
  <si>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</si>
  <si>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</si>
  <si>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</si>
  <si>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</si>
  <si>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</si>
  <si>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</si>
  <si>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</si>
  <si>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</si>
  <si>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</si>
  <si>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</si>
  <si>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</si>
  <si>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</si>
  <si>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</si>
  <si>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</si>
  <si>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</si>
  <si>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</si>
  <si>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</si>
  <si>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</si>
  <si>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</si>
  <si>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</si>
  <si>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</si>
  <si>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</si>
  <si>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</si>
  <si>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</si>
  <si>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</si>
  <si>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</si>
  <si>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</si>
  <si>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</si>
  <si>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</si>
  <si>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</si>
  <si>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</si>
  <si>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</si>
  <si>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</si>
  <si>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</si>
  <si>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</si>
  <si>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</si>
  <si>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</si>
  <si>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</si>
  <si>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</si>
  <si>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</si>
  <si>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</si>
  <si>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</si>
  <si>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</si>
  <si>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</si>
  <si>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</si>
  <si>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</si>
  <si>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</si>
  <si>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</si>
  <si>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</si>
  <si>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</si>
  <si>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</si>
  <si>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</si>
  <si>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</si>
  <si>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</si>
  <si>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</si>
  <si>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</si>
  <si>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</si>
  <si>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</si>
  <si>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</si>
  <si>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</si>
  <si>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</si>
  <si>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</si>
  <si>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</si>
  <si>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</si>
  <si>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</si>
  <si>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</si>
  <si>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</si>
  <si>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</si>
  <si>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</si>
  <si>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</si>
  <si>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</si>
  <si>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</si>
  <si>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</si>
  <si>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</si>
  <si>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</si>
  <si>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</si>
  <si>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</si>
  <si>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</si>
  <si>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</si>
  <si>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</si>
  <si>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</si>
  <si>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</si>
  <si>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</si>
  <si>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</si>
  <si>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</si>
  <si>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</si>
  <si>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</si>
  <si>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</si>
  <si>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</si>
  <si>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</si>
  <si>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</si>
  <si>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</si>
  <si>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</si>
  <si>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</si>
  <si>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</si>
  <si>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</si>
  <si>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</si>
  <si>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</si>
  <si>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</si>
  <si>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</si>
  <si>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</si>
  <si>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</si>
  <si>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</si>
  <si>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</si>
  <si>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</si>
  <si>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</si>
  <si>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</si>
  <si>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</si>
  <si>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</si>
  <si>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</si>
  <si>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</si>
  <si>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</si>
  <si>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</si>
  <si>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</si>
  <si>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</si>
  <si>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</si>
  <si>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</si>
  <si>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</si>
  <si>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</si>
  <si>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</si>
  <si>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</si>
  <si>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</si>
  <si>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</si>
  <si>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</si>
  <si>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</si>
  <si>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</si>
  <si>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</si>
  <si>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</si>
  <si>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</si>
  <si>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</si>
  <si>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</si>
  <si>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</si>
  <si>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</si>
  <si>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</si>
  <si>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</si>
  <si>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</si>
  <si>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</si>
  <si>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</si>
  <si>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</si>
  <si>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</si>
  <si>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</si>
  <si>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</si>
  <si>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</si>
  <si>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</si>
  <si>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</si>
  <si>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</si>
  <si>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</si>
  <si>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</si>
  <si>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</si>
  <si>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</si>
  <si>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</si>
  <si>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</si>
  <si>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</si>
  <si>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</si>
  <si>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</si>
  <si>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</si>
  <si>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</si>
  <si>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</si>
  <si>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</si>
  <si>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</si>
  <si>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</si>
  <si>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</si>
  <si>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</si>
  <si>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</si>
  <si>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</si>
  <si>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</si>
  <si>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</si>
  <si>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</si>
  <si>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</si>
  <si>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</si>
  <si>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</si>
  <si>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</si>
  <si>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</si>
  <si>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</si>
  <si>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</si>
  <si>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</si>
  <si>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</si>
  <si>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</si>
  <si>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</si>
  <si>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</si>
  <si>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</si>
  <si>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</si>
  <si>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</si>
  <si>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</si>
  <si>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</si>
  <si>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</si>
  <si>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</si>
  <si>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</si>
  <si>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</si>
  <si>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</si>
  <si>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</si>
  <si>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</si>
  <si>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</si>
  <si>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</si>
  <si>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</si>
  <si>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</si>
  <si>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</si>
  <si>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</si>
  <si>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</si>
  <si>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</si>
  <si>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</si>
  <si>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</si>
  <si>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</si>
  <si>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</si>
  <si>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</si>
  <si>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</si>
  <si>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</si>
  <si>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</si>
  <si>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</si>
  <si>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</si>
  <si>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</si>
  <si>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</si>
  <si>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</si>
  <si>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</si>
  <si>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</si>
  <si>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</si>
  <si>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</si>
  <si>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</si>
  <si>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</si>
  <si>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</si>
  <si>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</si>
  <si>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</si>
  <si>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</si>
  <si>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</si>
  <si>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</si>
  <si>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</si>
  <si>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</si>
  <si>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</si>
  <si>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</si>
  <si>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</si>
  <si>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</si>
  <si>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</si>
  <si>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</si>
  <si>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</si>
  <si>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</si>
  <si>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</si>
  <si>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</si>
  <si>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</si>
  <si>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</si>
  <si>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</si>
  <si>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</si>
  <si>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</si>
  <si>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</si>
  <si>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</si>
  <si>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</si>
  <si>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</si>
  <si>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</si>
  <si>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</si>
  <si>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</si>
  <si>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</si>
  <si>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</si>
  <si>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</si>
  <si>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</si>
  <si>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</si>
  <si>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</si>
  <si>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</si>
  <si>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</si>
  <si>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</si>
  <si>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</si>
  <si>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</si>
  <si>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</si>
  <si>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</si>
  <si>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</si>
  <si>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</si>
  <si>
    <t xml:space="preserve">Ngapung-ngapung dideket SPM Export </t>
  </si>
  <si>
    <t xml:space="preserve">Servis massanger line SPM Export </t>
  </si>
  <si>
    <t>E 12   -    20  Knot</t>
  </si>
  <si>
    <t>E 12   -    25  Knot</t>
  </si>
  <si>
    <t xml:space="preserve">SPM Export ke ship 114 Muat barang </t>
  </si>
  <si>
    <t xml:space="preserve">Ship 114 muat barang balik ke SPM  balik ke SPM Export </t>
  </si>
  <si>
    <t xml:space="preserve">Tahan posisi kapal angin kencang </t>
  </si>
  <si>
    <t xml:space="preserve">Reposisi massanger line SPM  Export  Sejajarkan arus </t>
  </si>
  <si>
    <t xml:space="preserve">Tahan posisi kapal menjauh dari ujung hose cuaca buruk </t>
  </si>
  <si>
    <t xml:space="preserve">Petrek sentral area ke Federal II widuri area </t>
  </si>
  <si>
    <t xml:space="preserve">Tiba Federal II  draop morring muster dan shipping langsung ikat dikiri Federal II </t>
  </si>
  <si>
    <t>SPM Export cinta area ke Petrek sentral area</t>
  </si>
  <si>
    <t>Jemput morring muster dan shiping di Petrek</t>
  </si>
  <si>
    <t>Stby di kiri Federal II</t>
  </si>
  <si>
    <t xml:space="preserve">Stby di samping kiri Federal II </t>
  </si>
  <si>
    <t xml:space="preserve">Lifthing bongkar barang  lanjut ikat di kiri Federal II </t>
  </si>
  <si>
    <t xml:space="preserve">Federal II ke SPM 01  ikat di buritan Ina P2 </t>
  </si>
  <si>
    <t>Stby  di SPM 01 di buritanya Ina P2</t>
  </si>
  <si>
    <t xml:space="preserve">Reposisi SPM 01  ombak besar </t>
  </si>
  <si>
    <t>Tarik putar SPM 01  Ina P2  arus berubah</t>
  </si>
  <si>
    <t>E10     -    18  Knot</t>
  </si>
  <si>
    <t xml:space="preserve">Stby diSPM 01 </t>
  </si>
  <si>
    <t xml:space="preserve">Tahan posisi kapal ombak besar dari haluan </t>
  </si>
  <si>
    <t>Reposisi massanger line sejajarkan arus</t>
  </si>
  <si>
    <t xml:space="preserve">Ganti posisi Ina P2 di massanger line </t>
  </si>
  <si>
    <t>Shifthing Ina P2 masuk di SPM 01</t>
  </si>
  <si>
    <t>Shifting tali putus di SPM 01</t>
  </si>
  <si>
    <t>E10     -    21  Knot</t>
  </si>
  <si>
    <t xml:space="preserve">Tahan posisi kapal angin kencang ombak besar dari haluan kapal </t>
  </si>
  <si>
    <t xml:space="preserve">Tarik putar SPM 01 dengan Ina P2sejajarkan arus </t>
  </si>
  <si>
    <t xml:space="preserve">SPM 01 ke Federal II jemput crew SBM antar chek SPM 02 dan massanger line </t>
  </si>
  <si>
    <t xml:space="preserve">SPM 02 ke SPM 01 drop crew SBM langsung ikat di buritan Ina P2 </t>
  </si>
  <si>
    <t xml:space="preserve">Jemput crew SBM foto foto hose balik ke Federal II  drop crew </t>
  </si>
  <si>
    <t xml:space="preserve">SPM 02 ke SPM 01  gaqntiin posisi Ina P2 </t>
  </si>
  <si>
    <t>E  6    -  12  Knot</t>
  </si>
  <si>
    <t xml:space="preserve">SPM 01  ke Bg, Superior isi  Fw </t>
  </si>
  <si>
    <t xml:space="preserve">Sandar di Elok jaya isi FW </t>
  </si>
  <si>
    <t>isi FW dari Elok jaya sebanyak = 15000 ltrs</t>
  </si>
  <si>
    <t>Sv.Elok jaya ke SPM 01</t>
  </si>
  <si>
    <t>Persiapan morring MT.Green start di SPM 01</t>
  </si>
  <si>
    <t xml:space="preserve">Pasang tali di krosover antar ke Transco Balihe </t>
  </si>
  <si>
    <t xml:space="preserve">Selesai antar tali ke Transco Balihe langsung ke ujung massanger line persiapan morring </t>
  </si>
  <si>
    <t xml:space="preserve">Ambil tali di haluan MT. Green Start sambung ke massanger line </t>
  </si>
  <si>
    <t xml:space="preserve">Ambil ujung hose antar ke tanker </t>
  </si>
  <si>
    <t xml:space="preserve">Ngapung -ngapung di kiri MT. Green Start tunggu Crew </t>
  </si>
  <si>
    <t>MT.Green Start ke Federal II ambil ransum antar ke Tanker</t>
  </si>
  <si>
    <t xml:space="preserve">Ngapung - ngapung di kiri MT.Green Start </t>
  </si>
  <si>
    <t>Jemput capt.Faisal dan crew SBM drop ke Federal II</t>
  </si>
  <si>
    <t xml:space="preserve">Federal II ke SPM 02 </t>
  </si>
  <si>
    <t>SPM 02 ke Federal II  ambil makanan antar ke MT.Green Start</t>
  </si>
  <si>
    <t xml:space="preserve">Mt.Green Start ke SPM 02 </t>
  </si>
  <si>
    <t xml:space="preserve">SPM 02 ke MT.Green Start Surveyland  </t>
  </si>
  <si>
    <t>E  12   -  22  Knot</t>
  </si>
  <si>
    <t>MT.Green Start ke  Federal II</t>
  </si>
  <si>
    <t xml:space="preserve">Stby  di kiri  Federal II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</si>
</sst>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44136</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34" t="s">
        <v>16</v>
      </c>
      <c r="L8" s="135"/>
      <c r="M8" s="135"/>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2.4999999999999998E-2</v>
      </c>
      <c r="Y9" s="394"/>
      <c r="Z9" s="391"/>
      <c r="AA9" s="392"/>
      <c r="AB9" s="393"/>
      <c r="AC9" s="392"/>
      <c r="AD9" s="393"/>
      <c r="AE9" s="392"/>
      <c r="AF9" s="393"/>
      <c r="AG9" s="392"/>
      <c r="AH9" s="393"/>
      <c r="AI9" s="392"/>
      <c r="AJ9" s="393"/>
      <c r="AK9" s="392"/>
      <c r="AL9" s="393">
        <v>2.4999999999999998E-2</v>
      </c>
      <c r="AM9" s="394"/>
      <c r="AN9" s="395" t="s">
        <v>186</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2.4999999999999998E-2</v>
      </c>
      <c r="W10" s="343"/>
      <c r="X10" s="398">
        <v>9.1666666666666674E-2</v>
      </c>
      <c r="Y10" s="399"/>
      <c r="Z10" s="342"/>
      <c r="AA10" s="343"/>
      <c r="AB10" s="398"/>
      <c r="AC10" s="343"/>
      <c r="AD10" s="398"/>
      <c r="AE10" s="343"/>
      <c r="AF10" s="398">
        <v>6.6666666666666666E-2</v>
      </c>
      <c r="AG10" s="343"/>
      <c r="AH10" s="398"/>
      <c r="AI10" s="343"/>
      <c r="AJ10" s="398"/>
      <c r="AK10" s="343"/>
      <c r="AL10" s="398"/>
      <c r="AM10" s="399"/>
      <c r="AN10" s="395" t="s">
        <v>191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9.1666666666666674E-2</v>
      </c>
      <c r="W11" s="343"/>
      <c r="X11" s="398">
        <v>0.22916666666666666</v>
      </c>
      <c r="Y11" s="399"/>
      <c r="Z11" s="342"/>
      <c r="AA11" s="343"/>
      <c r="AB11" s="398"/>
      <c r="AC11" s="343"/>
      <c r="AD11" s="398"/>
      <c r="AE11" s="343"/>
      <c r="AF11" s="398"/>
      <c r="AG11" s="343"/>
      <c r="AH11" s="398"/>
      <c r="AI11" s="343"/>
      <c r="AJ11" s="398"/>
      <c r="AK11" s="343"/>
      <c r="AL11" s="398">
        <v>0.13749999999999998</v>
      </c>
      <c r="AM11" s="399"/>
      <c r="AN11" s="395" t="s">
        <v>186</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0.22916666666666666</v>
      </c>
      <c r="W12" s="343"/>
      <c r="X12" s="398">
        <v>0.27083333333333331</v>
      </c>
      <c r="Y12" s="399"/>
      <c r="Z12" s="342"/>
      <c r="AA12" s="343"/>
      <c r="AB12" s="398"/>
      <c r="AC12" s="343"/>
      <c r="AD12" s="398">
        <v>3.7499999999999999E-2</v>
      </c>
      <c r="AE12" s="343"/>
      <c r="AF12" s="398">
        <v>4.1666666666666666E-3</v>
      </c>
      <c r="AG12" s="343"/>
      <c r="AH12" s="398"/>
      <c r="AI12" s="343"/>
      <c r="AJ12" s="398"/>
      <c r="AK12" s="343"/>
      <c r="AL12" s="398"/>
      <c r="AM12" s="399"/>
      <c r="AN12" s="395" t="s">
        <v>192</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240</v>
      </c>
      <c r="R13" s="412"/>
      <c r="S13" s="412"/>
      <c r="T13" s="413"/>
      <c r="U13" s="28"/>
      <c r="V13" s="342">
        <v>0.27083333333333331</v>
      </c>
      <c r="W13" s="343"/>
      <c r="X13" s="398">
        <v>0.3833333333333333</v>
      </c>
      <c r="Y13" s="399"/>
      <c r="Z13" s="342"/>
      <c r="AA13" s="343"/>
      <c r="AB13" s="398"/>
      <c r="AC13" s="343"/>
      <c r="AD13" s="398"/>
      <c r="AE13" s="343"/>
      <c r="AF13" s="398">
        <v>0.1125</v>
      </c>
      <c r="AG13" s="343"/>
      <c r="AH13" s="398"/>
      <c r="AI13" s="343"/>
      <c r="AJ13" s="398"/>
      <c r="AK13" s="343"/>
      <c r="AL13" s="398"/>
      <c r="AM13" s="399"/>
      <c r="AN13" s="395" t="s">
        <v>193</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0.3833333333333333</v>
      </c>
      <c r="W14" s="343"/>
      <c r="X14" s="398">
        <v>0.38750000000000001</v>
      </c>
      <c r="Y14" s="399"/>
      <c r="Z14" s="342"/>
      <c r="AA14" s="343"/>
      <c r="AB14" s="398"/>
      <c r="AC14" s="343"/>
      <c r="AD14" s="398"/>
      <c r="AE14" s="343"/>
      <c r="AF14" s="398">
        <v>4.1666666666666666E-3</v>
      </c>
      <c r="AG14" s="343"/>
      <c r="AH14" s="398"/>
      <c r="AI14" s="343"/>
      <c r="AJ14" s="398"/>
      <c r="AK14" s="343"/>
      <c r="AL14" s="398"/>
      <c r="AM14" s="399"/>
      <c r="AN14" s="395" t="s">
        <v>194</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177</v>
      </c>
      <c r="N15" s="417"/>
      <c r="O15" s="417"/>
      <c r="P15" s="418"/>
      <c r="Q15" s="416" t="s">
        <v>178</v>
      </c>
      <c r="R15" s="386"/>
      <c r="S15" s="386"/>
      <c r="T15" s="419"/>
      <c r="U15" s="28"/>
      <c r="V15" s="342">
        <v>0.38750000000000001</v>
      </c>
      <c r="W15" s="343"/>
      <c r="X15" s="398">
        <v>0.45416666666666666</v>
      </c>
      <c r="Y15" s="399"/>
      <c r="Z15" s="342"/>
      <c r="AA15" s="343"/>
      <c r="AB15" s="398"/>
      <c r="AC15" s="343"/>
      <c r="AD15" s="398"/>
      <c r="AE15" s="343"/>
      <c r="AF15" s="398"/>
      <c r="AG15" s="343"/>
      <c r="AH15" s="398"/>
      <c r="AI15" s="343"/>
      <c r="AJ15" s="398"/>
      <c r="AK15" s="343"/>
      <c r="AL15" s="398">
        <v>6.6666666666666666E-2</v>
      </c>
      <c r="AM15" s="343"/>
      <c r="AN15" s="395" t="s">
        <v>186</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0.45416666666666666</v>
      </c>
      <c r="W16" s="343"/>
      <c r="X16" s="398">
        <v>0.48333333333333334</v>
      </c>
      <c r="Y16" s="399"/>
      <c r="Z16" s="342"/>
      <c r="AA16" s="343"/>
      <c r="AB16" s="398"/>
      <c r="AC16" s="343"/>
      <c r="AD16" s="398">
        <v>2.4999999999999998E-2</v>
      </c>
      <c r="AE16" s="343"/>
      <c r="AF16" s="398">
        <v>4.1666666666666666E-3</v>
      </c>
      <c r="AG16" s="343"/>
      <c r="AH16" s="398"/>
      <c r="AI16" s="343"/>
      <c r="AJ16" s="398"/>
      <c r="AK16" s="343"/>
      <c r="AL16" s="398"/>
      <c r="AM16" s="399"/>
      <c r="AN16" s="395" t="s">
        <v>195</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0.48333333333333334</v>
      </c>
      <c r="W17" s="343"/>
      <c r="X17" s="398">
        <v>0.50416666666666665</v>
      </c>
      <c r="Y17" s="399"/>
      <c r="Z17" s="342"/>
      <c r="AA17" s="343"/>
      <c r="AB17" s="398"/>
      <c r="AC17" s="343"/>
      <c r="AD17" s="398"/>
      <c r="AE17" s="343"/>
      <c r="AF17" s="398">
        <v>2.0833333333333332E-2</v>
      </c>
      <c r="AG17" s="343"/>
      <c r="AH17" s="398"/>
      <c r="AI17" s="343"/>
      <c r="AJ17" s="398"/>
      <c r="AK17" s="343"/>
      <c r="AL17" s="398"/>
      <c r="AM17" s="399"/>
      <c r="AN17" s="395" t="s">
        <v>196</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0.50416666666666665</v>
      </c>
      <c r="W18" s="343"/>
      <c r="X18" s="398">
        <v>0.51666666666666672</v>
      </c>
      <c r="Y18" s="399"/>
      <c r="Z18" s="342"/>
      <c r="AA18" s="343"/>
      <c r="AB18" s="398"/>
      <c r="AC18" s="343"/>
      <c r="AD18" s="398"/>
      <c r="AE18" s="343"/>
      <c r="AF18" s="398">
        <v>1.2499999999999999E-2</v>
      </c>
      <c r="AG18" s="343"/>
      <c r="AH18" s="398"/>
      <c r="AI18" s="343"/>
      <c r="AJ18" s="398"/>
      <c r="AK18" s="343"/>
      <c r="AL18" s="398"/>
      <c r="AM18" s="399"/>
      <c r="AN18" s="395" t="s">
        <v>197</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0.51666666666666672</v>
      </c>
      <c r="W19" s="343"/>
      <c r="X19" s="398">
        <v>0.55833333333333335</v>
      </c>
      <c r="Y19" s="399"/>
      <c r="Z19" s="342"/>
      <c r="AA19" s="343"/>
      <c r="AB19" s="398"/>
      <c r="AC19" s="343"/>
      <c r="AD19" s="398">
        <v>3.7499999999999999E-2</v>
      </c>
      <c r="AE19" s="343"/>
      <c r="AF19" s="398">
        <v>4.1666666666666666E-3</v>
      </c>
      <c r="AG19" s="343"/>
      <c r="AH19" s="398"/>
      <c r="AI19" s="343"/>
      <c r="AJ19" s="398"/>
      <c r="AK19" s="343"/>
      <c r="AL19" s="398"/>
      <c r="AM19" s="399"/>
      <c r="AN19" s="395" t="s">
        <v>198</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0.55833333333333335</v>
      </c>
      <c r="W20" s="343"/>
      <c r="X20" s="398">
        <v>0.60833333333333328</v>
      </c>
      <c r="Y20" s="399"/>
      <c r="Z20" s="342"/>
      <c r="AA20" s="343"/>
      <c r="AB20" s="398"/>
      <c r="AC20" s="343"/>
      <c r="AD20" s="398">
        <v>4.5833333333333337E-2</v>
      </c>
      <c r="AE20" s="343"/>
      <c r="AF20" s="398">
        <v>4.1666666666666666E-3</v>
      </c>
      <c r="AG20" s="343"/>
      <c r="AH20" s="398"/>
      <c r="AI20" s="343"/>
      <c r="AJ20" s="398"/>
      <c r="AK20" s="343"/>
      <c r="AL20" s="398"/>
      <c r="AM20" s="399"/>
      <c r="AN20" s="395" t="s">
        <v>199</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0.60833333333333328</v>
      </c>
      <c r="W21" s="343"/>
      <c r="X21" s="398">
        <v>0.62083333333333335</v>
      </c>
      <c r="Y21" s="399"/>
      <c r="Z21" s="342"/>
      <c r="AA21" s="343"/>
      <c r="AB21" s="398"/>
      <c r="AC21" s="343"/>
      <c r="AD21" s="398"/>
      <c r="AE21" s="343"/>
      <c r="AF21" s="398"/>
      <c r="AG21" s="343"/>
      <c r="AH21" s="398"/>
      <c r="AI21" s="343"/>
      <c r="AJ21" s="398"/>
      <c r="AK21" s="343"/>
      <c r="AL21" s="398">
        <v>1.2499999999999999E-2</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0.62083333333333335</v>
      </c>
      <c r="W22" s="343"/>
      <c r="X22" s="398">
        <v>0.65416666666666667</v>
      </c>
      <c r="Y22" s="399"/>
      <c r="Z22" s="342"/>
      <c r="AA22" s="343"/>
      <c r="AB22" s="398"/>
      <c r="AC22" s="343"/>
      <c r="AD22" s="398">
        <v>2.9166666666666664E-2</v>
      </c>
      <c r="AE22" s="343"/>
      <c r="AF22" s="398">
        <v>4.1666666666666666E-3</v>
      </c>
      <c r="AG22" s="343"/>
      <c r="AH22" s="398"/>
      <c r="AI22" s="343"/>
      <c r="AJ22" s="398"/>
      <c r="AK22" s="343"/>
      <c r="AL22" s="398"/>
      <c r="AM22" s="399"/>
      <c r="AN22" s="395" t="s">
        <v>200</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0.65416666666666667</v>
      </c>
      <c r="W23" s="343"/>
      <c r="X23" s="398">
        <v>0.74583333333333324</v>
      </c>
      <c r="Y23" s="399"/>
      <c r="Z23" s="342"/>
      <c r="AA23" s="343"/>
      <c r="AB23" s="398"/>
      <c r="AC23" s="343"/>
      <c r="AD23" s="398"/>
      <c r="AE23" s="343"/>
      <c r="AF23" s="398"/>
      <c r="AG23" s="343"/>
      <c r="AH23" s="398"/>
      <c r="AI23" s="343"/>
      <c r="AJ23" s="398"/>
      <c r="AK23" s="343"/>
      <c r="AL23" s="398">
        <v>9.1666666666666674E-2</v>
      </c>
      <c r="AM23" s="399"/>
      <c r="AN23" s="395" t="s">
        <v>186</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0.74583333333333324</v>
      </c>
      <c r="W24" s="343"/>
      <c r="X24" s="452">
        <v>0.77500000000000002</v>
      </c>
      <c r="Y24" s="453"/>
      <c r="Z24" s="342"/>
      <c r="AA24" s="343"/>
      <c r="AB24" s="398"/>
      <c r="AC24" s="343"/>
      <c r="AD24" s="398">
        <v>2.4999999999999998E-2</v>
      </c>
      <c r="AE24" s="343"/>
      <c r="AF24" s="398">
        <v>4.1666666666666666E-3</v>
      </c>
      <c r="AG24" s="343"/>
      <c r="AH24" s="398"/>
      <c r="AI24" s="343"/>
      <c r="AJ24" s="398"/>
      <c r="AK24" s="343"/>
      <c r="AL24" s="398"/>
      <c r="AM24" s="399"/>
      <c r="AN24" s="395" t="s">
        <v>201</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v>0.77500000000000002</v>
      </c>
      <c r="W25" s="343"/>
      <c r="X25" s="449">
        <v>0.8041666666666667</v>
      </c>
      <c r="Y25" s="398"/>
      <c r="Z25" s="450"/>
      <c r="AA25" s="451"/>
      <c r="AB25" s="398"/>
      <c r="AC25" s="343"/>
      <c r="AD25" s="398">
        <v>2.4999999999999998E-2</v>
      </c>
      <c r="AE25" s="343"/>
      <c r="AF25" s="398">
        <v>4.1666666666666666E-3</v>
      </c>
      <c r="AG25" s="343"/>
      <c r="AH25" s="398"/>
      <c r="AI25" s="343"/>
      <c r="AJ25" s="398"/>
      <c r="AK25" s="399"/>
      <c r="AL25" s="343"/>
      <c r="AM25" s="398"/>
      <c r="AN25" s="395" t="s">
        <v>202</v>
      </c>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v>0.8041666666666667</v>
      </c>
      <c r="W26" s="451"/>
      <c r="X26" s="459">
        <v>1</v>
      </c>
      <c r="Y26" s="398"/>
      <c r="Z26" s="458"/>
      <c r="AA26" s="451"/>
      <c r="AB26" s="398"/>
      <c r="AC26" s="343"/>
      <c r="AD26" s="398"/>
      <c r="AE26" s="343"/>
      <c r="AF26" s="398"/>
      <c r="AG26" s="343"/>
      <c r="AH26" s="398"/>
      <c r="AI26" s="343"/>
      <c r="AJ26" s="398"/>
      <c r="AK26" s="399"/>
      <c r="AL26" s="449">
        <v>0.19583333333333333</v>
      </c>
      <c r="AM26" s="398"/>
      <c r="AN26" s="395" t="s">
        <v>186</v>
      </c>
      <c r="AO26" s="396"/>
      <c r="AP26" s="396"/>
      <c r="AQ26" s="396"/>
      <c r="AR26" s="396"/>
      <c r="AS26" s="396"/>
      <c r="AT26" s="396"/>
      <c r="AU26" s="397"/>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0.22500000000000001</v>
      </c>
      <c r="AE31" s="494"/>
      <c r="AF31" s="494">
        <f>SUM(AF9:AG30)</f>
        <v>0.24583333333333346</v>
      </c>
      <c r="AG31" s="494"/>
      <c r="AH31" s="494">
        <f>SUM(AH9:AI30)</f>
        <v>0</v>
      </c>
      <c r="AI31" s="494"/>
      <c r="AJ31" s="494">
        <f>SUM(AJ9:AK30)</f>
        <v>0</v>
      </c>
      <c r="AK31" s="494"/>
      <c r="AL31" s="508">
        <f>SUM(AL9:AM30)</f>
        <v>0.52916666666666667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10396</v>
      </c>
      <c r="Y35" s="505"/>
      <c r="Z35" s="505"/>
      <c r="AA35" s="56" t="s">
        <v>79</v>
      </c>
      <c r="AB35" s="506">
        <v>1104</v>
      </c>
      <c r="AC35" s="507"/>
      <c r="AD35" s="507"/>
      <c r="AE35" s="57" t="s">
        <v>79</v>
      </c>
      <c r="AF35" s="506">
        <v>0</v>
      </c>
      <c r="AG35" s="507"/>
      <c r="AH35" s="507"/>
      <c r="AI35" s="56" t="s">
        <v>79</v>
      </c>
      <c r="AJ35" s="506">
        <v>0</v>
      </c>
      <c r="AK35" s="507"/>
      <c r="AL35" s="507"/>
      <c r="AM35" s="56" t="s">
        <v>79</v>
      </c>
      <c r="AN35" s="510">
        <f>(X35+AF35)-(AB35+AJ35)</f>
        <v>9292</v>
      </c>
      <c r="AO35" s="511"/>
      <c r="AP35" s="56" t="s">
        <v>79</v>
      </c>
      <c r="AQ35" s="512"/>
      <c r="AR35" s="513"/>
      <c r="AS35" s="513"/>
      <c r="AT35" s="513"/>
      <c r="AU35" s="514"/>
    </row>
    <row r="36" spans="1:47" ht="15.75" customHeight="1">
      <c r="A36" s="13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59000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57000</v>
      </c>
      <c r="AO36" s="518"/>
      <c r="AP36" s="61" t="s">
        <v>79</v>
      </c>
      <c r="AQ36" s="519"/>
      <c r="AR36" s="520"/>
      <c r="AS36" s="520"/>
      <c r="AT36" s="520"/>
      <c r="AU36" s="521"/>
    </row>
    <row r="37" spans="1:47" ht="15.75" customHeight="1">
      <c r="A37" s="133" t="s">
        <v>83</v>
      </c>
      <c r="B37" s="58"/>
      <c r="C37" s="58"/>
      <c r="D37" s="58"/>
      <c r="E37" s="58"/>
      <c r="F37" s="58"/>
      <c r="G37" s="59"/>
      <c r="H37" s="522">
        <f>SUM(AD9:AE30)</f>
        <v>0.22500000000000001</v>
      </c>
      <c r="I37" s="523"/>
      <c r="J37" s="523"/>
      <c r="K37" s="524">
        <v>89</v>
      </c>
      <c r="L37" s="525"/>
      <c r="M37" s="60" t="s">
        <v>79</v>
      </c>
      <c r="N37" s="526">
        <f t="shared" si="2"/>
        <v>480.6</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33" t="s">
        <v>85</v>
      </c>
      <c r="B38" s="58"/>
      <c r="C38" s="58"/>
      <c r="D38" s="58"/>
      <c r="E38" s="58"/>
      <c r="F38" s="58"/>
      <c r="G38" s="59"/>
      <c r="H38" s="522">
        <f>SUM(AF9:AG30)</f>
        <v>0.24583333333333346</v>
      </c>
      <c r="I38" s="523"/>
      <c r="J38" s="523"/>
      <c r="K38" s="524">
        <v>89</v>
      </c>
      <c r="L38" s="525"/>
      <c r="M38" s="60" t="s">
        <v>79</v>
      </c>
      <c r="N38" s="526">
        <f t="shared" si="2"/>
        <v>525.10000000000025</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3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3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33" t="s">
        <v>92</v>
      </c>
      <c r="B41" s="58"/>
      <c r="C41" s="58"/>
      <c r="D41" s="58"/>
      <c r="E41" s="58"/>
      <c r="F41" s="58"/>
      <c r="G41" s="59"/>
      <c r="H41" s="522">
        <f>SUM(AL9:AM30)</f>
        <v>0.52916666666666667</v>
      </c>
      <c r="I41" s="523"/>
      <c r="J41" s="523"/>
      <c r="K41" s="524">
        <v>8</v>
      </c>
      <c r="L41" s="525"/>
      <c r="M41" s="60" t="s">
        <v>79</v>
      </c>
      <c r="N41" s="526">
        <f t="shared" si="2"/>
        <v>101.6</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33"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1107.3000000000002</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44136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44136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250</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30" t="s">
        <v>139</v>
      </c>
      <c r="AH71" s="131"/>
      <c r="AI71" s="131"/>
      <c r="AJ71" s="131"/>
      <c r="AK71" s="131"/>
      <c r="AL71" s="129"/>
      <c r="AM71" s="130" t="s">
        <v>140</v>
      </c>
      <c r="AN71" s="131"/>
      <c r="AO71" s="131"/>
      <c r="AP71" s="132"/>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30" t="s">
        <v>144</v>
      </c>
      <c r="AH72" s="131"/>
      <c r="AI72" s="131"/>
      <c r="AJ72" s="131"/>
      <c r="AK72" s="131"/>
      <c r="AL72" s="129"/>
      <c r="AM72" s="130" t="s">
        <v>142</v>
      </c>
      <c r="AN72" s="131"/>
      <c r="AO72" s="131"/>
      <c r="AP72" s="132"/>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30" t="s">
        <v>172</v>
      </c>
      <c r="AH73" s="131"/>
      <c r="AI73" s="131"/>
      <c r="AJ73" s="131"/>
      <c r="AK73" s="131"/>
      <c r="AL73" s="129"/>
      <c r="AM73" s="130" t="s">
        <v>145</v>
      </c>
      <c r="AN73" s="131"/>
      <c r="AO73" s="131"/>
      <c r="AP73" s="132"/>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36" t="s">
        <v>181</v>
      </c>
      <c r="AH74" s="137"/>
      <c r="AI74" s="137"/>
      <c r="AJ74" s="137"/>
      <c r="AK74" s="131"/>
      <c r="AL74" s="129"/>
      <c r="AM74" s="130" t="s">
        <v>147</v>
      </c>
      <c r="AN74" s="131"/>
      <c r="AO74" s="131"/>
      <c r="AP74" s="132"/>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30" t="s">
        <v>149</v>
      </c>
      <c r="AH75" s="131"/>
      <c r="AI75" s="131"/>
      <c r="AJ75" s="131"/>
      <c r="AK75" s="131"/>
      <c r="AL75" s="129"/>
      <c r="AM75" s="130" t="s">
        <v>150</v>
      </c>
      <c r="AN75" s="131"/>
      <c r="AO75" s="131"/>
      <c r="AP75" s="132"/>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30" t="s">
        <v>152</v>
      </c>
      <c r="AH76" s="131"/>
      <c r="AI76" s="131"/>
      <c r="AJ76" s="131"/>
      <c r="AK76" s="131"/>
      <c r="AL76" s="129"/>
      <c r="AM76" s="130" t="s">
        <v>150</v>
      </c>
      <c r="AN76" s="131"/>
      <c r="AO76" s="131"/>
      <c r="AP76" s="132"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36" t="s">
        <v>182</v>
      </c>
      <c r="AH77" s="137"/>
      <c r="AI77" s="137"/>
      <c r="AJ77" s="137"/>
      <c r="AK77" s="131"/>
      <c r="AL77" s="129"/>
      <c r="AM77" s="130" t="s">
        <v>154</v>
      </c>
      <c r="AN77" s="131"/>
      <c r="AO77" s="131"/>
      <c r="AP77" s="132"/>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44076</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43" t="s">
        <v>16</v>
      </c>
      <c r="L8" s="144"/>
      <c r="M8" s="144"/>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4.1666666666666664E-2</v>
      </c>
      <c r="Y9" s="394"/>
      <c r="Z9" s="391"/>
      <c r="AA9" s="392"/>
      <c r="AB9" s="393"/>
      <c r="AC9" s="392"/>
      <c r="AD9" s="393"/>
      <c r="AE9" s="392"/>
      <c r="AF9" s="393"/>
      <c r="AG9" s="392"/>
      <c r="AH9" s="393"/>
      <c r="AI9" s="392"/>
      <c r="AJ9" s="393"/>
      <c r="AK9" s="392"/>
      <c r="AL9" s="393">
        <v>4.1666666666666664E-2</v>
      </c>
      <c r="AM9" s="394"/>
      <c r="AN9" s="395" t="s">
        <v>203</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4.1666666666666664E-2</v>
      </c>
      <c r="W10" s="343"/>
      <c r="X10" s="398">
        <v>8.7500000000000008E-2</v>
      </c>
      <c r="Y10" s="399"/>
      <c r="Z10" s="342"/>
      <c r="AA10" s="343"/>
      <c r="AB10" s="398"/>
      <c r="AC10" s="343"/>
      <c r="AD10" s="398"/>
      <c r="AE10" s="343"/>
      <c r="AF10" s="398">
        <v>4.5833333333333337E-2</v>
      </c>
      <c r="AG10" s="343"/>
      <c r="AH10" s="398"/>
      <c r="AI10" s="343"/>
      <c r="AJ10" s="398"/>
      <c r="AK10" s="343"/>
      <c r="AL10" s="398"/>
      <c r="AM10" s="399"/>
      <c r="AN10" s="395" t="s">
        <v>204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8.7500000000000008E-2</v>
      </c>
      <c r="W11" s="343"/>
      <c r="X11" s="398">
        <v>0.34166666666666662</v>
      </c>
      <c r="Y11" s="399"/>
      <c r="Z11" s="342"/>
      <c r="AA11" s="343"/>
      <c r="AB11" s="398"/>
      <c r="AC11" s="343"/>
      <c r="AD11" s="398"/>
      <c r="AE11" s="343"/>
      <c r="AF11" s="398"/>
      <c r="AG11" s="343"/>
      <c r="AH11" s="398"/>
      <c r="AI11" s="343"/>
      <c r="AJ11" s="398"/>
      <c r="AK11" s="343"/>
      <c r="AL11" s="398">
        <v>0.25416666666666665</v>
      </c>
      <c r="AM11" s="399"/>
      <c r="AN11" s="395" t="s">
        <v>203</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0.34166666666666662</v>
      </c>
      <c r="W12" s="343"/>
      <c r="X12" s="398">
        <v>0.3666666666666667</v>
      </c>
      <c r="Y12" s="399"/>
      <c r="Z12" s="342"/>
      <c r="AA12" s="343"/>
      <c r="AB12" s="398"/>
      <c r="AC12" s="343"/>
      <c r="AD12" s="398"/>
      <c r="AE12" s="343"/>
      <c r="AF12" s="398">
        <v>2.4999999999999998E-2</v>
      </c>
      <c r="AG12" s="343"/>
      <c r="AH12" s="398"/>
      <c r="AI12" s="343"/>
      <c r="AJ12" s="398"/>
      <c r="AK12" s="343"/>
      <c r="AL12" s="398"/>
      <c r="AM12" s="399"/>
      <c r="AN12" s="395" t="s">
        <v>205</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241</v>
      </c>
      <c r="R13" s="412"/>
      <c r="S13" s="412"/>
      <c r="T13" s="413"/>
      <c r="U13" s="28"/>
      <c r="V13" s="342">
        <v>0.3666666666666667</v>
      </c>
      <c r="W13" s="343"/>
      <c r="X13" s="398">
        <v>0.5541666666666667</v>
      </c>
      <c r="Y13" s="399"/>
      <c r="Z13" s="342"/>
      <c r="AA13" s="343"/>
      <c r="AB13" s="398"/>
      <c r="AC13" s="343"/>
      <c r="AD13" s="398"/>
      <c r="AE13" s="343"/>
      <c r="AF13" s="398"/>
      <c r="AG13" s="343"/>
      <c r="AH13" s="398"/>
      <c r="AI13" s="343"/>
      <c r="AJ13" s="398"/>
      <c r="AK13" s="343"/>
      <c r="AL13" s="398">
        <v>0.1875</v>
      </c>
      <c r="AM13" s="399"/>
      <c r="AN13" s="395" t="s">
        <v>203</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0.5541666666666667</v>
      </c>
      <c r="W14" s="343"/>
      <c r="X14" s="398">
        <v>0.57500000000000007</v>
      </c>
      <c r="Y14" s="399"/>
      <c r="Z14" s="342"/>
      <c r="AA14" s="343"/>
      <c r="AB14" s="398"/>
      <c r="AC14" s="343"/>
      <c r="AD14" s="398"/>
      <c r="AE14" s="343"/>
      <c r="AF14" s="398">
        <v>2.0833333333333332E-2</v>
      </c>
      <c r="AG14" s="343"/>
      <c r="AH14" s="398"/>
      <c r="AI14" s="343"/>
      <c r="AJ14" s="398"/>
      <c r="AK14" s="343"/>
      <c r="AL14" s="398"/>
      <c r="AM14" s="399"/>
      <c r="AN14" s="395" t="s">
        <v>206</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177</v>
      </c>
      <c r="N15" s="417"/>
      <c r="O15" s="417"/>
      <c r="P15" s="418"/>
      <c r="Q15" s="416" t="s">
        <v>178</v>
      </c>
      <c r="R15" s="386"/>
      <c r="S15" s="386"/>
      <c r="T15" s="419"/>
      <c r="U15" s="28"/>
      <c r="V15" s="342">
        <v>0.57500000000000007</v>
      </c>
      <c r="W15" s="343"/>
      <c r="X15" s="398">
        <v>0.75</v>
      </c>
      <c r="Y15" s="399"/>
      <c r="Z15" s="342"/>
      <c r="AA15" s="343"/>
      <c r="AB15" s="398"/>
      <c r="AC15" s="343"/>
      <c r="AD15" s="398"/>
      <c r="AE15" s="343"/>
      <c r="AF15" s="398"/>
      <c r="AG15" s="343"/>
      <c r="AH15" s="398"/>
      <c r="AI15" s="343"/>
      <c r="AJ15" s="398"/>
      <c r="AK15" s="343"/>
      <c r="AL15" s="398">
        <v>0.17500000000000002</v>
      </c>
      <c r="AM15" s="343"/>
      <c r="AN15" s="395" t="s">
        <v>203</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0.75</v>
      </c>
      <c r="W16" s="343"/>
      <c r="X16" s="398">
        <v>0.79583333333333339</v>
      </c>
      <c r="Y16" s="399"/>
      <c r="Z16" s="342"/>
      <c r="AA16" s="343"/>
      <c r="AB16" s="398"/>
      <c r="AC16" s="343"/>
      <c r="AD16" s="398"/>
      <c r="AE16" s="343"/>
      <c r="AF16" s="398">
        <v>4.5833333333333337E-2</v>
      </c>
      <c r="AG16" s="343"/>
      <c r="AH16" s="398"/>
      <c r="AI16" s="343"/>
      <c r="AJ16" s="398"/>
      <c r="AK16" s="343"/>
      <c r="AL16" s="398"/>
      <c r="AM16" s="399"/>
      <c r="AN16" s="395" t="s">
        <v>207</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0.79583333333333339</v>
      </c>
      <c r="W17" s="343"/>
      <c r="X17" s="398">
        <v>1</v>
      </c>
      <c r="Y17" s="399"/>
      <c r="Z17" s="342"/>
      <c r="AA17" s="343"/>
      <c r="AB17" s="398"/>
      <c r="AC17" s="343"/>
      <c r="AD17" s="398"/>
      <c r="AE17" s="343"/>
      <c r="AF17" s="398"/>
      <c r="AG17" s="343"/>
      <c r="AH17" s="398"/>
      <c r="AI17" s="343"/>
      <c r="AJ17" s="398"/>
      <c r="AK17" s="343"/>
      <c r="AL17" s="398">
        <v>0.20416666666666669</v>
      </c>
      <c r="AM17" s="399"/>
      <c r="AN17" s="395" t="s">
        <v>203</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452"/>
      <c r="Y18" s="453"/>
      <c r="Z18" s="342"/>
      <c r="AA18" s="343"/>
      <c r="AB18" s="398"/>
      <c r="AC18" s="343"/>
      <c r="AD18" s="398"/>
      <c r="AE18" s="343"/>
      <c r="AF18" s="398"/>
      <c r="AG18" s="343"/>
      <c r="AH18" s="398"/>
      <c r="AI18" s="343"/>
      <c r="AJ18" s="398"/>
      <c r="AK18" s="343"/>
      <c r="AL18" s="398"/>
      <c r="AM18" s="399"/>
      <c r="AN18" s="464"/>
      <c r="AO18" s="465"/>
      <c r="AP18" s="465"/>
      <c r="AQ18" s="465"/>
      <c r="AR18" s="465"/>
      <c r="AS18" s="465"/>
      <c r="AT18" s="465"/>
      <c r="AU18" s="466"/>
    </row>
    <row r="19" spans="1:47" ht="15.75" customHeight="1" thickTop="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
      <c r="AA19" s="34"/>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464"/>
      <c r="AO20" s="465"/>
      <c r="AP20" s="465"/>
      <c r="AQ20" s="465"/>
      <c r="AR20" s="465"/>
      <c r="AS20" s="465"/>
      <c r="AT20" s="465"/>
      <c r="AU20" s="466"/>
    </row>
    <row r="21" spans="1:47" ht="15.75" customHeight="1" thickTop="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452"/>
      <c r="Y21" s="453"/>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450"/>
      <c r="W22" s="451"/>
      <c r="X22" s="459"/>
      <c r="Y22" s="398"/>
      <c r="Z22" s="450"/>
      <c r="AA22" s="451"/>
      <c r="AB22" s="398"/>
      <c r="AC22" s="343"/>
      <c r="AD22" s="398"/>
      <c r="AE22" s="343"/>
      <c r="AF22" s="451"/>
      <c r="AG22" s="451"/>
      <c r="AH22" s="451"/>
      <c r="AI22" s="451"/>
      <c r="AJ22" s="451"/>
      <c r="AK22" s="451"/>
      <c r="AL22" s="343"/>
      <c r="AM22" s="398"/>
      <c r="AN22" s="464"/>
      <c r="AO22" s="465"/>
      <c r="AP22" s="465"/>
      <c r="AQ22" s="465"/>
      <c r="AR22" s="465"/>
      <c r="AS22" s="465"/>
      <c r="AT22" s="465"/>
      <c r="AU22" s="466"/>
    </row>
    <row r="23" spans="1:47" ht="15.75" customHeigh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450"/>
      <c r="W23" s="451"/>
      <c r="X23" s="451"/>
      <c r="Y23" s="398"/>
      <c r="Z23" s="450"/>
      <c r="AA23" s="451"/>
      <c r="AB23" s="398"/>
      <c r="AC23" s="343"/>
      <c r="AD23" s="398"/>
      <c r="AE23" s="343"/>
      <c r="AF23" s="451"/>
      <c r="AG23" s="451"/>
      <c r="AH23" s="451"/>
      <c r="AI23" s="451"/>
      <c r="AJ23" s="451"/>
      <c r="AK23" s="451"/>
      <c r="AL23" s="343"/>
      <c r="AM23" s="398"/>
      <c r="AN23" s="464"/>
      <c r="AO23" s="465"/>
      <c r="AP23" s="465"/>
      <c r="AQ23" s="465"/>
      <c r="AR23" s="465"/>
      <c r="AS23" s="465"/>
      <c r="AT23" s="465"/>
      <c r="AU23" s="466"/>
    </row>
    <row r="24" spans="1:47" ht="15.75" customHeight="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450"/>
      <c r="W24" s="451"/>
      <c r="X24" s="343"/>
      <c r="Y24" s="398"/>
      <c r="Z24" s="450"/>
      <c r="AA24" s="451"/>
      <c r="AB24" s="398"/>
      <c r="AC24" s="343"/>
      <c r="AD24" s="398"/>
      <c r="AE24" s="343"/>
      <c r="AF24" s="451"/>
      <c r="AG24" s="451"/>
      <c r="AH24" s="451"/>
      <c r="AI24" s="451"/>
      <c r="AJ24" s="451"/>
      <c r="AK24" s="451"/>
      <c r="AL24" s="343"/>
      <c r="AM24" s="398"/>
      <c r="AN24" s="464"/>
      <c r="AO24" s="465"/>
      <c r="AP24" s="465"/>
      <c r="AQ24" s="465"/>
      <c r="AR24" s="465"/>
      <c r="AS24" s="465"/>
      <c r="AT24" s="465"/>
      <c r="AU24" s="466"/>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464"/>
      <c r="AO25" s="465"/>
      <c r="AP25" s="465"/>
      <c r="AQ25" s="465"/>
      <c r="AR25" s="465"/>
      <c r="AS25" s="465"/>
      <c r="AT25" s="465"/>
      <c r="AU25" s="466"/>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0.13750000000000001</v>
      </c>
      <c r="AG31" s="494"/>
      <c r="AH31" s="494">
        <f>SUM(AH9:AI30)</f>
        <v>0</v>
      </c>
      <c r="AI31" s="494"/>
      <c r="AJ31" s="494">
        <f>SUM(AJ9:AK30)</f>
        <v>0</v>
      </c>
      <c r="AK31" s="494"/>
      <c r="AL31" s="508">
        <f>SUM(AL9:AM30)</f>
        <v>0.86250000000000004</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9292</v>
      </c>
      <c r="Y35" s="505"/>
      <c r="Z35" s="505"/>
      <c r="AA35" s="56" t="s">
        <v>79</v>
      </c>
      <c r="AB35" s="506">
        <v>456</v>
      </c>
      <c r="AC35" s="507"/>
      <c r="AD35" s="507"/>
      <c r="AE35" s="57" t="s">
        <v>79</v>
      </c>
      <c r="AF35" s="506">
        <v>0</v>
      </c>
      <c r="AG35" s="507"/>
      <c r="AH35" s="507"/>
      <c r="AI35" s="56" t="s">
        <v>79</v>
      </c>
      <c r="AJ35" s="506">
        <v>0</v>
      </c>
      <c r="AK35" s="507"/>
      <c r="AL35" s="507"/>
      <c r="AM35" s="56" t="s">
        <v>79</v>
      </c>
      <c r="AN35" s="510">
        <f>(X35+AF35)-(AB35+AJ35)</f>
        <v>8836</v>
      </c>
      <c r="AO35" s="511"/>
      <c r="AP35" s="56" t="s">
        <v>79</v>
      </c>
      <c r="AQ35" s="512"/>
      <c r="AR35" s="513"/>
      <c r="AS35" s="513"/>
      <c r="AT35" s="513"/>
      <c r="AU35" s="514"/>
    </row>
    <row r="36" spans="1:47" ht="15.75" customHeight="1">
      <c r="A36" s="14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57000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55000</v>
      </c>
      <c r="AO36" s="518"/>
      <c r="AP36" s="61" t="s">
        <v>79</v>
      </c>
      <c r="AQ36" s="519"/>
      <c r="AR36" s="520"/>
      <c r="AS36" s="520"/>
      <c r="AT36" s="520"/>
      <c r="AU36" s="521"/>
    </row>
    <row r="37" spans="1:47" ht="15.75" customHeight="1">
      <c r="A37" s="142"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42" t="s">
        <v>85</v>
      </c>
      <c r="B38" s="58"/>
      <c r="C38" s="58"/>
      <c r="D38" s="58"/>
      <c r="E38" s="58"/>
      <c r="F38" s="58"/>
      <c r="G38" s="59"/>
      <c r="H38" s="522">
        <f>SUM(AF9:AG30)</f>
        <v>0.13750000000000001</v>
      </c>
      <c r="I38" s="523"/>
      <c r="J38" s="523"/>
      <c r="K38" s="524">
        <v>89</v>
      </c>
      <c r="L38" s="525"/>
      <c r="M38" s="60" t="s">
        <v>79</v>
      </c>
      <c r="N38" s="526">
        <f t="shared" si="2"/>
        <v>293.70000000000005</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4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4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42" t="s">
        <v>92</v>
      </c>
      <c r="B41" s="58"/>
      <c r="C41" s="58"/>
      <c r="D41" s="58"/>
      <c r="E41" s="58"/>
      <c r="F41" s="58"/>
      <c r="G41" s="59"/>
      <c r="H41" s="522">
        <f>SUM(AL9:AM30)</f>
        <v>0.86250000000000004</v>
      </c>
      <c r="I41" s="523"/>
      <c r="J41" s="523"/>
      <c r="K41" s="524">
        <v>8</v>
      </c>
      <c r="L41" s="525"/>
      <c r="M41" s="60" t="s">
        <v>79</v>
      </c>
      <c r="N41" s="526">
        <f t="shared" si="2"/>
        <v>165.60000000000002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42"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459.30000000000007</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44076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44076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255</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39" t="s">
        <v>139</v>
      </c>
      <c r="AH71" s="140"/>
      <c r="AI71" s="140"/>
      <c r="AJ71" s="140"/>
      <c r="AK71" s="140"/>
      <c r="AL71" s="138"/>
      <c r="AM71" s="139" t="s">
        <v>140</v>
      </c>
      <c r="AN71" s="140"/>
      <c r="AO71" s="140"/>
      <c r="AP71" s="141"/>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39" t="s">
        <v>144</v>
      </c>
      <c r="AH72" s="140"/>
      <c r="AI72" s="140"/>
      <c r="AJ72" s="140"/>
      <c r="AK72" s="140"/>
      <c r="AL72" s="138"/>
      <c r="AM72" s="139" t="s">
        <v>142</v>
      </c>
      <c r="AN72" s="140"/>
      <c r="AO72" s="140"/>
      <c r="AP72" s="141"/>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39" t="s">
        <v>172</v>
      </c>
      <c r="AH73" s="140"/>
      <c r="AI73" s="140"/>
      <c r="AJ73" s="140"/>
      <c r="AK73" s="140"/>
      <c r="AL73" s="138"/>
      <c r="AM73" s="139" t="s">
        <v>145</v>
      </c>
      <c r="AN73" s="140"/>
      <c r="AO73" s="140"/>
      <c r="AP73" s="141"/>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39" t="s">
        <v>181</v>
      </c>
      <c r="AH74" s="140"/>
      <c r="AI74" s="140"/>
      <c r="AJ74" s="140"/>
      <c r="AK74" s="140"/>
      <c r="AL74" s="138"/>
      <c r="AM74" s="139" t="s">
        <v>147</v>
      </c>
      <c r="AN74" s="140"/>
      <c r="AO74" s="140"/>
      <c r="AP74" s="141"/>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39" t="s">
        <v>149</v>
      </c>
      <c r="AH75" s="140"/>
      <c r="AI75" s="140"/>
      <c r="AJ75" s="140"/>
      <c r="AK75" s="140"/>
      <c r="AL75" s="138"/>
      <c r="AM75" s="139" t="s">
        <v>150</v>
      </c>
      <c r="AN75" s="140"/>
      <c r="AO75" s="140"/>
      <c r="AP75" s="141"/>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39" t="s">
        <v>152</v>
      </c>
      <c r="AH76" s="140"/>
      <c r="AI76" s="140"/>
      <c r="AJ76" s="140"/>
      <c r="AK76" s="140"/>
      <c r="AL76" s="138"/>
      <c r="AM76" s="139" t="s">
        <v>150</v>
      </c>
      <c r="AN76" s="140"/>
      <c r="AO76" s="140"/>
      <c r="AP76" s="141"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39" t="s">
        <v>182</v>
      </c>
      <c r="AH77" s="140"/>
      <c r="AI77" s="140"/>
      <c r="AJ77" s="140"/>
      <c r="AK77" s="140"/>
      <c r="AL77" s="138"/>
      <c r="AM77" s="139" t="s">
        <v>154</v>
      </c>
      <c r="AN77" s="140"/>
      <c r="AO77" s="140"/>
      <c r="AP77" s="141"/>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44138</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50" t="s">
        <v>16</v>
      </c>
      <c r="L8" s="151"/>
      <c r="M8" s="151"/>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0.125</v>
      </c>
      <c r="Y9" s="394"/>
      <c r="Z9" s="391"/>
      <c r="AA9" s="392"/>
      <c r="AB9" s="393"/>
      <c r="AC9" s="392"/>
      <c r="AD9" s="393"/>
      <c r="AE9" s="392"/>
      <c r="AF9" s="393"/>
      <c r="AG9" s="392"/>
      <c r="AH9" s="393"/>
      <c r="AI9" s="392"/>
      <c r="AJ9" s="393"/>
      <c r="AK9" s="392"/>
      <c r="AL9" s="393">
        <v>0.125</v>
      </c>
      <c r="AM9" s="394"/>
      <c r="AN9" s="395" t="s">
        <v>186</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0.125</v>
      </c>
      <c r="W10" s="343"/>
      <c r="X10" s="398">
        <v>0.14583333333333334</v>
      </c>
      <c r="Y10" s="399"/>
      <c r="Z10" s="342"/>
      <c r="AA10" s="343"/>
      <c r="AB10" s="398"/>
      <c r="AC10" s="343"/>
      <c r="AD10" s="398"/>
      <c r="AE10" s="343"/>
      <c r="AF10" s="398">
        <v>2.0833333333333332E-2</v>
      </c>
      <c r="AG10" s="343"/>
      <c r="AH10" s="398"/>
      <c r="AI10" s="343"/>
      <c r="AJ10" s="398"/>
      <c r="AK10" s="343"/>
      <c r="AL10" s="398"/>
      <c r="AM10" s="399"/>
      <c r="AN10" s="395" t="s">
        <v>208</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0.14583333333333334</v>
      </c>
      <c r="W11" s="343"/>
      <c r="X11" s="398">
        <v>0.3833333333333333</v>
      </c>
      <c r="Y11" s="399"/>
      <c r="Z11" s="342"/>
      <c r="AA11" s="343"/>
      <c r="AB11" s="398"/>
      <c r="AC11" s="343"/>
      <c r="AD11" s="398"/>
      <c r="AE11" s="343"/>
      <c r="AF11" s="398"/>
      <c r="AG11" s="343"/>
      <c r="AH11" s="398"/>
      <c r="AI11" s="343"/>
      <c r="AJ11" s="398"/>
      <c r="AK11" s="343"/>
      <c r="AL11" s="398">
        <v>0.23750000000000002</v>
      </c>
      <c r="AM11" s="399"/>
      <c r="AN11" s="395" t="s">
        <v>186</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0.3833333333333333</v>
      </c>
      <c r="W12" s="343"/>
      <c r="X12" s="398">
        <v>0.45833333333333331</v>
      </c>
      <c r="Y12" s="399"/>
      <c r="Z12" s="342"/>
      <c r="AA12" s="343"/>
      <c r="AB12" s="398"/>
      <c r="AC12" s="343"/>
      <c r="AD12" s="398">
        <v>7.0833333333333331E-2</v>
      </c>
      <c r="AE12" s="343"/>
      <c r="AF12" s="398">
        <v>4.1666666666666666E-3</v>
      </c>
      <c r="AG12" s="343"/>
      <c r="AH12" s="398"/>
      <c r="AI12" s="343"/>
      <c r="AJ12" s="398"/>
      <c r="AK12" s="343"/>
      <c r="AL12" s="398"/>
      <c r="AM12" s="399"/>
      <c r="AN12" s="395" t="s">
        <v>209</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242</v>
      </c>
      <c r="R13" s="412"/>
      <c r="S13" s="412"/>
      <c r="T13" s="413"/>
      <c r="U13" s="28"/>
      <c r="V13" s="342">
        <v>0.45833333333333331</v>
      </c>
      <c r="W13" s="343"/>
      <c r="X13" s="398">
        <v>0.46249999999999997</v>
      </c>
      <c r="Y13" s="399"/>
      <c r="Z13" s="342"/>
      <c r="AA13" s="343"/>
      <c r="AB13" s="398"/>
      <c r="AC13" s="343"/>
      <c r="AD13" s="398"/>
      <c r="AE13" s="343"/>
      <c r="AF13" s="398">
        <v>4.1666666666666666E-3</v>
      </c>
      <c r="AG13" s="343"/>
      <c r="AH13" s="398"/>
      <c r="AI13" s="343"/>
      <c r="AJ13" s="398"/>
      <c r="AK13" s="343"/>
      <c r="AL13" s="398"/>
      <c r="AM13" s="399"/>
      <c r="AN13" s="395" t="s">
        <v>210</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0.46249999999999997</v>
      </c>
      <c r="W14" s="343"/>
      <c r="X14" s="398">
        <v>0.54999999999999993</v>
      </c>
      <c r="Y14" s="399"/>
      <c r="Z14" s="342"/>
      <c r="AA14" s="343"/>
      <c r="AB14" s="398"/>
      <c r="AC14" s="343"/>
      <c r="AD14" s="398"/>
      <c r="AE14" s="343"/>
      <c r="AF14" s="398"/>
      <c r="AG14" s="343"/>
      <c r="AH14" s="398"/>
      <c r="AI14" s="343"/>
      <c r="AJ14" s="398"/>
      <c r="AK14" s="343"/>
      <c r="AL14" s="398">
        <v>8.7500000000000008E-2</v>
      </c>
      <c r="AM14" s="399"/>
      <c r="AN14" s="395" t="s">
        <v>211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177</v>
      </c>
      <c r="N15" s="417"/>
      <c r="O15" s="417"/>
      <c r="P15" s="418"/>
      <c r="Q15" s="416" t="s">
        <v>178</v>
      </c>
      <c r="R15" s="386"/>
      <c r="S15" s="386"/>
      <c r="T15" s="419"/>
      <c r="U15" s="28"/>
      <c r="V15" s="342">
        <v>0.54999999999999993</v>
      </c>
      <c r="W15" s="343"/>
      <c r="X15" s="398">
        <v>0.59166666666666667</v>
      </c>
      <c r="Y15" s="399"/>
      <c r="Z15" s="342"/>
      <c r="AA15" s="343"/>
      <c r="AB15" s="398"/>
      <c r="AC15" s="343"/>
      <c r="AD15" s="398">
        <v>3.7499999999999999E-2</v>
      </c>
      <c r="AE15" s="343"/>
      <c r="AF15" s="398">
        <v>4.1666666666666666E-3</v>
      </c>
      <c r="AG15" s="343"/>
      <c r="AH15" s="398"/>
      <c r="AI15" s="343"/>
      <c r="AJ15" s="398"/>
      <c r="AK15" s="343"/>
      <c r="AL15" s="398"/>
      <c r="AM15" s="343"/>
      <c r="AN15" s="395" t="s">
        <v>212</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0.59166666666666667</v>
      </c>
      <c r="W16" s="343"/>
      <c r="X16" s="398">
        <v>0.65</v>
      </c>
      <c r="Y16" s="399"/>
      <c r="Z16" s="342"/>
      <c r="AA16" s="343"/>
      <c r="AB16" s="398"/>
      <c r="AC16" s="343"/>
      <c r="AD16" s="398"/>
      <c r="AE16" s="343"/>
      <c r="AF16" s="398">
        <v>5.8333333333333327E-2</v>
      </c>
      <c r="AG16" s="343"/>
      <c r="AH16" s="398"/>
      <c r="AI16" s="343"/>
      <c r="AJ16" s="398"/>
      <c r="AK16" s="343"/>
      <c r="AL16" s="398"/>
      <c r="AM16" s="399"/>
      <c r="AN16" s="395" t="s">
        <v>213</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0.65</v>
      </c>
      <c r="W17" s="343"/>
      <c r="X17" s="398">
        <v>0.69166666666666676</v>
      </c>
      <c r="Y17" s="399"/>
      <c r="Z17" s="342"/>
      <c r="AA17" s="343"/>
      <c r="AB17" s="398"/>
      <c r="AC17" s="343"/>
      <c r="AD17" s="398">
        <v>3.7499999999999999E-2</v>
      </c>
      <c r="AE17" s="343"/>
      <c r="AF17" s="398">
        <v>4.1666666666666666E-3</v>
      </c>
      <c r="AG17" s="343"/>
      <c r="AH17" s="398"/>
      <c r="AI17" s="343"/>
      <c r="AJ17" s="398"/>
      <c r="AK17" s="343"/>
      <c r="AL17" s="398"/>
      <c r="AM17" s="399"/>
      <c r="AN17" s="395" t="s">
        <v>214</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0.69166666666666676</v>
      </c>
      <c r="W18" s="343"/>
      <c r="X18" s="398">
        <v>0.75</v>
      </c>
      <c r="Y18" s="399"/>
      <c r="Z18" s="342"/>
      <c r="AA18" s="343"/>
      <c r="AB18" s="398"/>
      <c r="AC18" s="343"/>
      <c r="AD18" s="398"/>
      <c r="AE18" s="343"/>
      <c r="AF18" s="398"/>
      <c r="AG18" s="343"/>
      <c r="AH18" s="398"/>
      <c r="AI18" s="343"/>
      <c r="AJ18" s="398"/>
      <c r="AK18" s="343"/>
      <c r="AL18" s="398">
        <v>5.8333333333333327E-2</v>
      </c>
      <c r="AM18" s="399"/>
      <c r="AN18" s="395" t="s">
        <v>184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0.75</v>
      </c>
      <c r="W19" s="343"/>
      <c r="X19" s="398">
        <v>0.77500000000000002</v>
      </c>
      <c r="Y19" s="399"/>
      <c r="Z19" s="342"/>
      <c r="AA19" s="343"/>
      <c r="AB19" s="398"/>
      <c r="AC19" s="343"/>
      <c r="AD19" s="398"/>
      <c r="AE19" s="343"/>
      <c r="AF19" s="398">
        <v>2.4999999999999998E-2</v>
      </c>
      <c r="AG19" s="343"/>
      <c r="AH19" s="398"/>
      <c r="AI19" s="343"/>
      <c r="AJ19" s="398"/>
      <c r="AK19" s="343"/>
      <c r="AL19" s="398"/>
      <c r="AM19" s="399"/>
      <c r="AN19" s="395" t="s">
        <v>190</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0.77500000000000002</v>
      </c>
      <c r="W20" s="343"/>
      <c r="X20" s="398">
        <v>1</v>
      </c>
      <c r="Y20" s="399"/>
      <c r="Z20" s="342"/>
      <c r="AA20" s="343"/>
      <c r="AB20" s="398"/>
      <c r="AC20" s="343"/>
      <c r="AD20" s="398"/>
      <c r="AE20" s="343"/>
      <c r="AF20" s="398"/>
      <c r="AG20" s="343"/>
      <c r="AH20" s="398"/>
      <c r="AI20" s="343"/>
      <c r="AJ20" s="398"/>
      <c r="AK20" s="343"/>
      <c r="AL20" s="398">
        <v>0.22500000000000001</v>
      </c>
      <c r="AM20" s="399"/>
      <c r="AN20" s="395" t="s">
        <v>184</v>
      </c>
      <c r="AO20" s="396"/>
      <c r="AP20" s="396"/>
      <c r="AQ20" s="396"/>
      <c r="AR20" s="396"/>
      <c r="AS20" s="396"/>
      <c r="AT20" s="396"/>
      <c r="AU20" s="397"/>
    </row>
    <row r="21" spans="1:47" ht="15.75" customHeight="1" thickTop="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452"/>
      <c r="Y21" s="453"/>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450"/>
      <c r="W22" s="451"/>
      <c r="X22" s="459"/>
      <c r="Y22" s="398"/>
      <c r="Z22" s="450"/>
      <c r="AA22" s="451"/>
      <c r="AB22" s="398"/>
      <c r="AC22" s="343"/>
      <c r="AD22" s="398"/>
      <c r="AE22" s="343"/>
      <c r="AF22" s="451"/>
      <c r="AG22" s="451"/>
      <c r="AH22" s="451"/>
      <c r="AI22" s="451"/>
      <c r="AJ22" s="451"/>
      <c r="AK22" s="451"/>
      <c r="AL22" s="343"/>
      <c r="AM22" s="398"/>
      <c r="AN22" s="464"/>
      <c r="AO22" s="465"/>
      <c r="AP22" s="465"/>
      <c r="AQ22" s="465"/>
      <c r="AR22" s="465"/>
      <c r="AS22" s="465"/>
      <c r="AT22" s="465"/>
      <c r="AU22" s="466"/>
    </row>
    <row r="23" spans="1:47" ht="15.75" customHeigh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450"/>
      <c r="W23" s="451"/>
      <c r="X23" s="451"/>
      <c r="Y23" s="398"/>
      <c r="Z23" s="450"/>
      <c r="AA23" s="451"/>
      <c r="AB23" s="398"/>
      <c r="AC23" s="343"/>
      <c r="AD23" s="398"/>
      <c r="AE23" s="343"/>
      <c r="AF23" s="451"/>
      <c r="AG23" s="451"/>
      <c r="AH23" s="451"/>
      <c r="AI23" s="451"/>
      <c r="AJ23" s="451"/>
      <c r="AK23" s="451"/>
      <c r="AL23" s="343"/>
      <c r="AM23" s="398"/>
      <c r="AN23" s="464"/>
      <c r="AO23" s="465"/>
      <c r="AP23" s="465"/>
      <c r="AQ23" s="465"/>
      <c r="AR23" s="465"/>
      <c r="AS23" s="465"/>
      <c r="AT23" s="465"/>
      <c r="AU23" s="466"/>
    </row>
    <row r="24" spans="1:47" ht="15.75" customHeight="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450"/>
      <c r="W24" s="451"/>
      <c r="X24" s="343"/>
      <c r="Y24" s="398"/>
      <c r="Z24" s="450"/>
      <c r="AA24" s="451"/>
      <c r="AB24" s="398"/>
      <c r="AC24" s="343"/>
      <c r="AD24" s="398"/>
      <c r="AE24" s="343"/>
      <c r="AF24" s="451"/>
      <c r="AG24" s="451"/>
      <c r="AH24" s="451"/>
      <c r="AI24" s="451"/>
      <c r="AJ24" s="451"/>
      <c r="AK24" s="451"/>
      <c r="AL24" s="343"/>
      <c r="AM24" s="398"/>
      <c r="AN24" s="464"/>
      <c r="AO24" s="465"/>
      <c r="AP24" s="465"/>
      <c r="AQ24" s="465"/>
      <c r="AR24" s="465"/>
      <c r="AS24" s="465"/>
      <c r="AT24" s="465"/>
      <c r="AU24" s="466"/>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464"/>
      <c r="AO25" s="465"/>
      <c r="AP25" s="465"/>
      <c r="AQ25" s="465"/>
      <c r="AR25" s="465"/>
      <c r="AS25" s="465"/>
      <c r="AT25" s="465"/>
      <c r="AU25" s="466"/>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0.14583333333333334</v>
      </c>
      <c r="AE31" s="494"/>
      <c r="AF31" s="494">
        <f>SUM(AF9:AG30)</f>
        <v>0.12083333333333332</v>
      </c>
      <c r="AG31" s="494"/>
      <c r="AH31" s="494">
        <f>SUM(AH9:AI30)</f>
        <v>0</v>
      </c>
      <c r="AI31" s="494"/>
      <c r="AJ31" s="494">
        <f>SUM(AJ9:AK30)</f>
        <v>0</v>
      </c>
      <c r="AK31" s="494"/>
      <c r="AL31" s="508">
        <f>SUM(AL9:AM30)</f>
        <v>0.73333333333333339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8836</v>
      </c>
      <c r="Y35" s="505"/>
      <c r="Z35" s="505"/>
      <c r="AA35" s="56" t="s">
        <v>79</v>
      </c>
      <c r="AB35" s="506">
        <v>707</v>
      </c>
      <c r="AC35" s="507"/>
      <c r="AD35" s="507"/>
      <c r="AE35" s="57" t="s">
        <v>79</v>
      </c>
      <c r="AF35" s="506">
        <v>9988</v>
      </c>
      <c r="AG35" s="507"/>
      <c r="AH35" s="507"/>
      <c r="AI35" s="56" t="s">
        <v>79</v>
      </c>
      <c r="AJ35" s="506">
        <v>0</v>
      </c>
      <c r="AK35" s="507"/>
      <c r="AL35" s="507"/>
      <c r="AM35" s="56" t="s">
        <v>79</v>
      </c>
      <c r="AN35" s="510">
        <f>(X35+AF35)-(AB35+AJ35)</f>
        <v>18117</v>
      </c>
      <c r="AO35" s="511"/>
      <c r="AP35" s="56" t="s">
        <v>79</v>
      </c>
      <c r="AQ35" s="512" t="s">
        <v>215</v>
      </c>
      <c r="AR35" s="513"/>
      <c r="AS35" s="513"/>
      <c r="AT35" s="513"/>
      <c r="AU35" s="514"/>
    </row>
    <row r="36" spans="1:47" ht="15.75" customHeight="1">
      <c r="A36" s="14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55000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53000</v>
      </c>
      <c r="AO36" s="518"/>
      <c r="AP36" s="61" t="s">
        <v>79</v>
      </c>
      <c r="AQ36" s="519"/>
      <c r="AR36" s="520"/>
      <c r="AS36" s="520"/>
      <c r="AT36" s="520"/>
      <c r="AU36" s="521"/>
    </row>
    <row r="37" spans="1:47" ht="15.75" customHeight="1">
      <c r="A37" s="149" t="s">
        <v>83</v>
      </c>
      <c r="B37" s="58"/>
      <c r="C37" s="58"/>
      <c r="D37" s="58"/>
      <c r="E37" s="58"/>
      <c r="F37" s="58"/>
      <c r="G37" s="59"/>
      <c r="H37" s="522">
        <f>SUM(AD9:AE30)</f>
        <v>0.14583333333333334</v>
      </c>
      <c r="I37" s="523"/>
      <c r="J37" s="523"/>
      <c r="K37" s="524">
        <v>89</v>
      </c>
      <c r="L37" s="525"/>
      <c r="M37" s="60" t="s">
        <v>79</v>
      </c>
      <c r="N37" s="526">
        <f t="shared" si="2"/>
        <v>311.5</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49" t="s">
        <v>85</v>
      </c>
      <c r="B38" s="58"/>
      <c r="C38" s="58"/>
      <c r="D38" s="58"/>
      <c r="E38" s="58"/>
      <c r="F38" s="58"/>
      <c r="G38" s="59"/>
      <c r="H38" s="522">
        <f>SUM(AF9:AG30)</f>
        <v>0.12083333333333332</v>
      </c>
      <c r="I38" s="523"/>
      <c r="J38" s="523"/>
      <c r="K38" s="524">
        <v>89</v>
      </c>
      <c r="L38" s="525"/>
      <c r="M38" s="60" t="s">
        <v>79</v>
      </c>
      <c r="N38" s="526">
        <f t="shared" si="2"/>
        <v>258.09999999999997</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4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4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49" t="s">
        <v>92</v>
      </c>
      <c r="B41" s="58"/>
      <c r="C41" s="58"/>
      <c r="D41" s="58"/>
      <c r="E41" s="58"/>
      <c r="F41" s="58"/>
      <c r="G41" s="59"/>
      <c r="H41" s="522">
        <f>SUM(AL9:AM30)</f>
        <v>0.73333333333333339</v>
      </c>
      <c r="I41" s="523"/>
      <c r="J41" s="523"/>
      <c r="K41" s="524">
        <v>8</v>
      </c>
      <c r="L41" s="525"/>
      <c r="M41" s="60" t="s">
        <v>79</v>
      </c>
      <c r="N41" s="526">
        <f t="shared" si="2"/>
        <v>140.80000000000001</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49"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710.39999999999986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44138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44138</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255</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46" t="s">
        <v>139</v>
      </c>
      <c r="AH71" s="147"/>
      <c r="AI71" s="147"/>
      <c r="AJ71" s="147"/>
      <c r="AK71" s="147"/>
      <c r="AL71" s="145"/>
      <c r="AM71" s="146" t="s">
        <v>140</v>
      </c>
      <c r="AN71" s="147"/>
      <c r="AO71" s="147"/>
      <c r="AP71" s="148"/>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46" t="s">
        <v>144</v>
      </c>
      <c r="AH72" s="147"/>
      <c r="AI72" s="147"/>
      <c r="AJ72" s="147"/>
      <c r="AK72" s="147"/>
      <c r="AL72" s="145"/>
      <c r="AM72" s="146" t="s">
        <v>142</v>
      </c>
      <c r="AN72" s="147"/>
      <c r="AO72" s="147"/>
      <c r="AP72" s="148"/>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46" t="s">
        <v>172</v>
      </c>
      <c r="AH73" s="147"/>
      <c r="AI73" s="147"/>
      <c r="AJ73" s="147"/>
      <c r="AK73" s="147"/>
      <c r="AL73" s="145"/>
      <c r="AM73" s="146" t="s">
        <v>145</v>
      </c>
      <c r="AN73" s="147"/>
      <c r="AO73" s="147"/>
      <c r="AP73" s="148"/>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46" t="s">
        <v>181</v>
      </c>
      <c r="AH74" s="147"/>
      <c r="AI74" s="147"/>
      <c r="AJ74" s="147"/>
      <c r="AK74" s="147"/>
      <c r="AL74" s="145"/>
      <c r="AM74" s="146" t="s">
        <v>147</v>
      </c>
      <c r="AN74" s="147"/>
      <c r="AO74" s="147"/>
      <c r="AP74" s="148"/>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46" t="s">
        <v>149</v>
      </c>
      <c r="AH75" s="147"/>
      <c r="AI75" s="147"/>
      <c r="AJ75" s="147"/>
      <c r="AK75" s="147"/>
      <c r="AL75" s="145"/>
      <c r="AM75" s="146" t="s">
        <v>150</v>
      </c>
      <c r="AN75" s="147"/>
      <c r="AO75" s="147"/>
      <c r="AP75" s="148"/>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46" t="s">
        <v>152</v>
      </c>
      <c r="AH76" s="147"/>
      <c r="AI76" s="147"/>
      <c r="AJ76" s="147"/>
      <c r="AK76" s="147"/>
      <c r="AL76" s="145"/>
      <c r="AM76" s="146" t="s">
        <v>150</v>
      </c>
      <c r="AN76" s="147"/>
      <c r="AO76" s="147"/>
      <c r="AP76" s="187"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46" t="s">
        <v>182</v>
      </c>
      <c r="AH77" s="147"/>
      <c r="AI77" s="147"/>
      <c r="AJ77" s="147"/>
      <c r="AK77" s="147"/>
      <c r="AL77" s="145"/>
      <c r="AM77" s="146" t="s">
        <v>154</v>
      </c>
      <c r="AN77" s="147"/>
      <c r="AO77" s="147"/>
      <c r="AP77" s="148"/>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44139</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55" t="s">
        <v>16</v>
      </c>
      <c r="L8" s="156"/>
      <c r="M8" s="156"/>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2.0833333333333332E-2</v>
      </c>
      <c r="Y9" s="394"/>
      <c r="Z9" s="391"/>
      <c r="AA9" s="392"/>
      <c r="AB9" s="393"/>
      <c r="AC9" s="392"/>
      <c r="AD9" s="393"/>
      <c r="AE9" s="392"/>
      <c r="AF9" s="393"/>
      <c r="AG9" s="392"/>
      <c r="AH9" s="393"/>
      <c r="AI9" s="392"/>
      <c r="AJ9" s="393"/>
      <c r="AK9" s="392"/>
      <c r="AL9" s="393">
        <v>2.0833333333333332E-2</v>
      </c>
      <c r="AM9" s="394"/>
      <c r="AN9" s="395" t="s">
        <v>216</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2.0833333333333332E-2</v>
      </c>
      <c r="W10" s="343"/>
      <c r="X10" s="398">
        <v>6.6666666666666666E-2</v>
      </c>
      <c r="Y10" s="399"/>
      <c r="Z10" s="342"/>
      <c r="AA10" s="343"/>
      <c r="AB10" s="398"/>
      <c r="AC10" s="343"/>
      <c r="AD10" s="398"/>
      <c r="AE10" s="343"/>
      <c r="AF10" s="398">
        <v>4.5833333333333337E-2</v>
      </c>
      <c r="AG10" s="343"/>
      <c r="AH10" s="398"/>
      <c r="AI10" s="343"/>
      <c r="AJ10" s="398"/>
      <c r="AK10" s="343"/>
      <c r="AL10" s="398"/>
      <c r="AM10" s="399"/>
      <c r="AN10" s="395" t="s">
        <v>217</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6.6666666666666666E-2</v>
      </c>
      <c r="W11" s="343"/>
      <c r="X11" s="398">
        <v>0.22500000000000001</v>
      </c>
      <c r="Y11" s="399"/>
      <c r="Z11" s="342"/>
      <c r="AA11" s="343"/>
      <c r="AB11" s="398"/>
      <c r="AC11" s="343"/>
      <c r="AD11" s="398"/>
      <c r="AE11" s="343"/>
      <c r="AF11" s="398"/>
      <c r="AG11" s="343"/>
      <c r="AH11" s="398"/>
      <c r="AI11" s="343"/>
      <c r="AJ11" s="398"/>
      <c r="AK11" s="343"/>
      <c r="AL11" s="398">
        <v>0.15833333333333333</v>
      </c>
      <c r="AM11" s="399"/>
      <c r="AN11" s="395" t="s">
        <v>216</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0.22500000000000001</v>
      </c>
      <c r="W12" s="343"/>
      <c r="X12" s="398">
        <v>0.24583333333333335</v>
      </c>
      <c r="Y12" s="399"/>
      <c r="Z12" s="342"/>
      <c r="AA12" s="343"/>
      <c r="AB12" s="398"/>
      <c r="AC12" s="343"/>
      <c r="AD12" s="398"/>
      <c r="AE12" s="343"/>
      <c r="AF12" s="398">
        <v>2.0833333333333332E-2</v>
      </c>
      <c r="AG12" s="343"/>
      <c r="AH12" s="398"/>
      <c r="AI12" s="343"/>
      <c r="AJ12" s="398"/>
      <c r="AK12" s="343"/>
      <c r="AL12" s="398"/>
      <c r="AM12" s="399"/>
      <c r="AN12" s="395" t="s">
        <v>190</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243</v>
      </c>
      <c r="R13" s="412"/>
      <c r="S13" s="412"/>
      <c r="T13" s="413"/>
      <c r="U13" s="28"/>
      <c r="V13" s="342">
        <v>0.24583333333333335</v>
      </c>
      <c r="W13" s="343"/>
      <c r="X13" s="398">
        <v>0.30833333333333335</v>
      </c>
      <c r="Y13" s="399"/>
      <c r="Z13" s="342"/>
      <c r="AA13" s="343"/>
      <c r="AB13" s="398"/>
      <c r="AC13" s="343"/>
      <c r="AD13" s="398"/>
      <c r="AE13" s="343"/>
      <c r="AF13" s="398"/>
      <c r="AG13" s="343"/>
      <c r="AH13" s="398"/>
      <c r="AI13" s="343"/>
      <c r="AJ13" s="398"/>
      <c r="AK13" s="343"/>
      <c r="AL13" s="398">
        <v>6.25E-2</v>
      </c>
      <c r="AM13" s="399"/>
      <c r="AN13" s="395" t="s">
        <v>216</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0.30833333333333335</v>
      </c>
      <c r="W14" s="343"/>
      <c r="X14" s="398">
        <v>0.33333333333333331</v>
      </c>
      <c r="Y14" s="399"/>
      <c r="Z14" s="342"/>
      <c r="AA14" s="343"/>
      <c r="AB14" s="398"/>
      <c r="AC14" s="343"/>
      <c r="AD14" s="398"/>
      <c r="AE14" s="343"/>
      <c r="AF14" s="398">
        <v>2.4999999999999998E-2</v>
      </c>
      <c r="AG14" s="343"/>
      <c r="AH14" s="398"/>
      <c r="AI14" s="343"/>
      <c r="AJ14" s="398"/>
      <c r="AK14" s="343"/>
      <c r="AL14" s="398"/>
      <c r="AM14" s="399"/>
      <c r="AN14" s="395" t="s">
        <v>218</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177</v>
      </c>
      <c r="N15" s="417"/>
      <c r="O15" s="417"/>
      <c r="P15" s="418"/>
      <c r="Q15" s="416" t="s">
        <v>178</v>
      </c>
      <c r="R15" s="386"/>
      <c r="S15" s="386"/>
      <c r="T15" s="419"/>
      <c r="U15" s="28"/>
      <c r="V15" s="342">
        <v>0.33333333333333331</v>
      </c>
      <c r="W15" s="343"/>
      <c r="X15" s="398">
        <v>0.54999999999999993</v>
      </c>
      <c r="Y15" s="399"/>
      <c r="Z15" s="342"/>
      <c r="AA15" s="343"/>
      <c r="AB15" s="398"/>
      <c r="AC15" s="343"/>
      <c r="AD15" s="398"/>
      <c r="AE15" s="343"/>
      <c r="AF15" s="398"/>
      <c r="AG15" s="343"/>
      <c r="AH15" s="398"/>
      <c r="AI15" s="343"/>
      <c r="AJ15" s="398"/>
      <c r="AK15" s="343"/>
      <c r="AL15" s="398">
        <v>0.21666666666666667</v>
      </c>
      <c r="AM15" s="343"/>
      <c r="AN15" s="395" t="s">
        <v>216</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0.54999999999999993</v>
      </c>
      <c r="W16" s="343"/>
      <c r="X16" s="398">
        <v>0.5625</v>
      </c>
      <c r="Y16" s="399"/>
      <c r="Z16" s="342"/>
      <c r="AA16" s="343"/>
      <c r="AB16" s="398"/>
      <c r="AC16" s="343"/>
      <c r="AD16" s="398"/>
      <c r="AE16" s="343"/>
      <c r="AF16" s="398">
        <v>1.2499999999999999E-2</v>
      </c>
      <c r="AG16" s="343"/>
      <c r="AH16" s="398"/>
      <c r="AI16" s="343"/>
      <c r="AJ16" s="398"/>
      <c r="AK16" s="343"/>
      <c r="AL16" s="398"/>
      <c r="AM16" s="399"/>
      <c r="AN16" s="395" t="s">
        <v>190</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0.5625</v>
      </c>
      <c r="W17" s="343"/>
      <c r="X17" s="398">
        <v>0.71250000000000002</v>
      </c>
      <c r="Y17" s="399"/>
      <c r="Z17" s="342"/>
      <c r="AA17" s="343"/>
      <c r="AB17" s="398"/>
      <c r="AC17" s="343"/>
      <c r="AD17" s="398"/>
      <c r="AE17" s="343"/>
      <c r="AF17" s="398"/>
      <c r="AG17" s="343"/>
      <c r="AH17" s="398"/>
      <c r="AI17" s="343"/>
      <c r="AJ17" s="398"/>
      <c r="AK17" s="343"/>
      <c r="AL17" s="398">
        <v>0.15</v>
      </c>
      <c r="AM17" s="399"/>
      <c r="AN17" s="395" t="s">
        <v>216</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0.71250000000000002</v>
      </c>
      <c r="W18" s="343"/>
      <c r="X18" s="398">
        <v>0.77083333333333337</v>
      </c>
      <c r="Y18" s="399"/>
      <c r="Z18" s="342"/>
      <c r="AA18" s="343"/>
      <c r="AB18" s="398"/>
      <c r="AC18" s="343"/>
      <c r="AD18" s="398"/>
      <c r="AE18" s="343"/>
      <c r="AF18" s="398">
        <v>5.8333333333333327E-2</v>
      </c>
      <c r="AG18" s="343"/>
      <c r="AH18" s="398"/>
      <c r="AI18" s="343"/>
      <c r="AJ18" s="398"/>
      <c r="AK18" s="343"/>
      <c r="AL18" s="398"/>
      <c r="AM18" s="399"/>
      <c r="AN18" s="395" t="s">
        <v>219</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0.77083333333333337</v>
      </c>
      <c r="W19" s="343"/>
      <c r="X19" s="398">
        <v>0.83333333333333337</v>
      </c>
      <c r="Y19" s="399"/>
      <c r="Z19" s="342"/>
      <c r="AA19" s="343"/>
      <c r="AB19" s="398"/>
      <c r="AC19" s="343"/>
      <c r="AD19" s="398"/>
      <c r="AE19" s="343"/>
      <c r="AF19" s="398"/>
      <c r="AG19" s="343"/>
      <c r="AH19" s="398"/>
      <c r="AI19" s="343"/>
      <c r="AJ19" s="398"/>
      <c r="AK19" s="343"/>
      <c r="AL19" s="398">
        <v>6.25E-2</v>
      </c>
      <c r="AM19" s="399"/>
      <c r="AN19" s="395" t="s">
        <v>216</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0.83333333333333337</v>
      </c>
      <c r="W20" s="343"/>
      <c r="X20" s="398">
        <v>0.86249999999999993</v>
      </c>
      <c r="Y20" s="399"/>
      <c r="Z20" s="342"/>
      <c r="AA20" s="343"/>
      <c r="AB20" s="398"/>
      <c r="AC20" s="343"/>
      <c r="AD20" s="398"/>
      <c r="AE20" s="343"/>
      <c r="AF20" s="398">
        <v>2.9166666666666664E-2</v>
      </c>
      <c r="AG20" s="343"/>
      <c r="AH20" s="398"/>
      <c r="AI20" s="343"/>
      <c r="AJ20" s="398"/>
      <c r="AK20" s="343"/>
      <c r="AL20" s="398"/>
      <c r="AM20" s="399"/>
      <c r="AN20" s="395" t="s">
        <v>190</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0.86249999999999993</v>
      </c>
      <c r="W21" s="343"/>
      <c r="X21" s="398">
        <v>1</v>
      </c>
      <c r="Y21" s="399"/>
      <c r="Z21" s="342"/>
      <c r="AA21" s="343"/>
      <c r="AB21" s="398"/>
      <c r="AC21" s="343"/>
      <c r="AD21" s="398"/>
      <c r="AE21" s="343"/>
      <c r="AF21" s="398"/>
      <c r="AG21" s="343"/>
      <c r="AH21" s="398"/>
      <c r="AI21" s="343"/>
      <c r="AJ21" s="398"/>
      <c r="AK21" s="343"/>
      <c r="AL21" s="398">
        <v>0.13749999999999998</v>
      </c>
      <c r="AM21" s="399"/>
      <c r="AN21" s="395" t="s">
        <v>216</v>
      </c>
      <c r="AO21" s="396"/>
      <c r="AP21" s="396"/>
      <c r="AQ21" s="396"/>
      <c r="AR21" s="396"/>
      <c r="AS21" s="396"/>
      <c r="AT21" s="396"/>
      <c r="AU21" s="397"/>
    </row>
    <row r="22" spans="1:47" ht="15.75" customHeight="1" thickTop="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450"/>
      <c r="W23" s="451"/>
      <c r="X23" s="451"/>
      <c r="Y23" s="398"/>
      <c r="Z23" s="450"/>
      <c r="AA23" s="451"/>
      <c r="AB23" s="398"/>
      <c r="AC23" s="343"/>
      <c r="AD23" s="398"/>
      <c r="AE23" s="343"/>
      <c r="AF23" s="451"/>
      <c r="AG23" s="451"/>
      <c r="AH23" s="451"/>
      <c r="AI23" s="451"/>
      <c r="AJ23" s="451"/>
      <c r="AK23" s="451"/>
      <c r="AL23" s="343"/>
      <c r="AM23" s="398"/>
      <c r="AN23" s="464"/>
      <c r="AO23" s="465"/>
      <c r="AP23" s="465"/>
      <c r="AQ23" s="465"/>
      <c r="AR23" s="465"/>
      <c r="AS23" s="465"/>
      <c r="AT23" s="465"/>
      <c r="AU23" s="466"/>
    </row>
    <row r="24" spans="1:47" ht="15.75" customHeight="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450"/>
      <c r="W24" s="451"/>
      <c r="X24" s="343"/>
      <c r="Y24" s="398"/>
      <c r="Z24" s="450"/>
      <c r="AA24" s="451"/>
      <c r="AB24" s="398"/>
      <c r="AC24" s="343"/>
      <c r="AD24" s="398"/>
      <c r="AE24" s="343"/>
      <c r="AF24" s="451"/>
      <c r="AG24" s="451"/>
      <c r="AH24" s="451"/>
      <c r="AI24" s="451"/>
      <c r="AJ24" s="451"/>
      <c r="AK24" s="451"/>
      <c r="AL24" s="343"/>
      <c r="AM24" s="398"/>
      <c r="AN24" s="464"/>
      <c r="AO24" s="465"/>
      <c r="AP24" s="465"/>
      <c r="AQ24" s="465"/>
      <c r="AR24" s="465"/>
      <c r="AS24" s="465"/>
      <c r="AT24" s="465"/>
      <c r="AU24" s="466"/>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464"/>
      <c r="AO25" s="465"/>
      <c r="AP25" s="465"/>
      <c r="AQ25" s="465"/>
      <c r="AR25" s="465"/>
      <c r="AS25" s="465"/>
      <c r="AT25" s="465"/>
      <c r="AU25" s="466"/>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0.19166666666666665</v>
      </c>
      <c r="AG31" s="494"/>
      <c r="AH31" s="494">
        <f>SUM(AH9:AI30)</f>
        <v>0</v>
      </c>
      <c r="AI31" s="494"/>
      <c r="AJ31" s="494">
        <f>SUM(AJ9:AK30)</f>
        <v>0</v>
      </c>
      <c r="AK31" s="494"/>
      <c r="AL31" s="508">
        <f>SUM(AL9:AM30)</f>
        <v>0.80833333333333335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18117</v>
      </c>
      <c r="Y35" s="505"/>
      <c r="Z35" s="505"/>
      <c r="AA35" s="56" t="s">
        <v>79</v>
      </c>
      <c r="AB35" s="506">
        <v>562</v>
      </c>
      <c r="AC35" s="507"/>
      <c r="AD35" s="507"/>
      <c r="AE35" s="57" t="s">
        <v>79</v>
      </c>
      <c r="AF35" s="506">
        <v>0</v>
      </c>
      <c r="AG35" s="507"/>
      <c r="AH35" s="507"/>
      <c r="AI35" s="56" t="s">
        <v>79</v>
      </c>
      <c r="AJ35" s="506">
        <v>0</v>
      </c>
      <c r="AK35" s="507"/>
      <c r="AL35" s="507"/>
      <c r="AM35" s="56" t="s">
        <v>79</v>
      </c>
      <c r="AN35" s="510">
        <f>(X35+AF35)-(AB35+AJ35)</f>
        <v>17555</v>
      </c>
      <c r="AO35" s="511"/>
      <c r="AP35" s="56" t="s">
        <v>79</v>
      </c>
      <c r="AQ35" s="512"/>
      <c r="AR35" s="513"/>
      <c r="AS35" s="513"/>
      <c r="AT35" s="513"/>
      <c r="AU35" s="514"/>
    </row>
    <row r="36" spans="1:47" ht="15.75" customHeight="1">
      <c r="A36" s="157"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53000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51000</v>
      </c>
      <c r="AO36" s="518"/>
      <c r="AP36" s="61" t="s">
        <v>79</v>
      </c>
      <c r="AQ36" s="519"/>
      <c r="AR36" s="520"/>
      <c r="AS36" s="520"/>
      <c r="AT36" s="520"/>
      <c r="AU36" s="521"/>
    </row>
    <row r="37" spans="1:47" ht="15.75" customHeight="1">
      <c r="A37" s="157"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57" t="s">
        <v>85</v>
      </c>
      <c r="B38" s="58"/>
      <c r="C38" s="58"/>
      <c r="D38" s="58"/>
      <c r="E38" s="58"/>
      <c r="F38" s="58"/>
      <c r="G38" s="59"/>
      <c r="H38" s="522">
        <f>SUM(AF9:AG30)</f>
        <v>0.19166666666666665</v>
      </c>
      <c r="I38" s="523"/>
      <c r="J38" s="523"/>
      <c r="K38" s="524">
        <v>89</v>
      </c>
      <c r="L38" s="525"/>
      <c r="M38" s="60" t="s">
        <v>79</v>
      </c>
      <c r="N38" s="526">
        <f t="shared" si="2"/>
        <v>409.4</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57"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57"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57" t="s">
        <v>92</v>
      </c>
      <c r="B41" s="58"/>
      <c r="C41" s="58"/>
      <c r="D41" s="58"/>
      <c r="E41" s="58"/>
      <c r="F41" s="58"/>
      <c r="G41" s="59"/>
      <c r="H41" s="522">
        <f>SUM(AL9:AM30)</f>
        <v>0.80833333333333335</v>
      </c>
      <c r="I41" s="523"/>
      <c r="J41" s="523"/>
      <c r="K41" s="524">
        <v>8</v>
      </c>
      <c r="L41" s="525"/>
      <c r="M41" s="60" t="s">
        <v>79</v>
      </c>
      <c r="N41" s="526">
        <f t="shared" si="2"/>
        <v>155.19999999999999</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57"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564.59999999999991</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44139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44139</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250</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251</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52" t="s">
        <v>139</v>
      </c>
      <c r="AH71" s="153"/>
      <c r="AI71" s="153"/>
      <c r="AJ71" s="153"/>
      <c r="AK71" s="153"/>
      <c r="AL71" s="154"/>
      <c r="AM71" s="152" t="s">
        <v>140</v>
      </c>
      <c r="AN71" s="153"/>
      <c r="AO71" s="153"/>
      <c r="AP71" s="158"/>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52" t="s">
        <v>144</v>
      </c>
      <c r="AH72" s="153"/>
      <c r="AI72" s="153"/>
      <c r="AJ72" s="153"/>
      <c r="AK72" s="153"/>
      <c r="AL72" s="154"/>
      <c r="AM72" s="152" t="s">
        <v>142</v>
      </c>
      <c r="AN72" s="153"/>
      <c r="AO72" s="153"/>
      <c r="AP72" s="158"/>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52" t="s">
        <v>172</v>
      </c>
      <c r="AH73" s="153"/>
      <c r="AI73" s="153"/>
      <c r="AJ73" s="153"/>
      <c r="AK73" s="153"/>
      <c r="AL73" s="154"/>
      <c r="AM73" s="152" t="s">
        <v>145</v>
      </c>
      <c r="AN73" s="153"/>
      <c r="AO73" s="153"/>
      <c r="AP73" s="158"/>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52" t="s">
        <v>181</v>
      </c>
      <c r="AH74" s="153"/>
      <c r="AI74" s="153"/>
      <c r="AJ74" s="153"/>
      <c r="AK74" s="153"/>
      <c r="AL74" s="154"/>
      <c r="AM74" s="152" t="s">
        <v>147</v>
      </c>
      <c r="AN74" s="153"/>
      <c r="AO74" s="153"/>
      <c r="AP74" s="158"/>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52" t="s">
        <v>149</v>
      </c>
      <c r="AH75" s="153"/>
      <c r="AI75" s="153"/>
      <c r="AJ75" s="153"/>
      <c r="AK75" s="153"/>
      <c r="AL75" s="154"/>
      <c r="AM75" s="152" t="s">
        <v>150</v>
      </c>
      <c r="AN75" s="153"/>
      <c r="AO75" s="153"/>
      <c r="AP75" s="158"/>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52" t="s">
        <v>152</v>
      </c>
      <c r="AH76" s="153"/>
      <c r="AI76" s="153"/>
      <c r="AJ76" s="153"/>
      <c r="AK76" s="153"/>
      <c r="AL76" s="154"/>
      <c r="AM76" s="152" t="s">
        <v>150</v>
      </c>
      <c r="AN76" s="153"/>
      <c r="AO76" s="153"/>
      <c r="AP76" s="187"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52" t="s">
        <v>182</v>
      </c>
      <c r="AH77" s="153"/>
      <c r="AI77" s="153"/>
      <c r="AJ77" s="153"/>
      <c r="AK77" s="153"/>
      <c r="AL77" s="154"/>
      <c r="AM77" s="152" t="s">
        <v>154</v>
      </c>
      <c r="AN77" s="153"/>
      <c r="AO77" s="153"/>
      <c r="AP77" s="158"/>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44140</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64" t="s">
        <v>16</v>
      </c>
      <c r="L8" s="165"/>
      <c r="M8" s="165"/>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4.9999999999999996E-2</v>
      </c>
      <c r="Y9" s="394"/>
      <c r="Z9" s="391"/>
      <c r="AA9" s="392"/>
      <c r="AB9" s="393"/>
      <c r="AC9" s="392"/>
      <c r="AD9" s="393"/>
      <c r="AE9" s="392"/>
      <c r="AF9" s="393">
        <v>4.9999999999999996E-2</v>
      </c>
      <c r="AG9" s="392"/>
      <c r="AH9" s="393"/>
      <c r="AI9" s="392"/>
      <c r="AJ9" s="393"/>
      <c r="AK9" s="392"/>
      <c r="AL9" s="393"/>
      <c r="AM9" s="394"/>
      <c r="AN9" s="395" t="s">
        <v>220</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4.9999999999999996E-2</v>
      </c>
      <c r="W10" s="343"/>
      <c r="X10" s="398">
        <v>0.17083333333333331</v>
      </c>
      <c r="Y10" s="399"/>
      <c r="Z10" s="342"/>
      <c r="AA10" s="343"/>
      <c r="AB10" s="398"/>
      <c r="AC10" s="343"/>
      <c r="AD10" s="398"/>
      <c r="AE10" s="343"/>
      <c r="AF10" s="398"/>
      <c r="AG10" s="343"/>
      <c r="AH10" s="398"/>
      <c r="AI10" s="343"/>
      <c r="AJ10" s="398"/>
      <c r="AK10" s="343"/>
      <c r="AL10" s="398">
        <v>0.12083333333333333</v>
      </c>
      <c r="AM10" s="399"/>
      <c r="AN10" s="395" t="s">
        <v>184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0.17083333333333331</v>
      </c>
      <c r="W11" s="343"/>
      <c r="X11" s="398">
        <v>0.20833333333333334</v>
      </c>
      <c r="Y11" s="399"/>
      <c r="Z11" s="342"/>
      <c r="AA11" s="343"/>
      <c r="AB11" s="398"/>
      <c r="AC11" s="343"/>
      <c r="AD11" s="398"/>
      <c r="AE11" s="343"/>
      <c r="AF11" s="398">
        <v>3.7499999999999999E-2</v>
      </c>
      <c r="AG11" s="343"/>
      <c r="AH11" s="398"/>
      <c r="AI11" s="343"/>
      <c r="AJ11" s="398"/>
      <c r="AK11" s="343"/>
      <c r="AL11" s="398"/>
      <c r="AM11" s="399"/>
      <c r="AN11" s="395" t="s">
        <v>190</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0.20833333333333334</v>
      </c>
      <c r="W12" s="343"/>
      <c r="X12" s="398">
        <v>0.33333333333333331</v>
      </c>
      <c r="Y12" s="399"/>
      <c r="Z12" s="342"/>
      <c r="AA12" s="343"/>
      <c r="AB12" s="398"/>
      <c r="AC12" s="343"/>
      <c r="AD12" s="398"/>
      <c r="AE12" s="343"/>
      <c r="AF12" s="398"/>
      <c r="AG12" s="343"/>
      <c r="AH12" s="398"/>
      <c r="AI12" s="343"/>
      <c r="AJ12" s="398"/>
      <c r="AK12" s="343"/>
      <c r="AL12" s="398">
        <v>0.125</v>
      </c>
      <c r="AM12" s="399"/>
      <c r="AN12" s="395" t="s">
        <v>184</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244</v>
      </c>
      <c r="R13" s="412"/>
      <c r="S13" s="412"/>
      <c r="T13" s="413"/>
      <c r="U13" s="28"/>
      <c r="V13" s="342">
        <v>0.33333333333333331</v>
      </c>
      <c r="W13" s="343"/>
      <c r="X13" s="398">
        <v>0.37916666666666665</v>
      </c>
      <c r="Y13" s="399"/>
      <c r="Z13" s="342"/>
      <c r="AA13" s="343"/>
      <c r="AB13" s="398"/>
      <c r="AC13" s="343"/>
      <c r="AD13" s="398"/>
      <c r="AE13" s="343"/>
      <c r="AF13" s="398">
        <v>4.5833333333333337E-2</v>
      </c>
      <c r="AG13" s="343"/>
      <c r="AH13" s="398"/>
      <c r="AI13" s="343"/>
      <c r="AJ13" s="398"/>
      <c r="AK13" s="343"/>
      <c r="AL13" s="398"/>
      <c r="AM13" s="399"/>
      <c r="AN13" s="395" t="s">
        <v>208</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0.37916666666666665</v>
      </c>
      <c r="W14" s="343"/>
      <c r="X14" s="398">
        <v>0.52500000000000002</v>
      </c>
      <c r="Y14" s="399"/>
      <c r="Z14" s="342"/>
      <c r="AA14" s="343"/>
      <c r="AB14" s="398"/>
      <c r="AC14" s="343"/>
      <c r="AD14" s="398"/>
      <c r="AE14" s="343"/>
      <c r="AF14" s="398"/>
      <c r="AG14" s="343"/>
      <c r="AH14" s="398"/>
      <c r="AI14" s="343"/>
      <c r="AJ14" s="398"/>
      <c r="AK14" s="343"/>
      <c r="AL14" s="398">
        <v>0.14583333333333334</v>
      </c>
      <c r="AM14" s="399"/>
      <c r="AN14" s="395" t="s">
        <v>184</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177</v>
      </c>
      <c r="N15" s="417"/>
      <c r="O15" s="417"/>
      <c r="P15" s="418"/>
      <c r="Q15" s="416" t="s">
        <v>178</v>
      </c>
      <c r="R15" s="386"/>
      <c r="S15" s="386"/>
      <c r="T15" s="419"/>
      <c r="U15" s="28"/>
      <c r="V15" s="342">
        <v>0.52500000000000002</v>
      </c>
      <c r="W15" s="343"/>
      <c r="X15" s="398">
        <v>0.5708333333333333</v>
      </c>
      <c r="Y15" s="399"/>
      <c r="Z15" s="342"/>
      <c r="AA15" s="343"/>
      <c r="AB15" s="398"/>
      <c r="AC15" s="343"/>
      <c r="AD15" s="398"/>
      <c r="AE15" s="343"/>
      <c r="AF15" s="398">
        <v>4.5833333333333337E-2</v>
      </c>
      <c r="AG15" s="343"/>
      <c r="AH15" s="398"/>
      <c r="AI15" s="343"/>
      <c r="AJ15" s="398"/>
      <c r="AK15" s="343"/>
      <c r="AL15" s="398"/>
      <c r="AM15" s="343"/>
      <c r="AN15" s="395" t="s">
        <v>221</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0.5708333333333333</v>
      </c>
      <c r="W16" s="343"/>
      <c r="X16" s="398">
        <v>0.64583333333333337</v>
      </c>
      <c r="Y16" s="399"/>
      <c r="Z16" s="342"/>
      <c r="AA16" s="343"/>
      <c r="AB16" s="398"/>
      <c r="AC16" s="343"/>
      <c r="AD16" s="398"/>
      <c r="AE16" s="343"/>
      <c r="AF16" s="398"/>
      <c r="AG16" s="343"/>
      <c r="AH16" s="398"/>
      <c r="AI16" s="343"/>
      <c r="AJ16" s="398"/>
      <c r="AK16" s="343"/>
      <c r="AL16" s="398">
        <v>7.4999999999999997E-2</v>
      </c>
      <c r="AM16" s="399"/>
      <c r="AN16" s="395" t="s">
        <v>184</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0.64583333333333337</v>
      </c>
      <c r="W17" s="343"/>
      <c r="X17" s="398">
        <v>0.69166666666666676</v>
      </c>
      <c r="Y17" s="399"/>
      <c r="Z17" s="342"/>
      <c r="AA17" s="343"/>
      <c r="AB17" s="398"/>
      <c r="AC17" s="343"/>
      <c r="AD17" s="398"/>
      <c r="AE17" s="343"/>
      <c r="AF17" s="398">
        <v>4.5833333333333337E-2</v>
      </c>
      <c r="AG17" s="343"/>
      <c r="AH17" s="398"/>
      <c r="AI17" s="343"/>
      <c r="AJ17" s="398"/>
      <c r="AK17" s="343"/>
      <c r="AL17" s="398"/>
      <c r="AM17" s="399"/>
      <c r="AN17" s="395" t="s">
        <v>190</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0.69166666666666676</v>
      </c>
      <c r="W18" s="343"/>
      <c r="X18" s="398">
        <v>0.83333333333333337</v>
      </c>
      <c r="Y18" s="399"/>
      <c r="Z18" s="342"/>
      <c r="AA18" s="343"/>
      <c r="AB18" s="398"/>
      <c r="AC18" s="343"/>
      <c r="AD18" s="398"/>
      <c r="AE18" s="343"/>
      <c r="AF18" s="398"/>
      <c r="AG18" s="343"/>
      <c r="AH18" s="398"/>
      <c r="AI18" s="343"/>
      <c r="AJ18" s="398"/>
      <c r="AK18" s="343"/>
      <c r="AL18" s="398">
        <v>0.14166666666666666</v>
      </c>
      <c r="AM18" s="399"/>
      <c r="AN18" s="395" t="s">
        <v>184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0.83333333333333337</v>
      </c>
      <c r="W19" s="343"/>
      <c r="X19" s="398">
        <v>0.86249999999999993</v>
      </c>
      <c r="Y19" s="399"/>
      <c r="Z19" s="342"/>
      <c r="AA19" s="343"/>
      <c r="AB19" s="398"/>
      <c r="AC19" s="343"/>
      <c r="AD19" s="398"/>
      <c r="AE19" s="343"/>
      <c r="AF19" s="398">
        <v>2.9166666666666664E-2</v>
      </c>
      <c r="AG19" s="343"/>
      <c r="AH19" s="398"/>
      <c r="AI19" s="343"/>
      <c r="AJ19" s="398"/>
      <c r="AK19" s="343"/>
      <c r="AL19" s="398"/>
      <c r="AM19" s="399"/>
      <c r="AN19" s="395" t="s">
        <v>222</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0.86249999999999993</v>
      </c>
      <c r="W20" s="343"/>
      <c r="X20" s="398">
        <v>1</v>
      </c>
      <c r="Y20" s="399"/>
      <c r="Z20" s="342"/>
      <c r="AA20" s="343"/>
      <c r="AB20" s="398"/>
      <c r="AC20" s="343"/>
      <c r="AD20" s="398"/>
      <c r="AE20" s="343"/>
      <c r="AF20" s="398"/>
      <c r="AG20" s="343"/>
      <c r="AH20" s="398"/>
      <c r="AI20" s="343"/>
      <c r="AJ20" s="398"/>
      <c r="AK20" s="343"/>
      <c r="AL20" s="398">
        <v>0.13749999999999998</v>
      </c>
      <c r="AM20" s="399"/>
      <c r="AN20" s="395" t="s">
        <v>184</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450"/>
      <c r="W22" s="451"/>
      <c r="X22" s="459"/>
      <c r="Y22" s="398"/>
      <c r="Z22" s="450"/>
      <c r="AA22" s="451"/>
      <c r="AB22" s="398"/>
      <c r="AC22" s="343"/>
      <c r="AD22" s="398"/>
      <c r="AE22" s="343"/>
      <c r="AF22" s="451"/>
      <c r="AG22" s="451"/>
      <c r="AH22" s="451"/>
      <c r="AI22" s="451"/>
      <c r="AJ22" s="451"/>
      <c r="AK22" s="451"/>
      <c r="AL22" s="343"/>
      <c r="AM22" s="398"/>
      <c r="AN22" s="395"/>
      <c r="AO22" s="396"/>
      <c r="AP22" s="396"/>
      <c r="AQ22" s="396"/>
      <c r="AR22" s="396"/>
      <c r="AS22" s="396"/>
      <c r="AT22" s="396"/>
      <c r="AU22" s="397"/>
    </row>
    <row r="23" spans="1:47" ht="15.75" customHeigh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450"/>
      <c r="W23" s="451"/>
      <c r="X23" s="451"/>
      <c r="Y23" s="398"/>
      <c r="Z23" s="450"/>
      <c r="AA23" s="451"/>
      <c r="AB23" s="398"/>
      <c r="AC23" s="343"/>
      <c r="AD23" s="398"/>
      <c r="AE23" s="343"/>
      <c r="AF23" s="451"/>
      <c r="AG23" s="451"/>
      <c r="AH23" s="451"/>
      <c r="AI23" s="451"/>
      <c r="AJ23" s="451"/>
      <c r="AK23" s="451"/>
      <c r="AL23" s="343"/>
      <c r="AM23" s="398"/>
      <c r="AN23" s="464"/>
      <c r="AO23" s="465"/>
      <c r="AP23" s="465"/>
      <c r="AQ23" s="465"/>
      <c r="AR23" s="465"/>
      <c r="AS23" s="465"/>
      <c r="AT23" s="465"/>
      <c r="AU23" s="466"/>
    </row>
    <row r="24" spans="1:47" ht="15.75" customHeight="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450"/>
      <c r="W24" s="451"/>
      <c r="X24" s="343"/>
      <c r="Y24" s="398"/>
      <c r="Z24" s="450"/>
      <c r="AA24" s="451"/>
      <c r="AB24" s="398"/>
      <c r="AC24" s="343"/>
      <c r="AD24" s="398"/>
      <c r="AE24" s="343"/>
      <c r="AF24" s="451"/>
      <c r="AG24" s="451"/>
      <c r="AH24" s="451"/>
      <c r="AI24" s="451"/>
      <c r="AJ24" s="451"/>
      <c r="AK24" s="451"/>
      <c r="AL24" s="343"/>
      <c r="AM24" s="398"/>
      <c r="AN24" s="464"/>
      <c r="AO24" s="465"/>
      <c r="AP24" s="465"/>
      <c r="AQ24" s="465"/>
      <c r="AR24" s="465"/>
      <c r="AS24" s="465"/>
      <c r="AT24" s="465"/>
      <c r="AU24" s="466"/>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0.25416666666666665</v>
      </c>
      <c r="AG31" s="494"/>
      <c r="AH31" s="494">
        <f>SUM(AH9:AI30)</f>
        <v>0</v>
      </c>
      <c r="AI31" s="494"/>
      <c r="AJ31" s="494">
        <f>SUM(AJ9:AK30)</f>
        <v>0</v>
      </c>
      <c r="AK31" s="494"/>
      <c r="AL31" s="508">
        <f>SUM(AL9:AM30)</f>
        <v>0.74583333333333335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17555</v>
      </c>
      <c r="Y35" s="505"/>
      <c r="Z35" s="505"/>
      <c r="AA35" s="56" t="s">
        <v>79</v>
      </c>
      <c r="AB35" s="506">
        <v>683</v>
      </c>
      <c r="AC35" s="507"/>
      <c r="AD35" s="507"/>
      <c r="AE35" s="57" t="s">
        <v>79</v>
      </c>
      <c r="AF35" s="506">
        <v>0</v>
      </c>
      <c r="AG35" s="507"/>
      <c r="AH35" s="507"/>
      <c r="AI35" s="56" t="s">
        <v>79</v>
      </c>
      <c r="AJ35" s="506">
        <v>0</v>
      </c>
      <c r="AK35" s="507"/>
      <c r="AL35" s="507"/>
      <c r="AM35" s="56" t="s">
        <v>79</v>
      </c>
      <c r="AN35" s="510">
        <f>(X35+AF35)-(AB35+AJ35)</f>
        <v>16872</v>
      </c>
      <c r="AO35" s="511"/>
      <c r="AP35" s="56" t="s">
        <v>79</v>
      </c>
      <c r="AQ35" s="512"/>
      <c r="AR35" s="513"/>
      <c r="AS35" s="513"/>
      <c r="AT35" s="513"/>
      <c r="AU35" s="514"/>
    </row>
    <row r="36" spans="1:47" ht="15.75" customHeight="1">
      <c r="A36" s="16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51000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49000</v>
      </c>
      <c r="AO36" s="518"/>
      <c r="AP36" s="61" t="s">
        <v>79</v>
      </c>
      <c r="AQ36" s="519"/>
      <c r="AR36" s="520"/>
      <c r="AS36" s="520"/>
      <c r="AT36" s="520"/>
      <c r="AU36" s="521"/>
    </row>
    <row r="37" spans="1:47" ht="15.75" customHeight="1">
      <c r="A37" s="163"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63" t="s">
        <v>85</v>
      </c>
      <c r="B38" s="58"/>
      <c r="C38" s="58"/>
      <c r="D38" s="58"/>
      <c r="E38" s="58"/>
      <c r="F38" s="58"/>
      <c r="G38" s="59"/>
      <c r="H38" s="522">
        <f>SUM(AF9:AG30)</f>
        <v>0.25416666666666665</v>
      </c>
      <c r="I38" s="523"/>
      <c r="J38" s="523"/>
      <c r="K38" s="524">
        <v>89</v>
      </c>
      <c r="L38" s="525"/>
      <c r="M38" s="60" t="s">
        <v>79</v>
      </c>
      <c r="N38" s="526">
        <f t="shared" si="2"/>
        <v>542.9</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6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6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63" t="s">
        <v>92</v>
      </c>
      <c r="B41" s="58"/>
      <c r="C41" s="58"/>
      <c r="D41" s="58"/>
      <c r="E41" s="58"/>
      <c r="F41" s="58"/>
      <c r="G41" s="59"/>
      <c r="H41" s="522">
        <f>SUM(AL9:AM30)</f>
        <v>0.74583333333333335</v>
      </c>
      <c r="I41" s="523"/>
      <c r="J41" s="523"/>
      <c r="K41" s="524">
        <v>8</v>
      </c>
      <c r="L41" s="525"/>
      <c r="M41" s="60" t="s">
        <v>79</v>
      </c>
      <c r="N41" s="526">
        <f t="shared" si="2"/>
        <v>143.19999999999999</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63"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686.09999999999991</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44140</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254</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60" t="s">
        <v>139</v>
      </c>
      <c r="AH71" s="161"/>
      <c r="AI71" s="161"/>
      <c r="AJ71" s="161"/>
      <c r="AK71" s="161"/>
      <c r="AL71" s="159"/>
      <c r="AM71" s="160" t="s">
        <v>140</v>
      </c>
      <c r="AN71" s="161"/>
      <c r="AO71" s="161"/>
      <c r="AP71" s="162"/>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60" t="s">
        <v>144</v>
      </c>
      <c r="AH72" s="161"/>
      <c r="AI72" s="161"/>
      <c r="AJ72" s="161"/>
      <c r="AK72" s="161"/>
      <c r="AL72" s="159"/>
      <c r="AM72" s="160" t="s">
        <v>142</v>
      </c>
      <c r="AN72" s="161"/>
      <c r="AO72" s="161"/>
      <c r="AP72" s="162"/>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60" t="s">
        <v>172</v>
      </c>
      <c r="AH73" s="161"/>
      <c r="AI73" s="161"/>
      <c r="AJ73" s="161"/>
      <c r="AK73" s="161"/>
      <c r="AL73" s="159"/>
      <c r="AM73" s="160" t="s">
        <v>145</v>
      </c>
      <c r="AN73" s="161"/>
      <c r="AO73" s="161"/>
      <c r="AP73" s="162"/>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60" t="s">
        <v>181</v>
      </c>
      <c r="AH74" s="161"/>
      <c r="AI74" s="161"/>
      <c r="AJ74" s="161"/>
      <c r="AK74" s="161"/>
      <c r="AL74" s="159"/>
      <c r="AM74" s="160" t="s">
        <v>147</v>
      </c>
      <c r="AN74" s="161"/>
      <c r="AO74" s="161"/>
      <c r="AP74" s="162"/>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60" t="s">
        <v>149</v>
      </c>
      <c r="AH75" s="161"/>
      <c r="AI75" s="161"/>
      <c r="AJ75" s="161"/>
      <c r="AK75" s="161"/>
      <c r="AL75" s="159"/>
      <c r="AM75" s="160" t="s">
        <v>150</v>
      </c>
      <c r="AN75" s="161"/>
      <c r="AO75" s="161"/>
      <c r="AP75" s="162"/>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60" t="s">
        <v>152</v>
      </c>
      <c r="AH76" s="161"/>
      <c r="AI76" s="161"/>
      <c r="AJ76" s="161"/>
      <c r="AK76" s="161"/>
      <c r="AL76" s="159"/>
      <c r="AM76" s="160" t="s">
        <v>150</v>
      </c>
      <c r="AN76" s="161"/>
      <c r="AO76" s="161"/>
      <c r="AP76" s="187"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60" t="s">
        <v>182</v>
      </c>
      <c r="AH77" s="161"/>
      <c r="AI77" s="161"/>
      <c r="AJ77" s="161"/>
      <c r="AK77" s="161"/>
      <c r="AL77" s="159"/>
      <c r="AM77" s="160" t="s">
        <v>154</v>
      </c>
      <c r="AN77" s="161"/>
      <c r="AO77" s="161"/>
      <c r="AP77" s="162"/>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44141</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69" t="s">
        <v>16</v>
      </c>
      <c r="L8" s="170"/>
      <c r="M8" s="170"/>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5.4166666666666669E-2</v>
      </c>
      <c r="Y9" s="394"/>
      <c r="Z9" s="391"/>
      <c r="AA9" s="392"/>
      <c r="AB9" s="393"/>
      <c r="AC9" s="392"/>
      <c r="AD9" s="393"/>
      <c r="AE9" s="392"/>
      <c r="AF9" s="393">
        <v>5.4166666666666669E-2</v>
      </c>
      <c r="AG9" s="392"/>
      <c r="AH9" s="393"/>
      <c r="AI9" s="392"/>
      <c r="AJ9" s="393"/>
      <c r="AK9" s="392"/>
      <c r="AL9" s="393"/>
      <c r="AM9" s="394"/>
      <c r="AN9" s="395" t="s">
        <v>230</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5.4166666666666669E-2</v>
      </c>
      <c r="W10" s="343"/>
      <c r="X10" s="398">
        <v>0.17500000000000002</v>
      </c>
      <c r="Y10" s="399"/>
      <c r="Z10" s="342"/>
      <c r="AA10" s="343"/>
      <c r="AB10" s="398"/>
      <c r="AC10" s="343"/>
      <c r="AD10" s="398"/>
      <c r="AE10" s="343"/>
      <c r="AF10" s="398"/>
      <c r="AG10" s="343"/>
      <c r="AH10" s="398"/>
      <c r="AI10" s="343"/>
      <c r="AJ10" s="398"/>
      <c r="AK10" s="343"/>
      <c r="AL10" s="398">
        <v>0.12083333333333333</v>
      </c>
      <c r="AM10" s="399"/>
      <c r="AN10" s="395" t="s">
        <v>184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0.17500000000000002</v>
      </c>
      <c r="W11" s="343"/>
      <c r="X11" s="398">
        <v>0.20833333333333334</v>
      </c>
      <c r="Y11" s="399"/>
      <c r="Z11" s="342"/>
      <c r="AA11" s="343"/>
      <c r="AB11" s="398"/>
      <c r="AC11" s="343"/>
      <c r="AD11" s="398"/>
      <c r="AE11" s="343"/>
      <c r="AF11" s="398">
        <v>3.3333333333333333E-2</v>
      </c>
      <c r="AG11" s="343"/>
      <c r="AH11" s="398"/>
      <c r="AI11" s="343"/>
      <c r="AJ11" s="398"/>
      <c r="AK11" s="343"/>
      <c r="AL11" s="398"/>
      <c r="AM11" s="399"/>
      <c r="AN11" s="395" t="s">
        <v>231</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0.20833333333333334</v>
      </c>
      <c r="W12" s="343"/>
      <c r="X12" s="398">
        <v>0.26666666666666666</v>
      </c>
      <c r="Y12" s="399"/>
      <c r="Z12" s="342"/>
      <c r="AA12" s="343"/>
      <c r="AB12" s="398"/>
      <c r="AC12" s="343"/>
      <c r="AD12" s="398"/>
      <c r="AE12" s="343"/>
      <c r="AF12" s="398"/>
      <c r="AG12" s="343"/>
      <c r="AH12" s="398"/>
      <c r="AI12" s="343"/>
      <c r="AJ12" s="398"/>
      <c r="AK12" s="343"/>
      <c r="AL12" s="398">
        <v>5.8333333333333327E-2</v>
      </c>
      <c r="AM12" s="399"/>
      <c r="AN12" s="395" t="s">
        <v>184</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246</v>
      </c>
      <c r="R13" s="412"/>
      <c r="S13" s="412"/>
      <c r="T13" s="413"/>
      <c r="U13" s="28"/>
      <c r="V13" s="342">
        <v>0.26666666666666666</v>
      </c>
      <c r="W13" s="343"/>
      <c r="X13" s="398">
        <v>0.32083333333333336</v>
      </c>
      <c r="Y13" s="399"/>
      <c r="Z13" s="342"/>
      <c r="AA13" s="343"/>
      <c r="AB13" s="398"/>
      <c r="AC13" s="343"/>
      <c r="AD13" s="398">
        <v>4.9999999999999996E-2</v>
      </c>
      <c r="AE13" s="343"/>
      <c r="AF13" s="398">
        <v>4.1666666666666666E-3</v>
      </c>
      <c r="AG13" s="343"/>
      <c r="AH13" s="398"/>
      <c r="AI13" s="343"/>
      <c r="AJ13" s="398"/>
      <c r="AK13" s="343"/>
      <c r="AL13" s="398"/>
      <c r="AM13" s="399"/>
      <c r="AN13" s="395" t="s">
        <v>232</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0.32083333333333336</v>
      </c>
      <c r="W14" s="343"/>
      <c r="X14" s="398">
        <v>0.33749999999999997</v>
      </c>
      <c r="Y14" s="399"/>
      <c r="Z14" s="342"/>
      <c r="AA14" s="343"/>
      <c r="AB14" s="398"/>
      <c r="AC14" s="343"/>
      <c r="AD14" s="398">
        <v>1.2499999999999999E-2</v>
      </c>
      <c r="AE14" s="343"/>
      <c r="AF14" s="398">
        <v>4.1666666666666666E-3</v>
      </c>
      <c r="AG14" s="343"/>
      <c r="AH14" s="398"/>
      <c r="AI14" s="343"/>
      <c r="AJ14" s="398"/>
      <c r="AK14" s="343"/>
      <c r="AL14" s="398"/>
      <c r="AM14" s="399"/>
      <c r="AN14" s="395" t="s">
        <v>233</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0.33749999999999997</v>
      </c>
      <c r="W15" s="343"/>
      <c r="X15" s="398">
        <v>0.34166666666666662</v>
      </c>
      <c r="Y15" s="399"/>
      <c r="Z15" s="342"/>
      <c r="AA15" s="343"/>
      <c r="AB15" s="398"/>
      <c r="AC15" s="343"/>
      <c r="AD15" s="398"/>
      <c r="AE15" s="343"/>
      <c r="AF15" s="398">
        <v>4.1666666666666666E-3</v>
      </c>
      <c r="AG15" s="343"/>
      <c r="AH15" s="398"/>
      <c r="AI15" s="343"/>
      <c r="AJ15" s="398"/>
      <c r="AK15" s="343"/>
      <c r="AL15" s="398"/>
      <c r="AM15" s="343"/>
      <c r="AN15" s="395" t="s">
        <v>234</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0.34166666666666662</v>
      </c>
      <c r="W16" s="343"/>
      <c r="X16" s="398">
        <v>0.35833333333333334</v>
      </c>
      <c r="Y16" s="399"/>
      <c r="Z16" s="342"/>
      <c r="AA16" s="343"/>
      <c r="AB16" s="398"/>
      <c r="AC16" s="343"/>
      <c r="AD16" s="398"/>
      <c r="AE16" s="343"/>
      <c r="AF16" s="398"/>
      <c r="AG16" s="343"/>
      <c r="AH16" s="398"/>
      <c r="AI16" s="343"/>
      <c r="AJ16" s="398"/>
      <c r="AK16" s="343"/>
      <c r="AL16" s="398">
        <v>1.6666666666666666E-2</v>
      </c>
      <c r="AM16" s="399"/>
      <c r="AN16" s="395" t="s">
        <v>184</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0.35833333333333334</v>
      </c>
      <c r="W17" s="343"/>
      <c r="X17" s="398">
        <v>0.375</v>
      </c>
      <c r="Y17" s="399"/>
      <c r="Z17" s="342"/>
      <c r="AA17" s="343"/>
      <c r="AB17" s="398"/>
      <c r="AC17" s="343"/>
      <c r="AD17" s="398">
        <v>1.2499999999999999E-2</v>
      </c>
      <c r="AE17" s="343"/>
      <c r="AF17" s="398">
        <v>4.1666666666666666E-3</v>
      </c>
      <c r="AG17" s="343"/>
      <c r="AH17" s="398"/>
      <c r="AI17" s="343"/>
      <c r="AJ17" s="398"/>
      <c r="AK17" s="343"/>
      <c r="AL17" s="398"/>
      <c r="AM17" s="399"/>
      <c r="AN17" s="395" t="s">
        <v>235</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0.375</v>
      </c>
      <c r="W18" s="343"/>
      <c r="X18" s="398">
        <v>0.4458333333333333</v>
      </c>
      <c r="Y18" s="399"/>
      <c r="Z18" s="342"/>
      <c r="AA18" s="343"/>
      <c r="AB18" s="398"/>
      <c r="AC18" s="343"/>
      <c r="AD18" s="398"/>
      <c r="AE18" s="343"/>
      <c r="AF18" s="398"/>
      <c r="AG18" s="343"/>
      <c r="AH18" s="398"/>
      <c r="AI18" s="343"/>
      <c r="AJ18" s="398"/>
      <c r="AK18" s="343"/>
      <c r="AL18" s="398">
        <v>7.0833333333333331E-2</v>
      </c>
      <c r="AM18" s="399"/>
      <c r="AN18" s="395" t="s">
        <v>184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0.4458333333333333</v>
      </c>
      <c r="W19" s="343"/>
      <c r="X19" s="398">
        <v>0.46666666666666662</v>
      </c>
      <c r="Y19" s="399"/>
      <c r="Z19" s="342"/>
      <c r="AA19" s="343"/>
      <c r="AB19" s="398"/>
      <c r="AC19" s="343"/>
      <c r="AD19" s="398">
        <v>1.6666666666666666E-2</v>
      </c>
      <c r="AE19" s="343"/>
      <c r="AF19" s="398">
        <v>4.1666666666666666E-3</v>
      </c>
      <c r="AG19" s="343"/>
      <c r="AH19" s="398"/>
      <c r="AI19" s="343"/>
      <c r="AJ19" s="398"/>
      <c r="AK19" s="343"/>
      <c r="AL19" s="398"/>
      <c r="AM19" s="399"/>
      <c r="AN19" s="395" t="s">
        <v>236</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0.46666666666666662</v>
      </c>
      <c r="W20" s="343"/>
      <c r="X20" s="398">
        <v>0.50416666666666665</v>
      </c>
      <c r="Y20" s="399"/>
      <c r="Z20" s="342"/>
      <c r="AA20" s="343"/>
      <c r="AB20" s="398"/>
      <c r="AC20" s="343"/>
      <c r="AD20" s="398">
        <v>3.3333333333333333E-2</v>
      </c>
      <c r="AE20" s="343"/>
      <c r="AF20" s="398">
        <v>4.1666666666666666E-3</v>
      </c>
      <c r="AG20" s="343"/>
      <c r="AH20" s="398"/>
      <c r="AI20" s="343"/>
      <c r="AJ20" s="398"/>
      <c r="AK20" s="343"/>
      <c r="AL20" s="398"/>
      <c r="AM20" s="399"/>
      <c r="AN20" s="395" t="s">
        <v>237</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0.50416666666666665</v>
      </c>
      <c r="W21" s="343"/>
      <c r="X21" s="398">
        <v>0.72499999999999998</v>
      </c>
      <c r="Y21" s="399"/>
      <c r="Z21" s="342"/>
      <c r="AA21" s="343"/>
      <c r="AB21" s="398"/>
      <c r="AC21" s="343"/>
      <c r="AD21" s="398"/>
      <c r="AE21" s="343"/>
      <c r="AF21" s="398"/>
      <c r="AG21" s="343"/>
      <c r="AH21" s="398"/>
      <c r="AI21" s="343"/>
      <c r="AJ21" s="398"/>
      <c r="AK21" s="343"/>
      <c r="AL21" s="398">
        <v>0.22083333333333333</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0.72499999999999998</v>
      </c>
      <c r="W22" s="343"/>
      <c r="X22" s="398">
        <v>0.75</v>
      </c>
      <c r="Y22" s="399"/>
      <c r="Z22" s="342"/>
      <c r="AA22" s="343"/>
      <c r="AB22" s="398"/>
      <c r="AC22" s="343"/>
      <c r="AD22" s="398">
        <v>2.0833333333333332E-2</v>
      </c>
      <c r="AE22" s="343"/>
      <c r="AF22" s="398">
        <v>4.1666666666666666E-3</v>
      </c>
      <c r="AG22" s="343"/>
      <c r="AH22" s="398"/>
      <c r="AI22" s="343"/>
      <c r="AJ22" s="398"/>
      <c r="AK22" s="343"/>
      <c r="AL22" s="398"/>
      <c r="AM22" s="399"/>
      <c r="AN22" s="395" t="s">
        <v>247</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0.75</v>
      </c>
      <c r="W23" s="343"/>
      <c r="X23" s="398">
        <v>0.77500000000000002</v>
      </c>
      <c r="Y23" s="399"/>
      <c r="Z23" s="342"/>
      <c r="AA23" s="343"/>
      <c r="AB23" s="398"/>
      <c r="AC23" s="343"/>
      <c r="AD23" s="398">
        <v>2.0833333333333332E-2</v>
      </c>
      <c r="AE23" s="343"/>
      <c r="AF23" s="398">
        <v>4.1666666666666666E-3</v>
      </c>
      <c r="AG23" s="343"/>
      <c r="AH23" s="398"/>
      <c r="AI23" s="343"/>
      <c r="AJ23" s="398"/>
      <c r="AK23" s="343"/>
      <c r="AL23" s="398"/>
      <c r="AM23" s="399"/>
      <c r="AN23" s="395" t="s">
        <v>238</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0.77500000000000002</v>
      </c>
      <c r="W24" s="343"/>
      <c r="X24" s="452">
        <v>1</v>
      </c>
      <c r="Y24" s="453"/>
      <c r="Z24" s="342"/>
      <c r="AA24" s="343"/>
      <c r="AB24" s="398"/>
      <c r="AC24" s="343"/>
      <c r="AD24" s="398"/>
      <c r="AE24" s="343"/>
      <c r="AF24" s="398"/>
      <c r="AG24" s="343"/>
      <c r="AH24" s="398"/>
      <c r="AI24" s="343"/>
      <c r="AJ24" s="398"/>
      <c r="AK24" s="343"/>
      <c r="AL24" s="398">
        <v>0.22500000000000001</v>
      </c>
      <c r="AM24" s="399"/>
      <c r="AN24" s="395" t="s">
        <v>184</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0.16666666666666669</v>
      </c>
      <c r="AE31" s="494"/>
      <c r="AF31" s="494">
        <f>SUM(AF9:AG30)</f>
        <v>0.12083333333333332</v>
      </c>
      <c r="AG31" s="494"/>
      <c r="AH31" s="494">
        <f>SUM(AH9:AI30)</f>
        <v>0</v>
      </c>
      <c r="AI31" s="494"/>
      <c r="AJ31" s="494">
        <f>SUM(AJ9:AK30)</f>
        <v>0</v>
      </c>
      <c r="AK31" s="494"/>
      <c r="AL31" s="508">
        <f>SUM(AL9:AM30)</f>
        <v>0.71250000000000002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16872</v>
      </c>
      <c r="Y35" s="505"/>
      <c r="Z35" s="505"/>
      <c r="AA35" s="56" t="s">
        <v>79</v>
      </c>
      <c r="AB35" s="506">
        <v>749</v>
      </c>
      <c r="AC35" s="507"/>
      <c r="AD35" s="507"/>
      <c r="AE35" s="57" t="s">
        <v>79</v>
      </c>
      <c r="AF35" s="506">
        <v>0</v>
      </c>
      <c r="AG35" s="507"/>
      <c r="AH35" s="507"/>
      <c r="AI35" s="56" t="s">
        <v>79</v>
      </c>
      <c r="AJ35" s="506">
        <v>0</v>
      </c>
      <c r="AK35" s="507"/>
      <c r="AL35" s="507"/>
      <c r="AM35" s="56" t="s">
        <v>79</v>
      </c>
      <c r="AN35" s="510">
        <f>(X35+AF35)-(AB35+AJ35)</f>
        <v>16123</v>
      </c>
      <c r="AO35" s="511"/>
      <c r="AP35" s="56" t="s">
        <v>79</v>
      </c>
      <c r="AQ35" s="512"/>
      <c r="AR35" s="513"/>
      <c r="AS35" s="513"/>
      <c r="AT35" s="513"/>
      <c r="AU35" s="514"/>
    </row>
    <row r="36" spans="1:47" ht="15.75" customHeight="1">
      <c r="A36" s="171"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49000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47000</v>
      </c>
      <c r="AO36" s="518"/>
      <c r="AP36" s="61" t="s">
        <v>79</v>
      </c>
      <c r="AQ36" s="519"/>
      <c r="AR36" s="520"/>
      <c r="AS36" s="520"/>
      <c r="AT36" s="520"/>
      <c r="AU36" s="521"/>
    </row>
    <row r="37" spans="1:47" ht="15.75" customHeight="1">
      <c r="A37" s="171" t="s">
        <v>83</v>
      </c>
      <c r="B37" s="58"/>
      <c r="C37" s="58"/>
      <c r="D37" s="58"/>
      <c r="E37" s="58"/>
      <c r="F37" s="58"/>
      <c r="G37" s="59"/>
      <c r="H37" s="522">
        <f>SUM(AD9:AE30)</f>
        <v>0.16666666666666669</v>
      </c>
      <c r="I37" s="523"/>
      <c r="J37" s="523"/>
      <c r="K37" s="524">
        <v>89</v>
      </c>
      <c r="L37" s="525"/>
      <c r="M37" s="60" t="s">
        <v>79</v>
      </c>
      <c r="N37" s="526">
        <f t="shared" si="2"/>
        <v>356</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71" t="s">
        <v>85</v>
      </c>
      <c r="B38" s="58"/>
      <c r="C38" s="58"/>
      <c r="D38" s="58"/>
      <c r="E38" s="58"/>
      <c r="F38" s="58"/>
      <c r="G38" s="59"/>
      <c r="H38" s="522">
        <f>SUM(AF9:AG30)</f>
        <v>0.12083333333333332</v>
      </c>
      <c r="I38" s="523"/>
      <c r="J38" s="523"/>
      <c r="K38" s="524">
        <v>89</v>
      </c>
      <c r="L38" s="525"/>
      <c r="M38" s="60" t="s">
        <v>79</v>
      </c>
      <c r="N38" s="526">
        <f t="shared" si="2"/>
        <v>258.09999999999997</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71"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71"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71" t="s">
        <v>92</v>
      </c>
      <c r="B41" s="58"/>
      <c r="C41" s="58"/>
      <c r="D41" s="58"/>
      <c r="E41" s="58"/>
      <c r="F41" s="58"/>
      <c r="G41" s="59"/>
      <c r="H41" s="522">
        <f>SUM(AL9:AM30)</f>
        <v>0.71250000000000002</v>
      </c>
      <c r="I41" s="523"/>
      <c r="J41" s="523"/>
      <c r="K41" s="524">
        <v>8</v>
      </c>
      <c r="L41" s="525"/>
      <c r="M41" s="60" t="s">
        <v>79</v>
      </c>
      <c r="N41" s="526">
        <f t="shared" si="2"/>
        <v>136.80000000000001</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71"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750.89999999999986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44141</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253</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66" t="s">
        <v>139</v>
      </c>
      <c r="AH71" s="167"/>
      <c r="AI71" s="167"/>
      <c r="AJ71" s="167"/>
      <c r="AK71" s="167"/>
      <c r="AL71" s="168"/>
      <c r="AM71" s="166" t="s">
        <v>140</v>
      </c>
      <c r="AN71" s="167"/>
      <c r="AO71" s="167"/>
      <c r="AP71" s="172"/>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66" t="s">
        <v>144</v>
      </c>
      <c r="AH72" s="167"/>
      <c r="AI72" s="167"/>
      <c r="AJ72" s="167"/>
      <c r="AK72" s="167"/>
      <c r="AL72" s="168"/>
      <c r="AM72" s="166" t="s">
        <v>142</v>
      </c>
      <c r="AN72" s="167"/>
      <c r="AO72" s="167"/>
      <c r="AP72" s="172"/>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66" t="s">
        <v>172</v>
      </c>
      <c r="AH73" s="167"/>
      <c r="AI73" s="167"/>
      <c r="AJ73" s="167"/>
      <c r="AK73" s="167"/>
      <c r="AL73" s="168"/>
      <c r="AM73" s="166" t="s">
        <v>145</v>
      </c>
      <c r="AN73" s="167"/>
      <c r="AO73" s="167"/>
      <c r="AP73" s="172"/>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66" t="s">
        <v>181</v>
      </c>
      <c r="AH74" s="167"/>
      <c r="AI74" s="167"/>
      <c r="AJ74" s="167"/>
      <c r="AK74" s="167"/>
      <c r="AL74" s="168"/>
      <c r="AM74" s="166" t="s">
        <v>147</v>
      </c>
      <c r="AN74" s="167"/>
      <c r="AO74" s="167"/>
      <c r="AP74" s="172"/>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66" t="s">
        <v>149</v>
      </c>
      <c r="AH75" s="167"/>
      <c r="AI75" s="167"/>
      <c r="AJ75" s="167"/>
      <c r="AK75" s="167"/>
      <c r="AL75" s="168"/>
      <c r="AM75" s="166" t="s">
        <v>150</v>
      </c>
      <c r="AN75" s="167"/>
      <c r="AO75" s="167"/>
      <c r="AP75" s="172"/>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66" t="s">
        <v>152</v>
      </c>
      <c r="AH76" s="167"/>
      <c r="AI76" s="167"/>
      <c r="AJ76" s="167"/>
      <c r="AK76" s="167"/>
      <c r="AL76" s="168"/>
      <c r="AM76" s="166" t="s">
        <v>150</v>
      </c>
      <c r="AN76" s="167"/>
      <c r="AO76" s="167"/>
      <c r="AP76" s="187"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66" t="s">
        <v>182</v>
      </c>
      <c r="AH77" s="167"/>
      <c r="AI77" s="167"/>
      <c r="AJ77" s="167"/>
      <c r="AK77" s="167"/>
      <c r="AL77" s="168"/>
      <c r="AM77" s="166" t="s">
        <v>154</v>
      </c>
      <c r="AN77" s="167"/>
      <c r="AO77" s="167"/>
      <c r="AP77" s="172"/>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44142</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76" t="s">
        <v>16</v>
      </c>
      <c r="L8" s="177"/>
      <c r="M8" s="177"/>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1.2499999999999999E-2</v>
      </c>
      <c r="Y9" s="394"/>
      <c r="Z9" s="391"/>
      <c r="AA9" s="392"/>
      <c r="AB9" s="393"/>
      <c r="AC9" s="392"/>
      <c r="AD9" s="393">
        <v>8.3333333333333332E-3</v>
      </c>
      <c r="AE9" s="392"/>
      <c r="AF9" s="393">
        <v>4.1666666666666666E-3</v>
      </c>
      <c r="AG9" s="392"/>
      <c r="AH9" s="393"/>
      <c r="AI9" s="392"/>
      <c r="AJ9" s="393"/>
      <c r="AK9" s="392"/>
      <c r="AL9" s="393"/>
      <c r="AM9" s="394"/>
      <c r="AN9" s="395" t="s">
        <v>223</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1.2499999999999999E-2</v>
      </c>
      <c r="W10" s="343"/>
      <c r="X10" s="398">
        <v>2.9166666666666664E-2</v>
      </c>
      <c r="Y10" s="399"/>
      <c r="Z10" s="342"/>
      <c r="AA10" s="343"/>
      <c r="AB10" s="398"/>
      <c r="AC10" s="343"/>
      <c r="AD10" s="398"/>
      <c r="AE10" s="343"/>
      <c r="AF10" s="398">
        <v>1.6666666666666666E-2</v>
      </c>
      <c r="AG10" s="343"/>
      <c r="AH10" s="398"/>
      <c r="AI10" s="343"/>
      <c r="AJ10" s="398"/>
      <c r="AK10" s="343"/>
      <c r="AL10" s="398"/>
      <c r="AM10" s="399"/>
      <c r="AN10" s="395" t="s">
        <v>224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2.9166666666666664E-2</v>
      </c>
      <c r="W11" s="343"/>
      <c r="X11" s="398">
        <v>6.25E-2</v>
      </c>
      <c r="Y11" s="399"/>
      <c r="Z11" s="342"/>
      <c r="AA11" s="343"/>
      <c r="AB11" s="398"/>
      <c r="AC11" s="343"/>
      <c r="AD11" s="398">
        <v>2.9166666666666664E-2</v>
      </c>
      <c r="AE11" s="343"/>
      <c r="AF11" s="398">
        <v>4.1666666666666666E-3</v>
      </c>
      <c r="AG11" s="343"/>
      <c r="AH11" s="398"/>
      <c r="AI11" s="343"/>
      <c r="AJ11" s="398"/>
      <c r="AK11" s="343"/>
      <c r="AL11" s="398"/>
      <c r="AM11" s="399"/>
      <c r="AN11" s="395" t="s">
        <v>225</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6.25E-2</v>
      </c>
      <c r="W12" s="343"/>
      <c r="X12" s="398">
        <v>0.29166666666666669</v>
      </c>
      <c r="Y12" s="399"/>
      <c r="Z12" s="342"/>
      <c r="AA12" s="343"/>
      <c r="AB12" s="398"/>
      <c r="AC12" s="343"/>
      <c r="AD12" s="398"/>
      <c r="AE12" s="343"/>
      <c r="AF12" s="398"/>
      <c r="AG12" s="343"/>
      <c r="AH12" s="398"/>
      <c r="AI12" s="343"/>
      <c r="AJ12" s="398"/>
      <c r="AK12" s="343"/>
      <c r="AL12" s="398">
        <v>0.22916666666666666</v>
      </c>
      <c r="AM12" s="399"/>
      <c r="AN12" s="395" t="s">
        <v>186</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169</v>
      </c>
      <c r="N13" s="412"/>
      <c r="O13" s="412"/>
      <c r="P13" s="413"/>
      <c r="Q13" s="411" t="s">
        <v>245</v>
      </c>
      <c r="R13" s="412"/>
      <c r="S13" s="412"/>
      <c r="T13" s="413"/>
      <c r="U13" s="28"/>
      <c r="V13" s="342">
        <v>0.29166666666666669</v>
      </c>
      <c r="W13" s="343"/>
      <c r="X13" s="398">
        <v>0.32500000000000001</v>
      </c>
      <c r="Y13" s="399"/>
      <c r="Z13" s="342"/>
      <c r="AA13" s="343"/>
      <c r="AB13" s="398"/>
      <c r="AC13" s="343"/>
      <c r="AD13" s="398"/>
      <c r="AE13" s="343"/>
      <c r="AF13" s="398">
        <v>3.3333333333333333E-2</v>
      </c>
      <c r="AG13" s="343"/>
      <c r="AH13" s="398"/>
      <c r="AI13" s="343"/>
      <c r="AJ13" s="398"/>
      <c r="AK13" s="343"/>
      <c r="AL13" s="398"/>
      <c r="AM13" s="399"/>
      <c r="AN13" s="395" t="s">
        <v>226</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174</v>
      </c>
      <c r="N14" s="423"/>
      <c r="O14" s="423"/>
      <c r="P14" s="424"/>
      <c r="Q14" s="422" t="s">
        <v>183</v>
      </c>
      <c r="R14" s="423"/>
      <c r="S14" s="423"/>
      <c r="T14" s="424"/>
      <c r="U14" s="28"/>
      <c r="V14" s="342">
        <v>0.32500000000000001</v>
      </c>
      <c r="W14" s="343"/>
      <c r="X14" s="398">
        <v>0.54166666666666663</v>
      </c>
      <c r="Y14" s="399"/>
      <c r="Z14" s="342"/>
      <c r="AA14" s="343"/>
      <c r="AB14" s="398"/>
      <c r="AC14" s="343"/>
      <c r="AD14" s="398"/>
      <c r="AE14" s="343"/>
      <c r="AF14" s="398"/>
      <c r="AG14" s="343"/>
      <c r="AH14" s="398"/>
      <c r="AI14" s="343"/>
      <c r="AJ14" s="398"/>
      <c r="AK14" s="343"/>
      <c r="AL14" s="398">
        <v>0.21666666666666667</v>
      </c>
      <c r="AM14" s="399"/>
      <c r="AN14" s="395" t="s">
        <v>186</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0.54166666666666663</v>
      </c>
      <c r="W15" s="343"/>
      <c r="X15" s="398">
        <v>0.5625</v>
      </c>
      <c r="Y15" s="399"/>
      <c r="Z15" s="342"/>
      <c r="AA15" s="343"/>
      <c r="AB15" s="398"/>
      <c r="AC15" s="343"/>
      <c r="AD15" s="398"/>
      <c r="AE15" s="343"/>
      <c r="AF15" s="398">
        <v>2.0833333333333332E-2</v>
      </c>
      <c r="AG15" s="343"/>
      <c r="AH15" s="398"/>
      <c r="AI15" s="343"/>
      <c r="AJ15" s="398"/>
      <c r="AK15" s="343"/>
      <c r="AL15" s="398"/>
      <c r="AM15" s="343"/>
      <c r="AN15" s="395" t="s">
        <v>227</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0.5625</v>
      </c>
      <c r="W16" s="343"/>
      <c r="X16" s="398">
        <v>0.73749999999999993</v>
      </c>
      <c r="Y16" s="399"/>
      <c r="Z16" s="342"/>
      <c r="AA16" s="343"/>
      <c r="AB16" s="398"/>
      <c r="AC16" s="343"/>
      <c r="AD16" s="398"/>
      <c r="AE16" s="343"/>
      <c r="AF16" s="398"/>
      <c r="AG16" s="343"/>
      <c r="AH16" s="398"/>
      <c r="AI16" s="343"/>
      <c r="AJ16" s="398"/>
      <c r="AK16" s="343"/>
      <c r="AL16" s="398">
        <v>0.17500000000000002</v>
      </c>
      <c r="AM16" s="399"/>
      <c r="AN16" s="395" t="s">
        <v>186</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0.73749999999999993</v>
      </c>
      <c r="W17" s="343"/>
      <c r="X17" s="398">
        <v>0.7583333333333333</v>
      </c>
      <c r="Y17" s="399"/>
      <c r="Z17" s="342"/>
      <c r="AA17" s="343"/>
      <c r="AB17" s="398"/>
      <c r="AC17" s="343"/>
      <c r="AD17" s="398"/>
      <c r="AE17" s="343"/>
      <c r="AF17" s="398">
        <v>2.0833333333333332E-2</v>
      </c>
      <c r="AG17" s="343"/>
      <c r="AH17" s="398"/>
      <c r="AI17" s="343"/>
      <c r="AJ17" s="398"/>
      <c r="AK17" s="343"/>
      <c r="AL17" s="398"/>
      <c r="AM17" s="399"/>
      <c r="AN17" s="395" t="s">
        <v>228</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0.7583333333333333</v>
      </c>
      <c r="W18" s="343"/>
      <c r="X18" s="398">
        <v>0.79166666666666663</v>
      </c>
      <c r="Y18" s="399"/>
      <c r="Z18" s="342"/>
      <c r="AA18" s="343"/>
      <c r="AB18" s="398"/>
      <c r="AC18" s="343"/>
      <c r="AD18" s="398"/>
      <c r="AE18" s="343"/>
      <c r="AF18" s="398"/>
      <c r="AG18" s="343"/>
      <c r="AH18" s="398"/>
      <c r="AI18" s="343"/>
      <c r="AJ18" s="398"/>
      <c r="AK18" s="343"/>
      <c r="AL18" s="398">
        <v>3.3333333333333333E-2</v>
      </c>
      <c r="AM18" s="399"/>
      <c r="AN18" s="395" t="s">
        <v>186</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0.79166666666666663</v>
      </c>
      <c r="W19" s="343"/>
      <c r="X19" s="398">
        <v>0.8208333333333333</v>
      </c>
      <c r="Y19" s="399"/>
      <c r="Z19" s="342"/>
      <c r="AA19" s="343"/>
      <c r="AB19" s="398"/>
      <c r="AC19" s="343"/>
      <c r="AD19" s="398"/>
      <c r="AE19" s="343"/>
      <c r="AF19" s="398">
        <v>2.9166666666666664E-2</v>
      </c>
      <c r="AG19" s="343"/>
      <c r="AH19" s="398"/>
      <c r="AI19" s="343"/>
      <c r="AJ19" s="398"/>
      <c r="AK19" s="343"/>
      <c r="AL19" s="398"/>
      <c r="AM19" s="399"/>
      <c r="AN19" s="395" t="s">
        <v>229</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0.8208333333333333</v>
      </c>
      <c r="W20" s="343"/>
      <c r="X20" s="398">
        <v>1</v>
      </c>
      <c r="Y20" s="399"/>
      <c r="Z20" s="342"/>
      <c r="AA20" s="343"/>
      <c r="AB20" s="398"/>
      <c r="AC20" s="343"/>
      <c r="AD20" s="398"/>
      <c r="AE20" s="343"/>
      <c r="AF20" s="398"/>
      <c r="AG20" s="343"/>
      <c r="AH20" s="398"/>
      <c r="AI20" s="343"/>
      <c r="AJ20" s="398"/>
      <c r="AK20" s="343"/>
      <c r="AL20" s="398">
        <v>0.17916666666666667</v>
      </c>
      <c r="AM20" s="399"/>
      <c r="AN20" s="395" t="s">
        <v>186</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3.7499999999999999E-2</v>
      </c>
      <c r="AE31" s="494"/>
      <c r="AF31" s="494">
        <f>SUM(AF9:AG30)</f>
        <v>0.12916666666666665</v>
      </c>
      <c r="AG31" s="494"/>
      <c r="AH31" s="494">
        <f>SUM(AH9:AI30)</f>
        <v>0</v>
      </c>
      <c r="AI31" s="494"/>
      <c r="AJ31" s="494">
        <f>SUM(AJ9:AK30)</f>
        <v>0</v>
      </c>
      <c r="AK31" s="494"/>
      <c r="AL31" s="508">
        <f>SUM(AL9:AM30)</f>
        <v>0.83333333333333337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16123</v>
      </c>
      <c r="Y35" s="505"/>
      <c r="Z35" s="505"/>
      <c r="AA35" s="56" t="s">
        <v>79</v>
      </c>
      <c r="AB35" s="506">
        <v>513</v>
      </c>
      <c r="AC35" s="507"/>
      <c r="AD35" s="507"/>
      <c r="AE35" s="57" t="s">
        <v>79</v>
      </c>
      <c r="AF35" s="506">
        <v>0</v>
      </c>
      <c r="AG35" s="507"/>
      <c r="AH35" s="507"/>
      <c r="AI35" s="56" t="s">
        <v>79</v>
      </c>
      <c r="AJ35" s="506">
        <v>0</v>
      </c>
      <c r="AK35" s="507"/>
      <c r="AL35" s="507"/>
      <c r="AM35" s="56" t="s">
        <v>79</v>
      </c>
      <c r="AN35" s="510">
        <f>(X35+AF35)-(AB35+AJ35)</f>
        <v>15610</v>
      </c>
      <c r="AO35" s="511"/>
      <c r="AP35" s="56" t="s">
        <v>79</v>
      </c>
      <c r="AQ35" s="512"/>
      <c r="AR35" s="513"/>
      <c r="AS35" s="513"/>
      <c r="AT35" s="513"/>
      <c r="AU35" s="514"/>
    </row>
    <row r="36" spans="1:47" ht="15.75" customHeight="1">
      <c r="A36" s="178"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47000</v>
      </c>
      <c r="Y36" s="530"/>
      <c r="Z36" s="530"/>
      <c r="AA36" s="61" t="s">
        <v>79</v>
      </c>
      <c r="AB36" s="515">
        <v>2000</v>
      </c>
      <c r="AC36" s="516"/>
      <c r="AD36" s="516"/>
      <c r="AE36" s="62" t="s">
        <v>79</v>
      </c>
      <c r="AF36" s="515">
        <v>15000</v>
      </c>
      <c r="AG36" s="516"/>
      <c r="AH36" s="516"/>
      <c r="AI36" s="61" t="s">
        <v>79</v>
      </c>
      <c r="AJ36" s="515">
        <v>0</v>
      </c>
      <c r="AK36" s="516"/>
      <c r="AL36" s="516"/>
      <c r="AM36" s="61" t="s">
        <v>79</v>
      </c>
      <c r="AN36" s="517">
        <f t="shared" ref="AN36:AN43" si="3">(X36+AF36)-(AB36+AJ36)</f>
        <v>60000</v>
      </c>
      <c r="AO36" s="518"/>
      <c r="AP36" s="61" t="s">
        <v>79</v>
      </c>
      <c r="AQ36" s="519" t="s">
        <v>239</v>
      </c>
      <c r="AR36" s="520"/>
      <c r="AS36" s="520"/>
      <c r="AT36" s="520"/>
      <c r="AU36" s="521"/>
    </row>
    <row r="37" spans="1:47" ht="15.75" customHeight="1">
      <c r="A37" s="178" t="s">
        <v>83</v>
      </c>
      <c r="B37" s="58"/>
      <c r="C37" s="58"/>
      <c r="D37" s="58"/>
      <c r="E37" s="58"/>
      <c r="F37" s="58"/>
      <c r="G37" s="59"/>
      <c r="H37" s="522">
        <f>SUM(AD9:AE30)</f>
        <v>3.7499999999999999E-2</v>
      </c>
      <c r="I37" s="523"/>
      <c r="J37" s="523"/>
      <c r="K37" s="524">
        <v>89</v>
      </c>
      <c r="L37" s="525"/>
      <c r="M37" s="60" t="s">
        <v>79</v>
      </c>
      <c r="N37" s="526">
        <f t="shared" si="2"/>
        <v>80.099999999999994</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78" t="s">
        <v>85</v>
      </c>
      <c r="B38" s="58"/>
      <c r="C38" s="58"/>
      <c r="D38" s="58"/>
      <c r="E38" s="58"/>
      <c r="F38" s="58"/>
      <c r="G38" s="59"/>
      <c r="H38" s="522">
        <f>SUM(AF9:AG30)</f>
        <v>0.12916666666666665</v>
      </c>
      <c r="I38" s="523"/>
      <c r="J38" s="523"/>
      <c r="K38" s="524">
        <v>89</v>
      </c>
      <c r="L38" s="525"/>
      <c r="M38" s="60" t="s">
        <v>79</v>
      </c>
      <c r="N38" s="526">
        <f t="shared" si="2"/>
        <v>275.89999999999998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7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7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78" t="s">
        <v>92</v>
      </c>
      <c r="B41" s="58"/>
      <c r="C41" s="58"/>
      <c r="D41" s="58"/>
      <c r="E41" s="58"/>
      <c r="F41" s="58"/>
      <c r="G41" s="59"/>
      <c r="H41" s="522">
        <f>SUM(AL9:AM30)</f>
        <v>0.83333333333333337</v>
      </c>
      <c r="I41" s="523"/>
      <c r="J41" s="523"/>
      <c r="K41" s="524">
        <v>8</v>
      </c>
      <c r="L41" s="525"/>
      <c r="M41" s="60" t="s">
        <v>79</v>
      </c>
      <c r="N41" s="526">
        <f t="shared" si="2"/>
        <v>160</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78"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516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44142</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252</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73" t="s">
        <v>139</v>
      </c>
      <c r="AH71" s="174"/>
      <c r="AI71" s="174"/>
      <c r="AJ71" s="174"/>
      <c r="AK71" s="174"/>
      <c r="AL71" s="175"/>
      <c r="AM71" s="173" t="s">
        <v>140</v>
      </c>
      <c r="AN71" s="174"/>
      <c r="AO71" s="174"/>
      <c r="AP71" s="179"/>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73" t="s">
        <v>144</v>
      </c>
      <c r="AH72" s="174"/>
      <c r="AI72" s="174"/>
      <c r="AJ72" s="174"/>
      <c r="AK72" s="174"/>
      <c r="AL72" s="175"/>
      <c r="AM72" s="173" t="s">
        <v>142</v>
      </c>
      <c r="AN72" s="174"/>
      <c r="AO72" s="174"/>
      <c r="AP72" s="179"/>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73" t="s">
        <v>172</v>
      </c>
      <c r="AH73" s="174"/>
      <c r="AI73" s="174"/>
      <c r="AJ73" s="174"/>
      <c r="AK73" s="174"/>
      <c r="AL73" s="175"/>
      <c r="AM73" s="173" t="s">
        <v>145</v>
      </c>
      <c r="AN73" s="174"/>
      <c r="AO73" s="174"/>
      <c r="AP73" s="179"/>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73" t="s">
        <v>181</v>
      </c>
      <c r="AH74" s="174"/>
      <c r="AI74" s="174"/>
      <c r="AJ74" s="174"/>
      <c r="AK74" s="174"/>
      <c r="AL74" s="175"/>
      <c r="AM74" s="173" t="s">
        <v>147</v>
      </c>
      <c r="AN74" s="174"/>
      <c r="AO74" s="174"/>
      <c r="AP74" s="179"/>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73" t="s">
        <v>149</v>
      </c>
      <c r="AH75" s="174"/>
      <c r="AI75" s="174"/>
      <c r="AJ75" s="174"/>
      <c r="AK75" s="174"/>
      <c r="AL75" s="175"/>
      <c r="AM75" s="173" t="s">
        <v>150</v>
      </c>
      <c r="AN75" s="174"/>
      <c r="AO75" s="174"/>
      <c r="AP75" s="179"/>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73" t="s">
        <v>152</v>
      </c>
      <c r="AH76" s="174"/>
      <c r="AI76" s="174"/>
      <c r="AJ76" s="174"/>
      <c r="AK76" s="174"/>
      <c r="AL76" s="175"/>
      <c r="AM76" s="173" t="s">
        <v>150</v>
      </c>
      <c r="AN76" s="174"/>
      <c r="AO76" s="174"/>
      <c r="AP76" s="187"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73" t="s">
        <v>182</v>
      </c>
      <c r="AH77" s="174"/>
      <c r="AI77" s="174"/>
      <c r="AJ77" s="174"/>
      <c r="AK77" s="174"/>
      <c r="AL77" s="175"/>
      <c r="AM77" s="173" t="s">
        <v>154</v>
      </c>
      <c r="AN77" s="174"/>
      <c r="AO77" s="174"/>
      <c r="AP77" s="179"/>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44143</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83" t="s">
        <v>16</v>
      </c>
      <c r="L8" s="184"/>
      <c r="M8" s="184"/>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5.4166666666666669E-2</v>
      </c>
      <c r="Y9" s="394"/>
      <c r="Z9" s="391"/>
      <c r="AA9" s="392"/>
      <c r="AB9" s="393"/>
      <c r="AC9" s="392"/>
      <c r="AD9" s="393"/>
      <c r="AE9" s="392"/>
      <c r="AF9" s="393"/>
      <c r="AG9" s="392"/>
      <c r="AH9" s="393"/>
      <c r="AI9" s="392"/>
      <c r="AJ9" s="393"/>
      <c r="AK9" s="392"/>
      <c r="AL9" s="393">
        <v>5.4166666666666669E-2</v>
      </c>
      <c r="AM9" s="394"/>
      <c r="AN9" s="395" t="s">
        <v>186</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5.4166666666666669E-2</v>
      </c>
      <c r="W10" s="343"/>
      <c r="X10" s="398">
        <v>8.3333333333333329E-2</v>
      </c>
      <c r="Y10" s="399"/>
      <c r="Z10" s="342"/>
      <c r="AA10" s="343"/>
      <c r="AB10" s="398"/>
      <c r="AC10" s="343"/>
      <c r="AD10" s="398"/>
      <c r="AE10" s="343"/>
      <c r="AF10" s="398">
        <v>2.9166666666666664E-2</v>
      </c>
      <c r="AG10" s="343"/>
      <c r="AH10" s="398"/>
      <c r="AI10" s="343"/>
      <c r="AJ10" s="398"/>
      <c r="AK10" s="343"/>
      <c r="AL10" s="398"/>
      <c r="AM10" s="399"/>
      <c r="AN10" s="395" t="s">
        <v>256</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8.3333333333333329E-2</v>
      </c>
      <c r="W11" s="343"/>
      <c r="X11" s="398">
        <v>0.29166666666666669</v>
      </c>
      <c r="Y11" s="399"/>
      <c r="Z11" s="342"/>
      <c r="AA11" s="343"/>
      <c r="AB11" s="398"/>
      <c r="AC11" s="343"/>
      <c r="AD11" s="398"/>
      <c r="AE11" s="343"/>
      <c r="AF11" s="398"/>
      <c r="AG11" s="343"/>
      <c r="AH11" s="398"/>
      <c r="AI11" s="343"/>
      <c r="AJ11" s="398"/>
      <c r="AK11" s="343"/>
      <c r="AL11" s="398">
        <v>0.20833333333333334</v>
      </c>
      <c r="AM11" s="399"/>
      <c r="AN11" s="395" t="s">
        <v>186</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0.29166666666666669</v>
      </c>
      <c r="W12" s="343"/>
      <c r="X12" s="398">
        <v>0.3125</v>
      </c>
      <c r="Y12" s="399"/>
      <c r="Z12" s="342"/>
      <c r="AA12" s="343"/>
      <c r="AB12" s="398"/>
      <c r="AC12" s="343"/>
      <c r="AD12" s="398"/>
      <c r="AE12" s="343"/>
      <c r="AF12" s="398">
        <v>2.0833333333333332E-2</v>
      </c>
      <c r="AG12" s="343"/>
      <c r="AH12" s="398"/>
      <c r="AI12" s="343"/>
      <c r="AJ12" s="398"/>
      <c r="AK12" s="343"/>
      <c r="AL12" s="398"/>
      <c r="AM12" s="399"/>
      <c r="AN12" s="395" t="s">
        <v>260</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262</v>
      </c>
      <c r="R13" s="412"/>
      <c r="S13" s="412"/>
      <c r="T13" s="413"/>
      <c r="U13" s="28"/>
      <c r="V13" s="342">
        <v>0.3125</v>
      </c>
      <c r="W13" s="343"/>
      <c r="X13" s="398">
        <v>0.39583333333333331</v>
      </c>
      <c r="Y13" s="399"/>
      <c r="Z13" s="342"/>
      <c r="AA13" s="343"/>
      <c r="AB13" s="398"/>
      <c r="AC13" s="343"/>
      <c r="AD13" s="398"/>
      <c r="AE13" s="343"/>
      <c r="AF13" s="398"/>
      <c r="AG13" s="343"/>
      <c r="AH13" s="398"/>
      <c r="AI13" s="343"/>
      <c r="AJ13" s="398"/>
      <c r="AK13" s="343"/>
      <c r="AL13" s="398">
        <v>8.3333333333333329E-2</v>
      </c>
      <c r="AM13" s="399"/>
      <c r="AN13" s="395" t="s">
        <v>186</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0.39583333333333331</v>
      </c>
      <c r="W14" s="343"/>
      <c r="X14" s="398">
        <v>0.4291666666666667</v>
      </c>
      <c r="Y14" s="399"/>
      <c r="Z14" s="342"/>
      <c r="AA14" s="343"/>
      <c r="AB14" s="398"/>
      <c r="AC14" s="343"/>
      <c r="AD14" s="398">
        <v>2.9166666666666664E-2</v>
      </c>
      <c r="AE14" s="343"/>
      <c r="AF14" s="398">
        <v>4.1666666666666666E-3</v>
      </c>
      <c r="AG14" s="343"/>
      <c r="AH14" s="398"/>
      <c r="AI14" s="343"/>
      <c r="AJ14" s="398"/>
      <c r="AK14" s="343"/>
      <c r="AL14" s="398"/>
      <c r="AM14" s="399"/>
      <c r="AN14" s="395" t="s">
        <v>261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0.4291666666666667</v>
      </c>
      <c r="W15" s="343"/>
      <c r="X15" s="398">
        <v>0.44166666666666665</v>
      </c>
      <c r="Y15" s="399"/>
      <c r="Z15" s="342"/>
      <c r="AA15" s="343"/>
      <c r="AB15" s="398"/>
      <c r="AC15" s="343"/>
      <c r="AD15" s="398"/>
      <c r="AE15" s="343"/>
      <c r="AF15" s="398">
        <v>1.2499999999999999E-2</v>
      </c>
      <c r="AG15" s="343"/>
      <c r="AH15" s="398"/>
      <c r="AI15" s="343"/>
      <c r="AJ15" s="398"/>
      <c r="AK15" s="343"/>
      <c r="AL15" s="398"/>
      <c r="AM15" s="399"/>
      <c r="AN15" s="395" t="s">
        <v>263</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0.44166666666666665</v>
      </c>
      <c r="W16" s="343"/>
      <c r="X16" s="398">
        <v>0.4458333333333333</v>
      </c>
      <c r="Y16" s="399"/>
      <c r="Z16" s="342"/>
      <c r="AA16" s="343"/>
      <c r="AB16" s="398"/>
      <c r="AC16" s="343"/>
      <c r="AD16" s="398"/>
      <c r="AE16" s="343"/>
      <c r="AF16" s="398">
        <v>4.1666666666666666E-3</v>
      </c>
      <c r="AG16" s="343"/>
      <c r="AH16" s="398"/>
      <c r="AI16" s="343"/>
      <c r="AJ16" s="398"/>
      <c r="AK16" s="343"/>
      <c r="AL16" s="398"/>
      <c r="AM16" s="399"/>
      <c r="AN16" s="395" t="s">
        <v>258</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0.4458333333333333</v>
      </c>
      <c r="W17" s="343"/>
      <c r="X17" s="398">
        <v>0.60416666666666663</v>
      </c>
      <c r="Y17" s="399"/>
      <c r="Z17" s="342"/>
      <c r="AA17" s="343"/>
      <c r="AB17" s="398"/>
      <c r="AC17" s="343"/>
      <c r="AD17" s="398"/>
      <c r="AE17" s="343"/>
      <c r="AF17" s="398"/>
      <c r="AG17" s="343"/>
      <c r="AH17" s="398"/>
      <c r="AI17" s="343"/>
      <c r="AJ17" s="398"/>
      <c r="AK17" s="343"/>
      <c r="AL17" s="398">
        <v>0.15833333333333333</v>
      </c>
      <c r="AM17" s="399"/>
      <c r="AN17" s="395" t="s">
        <v>184</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0.60416666666666663</v>
      </c>
      <c r="W18" s="343"/>
      <c r="X18" s="398">
        <v>0.6333333333333333</v>
      </c>
      <c r="Y18" s="399"/>
      <c r="Z18" s="342"/>
      <c r="AA18" s="343"/>
      <c r="AB18" s="398"/>
      <c r="AC18" s="343"/>
      <c r="AD18" s="398"/>
      <c r="AE18" s="343"/>
      <c r="AF18" s="398">
        <v>2.9166666666666664E-2</v>
      </c>
      <c r="AG18" s="343"/>
      <c r="AH18" s="398"/>
      <c r="AI18" s="343"/>
      <c r="AJ18" s="398"/>
      <c r="AK18" s="343"/>
      <c r="AL18" s="398"/>
      <c r="AM18" s="399"/>
      <c r="AN18" s="395" t="s">
        <v>257</v>
      </c>
      <c r="AO18" s="396"/>
      <c r="AP18" s="396"/>
      <c r="AQ18" s="396"/>
      <c r="AR18" s="396"/>
      <c r="AS18" s="396"/>
      <c r="AT18" s="396"/>
      <c r="AU18" s="397"/>
    </row>
    <row r="19" spans="1:47" ht="15.75" customHeight="1" thickTop="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0.6333333333333333</v>
      </c>
      <c r="W19" s="343"/>
      <c r="X19" s="452">
        <v>0.79583333333333339</v>
      </c>
      <c r="Y19" s="453"/>
      <c r="Z19" s="342"/>
      <c r="AA19" s="343"/>
      <c r="AB19" s="398"/>
      <c r="AC19" s="343"/>
      <c r="AD19" s="398"/>
      <c r="AE19" s="343"/>
      <c r="AF19" s="398"/>
      <c r="AG19" s="343"/>
      <c r="AH19" s="398"/>
      <c r="AI19" s="343"/>
      <c r="AJ19" s="398"/>
      <c r="AK19" s="343"/>
      <c r="AL19" s="398">
        <v>0.16250000000000001</v>
      </c>
      <c r="AM19" s="399"/>
      <c r="AN19" s="395" t="s">
        <v>184</v>
      </c>
      <c r="AO19" s="396"/>
      <c r="AP19" s="396"/>
      <c r="AQ19" s="396"/>
      <c r="AR19" s="396"/>
      <c r="AS19" s="396"/>
      <c r="AT19" s="396"/>
      <c r="AU19" s="397"/>
    </row>
    <row r="20" spans="1:47" ht="15.75" customHeight="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0.79583333333333339</v>
      </c>
      <c r="W20" s="343"/>
      <c r="X20" s="452">
        <v>0.85416666666666663</v>
      </c>
      <c r="Y20" s="453"/>
      <c r="Z20" s="342"/>
      <c r="AA20" s="343"/>
      <c r="AB20" s="398"/>
      <c r="AC20" s="343"/>
      <c r="AD20" s="398"/>
      <c r="AE20" s="343"/>
      <c r="AF20" s="398">
        <v>5.8333333333333327E-2</v>
      </c>
      <c r="AG20" s="343"/>
      <c r="AH20" s="398"/>
      <c r="AI20" s="343"/>
      <c r="AJ20" s="398"/>
      <c r="AK20" s="343"/>
      <c r="AL20" s="398"/>
      <c r="AM20" s="399"/>
      <c r="AN20" s="464" t="s">
        <v>259</v>
      </c>
      <c r="AO20" s="465"/>
      <c r="AP20" s="465"/>
      <c r="AQ20" s="465"/>
      <c r="AR20" s="465"/>
      <c r="AS20" s="465"/>
      <c r="AT20" s="465"/>
      <c r="AU20" s="466"/>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0.85416666666666663</v>
      </c>
      <c r="W21" s="343"/>
      <c r="X21" s="398">
        <v>1</v>
      </c>
      <c r="Y21" s="399"/>
      <c r="Z21" s="342"/>
      <c r="AA21" s="343"/>
      <c r="AB21" s="398"/>
      <c r="AC21" s="343"/>
      <c r="AD21" s="398"/>
      <c r="AE21" s="343"/>
      <c r="AF21" s="398"/>
      <c r="AG21" s="343"/>
      <c r="AH21" s="398"/>
      <c r="AI21" s="343"/>
      <c r="AJ21" s="398"/>
      <c r="AK21" s="343"/>
      <c r="AL21" s="398">
        <v>0.14583333333333334</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2.9166666666666664E-2</v>
      </c>
      <c r="AE31" s="494"/>
      <c r="AF31" s="494">
        <f>SUM(AF9:AG30)</f>
        <v>0.15833333333333333</v>
      </c>
      <c r="AG31" s="494"/>
      <c r="AH31" s="494">
        <f>SUM(AH9:AI30)</f>
        <v>0</v>
      </c>
      <c r="AI31" s="494"/>
      <c r="AJ31" s="494">
        <f>SUM(AJ9:AK30)</f>
        <v>0</v>
      </c>
      <c r="AK31" s="494"/>
      <c r="AL31" s="508">
        <f>SUM(AL9:AM30)</f>
        <v>0.8125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15610</v>
      </c>
      <c r="Y35" s="505"/>
      <c r="Z35" s="505"/>
      <c r="AA35" s="56" t="s">
        <v>79</v>
      </c>
      <c r="AB35" s="506">
        <v>554</v>
      </c>
      <c r="AC35" s="507"/>
      <c r="AD35" s="507"/>
      <c r="AE35" s="57" t="s">
        <v>79</v>
      </c>
      <c r="AF35" s="506">
        <v>0</v>
      </c>
      <c r="AG35" s="507"/>
      <c r="AH35" s="507"/>
      <c r="AI35" s="56" t="s">
        <v>79</v>
      </c>
      <c r="AJ35" s="506">
        <v>0</v>
      </c>
      <c r="AK35" s="507"/>
      <c r="AL35" s="507"/>
      <c r="AM35" s="56" t="s">
        <v>79</v>
      </c>
      <c r="AN35" s="510">
        <f>(X35+AF35)-(AB35+AJ35)</f>
        <v>15056</v>
      </c>
      <c r="AO35" s="511"/>
      <c r="AP35" s="56" t="s">
        <v>79</v>
      </c>
      <c r="AQ35" s="512"/>
      <c r="AR35" s="513"/>
      <c r="AS35" s="513"/>
      <c r="AT35" s="513"/>
      <c r="AU35" s="514"/>
    </row>
    <row r="36" spans="1:47" ht="15.75" customHeight="1">
      <c r="A36" s="185"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60000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58000</v>
      </c>
      <c r="AO36" s="518"/>
      <c r="AP36" s="61" t="s">
        <v>79</v>
      </c>
      <c r="AQ36" s="519"/>
      <c r="AR36" s="520"/>
      <c r="AS36" s="520"/>
      <c r="AT36" s="520"/>
      <c r="AU36" s="521"/>
    </row>
    <row r="37" spans="1:47" ht="15.75" customHeight="1">
      <c r="A37" s="185" t="s">
        <v>83</v>
      </c>
      <c r="B37" s="58"/>
      <c r="C37" s="58"/>
      <c r="D37" s="58"/>
      <c r="E37" s="58"/>
      <c r="F37" s="58"/>
      <c r="G37" s="59"/>
      <c r="H37" s="522">
        <f>SUM(AD9:AE30)</f>
        <v>2.9166666666666664E-2</v>
      </c>
      <c r="I37" s="523"/>
      <c r="J37" s="523"/>
      <c r="K37" s="524">
        <v>89</v>
      </c>
      <c r="L37" s="525"/>
      <c r="M37" s="60" t="s">
        <v>79</v>
      </c>
      <c r="N37" s="526">
        <f t="shared" si="2"/>
        <v>62.3</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85" t="s">
        <v>85</v>
      </c>
      <c r="B38" s="58"/>
      <c r="C38" s="58"/>
      <c r="D38" s="58"/>
      <c r="E38" s="58"/>
      <c r="F38" s="58"/>
      <c r="G38" s="59"/>
      <c r="H38" s="522">
        <f>SUM(AF9:AG30)</f>
        <v>0.15833333333333333</v>
      </c>
      <c r="I38" s="523"/>
      <c r="J38" s="523"/>
      <c r="K38" s="524">
        <v>89</v>
      </c>
      <c r="L38" s="525"/>
      <c r="M38" s="60" t="s">
        <v>79</v>
      </c>
      <c r="N38" s="526">
        <f t="shared" si="2"/>
        <v>338.2</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85"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85"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85" t="s">
        <v>92</v>
      </c>
      <c r="B41" s="58"/>
      <c r="C41" s="58"/>
      <c r="D41" s="58"/>
      <c r="E41" s="58"/>
      <c r="F41" s="58"/>
      <c r="G41" s="59"/>
      <c r="H41" s="522">
        <f>SUM(AL9:AM30)</f>
        <v>0.8125</v>
      </c>
      <c r="I41" s="523"/>
      <c r="J41" s="523"/>
      <c r="K41" s="524">
        <v>8</v>
      </c>
      <c r="L41" s="525"/>
      <c r="M41" s="60" t="s">
        <v>79</v>
      </c>
      <c r="N41" s="526">
        <f t="shared" si="2"/>
        <v>156</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85"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556.5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44143</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271</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80" t="s">
        <v>139</v>
      </c>
      <c r="AH71" s="181"/>
      <c r="AI71" s="181"/>
      <c r="AJ71" s="181"/>
      <c r="AK71" s="181"/>
      <c r="AL71" s="182"/>
      <c r="AM71" s="180" t="s">
        <v>140</v>
      </c>
      <c r="AN71" s="181"/>
      <c r="AO71" s="181"/>
      <c r="AP71" s="186"/>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80" t="s">
        <v>144</v>
      </c>
      <c r="AH72" s="181"/>
      <c r="AI72" s="181"/>
      <c r="AJ72" s="181"/>
      <c r="AK72" s="181"/>
      <c r="AL72" s="182"/>
      <c r="AM72" s="180" t="s">
        <v>142</v>
      </c>
      <c r="AN72" s="181"/>
      <c r="AO72" s="181"/>
      <c r="AP72" s="186"/>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80" t="s">
        <v>172</v>
      </c>
      <c r="AH73" s="181"/>
      <c r="AI73" s="181"/>
      <c r="AJ73" s="181"/>
      <c r="AK73" s="181"/>
      <c r="AL73" s="182"/>
      <c r="AM73" s="180" t="s">
        <v>145</v>
      </c>
      <c r="AN73" s="181"/>
      <c r="AO73" s="181"/>
      <c r="AP73" s="186"/>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80" t="s">
        <v>181</v>
      </c>
      <c r="AH74" s="181"/>
      <c r="AI74" s="181"/>
      <c r="AJ74" s="181"/>
      <c r="AK74" s="181"/>
      <c r="AL74" s="182"/>
      <c r="AM74" s="180" t="s">
        <v>147</v>
      </c>
      <c r="AN74" s="181"/>
      <c r="AO74" s="181"/>
      <c r="AP74" s="186"/>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80" t="s">
        <v>149</v>
      </c>
      <c r="AH75" s="181"/>
      <c r="AI75" s="181"/>
      <c r="AJ75" s="181"/>
      <c r="AK75" s="181"/>
      <c r="AL75" s="182"/>
      <c r="AM75" s="180" t="s">
        <v>150</v>
      </c>
      <c r="AN75" s="181"/>
      <c r="AO75" s="181"/>
      <c r="AP75" s="186"/>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80" t="s">
        <v>152</v>
      </c>
      <c r="AH76" s="181"/>
      <c r="AI76" s="181"/>
      <c r="AJ76" s="181"/>
      <c r="AK76" s="181"/>
      <c r="AL76" s="182"/>
      <c r="AM76" s="180" t="s">
        <v>150</v>
      </c>
      <c r="AN76" s="181"/>
      <c r="AO76" s="181"/>
      <c r="AP76" s="186" t="s">
        <v>249</v>
      </c>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80" t="s">
        <v>182</v>
      </c>
      <c r="AH77" s="181"/>
      <c r="AI77" s="181"/>
      <c r="AJ77" s="181"/>
      <c r="AK77" s="181"/>
      <c r="AL77" s="182"/>
      <c r="AM77" s="180" t="s">
        <v>154</v>
      </c>
      <c r="AN77" s="181"/>
      <c r="AO77" s="181"/>
      <c r="AP77" s="186"/>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44144</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191" t="s">
        <v>16</v>
      </c>
      <c r="L8" s="192"/>
      <c r="M8" s="192"/>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1.6666666666666666E-2</v>
      </c>
      <c r="Y9" s="394"/>
      <c r="Z9" s="391"/>
      <c r="AA9" s="392"/>
      <c r="AB9" s="393"/>
      <c r="AC9" s="392"/>
      <c r="AD9" s="393"/>
      <c r="AE9" s="392"/>
      <c r="AF9" s="393"/>
      <c r="AG9" s="392"/>
      <c r="AH9" s="393"/>
      <c r="AI9" s="392"/>
      <c r="AJ9" s="393"/>
      <c r="AK9" s="392"/>
      <c r="AL9" s="393">
        <v>1.6666666666666666E-2</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1.6666666666666666E-2</v>
      </c>
      <c r="W10" s="343"/>
      <c r="X10" s="398">
        <v>4.5833333333333337E-2</v>
      </c>
      <c r="Y10" s="399"/>
      <c r="Z10" s="342"/>
      <c r="AA10" s="343"/>
      <c r="AB10" s="398"/>
      <c r="AC10" s="343"/>
      <c r="AD10" s="398"/>
      <c r="AE10" s="343"/>
      <c r="AF10" s="398">
        <v>2.9166666666666664E-2</v>
      </c>
      <c r="AG10" s="343"/>
      <c r="AH10" s="398"/>
      <c r="AI10" s="343"/>
      <c r="AJ10" s="398"/>
      <c r="AK10" s="343"/>
      <c r="AL10" s="398"/>
      <c r="AM10" s="399"/>
      <c r="AN10" s="395" t="s">
        <v>264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4.5833333333333337E-2</v>
      </c>
      <c r="W11" s="343"/>
      <c r="X11" s="398">
        <v>0.19999999999999998</v>
      </c>
      <c r="Y11" s="399"/>
      <c r="Z11" s="342"/>
      <c r="AA11" s="343"/>
      <c r="AB11" s="398"/>
      <c r="AC11" s="343"/>
      <c r="AD11" s="398"/>
      <c r="AE11" s="343"/>
      <c r="AF11" s="398"/>
      <c r="AG11" s="343"/>
      <c r="AH11" s="398"/>
      <c r="AI11" s="343"/>
      <c r="AJ11" s="398"/>
      <c r="AK11" s="343"/>
      <c r="AL11" s="398">
        <v>0.15416666666666667</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0.19999999999999998</v>
      </c>
      <c r="W12" s="343"/>
      <c r="X12" s="398">
        <v>0.22916666666666666</v>
      </c>
      <c r="Y12" s="399"/>
      <c r="Z12" s="342"/>
      <c r="AA12" s="343"/>
      <c r="AB12" s="398"/>
      <c r="AC12" s="343"/>
      <c r="AD12" s="398"/>
      <c r="AE12" s="343"/>
      <c r="AF12" s="398">
        <v>2.9166666666666664E-2</v>
      </c>
      <c r="AG12" s="343"/>
      <c r="AH12" s="398"/>
      <c r="AI12" s="343"/>
      <c r="AJ12" s="398"/>
      <c r="AK12" s="343"/>
      <c r="AL12" s="398"/>
      <c r="AM12" s="399"/>
      <c r="AN12" s="395" t="s">
        <v>265</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270</v>
      </c>
      <c r="R13" s="412"/>
      <c r="S13" s="412"/>
      <c r="T13" s="413"/>
      <c r="U13" s="28"/>
      <c r="V13" s="342">
        <v>0.22916666666666666</v>
      </c>
      <c r="W13" s="343"/>
      <c r="X13" s="398">
        <v>0.4458333333333333</v>
      </c>
      <c r="Y13" s="399"/>
      <c r="Z13" s="342"/>
      <c r="AA13" s="343"/>
      <c r="AB13" s="398"/>
      <c r="AC13" s="343"/>
      <c r="AD13" s="398"/>
      <c r="AE13" s="343"/>
      <c r="AF13" s="398"/>
      <c r="AG13" s="343"/>
      <c r="AH13" s="398"/>
      <c r="AI13" s="343"/>
      <c r="AJ13" s="398"/>
      <c r="AK13" s="343"/>
      <c r="AL13" s="398">
        <v>0.21666666666666667</v>
      </c>
      <c r="AM13" s="399"/>
      <c r="AN13" s="395" t="s">
        <v>184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0.4458333333333333</v>
      </c>
      <c r="W14" s="343"/>
      <c r="X14" s="398">
        <v>0.47916666666666669</v>
      </c>
      <c r="Y14" s="399"/>
      <c r="Z14" s="342"/>
      <c r="AA14" s="343"/>
      <c r="AB14" s="398"/>
      <c r="AC14" s="343"/>
      <c r="AD14" s="398">
        <v>2.9166666666666664E-2</v>
      </c>
      <c r="AE14" s="343"/>
      <c r="AF14" s="398">
        <v>4.1666666666666666E-3</v>
      </c>
      <c r="AG14" s="343"/>
      <c r="AH14" s="398"/>
      <c r="AI14" s="343"/>
      <c r="AJ14" s="398"/>
      <c r="AK14" s="343"/>
      <c r="AL14" s="398"/>
      <c r="AM14" s="399"/>
      <c r="AN14" s="395" t="s">
        <v>266</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0.47916666666666669</v>
      </c>
      <c r="W15" s="343"/>
      <c r="X15" s="398">
        <v>0.52083333333333337</v>
      </c>
      <c r="Y15" s="399"/>
      <c r="Z15" s="342"/>
      <c r="AA15" s="343"/>
      <c r="AB15" s="398"/>
      <c r="AC15" s="343"/>
      <c r="AD15" s="398"/>
      <c r="AE15" s="343"/>
      <c r="AF15" s="398">
        <v>4.1666666666666664E-2</v>
      </c>
      <c r="AG15" s="343"/>
      <c r="AH15" s="398"/>
      <c r="AI15" s="343"/>
      <c r="AJ15" s="398"/>
      <c r="AK15" s="343"/>
      <c r="AL15" s="398"/>
      <c r="AM15" s="399"/>
      <c r="AN15" s="395" t="s">
        <v>267</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0.52083333333333337</v>
      </c>
      <c r="W16" s="343"/>
      <c r="X16" s="398">
        <v>0.65</v>
      </c>
      <c r="Y16" s="399"/>
      <c r="Z16" s="342"/>
      <c r="AA16" s="343"/>
      <c r="AB16" s="398"/>
      <c r="AC16" s="343"/>
      <c r="AD16" s="398"/>
      <c r="AE16" s="343"/>
      <c r="AF16" s="398"/>
      <c r="AG16" s="343"/>
      <c r="AH16" s="398"/>
      <c r="AI16" s="343"/>
      <c r="AJ16" s="398"/>
      <c r="AK16" s="343"/>
      <c r="AL16" s="398">
        <v>0.12916666666666668</v>
      </c>
      <c r="AM16" s="399"/>
      <c r="AN16" s="395" t="s">
        <v>184</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0.65</v>
      </c>
      <c r="W17" s="343"/>
      <c r="X17" s="398">
        <v>0.68333333333333324</v>
      </c>
      <c r="Y17" s="399"/>
      <c r="Z17" s="342"/>
      <c r="AA17" s="343"/>
      <c r="AB17" s="398"/>
      <c r="AC17" s="343"/>
      <c r="AD17" s="398">
        <v>2.9166666666666664E-2</v>
      </c>
      <c r="AE17" s="343"/>
      <c r="AF17" s="398">
        <v>4.1666666666666666E-3</v>
      </c>
      <c r="AG17" s="343"/>
      <c r="AH17" s="398"/>
      <c r="AI17" s="343"/>
      <c r="AJ17" s="398"/>
      <c r="AK17" s="343"/>
      <c r="AL17" s="398"/>
      <c r="AM17" s="399"/>
      <c r="AN17" s="395" t="s">
        <v>268</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0.68333333333333324</v>
      </c>
      <c r="W18" s="343"/>
      <c r="X18" s="398">
        <v>0.75</v>
      </c>
      <c r="Y18" s="399"/>
      <c r="Z18" s="342"/>
      <c r="AA18" s="343"/>
      <c r="AB18" s="398"/>
      <c r="AC18" s="343"/>
      <c r="AD18" s="398"/>
      <c r="AE18" s="343"/>
      <c r="AF18" s="398"/>
      <c r="AG18" s="343"/>
      <c r="AH18" s="398"/>
      <c r="AI18" s="343"/>
      <c r="AJ18" s="398"/>
      <c r="AK18" s="343"/>
      <c r="AL18" s="398">
        <v>6.6666666666666666E-2</v>
      </c>
      <c r="AM18" s="399"/>
      <c r="AN18" s="395" t="s">
        <v>184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0.75</v>
      </c>
      <c r="W19" s="343"/>
      <c r="X19" s="452">
        <v>0.77916666666666667</v>
      </c>
      <c r="Y19" s="453"/>
      <c r="Z19" s="342"/>
      <c r="AA19" s="343"/>
      <c r="AB19" s="398"/>
      <c r="AC19" s="343"/>
      <c r="AD19" s="398"/>
      <c r="AE19" s="343"/>
      <c r="AF19" s="398">
        <v>2.9166666666666664E-2</v>
      </c>
      <c r="AG19" s="343"/>
      <c r="AH19" s="398"/>
      <c r="AI19" s="343"/>
      <c r="AJ19" s="398"/>
      <c r="AK19" s="343"/>
      <c r="AL19" s="398"/>
      <c r="AM19" s="399"/>
      <c r="AN19" s="395" t="s">
        <v>269</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0.77916666666666667</v>
      </c>
      <c r="W20" s="343"/>
      <c r="X20" s="452">
        <v>1</v>
      </c>
      <c r="Y20" s="453"/>
      <c r="Z20" s="342"/>
      <c r="AA20" s="343"/>
      <c r="AB20" s="398"/>
      <c r="AC20" s="343"/>
      <c r="AD20" s="398"/>
      <c r="AE20" s="343"/>
      <c r="AF20" s="398"/>
      <c r="AG20" s="343"/>
      <c r="AH20" s="398"/>
      <c r="AI20" s="343"/>
      <c r="AJ20" s="398"/>
      <c r="AK20" s="343"/>
      <c r="AL20" s="398">
        <v>0.22083333333333333</v>
      </c>
      <c r="AM20" s="399"/>
      <c r="AN20" s="395" t="s">
        <v>184</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5.8333333333333327E-2</v>
      </c>
      <c r="AE31" s="494"/>
      <c r="AF31" s="494">
        <f>SUM(AF9:AG30)</f>
        <v>0.13749999999999998</v>
      </c>
      <c r="AG31" s="494"/>
      <c r="AH31" s="494">
        <f>SUM(AH9:AI30)</f>
        <v>0</v>
      </c>
      <c r="AI31" s="494"/>
      <c r="AJ31" s="494">
        <f>SUM(AJ9:AK30)</f>
        <v>0</v>
      </c>
      <c r="AK31" s="494"/>
      <c r="AL31" s="508">
        <f>SUM(AL9:AM30)</f>
        <v>0.8041666666666667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15056</v>
      </c>
      <c r="Y35" s="505"/>
      <c r="Z35" s="505"/>
      <c r="AA35" s="56" t="s">
        <v>79</v>
      </c>
      <c r="AB35" s="506">
        <v>570</v>
      </c>
      <c r="AC35" s="507"/>
      <c r="AD35" s="507"/>
      <c r="AE35" s="57" t="s">
        <v>79</v>
      </c>
      <c r="AF35" s="506">
        <v>0</v>
      </c>
      <c r="AG35" s="507"/>
      <c r="AH35" s="507"/>
      <c r="AI35" s="56" t="s">
        <v>79</v>
      </c>
      <c r="AJ35" s="506">
        <v>0</v>
      </c>
      <c r="AK35" s="507"/>
      <c r="AL35" s="507"/>
      <c r="AM35" s="56" t="s">
        <v>79</v>
      </c>
      <c r="AN35" s="510">
        <f>(X35+AF35)-(AB35+AJ35)</f>
        <v>14486</v>
      </c>
      <c r="AO35" s="511"/>
      <c r="AP35" s="56" t="s">
        <v>79</v>
      </c>
      <c r="AQ35" s="512"/>
      <c r="AR35" s="513"/>
      <c r="AS35" s="513"/>
      <c r="AT35" s="513"/>
      <c r="AU35" s="514"/>
    </row>
    <row r="36" spans="1:47" ht="15.75" customHeight="1">
      <c r="A36" s="19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58000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56000</v>
      </c>
      <c r="AO36" s="518"/>
      <c r="AP36" s="61" t="s">
        <v>79</v>
      </c>
      <c r="AQ36" s="519"/>
      <c r="AR36" s="520"/>
      <c r="AS36" s="520"/>
      <c r="AT36" s="520"/>
      <c r="AU36" s="521"/>
    </row>
    <row r="37" spans="1:47" ht="15.75" customHeight="1">
      <c r="A37" s="193" t="s">
        <v>83</v>
      </c>
      <c r="B37" s="58"/>
      <c r="C37" s="58"/>
      <c r="D37" s="58"/>
      <c r="E37" s="58"/>
      <c r="F37" s="58"/>
      <c r="G37" s="59"/>
      <c r="H37" s="522">
        <f>SUM(AD9:AE30)</f>
        <v>5.8333333333333327E-2</v>
      </c>
      <c r="I37" s="523"/>
      <c r="J37" s="523"/>
      <c r="K37" s="524">
        <v>89</v>
      </c>
      <c r="L37" s="525"/>
      <c r="M37" s="60" t="s">
        <v>79</v>
      </c>
      <c r="N37" s="526">
        <f t="shared" si="2"/>
        <v>124.6</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93" t="s">
        <v>85</v>
      </c>
      <c r="B38" s="58"/>
      <c r="C38" s="58"/>
      <c r="D38" s="58"/>
      <c r="E38" s="58"/>
      <c r="F38" s="58"/>
      <c r="G38" s="59"/>
      <c r="H38" s="522">
        <f>SUM(AF9:AG30)</f>
        <v>0.13749999999999998</v>
      </c>
      <c r="I38" s="523"/>
      <c r="J38" s="523"/>
      <c r="K38" s="524">
        <v>89</v>
      </c>
      <c r="L38" s="525"/>
      <c r="M38" s="60" t="s">
        <v>79</v>
      </c>
      <c r="N38" s="526">
        <f t="shared" si="2"/>
        <v>293.7</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9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9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93" t="s">
        <v>92</v>
      </c>
      <c r="B41" s="58"/>
      <c r="C41" s="58"/>
      <c r="D41" s="58"/>
      <c r="E41" s="58"/>
      <c r="F41" s="58"/>
      <c r="G41" s="59"/>
      <c r="H41" s="522">
        <f>SUM(AL9:AM30)</f>
        <v>0.8041666666666667</v>
      </c>
      <c r="I41" s="523"/>
      <c r="J41" s="523"/>
      <c r="K41" s="524">
        <v>8</v>
      </c>
      <c r="L41" s="525"/>
      <c r="M41" s="60" t="s">
        <v>79</v>
      </c>
      <c r="N41" s="526">
        <f t="shared" si="2"/>
        <v>154.4</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93"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572.69999999999993</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44144</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88" t="s">
        <v>139</v>
      </c>
      <c r="AH71" s="189"/>
      <c r="AI71" s="189"/>
      <c r="AJ71" s="189"/>
      <c r="AK71" s="189"/>
      <c r="AL71" s="190"/>
      <c r="AM71" s="188" t="s">
        <v>140</v>
      </c>
      <c r="AN71" s="189"/>
      <c r="AO71" s="189"/>
      <c r="AP71" s="194"/>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88" t="s">
        <v>144</v>
      </c>
      <c r="AH72" s="189"/>
      <c r="AI72" s="189"/>
      <c r="AJ72" s="189"/>
      <c r="AK72" s="189"/>
      <c r="AL72" s="190"/>
      <c r="AM72" s="188" t="s">
        <v>142</v>
      </c>
      <c r="AN72" s="189"/>
      <c r="AO72" s="189"/>
      <c r="AP72" s="194"/>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88" t="s">
        <v>172</v>
      </c>
      <c r="AH73" s="189"/>
      <c r="AI73" s="189"/>
      <c r="AJ73" s="189"/>
      <c r="AK73" s="189"/>
      <c r="AL73" s="190"/>
      <c r="AM73" s="188" t="s">
        <v>145</v>
      </c>
      <c r="AN73" s="189"/>
      <c r="AO73" s="189"/>
      <c r="AP73" s="194"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88" t="s">
        <v>181</v>
      </c>
      <c r="AH74" s="189"/>
      <c r="AI74" s="189"/>
      <c r="AJ74" s="189"/>
      <c r="AK74" s="189"/>
      <c r="AL74" s="190"/>
      <c r="AM74" s="188" t="s">
        <v>147</v>
      </c>
      <c r="AN74" s="189"/>
      <c r="AO74" s="189"/>
      <c r="AP74" s="194"/>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88" t="s">
        <v>149</v>
      </c>
      <c r="AH75" s="189"/>
      <c r="AI75" s="189"/>
      <c r="AJ75" s="189"/>
      <c r="AK75" s="189"/>
      <c r="AL75" s="190"/>
      <c r="AM75" s="188" t="s">
        <v>150</v>
      </c>
      <c r="AN75" s="189"/>
      <c r="AO75" s="189"/>
      <c r="AP75" s="194"/>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88" t="s">
        <v>152</v>
      </c>
      <c r="AH76" s="189"/>
      <c r="AI76" s="189"/>
      <c r="AJ76" s="189"/>
      <c r="AK76" s="189"/>
      <c r="AL76" s="190"/>
      <c r="AM76" s="188" t="s">
        <v>150</v>
      </c>
      <c r="AN76" s="189"/>
      <c r="AO76" s="189"/>
      <c r="AP76" s="194"/>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88" t="s">
        <v>182</v>
      </c>
      <c r="AH77" s="189"/>
      <c r="AI77" s="189"/>
      <c r="AJ77" s="189"/>
      <c r="AK77" s="189"/>
      <c r="AL77" s="190"/>
      <c r="AM77" s="188" t="s">
        <v>154</v>
      </c>
      <c r="AN77" s="189"/>
      <c r="AO77" s="189"/>
      <c r="AP77" s="194"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44145</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00" t="s">
        <v>16</v>
      </c>
      <c r="L8" s="201"/>
      <c r="M8" s="201"/>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5.4166666666666669E-2</v>
      </c>
      <c r="Y9" s="394"/>
      <c r="Z9" s="391"/>
      <c r="AA9" s="392"/>
      <c r="AB9" s="393"/>
      <c r="AC9" s="392"/>
      <c r="AD9" s="393"/>
      <c r="AE9" s="392"/>
      <c r="AF9" s="393"/>
      <c r="AG9" s="392"/>
      <c r="AH9" s="393"/>
      <c r="AI9" s="392"/>
      <c r="AJ9" s="393"/>
      <c r="AK9" s="392"/>
      <c r="AL9" s="393">
        <v>5.4166666666666669E-2</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5.4166666666666669E-2</v>
      </c>
      <c r="W10" s="343"/>
      <c r="X10" s="398">
        <v>8.3333333333333329E-2</v>
      </c>
      <c r="Y10" s="399"/>
      <c r="Z10" s="342"/>
      <c r="AA10" s="343"/>
      <c r="AB10" s="398"/>
      <c r="AC10" s="343"/>
      <c r="AD10" s="398"/>
      <c r="AE10" s="343"/>
      <c r="AF10" s="398">
        <v>2.9166666666666664E-2</v>
      </c>
      <c r="AG10" s="343"/>
      <c r="AH10" s="398"/>
      <c r="AI10" s="343"/>
      <c r="AJ10" s="398"/>
      <c r="AK10" s="343"/>
      <c r="AL10" s="398"/>
      <c r="AM10" s="399"/>
      <c r="AN10" s="395" t="s">
        <v>281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8.3333333333333329E-2</v>
      </c>
      <c r="W11" s="343"/>
      <c r="X11" s="398">
        <v>0.1875</v>
      </c>
      <c r="Y11" s="399"/>
      <c r="Z11" s="342"/>
      <c r="AA11" s="343"/>
      <c r="AB11" s="398"/>
      <c r="AC11" s="343"/>
      <c r="AD11" s="398"/>
      <c r="AE11" s="343"/>
      <c r="AF11" s="398"/>
      <c r="AG11" s="343"/>
      <c r="AH11" s="398"/>
      <c r="AI11" s="343"/>
      <c r="AJ11" s="398"/>
      <c r="AK11" s="343"/>
      <c r="AL11" s="398">
        <v>0.10416666666666667</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0.1875</v>
      </c>
      <c r="W12" s="343"/>
      <c r="X12" s="398">
        <v>0.20833333333333334</v>
      </c>
      <c r="Y12" s="399"/>
      <c r="Z12" s="342"/>
      <c r="AA12" s="343"/>
      <c r="AB12" s="398"/>
      <c r="AC12" s="343"/>
      <c r="AD12" s="398"/>
      <c r="AE12" s="343"/>
      <c r="AF12" s="398">
        <v>2.0833333333333332E-2</v>
      </c>
      <c r="AG12" s="343"/>
      <c r="AH12" s="398"/>
      <c r="AI12" s="343"/>
      <c r="AJ12" s="398"/>
      <c r="AK12" s="343"/>
      <c r="AL12" s="398"/>
      <c r="AM12" s="399"/>
      <c r="AN12" s="395" t="s">
        <v>190</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270</v>
      </c>
      <c r="R13" s="412"/>
      <c r="S13" s="412"/>
      <c r="T13" s="413"/>
      <c r="U13" s="28"/>
      <c r="V13" s="342">
        <v>0.20833333333333334</v>
      </c>
      <c r="W13" s="343"/>
      <c r="X13" s="398">
        <v>0.625</v>
      </c>
      <c r="Y13" s="399"/>
      <c r="Z13" s="342"/>
      <c r="AA13" s="343"/>
      <c r="AB13" s="398"/>
      <c r="AC13" s="343"/>
      <c r="AD13" s="398"/>
      <c r="AE13" s="343"/>
      <c r="AF13" s="398"/>
      <c r="AG13" s="343"/>
      <c r="AH13" s="398"/>
      <c r="AI13" s="343"/>
      <c r="AJ13" s="398"/>
      <c r="AK13" s="343"/>
      <c r="AL13" s="398">
        <v>0.41666666666666669</v>
      </c>
      <c r="AM13" s="399"/>
      <c r="AN13" s="395" t="s">
        <v>184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0.625</v>
      </c>
      <c r="W14" s="343"/>
      <c r="X14" s="398">
        <v>0.67083333333333339</v>
      </c>
      <c r="Y14" s="399"/>
      <c r="Z14" s="342"/>
      <c r="AA14" s="343"/>
      <c r="AB14" s="398"/>
      <c r="AC14" s="343"/>
      <c r="AD14" s="398"/>
      <c r="AE14" s="343"/>
      <c r="AF14" s="398">
        <v>4.5833333333333337E-2</v>
      </c>
      <c r="AG14" s="343"/>
      <c r="AH14" s="398"/>
      <c r="AI14" s="343"/>
      <c r="AJ14" s="398"/>
      <c r="AK14" s="343"/>
      <c r="AL14" s="398"/>
      <c r="AM14" s="399"/>
      <c r="AN14" s="395" t="s">
        <v>282</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0.67083333333333339</v>
      </c>
      <c r="W15" s="343"/>
      <c r="X15" s="398">
        <v>0.72916666666666663</v>
      </c>
      <c r="Y15" s="399"/>
      <c r="Z15" s="342"/>
      <c r="AA15" s="343"/>
      <c r="AB15" s="398"/>
      <c r="AC15" s="343"/>
      <c r="AD15" s="398"/>
      <c r="AE15" s="343"/>
      <c r="AF15" s="398"/>
      <c r="AG15" s="343"/>
      <c r="AH15" s="398"/>
      <c r="AI15" s="343"/>
      <c r="AJ15" s="398"/>
      <c r="AK15" s="343"/>
      <c r="AL15" s="398">
        <v>5.8333333333333327E-2</v>
      </c>
      <c r="AM15" s="399"/>
      <c r="AN15" s="395" t="s">
        <v>184</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0.72916666666666663</v>
      </c>
      <c r="W16" s="343"/>
      <c r="X16" s="398">
        <v>0.77500000000000002</v>
      </c>
      <c r="Y16" s="399"/>
      <c r="Z16" s="342"/>
      <c r="AA16" s="343"/>
      <c r="AB16" s="398"/>
      <c r="AC16" s="343"/>
      <c r="AD16" s="398"/>
      <c r="AE16" s="343"/>
      <c r="AF16" s="398">
        <v>4.5833333333333337E-2</v>
      </c>
      <c r="AG16" s="343"/>
      <c r="AH16" s="398"/>
      <c r="AI16" s="343"/>
      <c r="AJ16" s="398"/>
      <c r="AK16" s="343"/>
      <c r="AL16" s="398"/>
      <c r="AM16" s="399"/>
      <c r="AN16" s="395" t="s">
        <v>283</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0.77500000000000002</v>
      </c>
      <c r="W17" s="343"/>
      <c r="X17" s="398">
        <v>0.81666666666666676</v>
      </c>
      <c r="Y17" s="399"/>
      <c r="Z17" s="342"/>
      <c r="AA17" s="343"/>
      <c r="AB17" s="398"/>
      <c r="AC17" s="343"/>
      <c r="AD17" s="398"/>
      <c r="AE17" s="343"/>
      <c r="AF17" s="398"/>
      <c r="AG17" s="343"/>
      <c r="AH17" s="398"/>
      <c r="AI17" s="343"/>
      <c r="AJ17" s="398"/>
      <c r="AK17" s="343"/>
      <c r="AL17" s="398">
        <v>4.1666666666666664E-2</v>
      </c>
      <c r="AM17" s="399"/>
      <c r="AN17" s="395" t="s">
        <v>184</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0.81666666666666676</v>
      </c>
      <c r="W18" s="343"/>
      <c r="X18" s="398">
        <v>0.85416666666666663</v>
      </c>
      <c r="Y18" s="399"/>
      <c r="Z18" s="342"/>
      <c r="AA18" s="343"/>
      <c r="AB18" s="398"/>
      <c r="AC18" s="343"/>
      <c r="AD18" s="398"/>
      <c r="AE18" s="343"/>
      <c r="AF18" s="398">
        <v>3.7499999999999999E-2</v>
      </c>
      <c r="AG18" s="343"/>
      <c r="AH18" s="398"/>
      <c r="AI18" s="343"/>
      <c r="AJ18" s="398"/>
      <c r="AK18" s="343"/>
      <c r="AL18" s="398"/>
      <c r="AM18" s="399"/>
      <c r="AN18" s="395" t="s">
        <v>281</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0.85416666666666663</v>
      </c>
      <c r="W19" s="343"/>
      <c r="X19" s="452">
        <v>1</v>
      </c>
      <c r="Y19" s="453"/>
      <c r="Z19" s="342"/>
      <c r="AA19" s="343"/>
      <c r="AB19" s="398"/>
      <c r="AC19" s="343"/>
      <c r="AD19" s="398"/>
      <c r="AE19" s="343"/>
      <c r="AF19" s="398"/>
      <c r="AG19" s="343"/>
      <c r="AH19" s="398"/>
      <c r="AI19" s="343"/>
      <c r="AJ19" s="398"/>
      <c r="AK19" s="343"/>
      <c r="AL19" s="398">
        <v>0.14583333333333334</v>
      </c>
      <c r="AM19" s="399"/>
      <c r="AN19" s="395" t="s">
        <v>184</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464"/>
      <c r="AO28" s="465"/>
      <c r="AP28" s="465"/>
      <c r="AQ28" s="465"/>
      <c r="AR28" s="465"/>
      <c r="AS28" s="465"/>
      <c r="AT28" s="465"/>
      <c r="AU28" s="466"/>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0.17916666666666667</v>
      </c>
      <c r="AG31" s="494"/>
      <c r="AH31" s="494">
        <f>SUM(AH9:AI30)</f>
        <v>0</v>
      </c>
      <c r="AI31" s="494"/>
      <c r="AJ31" s="494">
        <f>SUM(AJ9:AK30)</f>
        <v>0</v>
      </c>
      <c r="AK31" s="494"/>
      <c r="AL31" s="508">
        <f>SUM(AL9:AM30)</f>
        <v>0.8208333333333333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14486</v>
      </c>
      <c r="Y35" s="505"/>
      <c r="Z35" s="505"/>
      <c r="AA35" s="56" t="s">
        <v>79</v>
      </c>
      <c r="AB35" s="506">
        <v>537</v>
      </c>
      <c r="AC35" s="507"/>
      <c r="AD35" s="507"/>
      <c r="AE35" s="57" t="s">
        <v>79</v>
      </c>
      <c r="AF35" s="506">
        <v>0</v>
      </c>
      <c r="AG35" s="507"/>
      <c r="AH35" s="507"/>
      <c r="AI35" s="56" t="s">
        <v>79</v>
      </c>
      <c r="AJ35" s="506">
        <v>0</v>
      </c>
      <c r="AK35" s="507"/>
      <c r="AL35" s="507"/>
      <c r="AM35" s="56" t="s">
        <v>79</v>
      </c>
      <c r="AN35" s="510">
        <f>(X35+AF35)-(AB35+AJ35)</f>
        <v>13949</v>
      </c>
      <c r="AO35" s="511"/>
      <c r="AP35" s="56" t="s">
        <v>79</v>
      </c>
      <c r="AQ35" s="512"/>
      <c r="AR35" s="513"/>
      <c r="AS35" s="513"/>
      <c r="AT35" s="513"/>
      <c r="AU35" s="514"/>
    </row>
    <row r="36" spans="1:47" ht="15.75" customHeight="1">
      <c r="A36" s="19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56000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54000</v>
      </c>
      <c r="AO36" s="518"/>
      <c r="AP36" s="61" t="s">
        <v>79</v>
      </c>
      <c r="AQ36" s="519"/>
      <c r="AR36" s="520"/>
      <c r="AS36" s="520"/>
      <c r="AT36" s="520"/>
      <c r="AU36" s="521"/>
    </row>
    <row r="37" spans="1:47" ht="15.75" customHeight="1">
      <c r="A37" s="199"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99" t="s">
        <v>85</v>
      </c>
      <c r="B38" s="58"/>
      <c r="C38" s="58"/>
      <c r="D38" s="58"/>
      <c r="E38" s="58"/>
      <c r="F38" s="58"/>
      <c r="G38" s="59"/>
      <c r="H38" s="522">
        <f>SUM(AF9:AG30)</f>
        <v>0.17916666666666667</v>
      </c>
      <c r="I38" s="523"/>
      <c r="J38" s="523"/>
      <c r="K38" s="524">
        <v>89</v>
      </c>
      <c r="L38" s="525"/>
      <c r="M38" s="60" t="s">
        <v>79</v>
      </c>
      <c r="N38" s="526">
        <f t="shared" si="2"/>
        <v>382.7</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9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9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99" t="s">
        <v>92</v>
      </c>
      <c r="B41" s="58"/>
      <c r="C41" s="58"/>
      <c r="D41" s="58"/>
      <c r="E41" s="58"/>
      <c r="F41" s="58"/>
      <c r="G41" s="59"/>
      <c r="H41" s="522">
        <f>SUM(AL9:AM30)</f>
        <v>0.8208333333333333</v>
      </c>
      <c r="I41" s="523"/>
      <c r="J41" s="523"/>
      <c r="K41" s="524">
        <v>8</v>
      </c>
      <c r="L41" s="525"/>
      <c r="M41" s="60" t="s">
        <v>79</v>
      </c>
      <c r="N41" s="526">
        <f t="shared" si="2"/>
        <v>157.6</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99"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540.29999999999995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44145</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196" t="s">
        <v>139</v>
      </c>
      <c r="AH71" s="197"/>
      <c r="AI71" s="197"/>
      <c r="AJ71" s="197"/>
      <c r="AK71" s="197"/>
      <c r="AL71" s="195"/>
      <c r="AM71" s="196" t="s">
        <v>140</v>
      </c>
      <c r="AN71" s="197"/>
      <c r="AO71" s="197"/>
      <c r="AP71" s="198"/>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196" t="s">
        <v>144</v>
      </c>
      <c r="AH72" s="197"/>
      <c r="AI72" s="197"/>
      <c r="AJ72" s="197"/>
      <c r="AK72" s="197"/>
      <c r="AL72" s="195"/>
      <c r="AM72" s="196" t="s">
        <v>142</v>
      </c>
      <c r="AN72" s="197"/>
      <c r="AO72" s="197"/>
      <c r="AP72" s="198"/>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196" t="s">
        <v>172</v>
      </c>
      <c r="AH73" s="197"/>
      <c r="AI73" s="197"/>
      <c r="AJ73" s="197"/>
      <c r="AK73" s="197"/>
      <c r="AL73" s="195"/>
      <c r="AM73" s="196" t="s">
        <v>145</v>
      </c>
      <c r="AN73" s="197"/>
      <c r="AO73" s="197"/>
      <c r="AP73" s="198"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196" t="s">
        <v>181</v>
      </c>
      <c r="AH74" s="197"/>
      <c r="AI74" s="197"/>
      <c r="AJ74" s="197"/>
      <c r="AK74" s="197"/>
      <c r="AL74" s="195"/>
      <c r="AM74" s="196" t="s">
        <v>147</v>
      </c>
      <c r="AN74" s="197"/>
      <c r="AO74" s="197"/>
      <c r="AP74" s="198"/>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196" t="s">
        <v>149</v>
      </c>
      <c r="AH75" s="197"/>
      <c r="AI75" s="197"/>
      <c r="AJ75" s="197"/>
      <c r="AK75" s="197"/>
      <c r="AL75" s="195"/>
      <c r="AM75" s="196" t="s">
        <v>150</v>
      </c>
      <c r="AN75" s="197"/>
      <c r="AO75" s="197"/>
      <c r="AP75" s="198"/>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196" t="s">
        <v>152</v>
      </c>
      <c r="AH76" s="197"/>
      <c r="AI76" s="197"/>
      <c r="AJ76" s="197"/>
      <c r="AK76" s="197"/>
      <c r="AL76" s="195"/>
      <c r="AM76" s="196" t="s">
        <v>150</v>
      </c>
      <c r="AN76" s="197"/>
      <c r="AO76" s="197"/>
      <c r="AP76" s="198"/>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196" t="s">
        <v>182</v>
      </c>
      <c r="AH77" s="197"/>
      <c r="AI77" s="197"/>
      <c r="AJ77" s="197"/>
      <c r="AK77" s="197"/>
      <c r="AL77" s="195"/>
      <c r="AM77" s="196" t="s">
        <v>154</v>
      </c>
      <c r="AN77" s="197"/>
      <c r="AO77" s="197"/>
      <c r="AP77" s="198"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44146</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07" t="s">
        <v>16</v>
      </c>
      <c r="L8" s="208"/>
      <c r="M8" s="208"/>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0.1875</v>
      </c>
      <c r="Y9" s="394"/>
      <c r="Z9" s="391"/>
      <c r="AA9" s="392"/>
      <c r="AB9" s="393"/>
      <c r="AC9" s="392"/>
      <c r="AD9" s="393"/>
      <c r="AE9" s="392"/>
      <c r="AF9" s="393"/>
      <c r="AG9" s="392"/>
      <c r="AH9" s="393"/>
      <c r="AI9" s="392"/>
      <c r="AJ9" s="393"/>
      <c r="AK9" s="392"/>
      <c r="AL9" s="393">
        <v>0.1875</v>
      </c>
      <c r="AM9" s="394"/>
      <c r="AN9" s="395" t="s">
        <v>284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0.1875</v>
      </c>
      <c r="W10" s="343"/>
      <c r="X10" s="398">
        <v>0.21249999999999999</v>
      </c>
      <c r="Y10" s="399"/>
      <c r="Z10" s="342"/>
      <c r="AA10" s="343"/>
      <c r="AB10" s="398"/>
      <c r="AC10" s="343"/>
      <c r="AD10" s="398"/>
      <c r="AE10" s="343"/>
      <c r="AF10" s="398">
        <v>2.4999999999999998E-2</v>
      </c>
      <c r="AG10" s="343"/>
      <c r="AH10" s="398"/>
      <c r="AI10" s="343"/>
      <c r="AJ10" s="398"/>
      <c r="AK10" s="343"/>
      <c r="AL10" s="398"/>
      <c r="AM10" s="399"/>
      <c r="AN10" s="395" t="s">
        <v>221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0.21249999999999999</v>
      </c>
      <c r="W11" s="343"/>
      <c r="X11" s="398">
        <v>0.29166666666666669</v>
      </c>
      <c r="Y11" s="399"/>
      <c r="Z11" s="342"/>
      <c r="AA11" s="343"/>
      <c r="AB11" s="398"/>
      <c r="AC11" s="343"/>
      <c r="AD11" s="398"/>
      <c r="AE11" s="343"/>
      <c r="AF11" s="398"/>
      <c r="AG11" s="343"/>
      <c r="AH11" s="398"/>
      <c r="AI11" s="343"/>
      <c r="AJ11" s="398"/>
      <c r="AK11" s="343"/>
      <c r="AL11" s="398">
        <v>7.9166666666666663E-2</v>
      </c>
      <c r="AM11" s="399"/>
      <c r="AN11" s="395" t="s">
        <v>286</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0.29166666666666669</v>
      </c>
      <c r="W12" s="343"/>
      <c r="X12" s="398">
        <v>0.39583333333333331</v>
      </c>
      <c r="Y12" s="399"/>
      <c r="Z12" s="342"/>
      <c r="AA12" s="343"/>
      <c r="AB12" s="398"/>
      <c r="AC12" s="343"/>
      <c r="AD12" s="398"/>
      <c r="AE12" s="343"/>
      <c r="AF12" s="398">
        <v>0.10416666666666667</v>
      </c>
      <c r="AG12" s="343"/>
      <c r="AH12" s="398"/>
      <c r="AI12" s="343"/>
      <c r="AJ12" s="398"/>
      <c r="AK12" s="343"/>
      <c r="AL12" s="398"/>
      <c r="AM12" s="399"/>
      <c r="AN12" s="395" t="s">
        <v>285</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270</v>
      </c>
      <c r="R13" s="412"/>
      <c r="S13" s="412"/>
      <c r="T13" s="413"/>
      <c r="U13" s="28"/>
      <c r="V13" s="342">
        <v>0.39583333333333331</v>
      </c>
      <c r="W13" s="343"/>
      <c r="X13" s="398">
        <v>0.41250000000000003</v>
      </c>
      <c r="Y13" s="399"/>
      <c r="Z13" s="342"/>
      <c r="AA13" s="343"/>
      <c r="AB13" s="398"/>
      <c r="AC13" s="343"/>
      <c r="AD13" s="398">
        <v>1.2499999999999999E-2</v>
      </c>
      <c r="AE13" s="343"/>
      <c r="AF13" s="398">
        <v>4.1666666666666666E-3</v>
      </c>
      <c r="AG13" s="343"/>
      <c r="AH13" s="398"/>
      <c r="AI13" s="343"/>
      <c r="AJ13" s="398"/>
      <c r="AK13" s="343"/>
      <c r="AL13" s="398"/>
      <c r="AM13" s="399"/>
      <c r="AN13" s="395" t="s">
        <v>287</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0.41250000000000003</v>
      </c>
      <c r="W14" s="343"/>
      <c r="X14" s="398">
        <v>0.43333333333333335</v>
      </c>
      <c r="Y14" s="399"/>
      <c r="Z14" s="342"/>
      <c r="AA14" s="343"/>
      <c r="AB14" s="398"/>
      <c r="AC14" s="343"/>
      <c r="AD14" s="398"/>
      <c r="AE14" s="343"/>
      <c r="AF14" s="398">
        <v>2.0833333333333332E-2</v>
      </c>
      <c r="AG14" s="343"/>
      <c r="AH14" s="398"/>
      <c r="AI14" s="343"/>
      <c r="AJ14" s="398"/>
      <c r="AK14" s="343"/>
      <c r="AL14" s="398"/>
      <c r="AM14" s="399"/>
      <c r="AN14" s="395" t="s">
        <v>288</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0.43333333333333335</v>
      </c>
      <c r="W15" s="343"/>
      <c r="X15" s="398">
        <v>0.45</v>
      </c>
      <c r="Y15" s="399"/>
      <c r="Z15" s="342"/>
      <c r="AA15" s="343"/>
      <c r="AB15" s="398"/>
      <c r="AC15" s="343"/>
      <c r="AD15" s="398">
        <v>1.2499999999999999E-2</v>
      </c>
      <c r="AE15" s="343"/>
      <c r="AF15" s="398">
        <v>4.1666666666666666E-3</v>
      </c>
      <c r="AG15" s="343"/>
      <c r="AH15" s="398"/>
      <c r="AI15" s="343"/>
      <c r="AJ15" s="398"/>
      <c r="AK15" s="343"/>
      <c r="AL15" s="398"/>
      <c r="AM15" s="399"/>
      <c r="AN15" s="395" t="s">
        <v>289</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0.45</v>
      </c>
      <c r="W16" s="343"/>
      <c r="X16" s="398">
        <v>0.47083333333333338</v>
      </c>
      <c r="Y16" s="399"/>
      <c r="Z16" s="342"/>
      <c r="AA16" s="343"/>
      <c r="AB16" s="398"/>
      <c r="AC16" s="343"/>
      <c r="AD16" s="398"/>
      <c r="AE16" s="343"/>
      <c r="AF16" s="398"/>
      <c r="AG16" s="343"/>
      <c r="AH16" s="398"/>
      <c r="AI16" s="343"/>
      <c r="AJ16" s="398"/>
      <c r="AK16" s="343"/>
      <c r="AL16" s="398">
        <v>2.0833333333333332E-2</v>
      </c>
      <c r="AM16" s="399"/>
      <c r="AN16" s="395" t="s">
        <v>290</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0.47083333333333338</v>
      </c>
      <c r="W17" s="343"/>
      <c r="X17" s="398">
        <v>0.51250000000000007</v>
      </c>
      <c r="Y17" s="399"/>
      <c r="Z17" s="342"/>
      <c r="AA17" s="343"/>
      <c r="AB17" s="398"/>
      <c r="AC17" s="343"/>
      <c r="AD17" s="398">
        <v>3.7499999999999999E-2</v>
      </c>
      <c r="AE17" s="343"/>
      <c r="AF17" s="398">
        <v>4.1666666666666666E-3</v>
      </c>
      <c r="AG17" s="343"/>
      <c r="AH17" s="398"/>
      <c r="AI17" s="343"/>
      <c r="AJ17" s="398"/>
      <c r="AK17" s="343"/>
      <c r="AL17" s="398"/>
      <c r="AM17" s="399"/>
      <c r="AN17" s="395" t="s">
        <v>291</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0.51250000000000007</v>
      </c>
      <c r="W18" s="343"/>
      <c r="X18" s="398">
        <v>0.59166666666666667</v>
      </c>
      <c r="Y18" s="399"/>
      <c r="Z18" s="342"/>
      <c r="AA18" s="343"/>
      <c r="AB18" s="398"/>
      <c r="AC18" s="343"/>
      <c r="AD18" s="398"/>
      <c r="AE18" s="343"/>
      <c r="AF18" s="398">
        <v>7.9166666666666663E-2</v>
      </c>
      <c r="AG18" s="343"/>
      <c r="AH18" s="398"/>
      <c r="AI18" s="343"/>
      <c r="AJ18" s="398"/>
      <c r="AK18" s="343"/>
      <c r="AL18" s="398"/>
      <c r="AM18" s="399"/>
      <c r="AN18" s="395" t="s">
        <v>292</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0.59166666666666667</v>
      </c>
      <c r="W19" s="343"/>
      <c r="X19" s="452">
        <v>0.61249999999999993</v>
      </c>
      <c r="Y19" s="453"/>
      <c r="Z19" s="342"/>
      <c r="AA19" s="343"/>
      <c r="AB19" s="398"/>
      <c r="AC19" s="343"/>
      <c r="AD19" s="398">
        <v>1.6666666666666666E-2</v>
      </c>
      <c r="AE19" s="343"/>
      <c r="AF19" s="398">
        <v>4.1666666666666666E-3</v>
      </c>
      <c r="AG19" s="343"/>
      <c r="AH19" s="398"/>
      <c r="AI19" s="343"/>
      <c r="AJ19" s="398"/>
      <c r="AK19" s="343"/>
      <c r="AL19" s="398"/>
      <c r="AM19" s="399"/>
      <c r="AN19" s="395" t="s">
        <v>293</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0.61249999999999993</v>
      </c>
      <c r="W20" s="343"/>
      <c r="X20" s="452">
        <v>0.63750000000000007</v>
      </c>
      <c r="Y20" s="453"/>
      <c r="Z20" s="342"/>
      <c r="AA20" s="343"/>
      <c r="AB20" s="398"/>
      <c r="AC20" s="343"/>
      <c r="AD20" s="398">
        <v>2.0833333333333332E-2</v>
      </c>
      <c r="AE20" s="343"/>
      <c r="AF20" s="398">
        <v>4.1666666666666666E-3</v>
      </c>
      <c r="AG20" s="343"/>
      <c r="AH20" s="398"/>
      <c r="AI20" s="343"/>
      <c r="AJ20" s="398"/>
      <c r="AK20" s="343"/>
      <c r="AL20" s="398"/>
      <c r="AM20" s="399"/>
      <c r="AN20" s="395" t="s">
        <v>294</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0.63750000000000007</v>
      </c>
      <c r="W21" s="343"/>
      <c r="X21" s="398">
        <v>0.6958333333333333</v>
      </c>
      <c r="Y21" s="399"/>
      <c r="Z21" s="342"/>
      <c r="AA21" s="343"/>
      <c r="AB21" s="398"/>
      <c r="AC21" s="343"/>
      <c r="AD21" s="398"/>
      <c r="AE21" s="343"/>
      <c r="AF21" s="398"/>
      <c r="AG21" s="343"/>
      <c r="AH21" s="398"/>
      <c r="AI21" s="343"/>
      <c r="AJ21" s="398"/>
      <c r="AK21" s="343"/>
      <c r="AL21" s="398">
        <v>5.8333333333333327E-2</v>
      </c>
      <c r="AM21" s="399"/>
      <c r="AN21" s="395" t="s">
        <v>186</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0.6958333333333333</v>
      </c>
      <c r="W22" s="343"/>
      <c r="X22" s="398">
        <v>0.72083333333333333</v>
      </c>
      <c r="Y22" s="399"/>
      <c r="Z22" s="342"/>
      <c r="AA22" s="343"/>
      <c r="AB22" s="398"/>
      <c r="AC22" s="343"/>
      <c r="AD22" s="398">
        <v>2.0833333333333332E-2</v>
      </c>
      <c r="AE22" s="343"/>
      <c r="AF22" s="398">
        <v>4.1666666666666666E-3</v>
      </c>
      <c r="AG22" s="343"/>
      <c r="AH22" s="398"/>
      <c r="AI22" s="343"/>
      <c r="AJ22" s="398"/>
      <c r="AK22" s="343"/>
      <c r="AL22" s="398"/>
      <c r="AM22" s="399"/>
      <c r="AN22" s="395" t="s">
        <v>298</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0.72083333333333333</v>
      </c>
      <c r="W23" s="343"/>
      <c r="X23" s="398">
        <v>0.75</v>
      </c>
      <c r="Y23" s="399"/>
      <c r="Z23" s="342"/>
      <c r="AA23" s="343"/>
      <c r="AB23" s="398"/>
      <c r="AC23" s="343"/>
      <c r="AD23" s="398">
        <v>2.4999999999999998E-2</v>
      </c>
      <c r="AE23" s="343"/>
      <c r="AF23" s="398">
        <v>4.1666666666666666E-3</v>
      </c>
      <c r="AG23" s="343"/>
      <c r="AH23" s="398"/>
      <c r="AI23" s="343"/>
      <c r="AJ23" s="398"/>
      <c r="AK23" s="343"/>
      <c r="AL23" s="398"/>
      <c r="AM23" s="399"/>
      <c r="AN23" s="395" t="s">
        <v>295</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0.75</v>
      </c>
      <c r="W24" s="343"/>
      <c r="X24" s="452">
        <v>0.75416666666666676</v>
      </c>
      <c r="Y24" s="453"/>
      <c r="Z24" s="342"/>
      <c r="AA24" s="343"/>
      <c r="AB24" s="398"/>
      <c r="AC24" s="343"/>
      <c r="AD24" s="398"/>
      <c r="AE24" s="343"/>
      <c r="AF24" s="398">
        <v>4.1666666666666666E-3</v>
      </c>
      <c r="AG24" s="343"/>
      <c r="AH24" s="398"/>
      <c r="AI24" s="343"/>
      <c r="AJ24" s="398"/>
      <c r="AK24" s="343"/>
      <c r="AL24" s="398" t="s">
        <v>297</v>
      </c>
      <c r="AM24" s="399"/>
      <c r="AN24" s="395" t="s">
        <v>296</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v>0.75416666666666676</v>
      </c>
      <c r="W25" s="343"/>
      <c r="X25" s="449">
        <v>0.86249999999999993</v>
      </c>
      <c r="Y25" s="398"/>
      <c r="Z25" s="450"/>
      <c r="AA25" s="451"/>
      <c r="AB25" s="451"/>
      <c r="AC25" s="451"/>
      <c r="AD25" s="451"/>
      <c r="AE25" s="451"/>
      <c r="AF25" s="451"/>
      <c r="AG25" s="451"/>
      <c r="AH25" s="451"/>
      <c r="AI25" s="451"/>
      <c r="AJ25" s="451"/>
      <c r="AK25" s="451"/>
      <c r="AL25" s="343">
        <v>0.10833333333333334</v>
      </c>
      <c r="AM25" s="398"/>
      <c r="AN25" s="395" t="s">
        <v>186</v>
      </c>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v>0.86249999999999993</v>
      </c>
      <c r="W26" s="451"/>
      <c r="X26" s="459">
        <v>0.90416666666666667</v>
      </c>
      <c r="Y26" s="398"/>
      <c r="Z26" s="458"/>
      <c r="AA26" s="451"/>
      <c r="AB26" s="459"/>
      <c r="AC26" s="451"/>
      <c r="AD26" s="459">
        <v>3.7499999999999999E-2</v>
      </c>
      <c r="AE26" s="451"/>
      <c r="AF26" s="459">
        <v>4.1666666666666666E-3</v>
      </c>
      <c r="AG26" s="451"/>
      <c r="AH26" s="459"/>
      <c r="AI26" s="451"/>
      <c r="AJ26" s="459"/>
      <c r="AK26" s="451"/>
      <c r="AL26" s="449"/>
      <c r="AM26" s="398"/>
      <c r="AN26" s="464" t="s">
        <v>299</v>
      </c>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v>0.90416666666666667</v>
      </c>
      <c r="W27" s="451"/>
      <c r="X27" s="459">
        <v>0.9375</v>
      </c>
      <c r="Y27" s="398"/>
      <c r="Z27" s="458"/>
      <c r="AA27" s="451"/>
      <c r="AB27" s="459"/>
      <c r="AC27" s="451"/>
      <c r="AD27" s="459">
        <v>2.9166666666666664E-2</v>
      </c>
      <c r="AE27" s="451"/>
      <c r="AF27" s="459">
        <v>4.1666666666666666E-3</v>
      </c>
      <c r="AG27" s="451"/>
      <c r="AH27" s="459"/>
      <c r="AI27" s="451"/>
      <c r="AJ27" s="459"/>
      <c r="AK27" s="451"/>
      <c r="AL27" s="449"/>
      <c r="AM27" s="398"/>
      <c r="AN27" s="464" t="s">
        <v>300</v>
      </c>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v>0.9375</v>
      </c>
      <c r="W28" s="451"/>
      <c r="X28" s="459">
        <v>1</v>
      </c>
      <c r="Y28" s="398"/>
      <c r="Z28" s="458"/>
      <c r="AA28" s="451"/>
      <c r="AB28" s="459"/>
      <c r="AC28" s="451"/>
      <c r="AD28" s="459"/>
      <c r="AE28" s="451"/>
      <c r="AF28" s="459"/>
      <c r="AG28" s="451"/>
      <c r="AH28" s="459"/>
      <c r="AI28" s="451"/>
      <c r="AJ28" s="459"/>
      <c r="AK28" s="451"/>
      <c r="AL28" s="449">
        <v>6.25E-2</v>
      </c>
      <c r="AM28" s="398"/>
      <c r="AN28" s="395" t="s">
        <v>186</v>
      </c>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0.21249999999999999</v>
      </c>
      <c r="AE31" s="494"/>
      <c r="AF31" s="494">
        <f>SUM(AF9:AG30)</f>
        <v>0.27083333333333331</v>
      </c>
      <c r="AG31" s="494"/>
      <c r="AH31" s="494">
        <f>SUM(AH9:AI30)</f>
        <v>0</v>
      </c>
      <c r="AI31" s="494"/>
      <c r="AJ31" s="494">
        <f>SUM(AJ9:AK30)</f>
        <v>0</v>
      </c>
      <c r="AK31" s="494"/>
      <c r="AL31" s="508">
        <f>SUM(AL9:AM30)</f>
        <v>0.51666666666666661</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13949</v>
      </c>
      <c r="Y35" s="505"/>
      <c r="Z35" s="505"/>
      <c r="AA35" s="56" t="s">
        <v>79</v>
      </c>
      <c r="AB35" s="506">
        <v>1129</v>
      </c>
      <c r="AC35" s="507"/>
      <c r="AD35" s="507"/>
      <c r="AE35" s="57" t="s">
        <v>79</v>
      </c>
      <c r="AF35" s="506">
        <v>0</v>
      </c>
      <c r="AG35" s="507"/>
      <c r="AH35" s="507"/>
      <c r="AI35" s="56" t="s">
        <v>79</v>
      </c>
      <c r="AJ35" s="506">
        <v>0</v>
      </c>
      <c r="AK35" s="507"/>
      <c r="AL35" s="507"/>
      <c r="AM35" s="56" t="s">
        <v>79</v>
      </c>
      <c r="AN35" s="510">
        <f>(X35+AF35)-(AB35+AJ35)</f>
        <v>12820</v>
      </c>
      <c r="AO35" s="511"/>
      <c r="AP35" s="56" t="s">
        <v>79</v>
      </c>
      <c r="AQ35" s="512"/>
      <c r="AR35" s="513"/>
      <c r="AS35" s="513"/>
      <c r="AT35" s="513"/>
      <c r="AU35" s="514"/>
    </row>
    <row r="36" spans="1:47" ht="15.75" customHeight="1">
      <c r="A36" s="206"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54000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52000</v>
      </c>
      <c r="AO36" s="518"/>
      <c r="AP36" s="61" t="s">
        <v>79</v>
      </c>
      <c r="AQ36" s="519"/>
      <c r="AR36" s="520"/>
      <c r="AS36" s="520"/>
      <c r="AT36" s="520"/>
      <c r="AU36" s="521"/>
    </row>
    <row r="37" spans="1:47" ht="15.75" customHeight="1">
      <c r="A37" s="206" t="s">
        <v>83</v>
      </c>
      <c r="B37" s="58"/>
      <c r="C37" s="58"/>
      <c r="D37" s="58"/>
      <c r="E37" s="58"/>
      <c r="F37" s="58"/>
      <c r="G37" s="59"/>
      <c r="H37" s="522">
        <f>SUM(AD9:AE30)</f>
        <v>0.21249999999999999</v>
      </c>
      <c r="I37" s="523"/>
      <c r="J37" s="523"/>
      <c r="K37" s="524">
        <v>89</v>
      </c>
      <c r="L37" s="525"/>
      <c r="M37" s="60" t="s">
        <v>79</v>
      </c>
      <c r="N37" s="526">
        <f t="shared" si="2"/>
        <v>453.9</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06" t="s">
        <v>85</v>
      </c>
      <c r="B38" s="58"/>
      <c r="C38" s="58"/>
      <c r="D38" s="58"/>
      <c r="E38" s="58"/>
      <c r="F38" s="58"/>
      <c r="G38" s="59"/>
      <c r="H38" s="522">
        <f>SUM(AF9:AG30)</f>
        <v>0.27083333333333331</v>
      </c>
      <c r="I38" s="523"/>
      <c r="J38" s="523"/>
      <c r="K38" s="524">
        <v>89</v>
      </c>
      <c r="L38" s="525"/>
      <c r="M38" s="60" t="s">
        <v>79</v>
      </c>
      <c r="N38" s="526">
        <f t="shared" si="2"/>
        <v>578.5</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06"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06"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06" t="s">
        <v>92</v>
      </c>
      <c r="B41" s="58"/>
      <c r="C41" s="58"/>
      <c r="D41" s="58"/>
      <c r="E41" s="58"/>
      <c r="F41" s="58"/>
      <c r="G41" s="59"/>
      <c r="H41" s="522">
        <f>SUM(AL9:AM30)</f>
        <v>0.51666666666666661</v>
      </c>
      <c r="I41" s="523"/>
      <c r="J41" s="523"/>
      <c r="K41" s="524">
        <v>8</v>
      </c>
      <c r="L41" s="525"/>
      <c r="M41" s="60" t="s">
        <v>79</v>
      </c>
      <c r="N41" s="526">
        <f t="shared" si="2"/>
        <v>99.199999999999989</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06"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1131.6000000000001</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03" t="s">
        <v>139</v>
      </c>
      <c r="AH71" s="204"/>
      <c r="AI71" s="204"/>
      <c r="AJ71" s="204"/>
      <c r="AK71" s="204"/>
      <c r="AL71" s="202"/>
      <c r="AM71" s="203" t="s">
        <v>140</v>
      </c>
      <c r="AN71" s="204"/>
      <c r="AO71" s="204"/>
      <c r="AP71" s="205"/>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03" t="s">
        <v>144</v>
      </c>
      <c r="AH72" s="204"/>
      <c r="AI72" s="204"/>
      <c r="AJ72" s="204"/>
      <c r="AK72" s="204"/>
      <c r="AL72" s="202"/>
      <c r="AM72" s="203" t="s">
        <v>142</v>
      </c>
      <c r="AN72" s="204"/>
      <c r="AO72" s="204"/>
      <c r="AP72" s="205"/>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03" t="s">
        <v>172</v>
      </c>
      <c r="AH73" s="204"/>
      <c r="AI73" s="204"/>
      <c r="AJ73" s="204"/>
      <c r="AK73" s="204"/>
      <c r="AL73" s="202"/>
      <c r="AM73" s="203" t="s">
        <v>145</v>
      </c>
      <c r="AN73" s="204"/>
      <c r="AO73" s="204"/>
      <c r="AP73" s="205"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03" t="s">
        <v>181</v>
      </c>
      <c r="AH74" s="204"/>
      <c r="AI74" s="204"/>
      <c r="AJ74" s="204"/>
      <c r="AK74" s="204"/>
      <c r="AL74" s="202"/>
      <c r="AM74" s="203" t="s">
        <v>147</v>
      </c>
      <c r="AN74" s="204"/>
      <c r="AO74" s="204"/>
      <c r="AP74" s="205"/>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03" t="s">
        <v>149</v>
      </c>
      <c r="AH75" s="204"/>
      <c r="AI75" s="204"/>
      <c r="AJ75" s="204"/>
      <c r="AK75" s="204"/>
      <c r="AL75" s="202"/>
      <c r="AM75" s="203" t="s">
        <v>150</v>
      </c>
      <c r="AN75" s="204"/>
      <c r="AO75" s="204"/>
      <c r="AP75" s="205"/>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03" t="s">
        <v>152</v>
      </c>
      <c r="AH76" s="204"/>
      <c r="AI76" s="204"/>
      <c r="AJ76" s="204"/>
      <c r="AK76" s="204"/>
      <c r="AL76" s="202"/>
      <c r="AM76" s="203" t="s">
        <v>150</v>
      </c>
      <c r="AN76" s="204"/>
      <c r="AO76" s="204"/>
      <c r="AP76" s="205"/>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03" t="s">
        <v>182</v>
      </c>
      <c r="AH77" s="204"/>
      <c r="AI77" s="204"/>
      <c r="AJ77" s="204"/>
      <c r="AK77" s="204"/>
      <c r="AL77" s="202"/>
      <c r="AM77" s="203" t="s">
        <v>154</v>
      </c>
      <c r="AN77" s="204"/>
      <c r="AO77" s="204"/>
      <c r="AP77" s="205"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44147</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14" t="s">
        <v>16</v>
      </c>
      <c r="L8" s="215"/>
      <c r="M8" s="215"/>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0.1125</v>
      </c>
      <c r="Y9" s="394"/>
      <c r="Z9" s="391"/>
      <c r="AA9" s="392"/>
      <c r="AB9" s="393"/>
      <c r="AC9" s="392"/>
      <c r="AD9" s="393"/>
      <c r="AE9" s="392"/>
      <c r="AF9" s="393"/>
      <c r="AG9" s="392"/>
      <c r="AH9" s="393"/>
      <c r="AI9" s="392"/>
      <c r="AJ9" s="393"/>
      <c r="AK9" s="392"/>
      <c r="AL9" s="393">
        <v>0.1125</v>
      </c>
      <c r="AM9" s="394"/>
      <c r="AN9" s="395" t="s">
        <v>186</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0.1125</v>
      </c>
      <c r="W10" s="343"/>
      <c r="X10" s="398">
        <v>0.13749999999999998</v>
      </c>
      <c r="Y10" s="399"/>
      <c r="Z10" s="342"/>
      <c r="AA10" s="343"/>
      <c r="AB10" s="398"/>
      <c r="AC10" s="343"/>
      <c r="AD10" s="398">
        <v>2.0833333333333332E-2</v>
      </c>
      <c r="AE10" s="343"/>
      <c r="AF10" s="398">
        <v>4.1666666666666666E-3</v>
      </c>
      <c r="AG10" s="343"/>
      <c r="AH10" s="398"/>
      <c r="AI10" s="343"/>
      <c r="AJ10" s="398"/>
      <c r="AK10" s="343"/>
      <c r="AL10" s="398"/>
      <c r="AM10" s="399"/>
      <c r="AN10" s="395" t="s">
        <v>301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0.13749999999999998</v>
      </c>
      <c r="W11" s="343"/>
      <c r="X11" s="398">
        <v>0.14583333333333334</v>
      </c>
      <c r="Y11" s="399"/>
      <c r="Z11" s="342"/>
      <c r="AA11" s="343"/>
      <c r="AB11" s="398"/>
      <c r="AC11" s="343"/>
      <c r="AD11" s="398"/>
      <c r="AE11" s="343"/>
      <c r="AF11" s="398">
        <v>8.3333333333333332E-3</v>
      </c>
      <c r="AG11" s="343"/>
      <c r="AH11" s="398"/>
      <c r="AI11" s="343"/>
      <c r="AJ11" s="398"/>
      <c r="AK11" s="343"/>
      <c r="AL11" s="398"/>
      <c r="AM11" s="399"/>
      <c r="AN11" s="395" t="s">
        <v>302</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0.14583333333333334</v>
      </c>
      <c r="W12" s="343"/>
      <c r="X12" s="398">
        <v>0.16666666666666666</v>
      </c>
      <c r="Y12" s="399"/>
      <c r="Z12" s="342"/>
      <c r="AA12" s="343"/>
      <c r="AB12" s="398"/>
      <c r="AC12" s="343"/>
      <c r="AD12" s="398">
        <v>1.6666666666666666E-2</v>
      </c>
      <c r="AE12" s="343"/>
      <c r="AF12" s="398">
        <v>4.1666666666666666E-3</v>
      </c>
      <c r="AG12" s="343"/>
      <c r="AH12" s="398"/>
      <c r="AI12" s="343"/>
      <c r="AJ12" s="398"/>
      <c r="AK12" s="343"/>
      <c r="AL12" s="398"/>
      <c r="AM12" s="399"/>
      <c r="AN12" s="395" t="s">
        <v>303</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311</v>
      </c>
      <c r="R13" s="412"/>
      <c r="S13" s="412"/>
      <c r="T13" s="413"/>
      <c r="U13" s="28"/>
      <c r="V13" s="342">
        <v>0.16666666666666666</v>
      </c>
      <c r="W13" s="343"/>
      <c r="X13" s="398">
        <v>0.17083333333333331</v>
      </c>
      <c r="Y13" s="399"/>
      <c r="Z13" s="342"/>
      <c r="AA13" s="343"/>
      <c r="AB13" s="398"/>
      <c r="AC13" s="343"/>
      <c r="AD13" s="398"/>
      <c r="AE13" s="343"/>
      <c r="AF13" s="398">
        <v>4.1666666666666666E-3</v>
      </c>
      <c r="AG13" s="343"/>
      <c r="AH13" s="398"/>
      <c r="AI13" s="343"/>
      <c r="AJ13" s="398"/>
      <c r="AK13" s="343"/>
      <c r="AL13" s="398"/>
      <c r="AM13" s="399"/>
      <c r="AN13" s="395" t="s">
        <v>304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0.17083333333333331</v>
      </c>
      <c r="W14" s="343"/>
      <c r="X14" s="398">
        <v>0.25</v>
      </c>
      <c r="Y14" s="399"/>
      <c r="Z14" s="342"/>
      <c r="AA14" s="343"/>
      <c r="AB14" s="398"/>
      <c r="AC14" s="343"/>
      <c r="AD14" s="398"/>
      <c r="AE14" s="343"/>
      <c r="AF14" s="398">
        <v>7.9166666666666663E-2</v>
      </c>
      <c r="AG14" s="343"/>
      <c r="AH14" s="398"/>
      <c r="AI14" s="343"/>
      <c r="AJ14" s="398"/>
      <c r="AK14" s="343"/>
      <c r="AL14" s="398"/>
      <c r="AM14" s="399"/>
      <c r="AN14" s="395" t="s">
        <v>305</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0.25</v>
      </c>
      <c r="W15" s="343"/>
      <c r="X15" s="398">
        <v>0.30833333333333335</v>
      </c>
      <c r="Y15" s="399"/>
      <c r="Z15" s="342"/>
      <c r="AA15" s="343"/>
      <c r="AB15" s="398"/>
      <c r="AC15" s="343"/>
      <c r="AD15" s="398"/>
      <c r="AE15" s="343"/>
      <c r="AF15" s="398">
        <v>5.8333333333333327E-2</v>
      </c>
      <c r="AG15" s="343"/>
      <c r="AH15" s="398"/>
      <c r="AI15" s="343"/>
      <c r="AJ15" s="398"/>
      <c r="AK15" s="343"/>
      <c r="AL15" s="398"/>
      <c r="AM15" s="399"/>
      <c r="AN15" s="395" t="s">
        <v>306</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0.30833333333333335</v>
      </c>
      <c r="W16" s="343"/>
      <c r="X16" s="398">
        <v>0.32916666666666666</v>
      </c>
      <c r="Y16" s="399"/>
      <c r="Z16" s="342"/>
      <c r="AA16" s="343"/>
      <c r="AB16" s="398"/>
      <c r="AC16" s="343"/>
      <c r="AD16" s="398">
        <v>1.6666666666666666E-2</v>
      </c>
      <c r="AE16" s="343"/>
      <c r="AF16" s="398">
        <v>4.1666666666666666E-3</v>
      </c>
      <c r="AG16" s="343"/>
      <c r="AH16" s="398"/>
      <c r="AI16" s="343"/>
      <c r="AJ16" s="398"/>
      <c r="AK16" s="343"/>
      <c r="AL16" s="398"/>
      <c r="AM16" s="399"/>
      <c r="AN16" s="395" t="s">
        <v>307</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0.32916666666666666</v>
      </c>
      <c r="W17" s="343"/>
      <c r="X17" s="398">
        <v>0.33749999999999997</v>
      </c>
      <c r="Y17" s="399"/>
      <c r="Z17" s="342"/>
      <c r="AA17" s="343"/>
      <c r="AB17" s="398"/>
      <c r="AC17" s="343"/>
      <c r="AD17" s="398"/>
      <c r="AE17" s="343"/>
      <c r="AF17" s="398">
        <v>8.3333333333333332E-3</v>
      </c>
      <c r="AG17" s="343"/>
      <c r="AH17" s="398"/>
      <c r="AI17" s="343"/>
      <c r="AJ17" s="398"/>
      <c r="AK17" s="343"/>
      <c r="AL17" s="398"/>
      <c r="AM17" s="399"/>
      <c r="AN17" s="395" t="s">
        <v>308</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0.33749999999999997</v>
      </c>
      <c r="W18" s="343"/>
      <c r="X18" s="398">
        <v>0.36249999999999999</v>
      </c>
      <c r="Y18" s="399"/>
      <c r="Z18" s="342"/>
      <c r="AA18" s="343"/>
      <c r="AB18" s="398"/>
      <c r="AC18" s="343"/>
      <c r="AD18" s="398">
        <v>2.0833333333333332E-2</v>
      </c>
      <c r="AE18" s="343"/>
      <c r="AF18" s="398">
        <v>4.1666666666666666E-3</v>
      </c>
      <c r="AG18" s="343"/>
      <c r="AH18" s="398"/>
      <c r="AI18" s="343"/>
      <c r="AJ18" s="398"/>
      <c r="AK18" s="343"/>
      <c r="AL18" s="398"/>
      <c r="AM18" s="399"/>
      <c r="AN18" s="395" t="s">
        <v>309</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0.36249999999999999</v>
      </c>
      <c r="W19" s="343"/>
      <c r="X19" s="452">
        <v>0.77083333333333337</v>
      </c>
      <c r="Y19" s="453"/>
      <c r="Z19" s="342"/>
      <c r="AA19" s="343"/>
      <c r="AB19" s="398"/>
      <c r="AC19" s="343"/>
      <c r="AD19" s="398"/>
      <c r="AE19" s="343"/>
      <c r="AF19" s="398"/>
      <c r="AG19" s="343"/>
      <c r="AH19" s="398"/>
      <c r="AI19" s="343"/>
      <c r="AJ19" s="398"/>
      <c r="AK19" s="343"/>
      <c r="AL19" s="398">
        <v>0.40833333333333338</v>
      </c>
      <c r="AM19" s="399"/>
      <c r="AN19" s="395" t="s">
        <v>184</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0.77083333333333337</v>
      </c>
      <c r="W20" s="343"/>
      <c r="X20" s="452">
        <v>0.80833333333333324</v>
      </c>
      <c r="Y20" s="453"/>
      <c r="Z20" s="342"/>
      <c r="AA20" s="343"/>
      <c r="AB20" s="398"/>
      <c r="AC20" s="343"/>
      <c r="AD20" s="398"/>
      <c r="AE20" s="343"/>
      <c r="AF20" s="398">
        <v>3.7499999999999999E-2</v>
      </c>
      <c r="AG20" s="343"/>
      <c r="AH20" s="398"/>
      <c r="AI20" s="343"/>
      <c r="AJ20" s="398"/>
      <c r="AK20" s="343"/>
      <c r="AL20" s="398"/>
      <c r="AM20" s="399"/>
      <c r="AN20" s="395" t="s">
        <v>310</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0.80833333333333324</v>
      </c>
      <c r="W21" s="343"/>
      <c r="X21" s="398">
        <v>1</v>
      </c>
      <c r="Y21" s="399"/>
      <c r="Z21" s="342"/>
      <c r="AA21" s="343"/>
      <c r="AB21" s="398"/>
      <c r="AC21" s="343"/>
      <c r="AD21" s="398"/>
      <c r="AE21" s="343"/>
      <c r="AF21" s="398"/>
      <c r="AG21" s="343"/>
      <c r="AH21" s="398"/>
      <c r="AI21" s="343"/>
      <c r="AJ21" s="398"/>
      <c r="AK21" s="343"/>
      <c r="AL21" s="398">
        <v>0.19166666666666665</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7.4999999999999997E-2</v>
      </c>
      <c r="AE31" s="494"/>
      <c r="AF31" s="494">
        <f>SUM(AF9:AG30)</f>
        <v>0.21250000000000002</v>
      </c>
      <c r="AG31" s="494"/>
      <c r="AH31" s="494">
        <f>SUM(AH9:AI30)</f>
        <v>0</v>
      </c>
      <c r="AI31" s="494"/>
      <c r="AJ31" s="494">
        <f>SUM(AJ9:AK30)</f>
        <v>0</v>
      </c>
      <c r="AK31" s="494"/>
      <c r="AL31" s="508">
        <f>SUM(AL9:AM30)</f>
        <v>0.71250000000000002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12820</v>
      </c>
      <c r="Y35" s="505"/>
      <c r="Z35" s="505"/>
      <c r="AA35" s="56" t="s">
        <v>79</v>
      </c>
      <c r="AB35" s="506">
        <v>748</v>
      </c>
      <c r="AC35" s="507"/>
      <c r="AD35" s="507"/>
      <c r="AE35" s="57" t="s">
        <v>79</v>
      </c>
      <c r="AF35" s="506">
        <v>0</v>
      </c>
      <c r="AG35" s="507"/>
      <c r="AH35" s="507"/>
      <c r="AI35" s="56" t="s">
        <v>79</v>
      </c>
      <c r="AJ35" s="506">
        <v>0</v>
      </c>
      <c r="AK35" s="507"/>
      <c r="AL35" s="507"/>
      <c r="AM35" s="56" t="s">
        <v>79</v>
      </c>
      <c r="AN35" s="510">
        <f>(X35+AF35)-(AB35+AJ35)</f>
        <v>12072</v>
      </c>
      <c r="AO35" s="511"/>
      <c r="AP35" s="56" t="s">
        <v>79</v>
      </c>
      <c r="AQ35" s="512"/>
      <c r="AR35" s="513"/>
      <c r="AS35" s="513"/>
      <c r="AT35" s="513"/>
      <c r="AU35" s="514"/>
    </row>
    <row r="36" spans="1:47" ht="15.75" customHeight="1">
      <c r="A36" s="21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50000</v>
      </c>
      <c r="AO36" s="518"/>
      <c r="AP36" s="61" t="s">
        <v>79</v>
      </c>
      <c r="AQ36" s="519"/>
      <c r="AR36" s="520"/>
      <c r="AS36" s="520"/>
      <c r="AT36" s="520"/>
      <c r="AU36" s="521"/>
    </row>
    <row r="37" spans="1:47" ht="15.75" customHeight="1">
      <c r="A37" s="213" t="s">
        <v>83</v>
      </c>
      <c r="B37" s="58"/>
      <c r="C37" s="58"/>
      <c r="D37" s="58"/>
      <c r="E37" s="58"/>
      <c r="F37" s="58"/>
      <c r="G37" s="59"/>
      <c r="H37" s="522">
        <f>SUM(AD9:AE30)</f>
        <v>7.4999999999999997E-2</v>
      </c>
      <c r="I37" s="523"/>
      <c r="J37" s="523"/>
      <c r="K37" s="524">
        <v>89</v>
      </c>
      <c r="L37" s="525"/>
      <c r="M37" s="60" t="s">
        <v>79</v>
      </c>
      <c r="N37" s="526">
        <f t="shared" si="2"/>
        <v>160.19999999999999</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13" t="s">
        <v>85</v>
      </c>
      <c r="B38" s="58"/>
      <c r="C38" s="58"/>
      <c r="D38" s="58"/>
      <c r="E38" s="58"/>
      <c r="F38" s="58"/>
      <c r="G38" s="59"/>
      <c r="H38" s="522">
        <f>SUM(AF9:AG30)</f>
        <v>0.21250000000000002</v>
      </c>
      <c r="I38" s="523"/>
      <c r="J38" s="523"/>
      <c r="K38" s="524">
        <v>89</v>
      </c>
      <c r="L38" s="525"/>
      <c r="M38" s="60" t="s">
        <v>79</v>
      </c>
      <c r="N38" s="526">
        <f t="shared" si="2"/>
        <v>453.90000000000003</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1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1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13" t="s">
        <v>92</v>
      </c>
      <c r="B41" s="58"/>
      <c r="C41" s="58"/>
      <c r="D41" s="58"/>
      <c r="E41" s="58"/>
      <c r="F41" s="58"/>
      <c r="G41" s="59"/>
      <c r="H41" s="522">
        <f>SUM(AL9:AM30)</f>
        <v>0.71250000000000002</v>
      </c>
      <c r="I41" s="523"/>
      <c r="J41" s="523"/>
      <c r="K41" s="524">
        <v>8</v>
      </c>
      <c r="L41" s="525"/>
      <c r="M41" s="60" t="s">
        <v>79</v>
      </c>
      <c r="N41" s="526">
        <f t="shared" si="2"/>
        <v>136.80000000000001</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13"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750.90000000000009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44147</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10" t="s">
        <v>139</v>
      </c>
      <c r="AH71" s="211"/>
      <c r="AI71" s="211"/>
      <c r="AJ71" s="211"/>
      <c r="AK71" s="211"/>
      <c r="AL71" s="209"/>
      <c r="AM71" s="210" t="s">
        <v>140</v>
      </c>
      <c r="AN71" s="211"/>
      <c r="AO71" s="211"/>
      <c r="AP71" s="212"/>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10" t="s">
        <v>144</v>
      </c>
      <c r="AH72" s="211"/>
      <c r="AI72" s="211"/>
      <c r="AJ72" s="211"/>
      <c r="AK72" s="211"/>
      <c r="AL72" s="209"/>
      <c r="AM72" s="210" t="s">
        <v>142</v>
      </c>
      <c r="AN72" s="211"/>
      <c r="AO72" s="211"/>
      <c r="AP72" s="212"/>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10" t="s">
        <v>172</v>
      </c>
      <c r="AH73" s="211"/>
      <c r="AI73" s="211"/>
      <c r="AJ73" s="211"/>
      <c r="AK73" s="211"/>
      <c r="AL73" s="209"/>
      <c r="AM73" s="210" t="s">
        <v>145</v>
      </c>
      <c r="AN73" s="211"/>
      <c r="AO73" s="211"/>
      <c r="AP73" s="212"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10" t="s">
        <v>181</v>
      </c>
      <c r="AH74" s="211"/>
      <c r="AI74" s="211"/>
      <c r="AJ74" s="211"/>
      <c r="AK74" s="211"/>
      <c r="AL74" s="209"/>
      <c r="AM74" s="210" t="s">
        <v>147</v>
      </c>
      <c r="AN74" s="211"/>
      <c r="AO74" s="211"/>
      <c r="AP74" s="212"/>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10" t="s">
        <v>149</v>
      </c>
      <c r="AH75" s="211"/>
      <c r="AI75" s="211"/>
      <c r="AJ75" s="211"/>
      <c r="AK75" s="211"/>
      <c r="AL75" s="209"/>
      <c r="AM75" s="210" t="s">
        <v>150</v>
      </c>
      <c r="AN75" s="211"/>
      <c r="AO75" s="211"/>
      <c r="AP75" s="212"/>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10" t="s">
        <v>152</v>
      </c>
      <c r="AH76" s="211"/>
      <c r="AI76" s="211"/>
      <c r="AJ76" s="211"/>
      <c r="AK76" s="211"/>
      <c r="AL76" s="209"/>
      <c r="AM76" s="210" t="s">
        <v>150</v>
      </c>
      <c r="AN76" s="211"/>
      <c r="AO76" s="211"/>
      <c r="AP76" s="212"/>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10" t="s">
        <v>182</v>
      </c>
      <c r="AH77" s="211"/>
      <c r="AI77" s="211"/>
      <c r="AJ77" s="211"/>
      <c r="AK77" s="211"/>
      <c r="AL77" s="209"/>
      <c r="AM77" s="210" t="s">
        <v>154</v>
      </c>
      <c r="AN77" s="211"/>
      <c r="AO77" s="211"/>
      <c r="AP77" s="212"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44148</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21" t="s">
        <v>16</v>
      </c>
      <c r="L8" s="222"/>
      <c r="M8" s="222"/>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4.5833333333333337E-2</v>
      </c>
      <c r="Y9" s="394"/>
      <c r="Z9" s="391"/>
      <c r="AA9" s="392"/>
      <c r="AB9" s="393"/>
      <c r="AC9" s="392"/>
      <c r="AD9" s="393"/>
      <c r="AE9" s="392"/>
      <c r="AF9" s="393"/>
      <c r="AG9" s="392"/>
      <c r="AH9" s="393"/>
      <c r="AI9" s="392"/>
      <c r="AJ9" s="393"/>
      <c r="AK9" s="392"/>
      <c r="AL9" s="393">
        <v>4.5833333333333337E-2</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4.5833333333333337E-2</v>
      </c>
      <c r="W10" s="343"/>
      <c r="X10" s="398">
        <v>7.0833333333333331E-2</v>
      </c>
      <c r="Y10" s="399"/>
      <c r="Z10" s="342"/>
      <c r="AA10" s="343"/>
      <c r="AB10" s="398"/>
      <c r="AC10" s="343"/>
      <c r="AD10" s="398"/>
      <c r="AE10" s="343"/>
      <c r="AF10" s="398">
        <v>2.4999999999999998E-2</v>
      </c>
      <c r="AG10" s="343"/>
      <c r="AH10" s="398"/>
      <c r="AI10" s="343"/>
      <c r="AJ10" s="398"/>
      <c r="AK10" s="343"/>
      <c r="AL10" s="398"/>
      <c r="AM10" s="399"/>
      <c r="AN10" s="395" t="s">
        <v>221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7.0833333333333331E-2</v>
      </c>
      <c r="W11" s="343"/>
      <c r="X11" s="398">
        <v>0.22916666666666666</v>
      </c>
      <c r="Y11" s="399"/>
      <c r="Z11" s="342"/>
      <c r="AA11" s="343"/>
      <c r="AB11" s="398"/>
      <c r="AC11" s="343"/>
      <c r="AD11" s="398"/>
      <c r="AE11" s="343"/>
      <c r="AF11" s="398"/>
      <c r="AG11" s="343"/>
      <c r="AH11" s="398"/>
      <c r="AI11" s="343"/>
      <c r="AJ11" s="398"/>
      <c r="AK11" s="343"/>
      <c r="AL11" s="398">
        <v>0.15833333333333333</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0.22916666666666666</v>
      </c>
      <c r="W12" s="343"/>
      <c r="X12" s="398">
        <v>0.25</v>
      </c>
      <c r="Y12" s="399"/>
      <c r="Z12" s="342"/>
      <c r="AA12" s="343"/>
      <c r="AB12" s="398"/>
      <c r="AC12" s="343"/>
      <c r="AD12" s="398"/>
      <c r="AE12" s="343"/>
      <c r="AF12" s="398">
        <v>2.0833333333333332E-2</v>
      </c>
      <c r="AG12" s="343"/>
      <c r="AH12" s="398"/>
      <c r="AI12" s="343"/>
      <c r="AJ12" s="398"/>
      <c r="AK12" s="343"/>
      <c r="AL12" s="398"/>
      <c r="AM12" s="399"/>
      <c r="AN12" s="395" t="s">
        <v>190</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318</v>
      </c>
      <c r="R13" s="412"/>
      <c r="S13" s="412"/>
      <c r="T13" s="413"/>
      <c r="U13" s="28"/>
      <c r="V13" s="342">
        <v>0.25</v>
      </c>
      <c r="W13" s="343"/>
      <c r="X13" s="398">
        <v>0.32083333333333336</v>
      </c>
      <c r="Y13" s="399"/>
      <c r="Z13" s="342"/>
      <c r="AA13" s="343"/>
      <c r="AB13" s="398"/>
      <c r="AC13" s="343"/>
      <c r="AD13" s="398"/>
      <c r="AE13" s="343"/>
      <c r="AF13" s="398"/>
      <c r="AG13" s="343"/>
      <c r="AH13" s="398"/>
      <c r="AI13" s="343"/>
      <c r="AJ13" s="398"/>
      <c r="AK13" s="343"/>
      <c r="AL13" s="398">
        <v>7.0833333333333331E-2</v>
      </c>
      <c r="AM13" s="399"/>
      <c r="AN13" s="395" t="s">
        <v>184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0.32083333333333336</v>
      </c>
      <c r="W14" s="343"/>
      <c r="X14" s="398">
        <v>0.36249999999999999</v>
      </c>
      <c r="Y14" s="399"/>
      <c r="Z14" s="342"/>
      <c r="AA14" s="343"/>
      <c r="AB14" s="398"/>
      <c r="AC14" s="343"/>
      <c r="AD14" s="398">
        <v>3.7499999999999999E-2</v>
      </c>
      <c r="AE14" s="343"/>
      <c r="AF14" s="398">
        <v>4.1666666666666666E-3</v>
      </c>
      <c r="AG14" s="343"/>
      <c r="AH14" s="398"/>
      <c r="AI14" s="343"/>
      <c r="AJ14" s="398"/>
      <c r="AK14" s="343"/>
      <c r="AL14" s="398"/>
      <c r="AM14" s="399"/>
      <c r="AN14" s="395" t="s">
        <v>312</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0.36249999999999999</v>
      </c>
      <c r="W15" s="343"/>
      <c r="X15" s="398">
        <v>0.37083333333333335</v>
      </c>
      <c r="Y15" s="399"/>
      <c r="Z15" s="342"/>
      <c r="AA15" s="343"/>
      <c r="AB15" s="398"/>
      <c r="AC15" s="343"/>
      <c r="AD15" s="398"/>
      <c r="AE15" s="343"/>
      <c r="AF15" s="398">
        <v>8.3333333333333332E-3</v>
      </c>
      <c r="AG15" s="343"/>
      <c r="AH15" s="398"/>
      <c r="AI15" s="343"/>
      <c r="AJ15" s="398"/>
      <c r="AK15" s="343"/>
      <c r="AL15" s="398"/>
      <c r="AM15" s="399"/>
      <c r="AN15" s="395" t="s">
        <v>313</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0.37083333333333335</v>
      </c>
      <c r="W16" s="343"/>
      <c r="X16" s="398">
        <v>0.39166666666666666</v>
      </c>
      <c r="Y16" s="399"/>
      <c r="Z16" s="342"/>
      <c r="AA16" s="343"/>
      <c r="AB16" s="398"/>
      <c r="AC16" s="343"/>
      <c r="AD16" s="398"/>
      <c r="AE16" s="343"/>
      <c r="AF16" s="398"/>
      <c r="AG16" s="343"/>
      <c r="AH16" s="398"/>
      <c r="AI16" s="343"/>
      <c r="AJ16" s="398"/>
      <c r="AK16" s="343"/>
      <c r="AL16" s="398">
        <v>2.0833333333333332E-2</v>
      </c>
      <c r="AM16" s="399"/>
      <c r="AN16" s="395" t="s">
        <v>186</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0.39166666666666666</v>
      </c>
      <c r="W17" s="343"/>
      <c r="X17" s="398">
        <v>0.4375</v>
      </c>
      <c r="Y17" s="399"/>
      <c r="Z17" s="342"/>
      <c r="AA17" s="343"/>
      <c r="AB17" s="398"/>
      <c r="AC17" s="343"/>
      <c r="AD17" s="398">
        <v>4.1666666666666664E-2</v>
      </c>
      <c r="AE17" s="343"/>
      <c r="AF17" s="398">
        <v>4.1666666666666666E-3</v>
      </c>
      <c r="AG17" s="343"/>
      <c r="AH17" s="398"/>
      <c r="AI17" s="343"/>
      <c r="AJ17" s="398"/>
      <c r="AK17" s="343"/>
      <c r="AL17" s="398"/>
      <c r="AM17" s="399"/>
      <c r="AN17" s="395" t="s">
        <v>314</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0.4375</v>
      </c>
      <c r="W18" s="343"/>
      <c r="X18" s="398">
        <v>0.4458333333333333</v>
      </c>
      <c r="Y18" s="399"/>
      <c r="Z18" s="342"/>
      <c r="AA18" s="343"/>
      <c r="AB18" s="398"/>
      <c r="AC18" s="343"/>
      <c r="AD18" s="398"/>
      <c r="AE18" s="343"/>
      <c r="AF18" s="398">
        <v>8.3333333333333332E-3</v>
      </c>
      <c r="AG18" s="343"/>
      <c r="AH18" s="398"/>
      <c r="AI18" s="343"/>
      <c r="AJ18" s="398"/>
      <c r="AK18" s="343"/>
      <c r="AL18" s="398"/>
      <c r="AM18" s="399"/>
      <c r="AN18" s="395" t="s">
        <v>315</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0.4458333333333333</v>
      </c>
      <c r="W19" s="343"/>
      <c r="X19" s="452">
        <v>0.4916666666666667</v>
      </c>
      <c r="Y19" s="453"/>
      <c r="Z19" s="342"/>
      <c r="AA19" s="343"/>
      <c r="AB19" s="398"/>
      <c r="AC19" s="343"/>
      <c r="AD19" s="398"/>
      <c r="AE19" s="343"/>
      <c r="AF19" s="398"/>
      <c r="AG19" s="343"/>
      <c r="AH19" s="398"/>
      <c r="AI19" s="343"/>
      <c r="AJ19" s="398"/>
      <c r="AK19" s="343"/>
      <c r="AL19" s="398">
        <v>4.5833333333333337E-2</v>
      </c>
      <c r="AM19" s="399"/>
      <c r="AN19" s="395" t="s">
        <v>184</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0.4916666666666667</v>
      </c>
      <c r="W20" s="343"/>
      <c r="X20" s="452">
        <v>0.5083333333333333</v>
      </c>
      <c r="Y20" s="453"/>
      <c r="Z20" s="342"/>
      <c r="AA20" s="343"/>
      <c r="AB20" s="398"/>
      <c r="AC20" s="343"/>
      <c r="AD20" s="398">
        <v>1.2499999999999999E-2</v>
      </c>
      <c r="AE20" s="343"/>
      <c r="AF20" s="398">
        <v>4.1666666666666666E-3</v>
      </c>
      <c r="AG20" s="343"/>
      <c r="AH20" s="398"/>
      <c r="AI20" s="343"/>
      <c r="AJ20" s="398"/>
      <c r="AK20" s="343"/>
      <c r="AL20" s="398"/>
      <c r="AM20" s="399"/>
      <c r="AN20" s="395" t="s">
        <v>316</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0.5083333333333333</v>
      </c>
      <c r="W21" s="343"/>
      <c r="X21" s="398">
        <v>0.625</v>
      </c>
      <c r="Y21" s="399"/>
      <c r="Z21" s="342"/>
      <c r="AA21" s="343"/>
      <c r="AB21" s="398"/>
      <c r="AC21" s="343"/>
      <c r="AD21" s="398"/>
      <c r="AE21" s="343"/>
      <c r="AF21" s="398"/>
      <c r="AG21" s="343"/>
      <c r="AH21" s="398"/>
      <c r="AI21" s="343"/>
      <c r="AJ21" s="398"/>
      <c r="AK21" s="343"/>
      <c r="AL21" s="398">
        <v>0.11666666666666665</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0.625</v>
      </c>
      <c r="W22" s="343"/>
      <c r="X22" s="398">
        <v>0.67499999999999993</v>
      </c>
      <c r="Y22" s="399"/>
      <c r="Z22" s="342"/>
      <c r="AA22" s="343"/>
      <c r="AB22" s="398"/>
      <c r="AC22" s="343"/>
      <c r="AD22" s="398">
        <v>4.5833333333333337E-2</v>
      </c>
      <c r="AE22" s="343"/>
      <c r="AF22" s="398">
        <v>4.1666666666666666E-3</v>
      </c>
      <c r="AG22" s="343"/>
      <c r="AH22" s="398"/>
      <c r="AI22" s="343"/>
      <c r="AJ22" s="398"/>
      <c r="AK22" s="343"/>
      <c r="AL22" s="398"/>
      <c r="AM22" s="399"/>
      <c r="AN22" s="395" t="s">
        <v>317</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0.67499999999999993</v>
      </c>
      <c r="W23" s="343"/>
      <c r="X23" s="398">
        <v>0.75</v>
      </c>
      <c r="Y23" s="399"/>
      <c r="Z23" s="342"/>
      <c r="AA23" s="343"/>
      <c r="AB23" s="398"/>
      <c r="AC23" s="343"/>
      <c r="AD23" s="398"/>
      <c r="AE23" s="343"/>
      <c r="AF23" s="398"/>
      <c r="AG23" s="343"/>
      <c r="AH23" s="398"/>
      <c r="AI23" s="343"/>
      <c r="AJ23" s="398"/>
      <c r="AK23" s="343"/>
      <c r="AL23" s="398">
        <v>7.4999999999999997E-2</v>
      </c>
      <c r="AM23" s="399"/>
      <c r="AN23" s="395" t="s">
        <v>184</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0.75</v>
      </c>
      <c r="W24" s="343"/>
      <c r="X24" s="452">
        <v>0.79999999999999993</v>
      </c>
      <c r="Y24" s="453"/>
      <c r="Z24" s="342"/>
      <c r="AA24" s="343"/>
      <c r="AB24" s="398"/>
      <c r="AC24" s="343"/>
      <c r="AD24" s="398"/>
      <c r="AE24" s="343"/>
      <c r="AF24" s="398">
        <v>4.9999999999999996E-2</v>
      </c>
      <c r="AG24" s="343"/>
      <c r="AH24" s="398"/>
      <c r="AI24" s="343"/>
      <c r="AJ24" s="398"/>
      <c r="AK24" s="343"/>
      <c r="AL24" s="398"/>
      <c r="AM24" s="399"/>
      <c r="AN24" s="395" t="s">
        <v>190</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v>0.79999999999999993</v>
      </c>
      <c r="W25" s="343"/>
      <c r="X25" s="449">
        <v>1</v>
      </c>
      <c r="Y25" s="398"/>
      <c r="Z25" s="450"/>
      <c r="AA25" s="451"/>
      <c r="AB25" s="451"/>
      <c r="AC25" s="451"/>
      <c r="AD25" s="451"/>
      <c r="AE25" s="451"/>
      <c r="AF25" s="451"/>
      <c r="AG25" s="451"/>
      <c r="AH25" s="451"/>
      <c r="AI25" s="451"/>
      <c r="AJ25" s="451"/>
      <c r="AK25" s="451"/>
      <c r="AL25" s="343">
        <v>0.19999999999999998</v>
      </c>
      <c r="AM25" s="398"/>
      <c r="AN25" s="395" t="s">
        <v>184</v>
      </c>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0.13750000000000001</v>
      </c>
      <c r="AE31" s="494"/>
      <c r="AF31" s="494">
        <f>SUM(AF9:AG30)</f>
        <v>0.12916666666666665</v>
      </c>
      <c r="AG31" s="494"/>
      <c r="AH31" s="494">
        <f>SUM(AH9:AI30)</f>
        <v>0</v>
      </c>
      <c r="AI31" s="494"/>
      <c r="AJ31" s="494">
        <f>SUM(AJ9:AK30)</f>
        <v>0</v>
      </c>
      <c r="AK31" s="494"/>
      <c r="AL31" s="508">
        <f>SUM(AL9:AM30)</f>
        <v>0.73333333333333328</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12072</v>
      </c>
      <c r="Y35" s="505"/>
      <c r="Z35" s="505"/>
      <c r="AA35" s="56" t="s">
        <v>79</v>
      </c>
      <c r="AB35" s="506">
        <v>707</v>
      </c>
      <c r="AC35" s="507"/>
      <c r="AD35" s="507"/>
      <c r="AE35" s="57" t="s">
        <v>79</v>
      </c>
      <c r="AF35" s="506">
        <v>0</v>
      </c>
      <c r="AG35" s="507"/>
      <c r="AH35" s="507"/>
      <c r="AI35" s="56" t="s">
        <v>79</v>
      </c>
      <c r="AJ35" s="506">
        <v>0</v>
      </c>
      <c r="AK35" s="507"/>
      <c r="AL35" s="507"/>
      <c r="AM35" s="56" t="s">
        <v>79</v>
      </c>
      <c r="AN35" s="510">
        <f>(X35+AF35)-(AB35+AJ35)</f>
        <v>11365</v>
      </c>
      <c r="AO35" s="511"/>
      <c r="AP35" s="56" t="s">
        <v>79</v>
      </c>
      <c r="AQ35" s="512"/>
      <c r="AR35" s="513"/>
      <c r="AS35" s="513"/>
      <c r="AT35" s="513"/>
      <c r="AU35" s="514"/>
    </row>
    <row r="36" spans="1:47" ht="15.75" customHeight="1">
      <c r="A36" s="220"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50000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48000</v>
      </c>
      <c r="AO36" s="518"/>
      <c r="AP36" s="61" t="s">
        <v>79</v>
      </c>
      <c r="AQ36" s="519"/>
      <c r="AR36" s="520"/>
      <c r="AS36" s="520"/>
      <c r="AT36" s="520"/>
      <c r="AU36" s="521"/>
    </row>
    <row r="37" spans="1:47" ht="15.75" customHeight="1">
      <c r="A37" s="220" t="s">
        <v>83</v>
      </c>
      <c r="B37" s="58"/>
      <c r="C37" s="58"/>
      <c r="D37" s="58"/>
      <c r="E37" s="58"/>
      <c r="F37" s="58"/>
      <c r="G37" s="59"/>
      <c r="H37" s="522">
        <f>SUM(AD9:AE30)</f>
        <v>0.13750000000000001</v>
      </c>
      <c r="I37" s="523"/>
      <c r="J37" s="523"/>
      <c r="K37" s="524">
        <v>89</v>
      </c>
      <c r="L37" s="525"/>
      <c r="M37" s="60" t="s">
        <v>79</v>
      </c>
      <c r="N37" s="526">
        <f t="shared" si="2"/>
        <v>293.70000000000005</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20" t="s">
        <v>85</v>
      </c>
      <c r="B38" s="58"/>
      <c r="C38" s="58"/>
      <c r="D38" s="58"/>
      <c r="E38" s="58"/>
      <c r="F38" s="58"/>
      <c r="G38" s="59"/>
      <c r="H38" s="522">
        <f>SUM(AF9:AG30)</f>
        <v>0.12916666666666665</v>
      </c>
      <c r="I38" s="523"/>
      <c r="J38" s="523"/>
      <c r="K38" s="524">
        <v>89</v>
      </c>
      <c r="L38" s="525"/>
      <c r="M38" s="60" t="s">
        <v>79</v>
      </c>
      <c r="N38" s="526">
        <f t="shared" si="2"/>
        <v>275.89999999999998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20"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20"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20" t="s">
        <v>92</v>
      </c>
      <c r="B41" s="58"/>
      <c r="C41" s="58"/>
      <c r="D41" s="58"/>
      <c r="E41" s="58"/>
      <c r="F41" s="58"/>
      <c r="G41" s="59"/>
      <c r="H41" s="522">
        <f>SUM(AL9:AM30)</f>
        <v>0.73333333333333328</v>
      </c>
      <c r="I41" s="523"/>
      <c r="J41" s="523"/>
      <c r="K41" s="524">
        <v>8</v>
      </c>
      <c r="L41" s="525"/>
      <c r="M41" s="60" t="s">
        <v>79</v>
      </c>
      <c r="N41" s="526">
        <f t="shared" si="2"/>
        <v>140.79999999999998</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20"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710.4</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44148</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17" t="s">
        <v>139</v>
      </c>
      <c r="AH71" s="218"/>
      <c r="AI71" s="218"/>
      <c r="AJ71" s="218"/>
      <c r="AK71" s="218"/>
      <c r="AL71" s="216"/>
      <c r="AM71" s="217" t="s">
        <v>140</v>
      </c>
      <c r="AN71" s="218"/>
      <c r="AO71" s="218"/>
      <c r="AP71" s="219"/>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17" t="s">
        <v>144</v>
      </c>
      <c r="AH72" s="218"/>
      <c r="AI72" s="218"/>
      <c r="AJ72" s="218"/>
      <c r="AK72" s="218"/>
      <c r="AL72" s="216"/>
      <c r="AM72" s="217" t="s">
        <v>142</v>
      </c>
      <c r="AN72" s="218"/>
      <c r="AO72" s="218"/>
      <c r="AP72" s="219"/>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17" t="s">
        <v>172</v>
      </c>
      <c r="AH73" s="218"/>
      <c r="AI73" s="218"/>
      <c r="AJ73" s="218"/>
      <c r="AK73" s="218"/>
      <c r="AL73" s="216"/>
      <c r="AM73" s="217" t="s">
        <v>145</v>
      </c>
      <c r="AN73" s="218"/>
      <c r="AO73" s="218"/>
      <c r="AP73" s="219"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17" t="s">
        <v>181</v>
      </c>
      <c r="AH74" s="218"/>
      <c r="AI74" s="218"/>
      <c r="AJ74" s="218"/>
      <c r="AK74" s="218"/>
      <c r="AL74" s="216"/>
      <c r="AM74" s="217" t="s">
        <v>147</v>
      </c>
      <c r="AN74" s="218"/>
      <c r="AO74" s="218"/>
      <c r="AP74" s="219"/>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17" t="s">
        <v>149</v>
      </c>
      <c r="AH75" s="218"/>
      <c r="AI75" s="218"/>
      <c r="AJ75" s="218"/>
      <c r="AK75" s="218"/>
      <c r="AL75" s="216"/>
      <c r="AM75" s="217" t="s">
        <v>150</v>
      </c>
      <c r="AN75" s="218"/>
      <c r="AO75" s="218"/>
      <c r="AP75" s="219"/>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17" t="s">
        <v>152</v>
      </c>
      <c r="AH76" s="218"/>
      <c r="AI76" s="218"/>
      <c r="AJ76" s="218"/>
      <c r="AK76" s="218"/>
      <c r="AL76" s="216"/>
      <c r="AM76" s="217" t="s">
        <v>150</v>
      </c>
      <c r="AN76" s="218"/>
      <c r="AO76" s="218"/>
      <c r="AP76" s="219"/>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17" t="s">
        <v>182</v>
      </c>
      <c r="AH77" s="218"/>
      <c r="AI77" s="218"/>
      <c r="AJ77" s="218"/>
      <c r="AK77" s="218"/>
      <c r="AL77" s="216"/>
      <c r="AM77" s="217" t="s">
        <v>154</v>
      </c>
      <c r="AN77" s="218"/>
      <c r="AO77" s="218"/>
      <c r="AP77" s="219"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44149</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26" t="s">
        <v>16</v>
      </c>
      <c r="L8" s="227"/>
      <c r="M8" s="227"/>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8.3333333333333332E-3</v>
      </c>
      <c r="Y9" s="394"/>
      <c r="Z9" s="391"/>
      <c r="AA9" s="392"/>
      <c r="AB9" s="393"/>
      <c r="AC9" s="392"/>
      <c r="AD9" s="393"/>
      <c r="AE9" s="392"/>
      <c r="AF9" s="393"/>
      <c r="AG9" s="392"/>
      <c r="AH9" s="393"/>
      <c r="AI9" s="392"/>
      <c r="AJ9" s="393"/>
      <c r="AK9" s="392"/>
      <c r="AL9" s="393">
        <v>8.3333333333333332E-3</v>
      </c>
      <c r="AM9" s="394"/>
      <c r="AN9" s="395" t="s">
        <v>320</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8.3333333333333332E-3</v>
      </c>
      <c r="W10" s="343"/>
      <c r="X10" s="398">
        <v>2.9166666666666664E-2</v>
      </c>
      <c r="Y10" s="399"/>
      <c r="Z10" s="342"/>
      <c r="AA10" s="343"/>
      <c r="AB10" s="398"/>
      <c r="AC10" s="343"/>
      <c r="AD10" s="398"/>
      <c r="AE10" s="343"/>
      <c r="AF10" s="398">
        <v>2.0833333333333332E-2</v>
      </c>
      <c r="AG10" s="343"/>
      <c r="AH10" s="398"/>
      <c r="AI10" s="343"/>
      <c r="AJ10" s="398"/>
      <c r="AK10" s="343"/>
      <c r="AL10" s="398"/>
      <c r="AM10" s="399"/>
      <c r="AN10" s="395" t="s">
        <v>217</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2.9166666666666664E-2</v>
      </c>
      <c r="W11" s="343"/>
      <c r="X11" s="398">
        <v>6.25E-2</v>
      </c>
      <c r="Y11" s="399"/>
      <c r="Z11" s="342"/>
      <c r="AA11" s="343"/>
      <c r="AB11" s="398"/>
      <c r="AC11" s="343"/>
      <c r="AD11" s="398"/>
      <c r="AE11" s="343"/>
      <c r="AF11" s="398"/>
      <c r="AG11" s="343"/>
      <c r="AH11" s="398"/>
      <c r="AI11" s="343"/>
      <c r="AJ11" s="398"/>
      <c r="AK11" s="343"/>
      <c r="AL11" s="398">
        <v>3.3333333333333333E-2</v>
      </c>
      <c r="AM11" s="399"/>
      <c r="AN11" s="395" t="s">
        <v>320</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6.25E-2</v>
      </c>
      <c r="W12" s="343"/>
      <c r="X12" s="398">
        <v>8.7500000000000008E-2</v>
      </c>
      <c r="Y12" s="399"/>
      <c r="Z12" s="342"/>
      <c r="AA12" s="343"/>
      <c r="AB12" s="398"/>
      <c r="AC12" s="343"/>
      <c r="AD12" s="398">
        <v>2.0833333333333332E-2</v>
      </c>
      <c r="AE12" s="343"/>
      <c r="AF12" s="398">
        <v>4.1666666666666666E-3</v>
      </c>
      <c r="AG12" s="343"/>
      <c r="AH12" s="398"/>
      <c r="AI12" s="343"/>
      <c r="AJ12" s="398"/>
      <c r="AK12" s="343"/>
      <c r="AL12" s="398"/>
      <c r="AM12" s="399"/>
      <c r="AN12" s="395" t="s">
        <v>322</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319</v>
      </c>
      <c r="R13" s="412"/>
      <c r="S13" s="412"/>
      <c r="T13" s="413"/>
      <c r="U13" s="28"/>
      <c r="V13" s="342">
        <v>8.7500000000000008E-2</v>
      </c>
      <c r="W13" s="343"/>
      <c r="X13" s="398">
        <v>0.11666666666666665</v>
      </c>
      <c r="Y13" s="399"/>
      <c r="Z13" s="342"/>
      <c r="AA13" s="343"/>
      <c r="AB13" s="398"/>
      <c r="AC13" s="343"/>
      <c r="AD13" s="398"/>
      <c r="AE13" s="343"/>
      <c r="AF13" s="398">
        <v>2.9166666666666664E-2</v>
      </c>
      <c r="AG13" s="343"/>
      <c r="AH13" s="398"/>
      <c r="AI13" s="343"/>
      <c r="AJ13" s="398"/>
      <c r="AK13" s="343"/>
      <c r="AL13" s="398"/>
      <c r="AM13" s="399"/>
      <c r="AN13" s="395" t="s">
        <v>321</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0.11666666666666665</v>
      </c>
      <c r="W14" s="343"/>
      <c r="X14" s="398">
        <v>0.14583333333333334</v>
      </c>
      <c r="Y14" s="399"/>
      <c r="Z14" s="342"/>
      <c r="AA14" s="343"/>
      <c r="AB14" s="398"/>
      <c r="AC14" s="343"/>
      <c r="AD14" s="398">
        <v>2.4999999999999998E-2</v>
      </c>
      <c r="AE14" s="343"/>
      <c r="AF14" s="398">
        <v>4.1666666666666666E-3</v>
      </c>
      <c r="AG14" s="343"/>
      <c r="AH14" s="398"/>
      <c r="AI14" s="343"/>
      <c r="AJ14" s="398"/>
      <c r="AK14" s="343"/>
      <c r="AL14" s="398"/>
      <c r="AM14" s="399"/>
      <c r="AN14" s="395" t="s">
        <v>323</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0.14583333333333334</v>
      </c>
      <c r="W15" s="343"/>
      <c r="X15" s="398">
        <v>0.30833333333333335</v>
      </c>
      <c r="Y15" s="399"/>
      <c r="Z15" s="342"/>
      <c r="AA15" s="343"/>
      <c r="AB15" s="398"/>
      <c r="AC15" s="343"/>
      <c r="AD15" s="398"/>
      <c r="AE15" s="343"/>
      <c r="AF15" s="398"/>
      <c r="AG15" s="343"/>
      <c r="AH15" s="398"/>
      <c r="AI15" s="343"/>
      <c r="AJ15" s="398"/>
      <c r="AK15" s="343"/>
      <c r="AL15" s="398">
        <v>0.16250000000000001</v>
      </c>
      <c r="AM15" s="399"/>
      <c r="AN15" s="395" t="s">
        <v>325</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0.30833333333333335</v>
      </c>
      <c r="W16" s="343"/>
      <c r="X16" s="398">
        <v>0.34583333333333338</v>
      </c>
      <c r="Y16" s="399"/>
      <c r="Z16" s="342"/>
      <c r="AA16" s="343"/>
      <c r="AB16" s="398"/>
      <c r="AC16" s="343"/>
      <c r="AD16" s="398">
        <v>3.3333333333333333E-2</v>
      </c>
      <c r="AE16" s="343"/>
      <c r="AF16" s="398">
        <v>4.1666666666666666E-3</v>
      </c>
      <c r="AG16" s="343"/>
      <c r="AH16" s="398"/>
      <c r="AI16" s="343"/>
      <c r="AJ16" s="398"/>
      <c r="AK16" s="343"/>
      <c r="AL16" s="398"/>
      <c r="AM16" s="399"/>
      <c r="AN16" s="395" t="s">
        <v>324</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0.34583333333333338</v>
      </c>
      <c r="W17" s="343"/>
      <c r="X17" s="398">
        <v>0.4291666666666667</v>
      </c>
      <c r="Y17" s="399"/>
      <c r="Z17" s="342"/>
      <c r="AA17" s="343"/>
      <c r="AB17" s="398"/>
      <c r="AC17" s="343"/>
      <c r="AD17" s="398"/>
      <c r="AE17" s="343"/>
      <c r="AF17" s="398"/>
      <c r="AG17" s="343"/>
      <c r="AH17" s="398"/>
      <c r="AI17" s="343"/>
      <c r="AJ17" s="398"/>
      <c r="AK17" s="343"/>
      <c r="AL17" s="398">
        <v>8.3333333333333329E-2</v>
      </c>
      <c r="AM17" s="399"/>
      <c r="AN17" s="395" t="s">
        <v>320</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0.4291666666666667</v>
      </c>
      <c r="W18" s="343"/>
      <c r="X18" s="398">
        <v>0.84583333333333333</v>
      </c>
      <c r="Y18" s="399"/>
      <c r="Z18" s="342"/>
      <c r="AA18" s="343"/>
      <c r="AB18" s="398">
        <v>0.20833333333333334</v>
      </c>
      <c r="AC18" s="343"/>
      <c r="AD18" s="398">
        <v>0.20416666666666669</v>
      </c>
      <c r="AE18" s="343"/>
      <c r="AF18" s="398">
        <v>4.1666666666666666E-3</v>
      </c>
      <c r="AG18" s="343"/>
      <c r="AH18" s="398"/>
      <c r="AI18" s="343"/>
      <c r="AJ18" s="398"/>
      <c r="AK18" s="343"/>
      <c r="AL18" s="398"/>
      <c r="AM18" s="399"/>
      <c r="AN18" s="395" t="s">
        <v>326</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0.84583333333333333</v>
      </c>
      <c r="W19" s="343"/>
      <c r="X19" s="452">
        <v>0.85416666666666663</v>
      </c>
      <c r="Y19" s="453"/>
      <c r="Z19" s="342"/>
      <c r="AA19" s="343"/>
      <c r="AB19" s="398"/>
      <c r="AC19" s="343"/>
      <c r="AD19" s="398"/>
      <c r="AE19" s="343"/>
      <c r="AF19" s="398">
        <v>8.3333333333333332E-3</v>
      </c>
      <c r="AG19" s="343"/>
      <c r="AH19" s="398"/>
      <c r="AI19" s="343"/>
      <c r="AJ19" s="398"/>
      <c r="AK19" s="343"/>
      <c r="AL19" s="398"/>
      <c r="AM19" s="399"/>
      <c r="AN19" s="395" t="s">
        <v>327</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0.85416666666666663</v>
      </c>
      <c r="W20" s="343"/>
      <c r="X20" s="452">
        <v>1</v>
      </c>
      <c r="Y20" s="453"/>
      <c r="Z20" s="342"/>
      <c r="AA20" s="343"/>
      <c r="AB20" s="398"/>
      <c r="AC20" s="343"/>
      <c r="AD20" s="398"/>
      <c r="AE20" s="343"/>
      <c r="AF20" s="398"/>
      <c r="AG20" s="343"/>
      <c r="AH20" s="398"/>
      <c r="AI20" s="343"/>
      <c r="AJ20" s="398"/>
      <c r="AK20" s="343"/>
      <c r="AL20" s="398">
        <v>0.14583333333333334</v>
      </c>
      <c r="AM20" s="399"/>
      <c r="AN20" s="395" t="s">
        <v>330</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0.20833333333333334</v>
      </c>
      <c r="AC31" s="494"/>
      <c r="AD31" s="494">
        <f>SUM(AD9:AE30)</f>
        <v>0.28333333333333333</v>
      </c>
      <c r="AE31" s="494"/>
      <c r="AF31" s="494">
        <f>SUM(AF9:AG30)</f>
        <v>7.4999999999999997E-2</v>
      </c>
      <c r="AG31" s="494"/>
      <c r="AH31" s="494">
        <f>SUM(AH9:AI30)</f>
        <v>0</v>
      </c>
      <c r="AI31" s="494"/>
      <c r="AJ31" s="494">
        <f>SUM(AJ9:AK30)</f>
        <v>0</v>
      </c>
      <c r="AK31" s="494"/>
      <c r="AL31" s="508">
        <f>SUM(AL9:AM30)</f>
        <v>0.43333333333333335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11365</v>
      </c>
      <c r="Y35" s="505"/>
      <c r="Z35" s="505"/>
      <c r="AA35" s="56" t="s">
        <v>79</v>
      </c>
      <c r="AB35" s="506">
        <v>1446</v>
      </c>
      <c r="AC35" s="507"/>
      <c r="AD35" s="507"/>
      <c r="AE35" s="57" t="s">
        <v>79</v>
      </c>
      <c r="AF35" s="506">
        <v>0</v>
      </c>
      <c r="AG35" s="507"/>
      <c r="AH35" s="507"/>
      <c r="AI35" s="56" t="s">
        <v>79</v>
      </c>
      <c r="AJ35" s="506">
        <v>0</v>
      </c>
      <c r="AK35" s="507"/>
      <c r="AL35" s="507"/>
      <c r="AM35" s="56" t="s">
        <v>79</v>
      </c>
      <c r="AN35" s="510">
        <f>(X35+AF35)-(AB35+AJ35)</f>
        <v>9919</v>
      </c>
      <c r="AO35" s="511"/>
      <c r="AP35" s="56" t="s">
        <v>79</v>
      </c>
      <c r="AQ35" s="512" t="s">
        <v>329</v>
      </c>
      <c r="AR35" s="513"/>
      <c r="AS35" s="513"/>
      <c r="AT35" s="513"/>
      <c r="AU35" s="514"/>
    </row>
    <row r="36" spans="1:47" ht="15.75" customHeight="1">
      <c r="A36" s="228" t="s">
        <v>81</v>
      </c>
      <c r="B36" s="58"/>
      <c r="C36" s="58"/>
      <c r="D36" s="58"/>
      <c r="E36" s="58"/>
      <c r="F36" s="58"/>
      <c r="G36" s="59"/>
      <c r="H36" s="522">
        <f>SUM(AB9:AC30)</f>
        <v>0.20833333333333334</v>
      </c>
      <c r="I36" s="523"/>
      <c r="J36" s="523"/>
      <c r="K36" s="524">
        <v>120</v>
      </c>
      <c r="L36" s="525"/>
      <c r="M36" s="60" t="s">
        <v>79</v>
      </c>
      <c r="N36" s="526">
        <f t="shared" si="2"/>
        <v>600</v>
      </c>
      <c r="O36" s="527"/>
      <c r="P36" s="60" t="s">
        <v>79</v>
      </c>
      <c r="Q36" s="51"/>
      <c r="R36" s="531" t="s">
        <v>82</v>
      </c>
      <c r="S36" s="532"/>
      <c r="T36" s="532"/>
      <c r="U36" s="532"/>
      <c r="V36" s="532"/>
      <c r="W36" s="532"/>
      <c r="X36" s="529">
        <v>48000</v>
      </c>
      <c r="Y36" s="530"/>
      <c r="Z36" s="530"/>
      <c r="AA36" s="61" t="s">
        <v>79</v>
      </c>
      <c r="AB36" s="515">
        <v>2000</v>
      </c>
      <c r="AC36" s="516"/>
      <c r="AD36" s="516"/>
      <c r="AE36" s="62" t="s">
        <v>79</v>
      </c>
      <c r="AF36" s="515">
        <v>15000</v>
      </c>
      <c r="AG36" s="516"/>
      <c r="AH36" s="516"/>
      <c r="AI36" s="61" t="s">
        <v>79</v>
      </c>
      <c r="AJ36" s="515">
        <v>0</v>
      </c>
      <c r="AK36" s="516"/>
      <c r="AL36" s="516"/>
      <c r="AM36" s="61" t="s">
        <v>79</v>
      </c>
      <c r="AN36" s="517">
        <f t="shared" ref="AN36:AN43" si="3">(X36+AF36)-(AB36+AJ36)</f>
        <v>61000</v>
      </c>
      <c r="AO36" s="518"/>
      <c r="AP36" s="61" t="s">
        <v>79</v>
      </c>
      <c r="AQ36" s="519" t="s">
        <v>328</v>
      </c>
      <c r="AR36" s="520"/>
      <c r="AS36" s="520"/>
      <c r="AT36" s="520"/>
      <c r="AU36" s="521"/>
    </row>
    <row r="37" spans="1:47" ht="15.75" customHeight="1">
      <c r="A37" s="228" t="s">
        <v>83</v>
      </c>
      <c r="B37" s="58"/>
      <c r="C37" s="58"/>
      <c r="D37" s="58"/>
      <c r="E37" s="58"/>
      <c r="F37" s="58"/>
      <c r="G37" s="59"/>
      <c r="H37" s="522">
        <f>SUM(AD9:AE30)</f>
        <v>0.28333333333333333</v>
      </c>
      <c r="I37" s="523"/>
      <c r="J37" s="523"/>
      <c r="K37" s="524">
        <v>89</v>
      </c>
      <c r="L37" s="525"/>
      <c r="M37" s="60" t="s">
        <v>79</v>
      </c>
      <c r="N37" s="526">
        <f t="shared" si="2"/>
        <v>605.19999999999993</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28" t="s">
        <v>85</v>
      </c>
      <c r="B38" s="58"/>
      <c r="C38" s="58"/>
      <c r="D38" s="58"/>
      <c r="E38" s="58"/>
      <c r="F38" s="58"/>
      <c r="G38" s="59"/>
      <c r="H38" s="522">
        <f>SUM(AF9:AG30)</f>
        <v>7.4999999999999997E-2</v>
      </c>
      <c r="I38" s="523"/>
      <c r="J38" s="523"/>
      <c r="K38" s="524">
        <v>89</v>
      </c>
      <c r="L38" s="525"/>
      <c r="M38" s="60" t="s">
        <v>79</v>
      </c>
      <c r="N38" s="526">
        <f t="shared" si="2"/>
        <v>160.19999999999999</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2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2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28" t="s">
        <v>92</v>
      </c>
      <c r="B41" s="58"/>
      <c r="C41" s="58"/>
      <c r="D41" s="58"/>
      <c r="E41" s="58"/>
      <c r="F41" s="58"/>
      <c r="G41" s="59"/>
      <c r="H41" s="522">
        <f>SUM(AL9:AM30)</f>
        <v>0.43333333333333335</v>
      </c>
      <c r="I41" s="523"/>
      <c r="J41" s="523"/>
      <c r="K41" s="524">
        <v>8</v>
      </c>
      <c r="L41" s="525"/>
      <c r="M41" s="60" t="s">
        <v>79</v>
      </c>
      <c r="N41" s="526">
        <f t="shared" si="2"/>
        <v>83.2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28"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1448.6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44149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44149</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23" t="s">
        <v>139</v>
      </c>
      <c r="AH71" s="224"/>
      <c r="AI71" s="224"/>
      <c r="AJ71" s="224"/>
      <c r="AK71" s="224"/>
      <c r="AL71" s="225"/>
      <c r="AM71" s="223" t="s">
        <v>140</v>
      </c>
      <c r="AN71" s="224"/>
      <c r="AO71" s="224"/>
      <c r="AP71" s="229"/>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23" t="s">
        <v>144</v>
      </c>
      <c r="AH72" s="224"/>
      <c r="AI72" s="224"/>
      <c r="AJ72" s="224"/>
      <c r="AK72" s="224"/>
      <c r="AL72" s="225"/>
      <c r="AM72" s="223" t="s">
        <v>142</v>
      </c>
      <c r="AN72" s="224"/>
      <c r="AO72" s="224"/>
      <c r="AP72" s="229"/>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23" t="s">
        <v>172</v>
      </c>
      <c r="AH73" s="224"/>
      <c r="AI73" s="224"/>
      <c r="AJ73" s="224"/>
      <c r="AK73" s="224"/>
      <c r="AL73" s="225"/>
      <c r="AM73" s="223" t="s">
        <v>145</v>
      </c>
      <c r="AN73" s="224"/>
      <c r="AO73" s="224"/>
      <c r="AP73" s="229"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23" t="s">
        <v>181</v>
      </c>
      <c r="AH74" s="224"/>
      <c r="AI74" s="224"/>
      <c r="AJ74" s="224"/>
      <c r="AK74" s="224"/>
      <c r="AL74" s="225"/>
      <c r="AM74" s="223" t="s">
        <v>147</v>
      </c>
      <c r="AN74" s="224"/>
      <c r="AO74" s="224"/>
      <c r="AP74" s="229"/>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23" t="s">
        <v>149</v>
      </c>
      <c r="AH75" s="224"/>
      <c r="AI75" s="224"/>
      <c r="AJ75" s="224"/>
      <c r="AK75" s="224"/>
      <c r="AL75" s="225"/>
      <c r="AM75" s="223" t="s">
        <v>150</v>
      </c>
      <c r="AN75" s="224"/>
      <c r="AO75" s="224"/>
      <c r="AP75" s="229"/>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23" t="s">
        <v>152</v>
      </c>
      <c r="AH76" s="224"/>
      <c r="AI76" s="224"/>
      <c r="AJ76" s="224"/>
      <c r="AK76" s="224"/>
      <c r="AL76" s="225"/>
      <c r="AM76" s="223" t="s">
        <v>150</v>
      </c>
      <c r="AN76" s="224"/>
      <c r="AO76" s="224"/>
      <c r="AP76" s="229"/>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23" t="s">
        <v>182</v>
      </c>
      <c r="AH77" s="224"/>
      <c r="AI77" s="224"/>
      <c r="AJ77" s="224"/>
      <c r="AK77" s="224"/>
      <c r="AL77" s="225"/>
      <c r="AM77" s="223" t="s">
        <v>154</v>
      </c>
      <c r="AN77" s="224"/>
      <c r="AO77" s="224"/>
      <c r="AP77" s="229"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1" zoomScaleNormal="100"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44150</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35" t="s">
        <v>16</v>
      </c>
      <c r="L8" s="236"/>
      <c r="M8" s="236"/>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4.9999999999999996E-2</v>
      </c>
      <c r="Y9" s="394"/>
      <c r="Z9" s="391"/>
      <c r="AA9" s="392"/>
      <c r="AB9" s="393"/>
      <c r="AC9" s="392"/>
      <c r="AD9" s="393"/>
      <c r="AE9" s="392"/>
      <c r="AF9" s="393"/>
      <c r="AG9" s="392"/>
      <c r="AH9" s="393"/>
      <c r="AI9" s="392"/>
      <c r="AJ9" s="393"/>
      <c r="AK9" s="392"/>
      <c r="AL9" s="393">
        <v>4.9999999999999996E-2</v>
      </c>
      <c r="AM9" s="394"/>
      <c r="AN9" s="395" t="s">
        <v>331</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4.9999999999999996E-2</v>
      </c>
      <c r="W10" s="343"/>
      <c r="X10" s="398">
        <v>0.10416666666666667</v>
      </c>
      <c r="Y10" s="399"/>
      <c r="Z10" s="342"/>
      <c r="AA10" s="343"/>
      <c r="AB10" s="398"/>
      <c r="AC10" s="343"/>
      <c r="AD10" s="398"/>
      <c r="AE10" s="343"/>
      <c r="AF10" s="398">
        <v>5.4166666666666669E-2</v>
      </c>
      <c r="AG10" s="343"/>
      <c r="AH10" s="398"/>
      <c r="AI10" s="343"/>
      <c r="AJ10" s="398"/>
      <c r="AK10" s="343"/>
      <c r="AL10" s="398"/>
      <c r="AM10" s="399"/>
      <c r="AN10" s="395" t="s">
        <v>332</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0.10416666666666667</v>
      </c>
      <c r="W11" s="343"/>
      <c r="X11" s="398">
        <v>0.25</v>
      </c>
      <c r="Y11" s="399"/>
      <c r="Z11" s="342"/>
      <c r="AA11" s="343"/>
      <c r="AB11" s="398"/>
      <c r="AC11" s="343"/>
      <c r="AD11" s="398"/>
      <c r="AE11" s="343"/>
      <c r="AF11" s="398"/>
      <c r="AG11" s="343"/>
      <c r="AH11" s="398"/>
      <c r="AI11" s="343"/>
      <c r="AJ11" s="398"/>
      <c r="AK11" s="343"/>
      <c r="AL11" s="398">
        <v>0.14583333333333334</v>
      </c>
      <c r="AM11" s="399"/>
      <c r="AN11" s="395" t="s">
        <v>331</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0.25</v>
      </c>
      <c r="W12" s="343"/>
      <c r="X12" s="398">
        <v>0.35416666666666669</v>
      </c>
      <c r="Y12" s="399"/>
      <c r="Z12" s="342"/>
      <c r="AA12" s="343"/>
      <c r="AB12" s="398"/>
      <c r="AC12" s="343"/>
      <c r="AD12" s="398"/>
      <c r="AE12" s="343"/>
      <c r="AF12" s="398">
        <v>0.10416666666666667</v>
      </c>
      <c r="AG12" s="343"/>
      <c r="AH12" s="398"/>
      <c r="AI12" s="343"/>
      <c r="AJ12" s="398"/>
      <c r="AK12" s="343"/>
      <c r="AL12" s="398"/>
      <c r="AM12" s="399"/>
      <c r="AN12" s="395" t="s">
        <v>333</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348</v>
      </c>
      <c r="R13" s="412"/>
      <c r="S13" s="412"/>
      <c r="T13" s="413"/>
      <c r="U13" s="28"/>
      <c r="V13" s="342">
        <v>0.35416666666666669</v>
      </c>
      <c r="W13" s="343"/>
      <c r="X13" s="398">
        <v>0.375</v>
      </c>
      <c r="Y13" s="399"/>
      <c r="Z13" s="342"/>
      <c r="AA13" s="343"/>
      <c r="AB13" s="398"/>
      <c r="AC13" s="343"/>
      <c r="AD13" s="398">
        <v>1.6666666666666666E-2</v>
      </c>
      <c r="AE13" s="343"/>
      <c r="AF13" s="398">
        <v>4.1666666666666666E-3</v>
      </c>
      <c r="AG13" s="343"/>
      <c r="AH13" s="398"/>
      <c r="AI13" s="343"/>
      <c r="AJ13" s="398"/>
      <c r="AK13" s="343"/>
      <c r="AL13" s="398"/>
      <c r="AM13" s="399"/>
      <c r="AN13" s="395" t="s">
        <v>334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0.375</v>
      </c>
      <c r="W14" s="343"/>
      <c r="X14" s="398">
        <v>0.41666666666666669</v>
      </c>
      <c r="Y14" s="399"/>
      <c r="Z14" s="342"/>
      <c r="AA14" s="343"/>
      <c r="AB14" s="398"/>
      <c r="AC14" s="343"/>
      <c r="AD14" s="398"/>
      <c r="AE14" s="343"/>
      <c r="AF14" s="398">
        <v>4.1666666666666664E-2</v>
      </c>
      <c r="AG14" s="343"/>
      <c r="AH14" s="398"/>
      <c r="AI14" s="343"/>
      <c r="AJ14" s="398"/>
      <c r="AK14" s="343"/>
      <c r="AL14" s="398"/>
      <c r="AM14" s="399"/>
      <c r="AN14" s="395" t="s">
        <v>335</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0.41666666666666669</v>
      </c>
      <c r="W15" s="343"/>
      <c r="X15" s="398">
        <v>0.4375</v>
      </c>
      <c r="Y15" s="399"/>
      <c r="Z15" s="342"/>
      <c r="AA15" s="343"/>
      <c r="AB15" s="398"/>
      <c r="AC15" s="343"/>
      <c r="AD15" s="398">
        <v>1.6666666666666666E-2</v>
      </c>
      <c r="AE15" s="343"/>
      <c r="AF15" s="398">
        <v>4.1666666666666666E-3</v>
      </c>
      <c r="AG15" s="343"/>
      <c r="AH15" s="398"/>
      <c r="AI15" s="343"/>
      <c r="AJ15" s="398"/>
      <c r="AK15" s="343"/>
      <c r="AL15" s="398"/>
      <c r="AM15" s="399"/>
      <c r="AN15" s="395" t="s">
        <v>336</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0.4375</v>
      </c>
      <c r="W16" s="343"/>
      <c r="X16" s="398">
        <v>0.44166666666666665</v>
      </c>
      <c r="Y16" s="399"/>
      <c r="Z16" s="342"/>
      <c r="AA16" s="343"/>
      <c r="AB16" s="398"/>
      <c r="AC16" s="343"/>
      <c r="AD16" s="398"/>
      <c r="AE16" s="343"/>
      <c r="AF16" s="398"/>
      <c r="AG16" s="343"/>
      <c r="AH16" s="398"/>
      <c r="AI16" s="343"/>
      <c r="AJ16" s="398"/>
      <c r="AK16" s="343"/>
      <c r="AL16" s="398">
        <v>4.1666666666666666E-3</v>
      </c>
      <c r="AM16" s="399"/>
      <c r="AN16" s="395" t="s">
        <v>337</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0.44166666666666665</v>
      </c>
      <c r="W17" s="343"/>
      <c r="X17" s="398">
        <v>0.46666666666666662</v>
      </c>
      <c r="Y17" s="399"/>
      <c r="Z17" s="342"/>
      <c r="AA17" s="343"/>
      <c r="AB17" s="398"/>
      <c r="AC17" s="343"/>
      <c r="AD17" s="398">
        <v>2.0833333333333332E-2</v>
      </c>
      <c r="AE17" s="343"/>
      <c r="AF17" s="398">
        <v>4.1666666666666666E-3</v>
      </c>
      <c r="AG17" s="343"/>
      <c r="AH17" s="398"/>
      <c r="AI17" s="343"/>
      <c r="AJ17" s="398"/>
      <c r="AK17" s="343"/>
      <c r="AL17" s="398"/>
      <c r="AM17" s="399"/>
      <c r="AN17" s="395" t="s">
        <v>338</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0.46666666666666662</v>
      </c>
      <c r="W18" s="343"/>
      <c r="X18" s="398">
        <v>0.48749999999999999</v>
      </c>
      <c r="Y18" s="399"/>
      <c r="Z18" s="342"/>
      <c r="AA18" s="343"/>
      <c r="AB18" s="398"/>
      <c r="AC18" s="343"/>
      <c r="AD18" s="398">
        <v>1.6666666666666666E-2</v>
      </c>
      <c r="AE18" s="343"/>
      <c r="AF18" s="398">
        <v>4.1666666666666666E-3</v>
      </c>
      <c r="AG18" s="343"/>
      <c r="AH18" s="398"/>
      <c r="AI18" s="343"/>
      <c r="AJ18" s="398"/>
      <c r="AK18" s="343"/>
      <c r="AL18" s="398"/>
      <c r="AM18" s="399"/>
      <c r="AN18" s="395" t="s">
        <v>339</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0.48749999999999999</v>
      </c>
      <c r="W19" s="343"/>
      <c r="X19" s="452">
        <v>0.5541666666666667</v>
      </c>
      <c r="Y19" s="453"/>
      <c r="Z19" s="342"/>
      <c r="AA19" s="343"/>
      <c r="AB19" s="398"/>
      <c r="AC19" s="343"/>
      <c r="AD19" s="398"/>
      <c r="AE19" s="343"/>
      <c r="AF19" s="398"/>
      <c r="AG19" s="343"/>
      <c r="AH19" s="398"/>
      <c r="AI19" s="343"/>
      <c r="AJ19" s="398"/>
      <c r="AK19" s="343"/>
      <c r="AL19" s="398">
        <v>6.6666666666666666E-2</v>
      </c>
      <c r="AM19" s="399"/>
      <c r="AN19" s="395" t="s">
        <v>337</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0.5541666666666667</v>
      </c>
      <c r="W20" s="343"/>
      <c r="X20" s="452">
        <v>0.65833333333333333</v>
      </c>
      <c r="Y20" s="453"/>
      <c r="Z20" s="342"/>
      <c r="AA20" s="343"/>
      <c r="AB20" s="398"/>
      <c r="AC20" s="343"/>
      <c r="AD20" s="398">
        <v>9.9999999999999992E-2</v>
      </c>
      <c r="AE20" s="343"/>
      <c r="AF20" s="398">
        <v>4.1666666666666666E-3</v>
      </c>
      <c r="AG20" s="343"/>
      <c r="AH20" s="398"/>
      <c r="AI20" s="343"/>
      <c r="AJ20" s="398"/>
      <c r="AK20" s="343"/>
      <c r="AL20" s="398"/>
      <c r="AM20" s="399"/>
      <c r="AN20" s="395" t="s">
        <v>340</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0.65833333333333333</v>
      </c>
      <c r="W21" s="343"/>
      <c r="X21" s="398">
        <v>0.77083333333333337</v>
      </c>
      <c r="Y21" s="399"/>
      <c r="Z21" s="342"/>
      <c r="AA21" s="343"/>
      <c r="AB21" s="398"/>
      <c r="AC21" s="343"/>
      <c r="AD21" s="398"/>
      <c r="AE21" s="343"/>
      <c r="AF21" s="398">
        <v>0.1125</v>
      </c>
      <c r="AG21" s="343"/>
      <c r="AH21" s="398"/>
      <c r="AI21" s="343"/>
      <c r="AJ21" s="398"/>
      <c r="AK21" s="343"/>
      <c r="AL21" s="398"/>
      <c r="AM21" s="399"/>
      <c r="AN21" s="395" t="s">
        <v>341</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0.77083333333333337</v>
      </c>
      <c r="W22" s="343"/>
      <c r="X22" s="398">
        <v>0.79166666666666663</v>
      </c>
      <c r="Y22" s="399"/>
      <c r="Z22" s="342"/>
      <c r="AA22" s="343"/>
      <c r="AB22" s="398"/>
      <c r="AC22" s="343"/>
      <c r="AD22" s="398"/>
      <c r="AE22" s="343"/>
      <c r="AF22" s="398">
        <v>2.0833333333333332E-2</v>
      </c>
      <c r="AG22" s="343"/>
      <c r="AH22" s="398"/>
      <c r="AI22" s="343"/>
      <c r="AJ22" s="398"/>
      <c r="AK22" s="343"/>
      <c r="AL22" s="398"/>
      <c r="AM22" s="399"/>
      <c r="AN22" s="395" t="s">
        <v>342</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0.79166666666666663</v>
      </c>
      <c r="W23" s="343"/>
      <c r="X23" s="398">
        <v>0.875</v>
      </c>
      <c r="Y23" s="399"/>
      <c r="Z23" s="342"/>
      <c r="AA23" s="343"/>
      <c r="AB23" s="398"/>
      <c r="AC23" s="343"/>
      <c r="AD23" s="398">
        <v>7.9166666666666663E-2</v>
      </c>
      <c r="AE23" s="343"/>
      <c r="AF23" s="398">
        <v>4.1666666666666666E-3</v>
      </c>
      <c r="AG23" s="343"/>
      <c r="AH23" s="398"/>
      <c r="AI23" s="343"/>
      <c r="AJ23" s="398"/>
      <c r="AK23" s="343"/>
      <c r="AL23" s="398"/>
      <c r="AM23" s="399"/>
      <c r="AN23" s="395" t="s">
        <v>343</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0.875</v>
      </c>
      <c r="W24" s="343"/>
      <c r="X24" s="452">
        <v>0.88750000000000007</v>
      </c>
      <c r="Y24" s="453"/>
      <c r="Z24" s="342"/>
      <c r="AA24" s="343"/>
      <c r="AB24" s="398"/>
      <c r="AC24" s="343"/>
      <c r="AD24" s="398"/>
      <c r="AE24" s="343"/>
      <c r="AF24" s="398">
        <v>1.2499999999999999E-2</v>
      </c>
      <c r="AG24" s="343"/>
      <c r="AH24" s="398"/>
      <c r="AI24" s="343"/>
      <c r="AJ24" s="398"/>
      <c r="AK24" s="343"/>
      <c r="AL24" s="398"/>
      <c r="AM24" s="399"/>
      <c r="AN24" s="395" t="s">
        <v>344</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v>0.88750000000000007</v>
      </c>
      <c r="W25" s="343"/>
      <c r="X25" s="449">
        <v>1</v>
      </c>
      <c r="Y25" s="398"/>
      <c r="Z25" s="450"/>
      <c r="AA25" s="451"/>
      <c r="AB25" s="451">
        <v>0.10833333333333334</v>
      </c>
      <c r="AC25" s="451"/>
      <c r="AD25" s="451"/>
      <c r="AE25" s="451"/>
      <c r="AF25" s="451">
        <v>4.1666666666666666E-3</v>
      </c>
      <c r="AG25" s="451"/>
      <c r="AH25" s="451"/>
      <c r="AI25" s="451"/>
      <c r="AJ25" s="451"/>
      <c r="AK25" s="451"/>
      <c r="AL25" s="343"/>
      <c r="AM25" s="398"/>
      <c r="AN25" s="395" t="s">
        <v>345</v>
      </c>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0.10833333333333334</v>
      </c>
      <c r="AC31" s="494"/>
      <c r="AD31" s="494">
        <f>SUM(AD9:AE30)</f>
        <v>0.25</v>
      </c>
      <c r="AE31" s="494"/>
      <c r="AF31" s="494">
        <f>SUM(AF9:AG30)</f>
        <v>0.375</v>
      </c>
      <c r="AG31" s="494"/>
      <c r="AH31" s="494">
        <f>SUM(AH9:AI30)</f>
        <v>0</v>
      </c>
      <c r="AI31" s="494"/>
      <c r="AJ31" s="494">
        <f>SUM(AJ9:AK30)</f>
        <v>0</v>
      </c>
      <c r="AK31" s="494"/>
      <c r="AL31" s="508">
        <f>SUM(AL9:AM30)</f>
        <v>0.26666666666666666</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9919</v>
      </c>
      <c r="Y35" s="505"/>
      <c r="Z35" s="505"/>
      <c r="AA35" s="56" t="s">
        <v>79</v>
      </c>
      <c r="AB35" s="506">
        <v>1695</v>
      </c>
      <c r="AC35" s="507"/>
      <c r="AD35" s="507"/>
      <c r="AE35" s="57" t="s">
        <v>79</v>
      </c>
      <c r="AF35" s="506">
        <v>6966</v>
      </c>
      <c r="AG35" s="507"/>
      <c r="AH35" s="507"/>
      <c r="AI35" s="56" t="s">
        <v>79</v>
      </c>
      <c r="AJ35" s="506">
        <v>0</v>
      </c>
      <c r="AK35" s="507"/>
      <c r="AL35" s="507"/>
      <c r="AM35" s="56" t="s">
        <v>79</v>
      </c>
      <c r="AN35" s="510">
        <f>(X35+AF35)-(AB35+AJ35)</f>
        <v>15190</v>
      </c>
      <c r="AO35" s="511"/>
      <c r="AP35" s="56" t="s">
        <v>79</v>
      </c>
      <c r="AQ35" s="512" t="s">
        <v>346</v>
      </c>
      <c r="AR35" s="513"/>
      <c r="AS35" s="513"/>
      <c r="AT35" s="513"/>
      <c r="AU35" s="514"/>
    </row>
    <row r="36" spans="1:47" ht="15.75" customHeight="1" thickBot="1">
      <c r="A36" s="234" t="s">
        <v>81</v>
      </c>
      <c r="B36" s="58"/>
      <c r="C36" s="58"/>
      <c r="D36" s="58"/>
      <c r="E36" s="58"/>
      <c r="F36" s="58"/>
      <c r="G36" s="59"/>
      <c r="H36" s="522">
        <f>SUM(AB9:AC30)</f>
        <v>0.10833333333333334</v>
      </c>
      <c r="I36" s="523"/>
      <c r="J36" s="523"/>
      <c r="K36" s="524">
        <v>120</v>
      </c>
      <c r="L36" s="525"/>
      <c r="M36" s="60" t="s">
        <v>79</v>
      </c>
      <c r="N36" s="526">
        <f t="shared" si="2"/>
        <v>312</v>
      </c>
      <c r="O36" s="527"/>
      <c r="P36" s="60" t="s">
        <v>79</v>
      </c>
      <c r="Q36" s="51"/>
      <c r="R36" s="531" t="s">
        <v>82</v>
      </c>
      <c r="S36" s="532"/>
      <c r="T36" s="532"/>
      <c r="U36" s="532"/>
      <c r="V36" s="532"/>
      <c r="W36" s="532"/>
      <c r="X36" s="529">
        <v>61000</v>
      </c>
      <c r="Y36" s="530"/>
      <c r="Z36" s="530"/>
      <c r="AA36" s="61" t="s">
        <v>79</v>
      </c>
      <c r="AB36" s="515">
        <v>2000</v>
      </c>
      <c r="AC36" s="516"/>
      <c r="AD36" s="516"/>
      <c r="AE36" s="62" t="s">
        <v>79</v>
      </c>
      <c r="AF36" s="515">
        <v>7000</v>
      </c>
      <c r="AG36" s="516"/>
      <c r="AH36" s="516"/>
      <c r="AI36" s="61" t="s">
        <v>79</v>
      </c>
      <c r="AJ36" s="515">
        <v>0</v>
      </c>
      <c r="AK36" s="516"/>
      <c r="AL36" s="516"/>
      <c r="AM36" s="61" t="s">
        <v>79</v>
      </c>
      <c r="AN36" s="517">
        <f t="shared" ref="AN36:AN43" si="3">(X36+AF36)-(AB36+AJ36)</f>
        <v>66000</v>
      </c>
      <c r="AO36" s="518"/>
      <c r="AP36" s="61" t="s">
        <v>79</v>
      </c>
      <c r="AQ36" s="519" t="s">
        <v>347</v>
      </c>
      <c r="AR36" s="520"/>
      <c r="AS36" s="520"/>
      <c r="AT36" s="520"/>
      <c r="AU36" s="521"/>
    </row>
    <row r="37" spans="1:47" ht="15.75" customHeight="1" thickTop="1">
      <c r="A37" s="234" t="s">
        <v>83</v>
      </c>
      <c r="B37" s="58"/>
      <c r="C37" s="58"/>
      <c r="D37" s="58"/>
      <c r="E37" s="58"/>
      <c r="F37" s="58"/>
      <c r="G37" s="59"/>
      <c r="H37" s="522">
        <f>SUM(AD9:AE30)</f>
        <v>0.25</v>
      </c>
      <c r="I37" s="523"/>
      <c r="J37" s="523"/>
      <c r="K37" s="524">
        <v>89</v>
      </c>
      <c r="L37" s="525"/>
      <c r="M37" s="60" t="s">
        <v>79</v>
      </c>
      <c r="N37" s="526">
        <f t="shared" si="2"/>
        <v>534</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2" t="s">
        <v>329</v>
      </c>
      <c r="AR37" s="513"/>
      <c r="AS37" s="513"/>
      <c r="AT37" s="513"/>
      <c r="AU37" s="514"/>
    </row>
    <row r="38" spans="1:47" ht="15.75" customHeight="1">
      <c r="A38" s="234" t="s">
        <v>85</v>
      </c>
      <c r="B38" s="58"/>
      <c r="C38" s="58"/>
      <c r="D38" s="58"/>
      <c r="E38" s="58"/>
      <c r="F38" s="58"/>
      <c r="G38" s="59"/>
      <c r="H38" s="522">
        <f>SUM(AF9:AG30)</f>
        <v>0.375</v>
      </c>
      <c r="I38" s="523"/>
      <c r="J38" s="523"/>
      <c r="K38" s="524">
        <v>89</v>
      </c>
      <c r="L38" s="525"/>
      <c r="M38" s="60" t="s">
        <v>79</v>
      </c>
      <c r="N38" s="526">
        <f t="shared" si="2"/>
        <v>801</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34"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34"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34" t="s">
        <v>92</v>
      </c>
      <c r="B41" s="58"/>
      <c r="C41" s="58"/>
      <c r="D41" s="58"/>
      <c r="E41" s="58"/>
      <c r="F41" s="58"/>
      <c r="G41" s="59"/>
      <c r="H41" s="522">
        <f>SUM(AL9:AM30)</f>
        <v>0.26666666666666666</v>
      </c>
      <c r="I41" s="523"/>
      <c r="J41" s="523"/>
      <c r="K41" s="524">
        <v>8</v>
      </c>
      <c r="L41" s="525"/>
      <c r="M41" s="60" t="s">
        <v>79</v>
      </c>
      <c r="N41" s="526">
        <f t="shared" si="2"/>
        <v>51.2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34"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1698.2</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44150</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31" t="s">
        <v>139</v>
      </c>
      <c r="AH71" s="232"/>
      <c r="AI71" s="232"/>
      <c r="AJ71" s="232"/>
      <c r="AK71" s="232"/>
      <c r="AL71" s="230"/>
      <c r="AM71" s="231" t="s">
        <v>140</v>
      </c>
      <c r="AN71" s="232"/>
      <c r="AO71" s="232"/>
      <c r="AP71" s="233"/>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31" t="s">
        <v>144</v>
      </c>
      <c r="AH72" s="232"/>
      <c r="AI72" s="232"/>
      <c r="AJ72" s="232"/>
      <c r="AK72" s="232"/>
      <c r="AL72" s="230"/>
      <c r="AM72" s="231" t="s">
        <v>142</v>
      </c>
      <c r="AN72" s="232"/>
      <c r="AO72" s="232"/>
      <c r="AP72" s="233"/>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31" t="s">
        <v>172</v>
      </c>
      <c r="AH73" s="232"/>
      <c r="AI73" s="232"/>
      <c r="AJ73" s="232"/>
      <c r="AK73" s="232"/>
      <c r="AL73" s="230"/>
      <c r="AM73" s="231" t="s">
        <v>145</v>
      </c>
      <c r="AN73" s="232"/>
      <c r="AO73" s="232"/>
      <c r="AP73" s="233"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31" t="s">
        <v>181</v>
      </c>
      <c r="AH74" s="232"/>
      <c r="AI74" s="232"/>
      <c r="AJ74" s="232"/>
      <c r="AK74" s="232"/>
      <c r="AL74" s="230"/>
      <c r="AM74" s="231" t="s">
        <v>147</v>
      </c>
      <c r="AN74" s="232"/>
      <c r="AO74" s="232"/>
      <c r="AP74" s="233"/>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31" t="s">
        <v>149</v>
      </c>
      <c r="AH75" s="232"/>
      <c r="AI75" s="232"/>
      <c r="AJ75" s="232"/>
      <c r="AK75" s="232"/>
      <c r="AL75" s="230"/>
      <c r="AM75" s="231" t="s">
        <v>150</v>
      </c>
      <c r="AN75" s="232"/>
      <c r="AO75" s="232"/>
      <c r="AP75" s="233"/>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31" t="s">
        <v>152</v>
      </c>
      <c r="AH76" s="232"/>
      <c r="AI76" s="232"/>
      <c r="AJ76" s="232"/>
      <c r="AK76" s="232"/>
      <c r="AL76" s="230"/>
      <c r="AM76" s="231" t="s">
        <v>150</v>
      </c>
      <c r="AN76" s="232"/>
      <c r="AO76" s="232"/>
      <c r="AP76" s="233"/>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31" t="s">
        <v>182</v>
      </c>
      <c r="AH77" s="232"/>
      <c r="AI77" s="232"/>
      <c r="AJ77" s="232"/>
      <c r="AK77" s="232"/>
      <c r="AL77" s="230"/>
      <c r="AM77" s="231" t="s">
        <v>154</v>
      </c>
      <c r="AN77" s="232"/>
      <c r="AO77" s="232"/>
      <c r="AP77" s="233"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44151</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40" t="s">
        <v>16</v>
      </c>
      <c r="L8" s="241"/>
      <c r="M8" s="241"/>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0.33333333333333331</v>
      </c>
      <c r="Y9" s="394"/>
      <c r="Z9" s="391"/>
      <c r="AA9" s="392"/>
      <c r="AB9" s="393"/>
      <c r="AC9" s="392"/>
      <c r="AD9" s="393">
        <v>0.32916666666666666</v>
      </c>
      <c r="AE9" s="392"/>
      <c r="AF9" s="393">
        <v>4.1666666666666666E-3</v>
      </c>
      <c r="AG9" s="392"/>
      <c r="AH9" s="393"/>
      <c r="AI9" s="392"/>
      <c r="AJ9" s="393"/>
      <c r="AK9" s="392"/>
      <c r="AL9" s="393"/>
      <c r="AM9" s="394"/>
      <c r="AN9" s="395" t="s">
        <v>349</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0.33333333333333331</v>
      </c>
      <c r="W10" s="343"/>
      <c r="X10" s="398">
        <v>0.35833333333333334</v>
      </c>
      <c r="Y10" s="399"/>
      <c r="Z10" s="342"/>
      <c r="AA10" s="343"/>
      <c r="AB10" s="398"/>
      <c r="AC10" s="343"/>
      <c r="AD10" s="398">
        <v>2.0833333333333332E-2</v>
      </c>
      <c r="AE10" s="343"/>
      <c r="AF10" s="398">
        <v>4.1666666666666666E-3</v>
      </c>
      <c r="AG10" s="343"/>
      <c r="AH10" s="398"/>
      <c r="AI10" s="343"/>
      <c r="AJ10" s="398"/>
      <c r="AK10" s="343"/>
      <c r="AL10" s="398"/>
      <c r="AM10" s="399"/>
      <c r="AN10" s="395" t="s">
        <v>350</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0.35833333333333334</v>
      </c>
      <c r="W11" s="343"/>
      <c r="X11" s="398">
        <v>0.62916666666666665</v>
      </c>
      <c r="Y11" s="399"/>
      <c r="Z11" s="342"/>
      <c r="AA11" s="343"/>
      <c r="AB11" s="398"/>
      <c r="AC11" s="343"/>
      <c r="AD11" s="398"/>
      <c r="AE11" s="343"/>
      <c r="AF11" s="398"/>
      <c r="AG11" s="343"/>
      <c r="AH11" s="398"/>
      <c r="AI11" s="343"/>
      <c r="AJ11" s="398"/>
      <c r="AK11" s="343"/>
      <c r="AL11" s="398">
        <v>0.27083333333333331</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0.62916666666666665</v>
      </c>
      <c r="W12" s="343"/>
      <c r="X12" s="398">
        <v>0.67499999999999993</v>
      </c>
      <c r="Y12" s="399"/>
      <c r="Z12" s="342"/>
      <c r="AA12" s="343"/>
      <c r="AB12" s="398"/>
      <c r="AC12" s="343"/>
      <c r="AD12" s="398"/>
      <c r="AE12" s="343"/>
      <c r="AF12" s="398">
        <v>4.5833333333333337E-2</v>
      </c>
      <c r="AG12" s="343"/>
      <c r="AH12" s="398"/>
      <c r="AI12" s="343"/>
      <c r="AJ12" s="398"/>
      <c r="AK12" s="343"/>
      <c r="AL12" s="398"/>
      <c r="AM12" s="399"/>
      <c r="AN12" s="395" t="s">
        <v>208</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352</v>
      </c>
      <c r="R13" s="412"/>
      <c r="S13" s="412"/>
      <c r="T13" s="413"/>
      <c r="U13" s="28"/>
      <c r="V13" s="342">
        <v>0.67499999999999993</v>
      </c>
      <c r="W13" s="343"/>
      <c r="X13" s="398">
        <v>0.75416666666666676</v>
      </c>
      <c r="Y13" s="399"/>
      <c r="Z13" s="342"/>
      <c r="AA13" s="343"/>
      <c r="AB13" s="398"/>
      <c r="AC13" s="343"/>
      <c r="AD13" s="398"/>
      <c r="AE13" s="343"/>
      <c r="AF13" s="398"/>
      <c r="AG13" s="343"/>
      <c r="AH13" s="398"/>
      <c r="AI13" s="343"/>
      <c r="AJ13" s="398"/>
      <c r="AK13" s="343"/>
      <c r="AL13" s="398">
        <v>7.9166666666666663E-2</v>
      </c>
      <c r="AM13" s="399"/>
      <c r="AN13" s="395" t="s">
        <v>184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0.75416666666666676</v>
      </c>
      <c r="W14" s="343"/>
      <c r="X14" s="398">
        <v>0.79166666666666663</v>
      </c>
      <c r="Y14" s="399"/>
      <c r="Z14" s="342"/>
      <c r="AA14" s="343"/>
      <c r="AB14" s="398"/>
      <c r="AC14" s="343"/>
      <c r="AD14" s="398"/>
      <c r="AE14" s="343"/>
      <c r="AF14" s="398">
        <v>3.7499999999999999E-2</v>
      </c>
      <c r="AG14" s="343"/>
      <c r="AH14" s="398"/>
      <c r="AI14" s="343"/>
      <c r="AJ14" s="398"/>
      <c r="AK14" s="343"/>
      <c r="AL14" s="398"/>
      <c r="AM14" s="399"/>
      <c r="AN14" s="395" t="s">
        <v>351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0.79166666666666663</v>
      </c>
      <c r="W15" s="343"/>
      <c r="X15" s="398">
        <v>1</v>
      </c>
      <c r="Y15" s="399"/>
      <c r="Z15" s="342"/>
      <c r="AA15" s="343"/>
      <c r="AB15" s="398"/>
      <c r="AC15" s="343"/>
      <c r="AD15" s="398"/>
      <c r="AE15" s="343"/>
      <c r="AF15" s="398"/>
      <c r="AG15" s="343"/>
      <c r="AH15" s="398"/>
      <c r="AI15" s="343"/>
      <c r="AJ15" s="398"/>
      <c r="AK15" s="343"/>
      <c r="AL15" s="398">
        <v>0.20833333333333334</v>
      </c>
      <c r="AM15" s="399"/>
      <c r="AN15" s="395" t="s">
        <v>184</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c r="W16" s="343"/>
      <c r="X16" s="398"/>
      <c r="Y16" s="399"/>
      <c r="Z16" s="342"/>
      <c r="AA16" s="343"/>
      <c r="AB16" s="398"/>
      <c r="AC16" s="343"/>
      <c r="AD16" s="398"/>
      <c r="AE16" s="343"/>
      <c r="AF16" s="398"/>
      <c r="AG16" s="343"/>
      <c r="AH16" s="398"/>
      <c r="AI16" s="343"/>
      <c r="AJ16" s="398"/>
      <c r="AK16" s="343"/>
      <c r="AL16" s="398"/>
      <c r="AM16" s="399"/>
      <c r="AN16" s="395"/>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c r="W17" s="343"/>
      <c r="X17" s="398"/>
      <c r="Y17" s="399"/>
      <c r="Z17" s="342"/>
      <c r="AA17" s="343"/>
      <c r="AB17" s="398"/>
      <c r="AC17" s="343"/>
      <c r="AD17" s="398"/>
      <c r="AE17" s="343"/>
      <c r="AF17" s="398"/>
      <c r="AG17" s="343"/>
      <c r="AH17" s="398"/>
      <c r="AI17" s="343"/>
      <c r="AJ17" s="398"/>
      <c r="AK17" s="343"/>
      <c r="AL17" s="398"/>
      <c r="AM17" s="399"/>
      <c r="AN17" s="395"/>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398"/>
      <c r="Y18" s="399"/>
      <c r="Z18" s="342"/>
      <c r="AA18" s="343"/>
      <c r="AB18" s="398"/>
      <c r="AC18" s="343"/>
      <c r="AD18" s="398"/>
      <c r="AE18" s="343"/>
      <c r="AF18" s="398"/>
      <c r="AG18" s="343"/>
      <c r="AH18" s="398"/>
      <c r="AI18" s="343"/>
      <c r="AJ18" s="398"/>
      <c r="AK18" s="343"/>
      <c r="AL18" s="398"/>
      <c r="AM18" s="399"/>
      <c r="AN18" s="395"/>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2"/>
      <c r="AA19" s="343"/>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0.35</v>
      </c>
      <c r="AE31" s="494"/>
      <c r="AF31" s="494">
        <f>SUM(AF9:AG30)</f>
        <v>9.1666666666666674E-2</v>
      </c>
      <c r="AG31" s="494"/>
      <c r="AH31" s="494">
        <f>SUM(AH9:AI30)</f>
        <v>0</v>
      </c>
      <c r="AI31" s="494"/>
      <c r="AJ31" s="494">
        <f>SUM(AJ9:AK30)</f>
        <v>0</v>
      </c>
      <c r="AK31" s="494"/>
      <c r="AL31" s="508">
        <f>SUM(AL9:AM30)</f>
        <v>0.55833333333333335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15190</v>
      </c>
      <c r="Y35" s="505"/>
      <c r="Z35" s="505"/>
      <c r="AA35" s="56" t="s">
        <v>79</v>
      </c>
      <c r="AB35" s="506">
        <v>1048</v>
      </c>
      <c r="AC35" s="507"/>
      <c r="AD35" s="507"/>
      <c r="AE35" s="57" t="s">
        <v>79</v>
      </c>
      <c r="AF35" s="506">
        <v>0</v>
      </c>
      <c r="AG35" s="507"/>
      <c r="AH35" s="507"/>
      <c r="AI35" s="56" t="s">
        <v>79</v>
      </c>
      <c r="AJ35" s="506">
        <v>0</v>
      </c>
      <c r="AK35" s="507"/>
      <c r="AL35" s="507"/>
      <c r="AM35" s="56" t="s">
        <v>79</v>
      </c>
      <c r="AN35" s="510">
        <f>(X35+AF35)-(AB35+AJ35)</f>
        <v>14142</v>
      </c>
      <c r="AO35" s="511"/>
      <c r="AP35" s="56" t="s">
        <v>79</v>
      </c>
      <c r="AQ35" s="512"/>
      <c r="AR35" s="513"/>
      <c r="AS35" s="513"/>
      <c r="AT35" s="513"/>
      <c r="AU35" s="514"/>
    </row>
    <row r="36" spans="1:47" ht="15.75" customHeight="1">
      <c r="A36" s="24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66000</v>
      </c>
      <c r="Y36" s="530"/>
      <c r="Z36" s="530"/>
      <c r="AA36" s="61" t="s">
        <v>79</v>
      </c>
      <c r="AB36" s="515">
        <v>3000</v>
      </c>
      <c r="AC36" s="516"/>
      <c r="AD36" s="516"/>
      <c r="AE36" s="62" t="s">
        <v>79</v>
      </c>
      <c r="AF36" s="515">
        <v>0</v>
      </c>
      <c r="AG36" s="516"/>
      <c r="AH36" s="516"/>
      <c r="AI36" s="61" t="s">
        <v>79</v>
      </c>
      <c r="AJ36" s="515">
        <v>0</v>
      </c>
      <c r="AK36" s="516"/>
      <c r="AL36" s="516"/>
      <c r="AM36" s="61" t="s">
        <v>79</v>
      </c>
      <c r="AN36" s="517">
        <f t="shared" ref="AN36:AN43" si="3">(X36+AF36)-(AB36+AJ36)</f>
        <v>63000</v>
      </c>
      <c r="AO36" s="518"/>
      <c r="AP36" s="61" t="s">
        <v>79</v>
      </c>
      <c r="AQ36" s="519"/>
      <c r="AR36" s="520"/>
      <c r="AS36" s="520"/>
      <c r="AT36" s="520"/>
      <c r="AU36" s="521"/>
    </row>
    <row r="37" spans="1:47" ht="15.75" customHeight="1">
      <c r="A37" s="242" t="s">
        <v>83</v>
      </c>
      <c r="B37" s="58"/>
      <c r="C37" s="58"/>
      <c r="D37" s="58"/>
      <c r="E37" s="58"/>
      <c r="F37" s="58"/>
      <c r="G37" s="59"/>
      <c r="H37" s="522">
        <f>SUM(AD9:AE30)</f>
        <v>0.35</v>
      </c>
      <c r="I37" s="523"/>
      <c r="J37" s="523"/>
      <c r="K37" s="524">
        <v>89</v>
      </c>
      <c r="L37" s="525"/>
      <c r="M37" s="60" t="s">
        <v>79</v>
      </c>
      <c r="N37" s="526">
        <f t="shared" si="2"/>
        <v>747.59999999999991</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42" t="s">
        <v>85</v>
      </c>
      <c r="B38" s="58"/>
      <c r="C38" s="58"/>
      <c r="D38" s="58"/>
      <c r="E38" s="58"/>
      <c r="F38" s="58"/>
      <c r="G38" s="59"/>
      <c r="H38" s="522">
        <f>SUM(AF9:AG30)</f>
        <v>9.1666666666666674E-2</v>
      </c>
      <c r="I38" s="523"/>
      <c r="J38" s="523"/>
      <c r="K38" s="524">
        <v>89</v>
      </c>
      <c r="L38" s="525"/>
      <c r="M38" s="60" t="s">
        <v>79</v>
      </c>
      <c r="N38" s="526">
        <f t="shared" si="2"/>
        <v>195.8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4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4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42" t="s">
        <v>92</v>
      </c>
      <c r="B41" s="58"/>
      <c r="C41" s="58"/>
      <c r="D41" s="58"/>
      <c r="E41" s="58"/>
      <c r="F41" s="58"/>
      <c r="G41" s="59"/>
      <c r="H41" s="522">
        <f>SUM(AL9:AM30)</f>
        <v>0.55833333333333335</v>
      </c>
      <c r="I41" s="523"/>
      <c r="J41" s="523"/>
      <c r="K41" s="524">
        <v>8</v>
      </c>
      <c r="L41" s="525"/>
      <c r="M41" s="60" t="s">
        <v>79</v>
      </c>
      <c r="N41" s="526">
        <f t="shared" si="2"/>
        <v>107.2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42"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1050.5999999999999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44151</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37" t="s">
        <v>139</v>
      </c>
      <c r="AH71" s="238"/>
      <c r="AI71" s="238"/>
      <c r="AJ71" s="238"/>
      <c r="AK71" s="238"/>
      <c r="AL71" s="239"/>
      <c r="AM71" s="237" t="s">
        <v>140</v>
      </c>
      <c r="AN71" s="238"/>
      <c r="AO71" s="238"/>
      <c r="AP71" s="243"/>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37" t="s">
        <v>144</v>
      </c>
      <c r="AH72" s="238"/>
      <c r="AI72" s="238"/>
      <c r="AJ72" s="238"/>
      <c r="AK72" s="238"/>
      <c r="AL72" s="239"/>
      <c r="AM72" s="237" t="s">
        <v>142</v>
      </c>
      <c r="AN72" s="238"/>
      <c r="AO72" s="238"/>
      <c r="AP72" s="243"/>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37" t="s">
        <v>172</v>
      </c>
      <c r="AH73" s="238"/>
      <c r="AI73" s="238"/>
      <c r="AJ73" s="238"/>
      <c r="AK73" s="238"/>
      <c r="AL73" s="239"/>
      <c r="AM73" s="237" t="s">
        <v>145</v>
      </c>
      <c r="AN73" s="238"/>
      <c r="AO73" s="238"/>
      <c r="AP73" s="243"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37" t="s">
        <v>181</v>
      </c>
      <c r="AH74" s="238"/>
      <c r="AI74" s="238"/>
      <c r="AJ74" s="238"/>
      <c r="AK74" s="238"/>
      <c r="AL74" s="239"/>
      <c r="AM74" s="237" t="s">
        <v>147</v>
      </c>
      <c r="AN74" s="238"/>
      <c r="AO74" s="238"/>
      <c r="AP74" s="243"/>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37" t="s">
        <v>149</v>
      </c>
      <c r="AH75" s="238"/>
      <c r="AI75" s="238"/>
      <c r="AJ75" s="238"/>
      <c r="AK75" s="238"/>
      <c r="AL75" s="239"/>
      <c r="AM75" s="237" t="s">
        <v>150</v>
      </c>
      <c r="AN75" s="238"/>
      <c r="AO75" s="238"/>
      <c r="AP75" s="243"/>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37" t="s">
        <v>152</v>
      </c>
      <c r="AH76" s="238"/>
      <c r="AI76" s="238"/>
      <c r="AJ76" s="238"/>
      <c r="AK76" s="238"/>
      <c r="AL76" s="239"/>
      <c r="AM76" s="237" t="s">
        <v>150</v>
      </c>
      <c r="AN76" s="238"/>
      <c r="AO76" s="238"/>
      <c r="AP76" s="243"/>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37" t="s">
        <v>182</v>
      </c>
      <c r="AH77" s="238"/>
      <c r="AI77" s="238"/>
      <c r="AJ77" s="238"/>
      <c r="AK77" s="238"/>
      <c r="AL77" s="239"/>
      <c r="AM77" s="237" t="s">
        <v>154</v>
      </c>
      <c r="AN77" s="238"/>
      <c r="AO77" s="238"/>
      <c r="AP77" s="243"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44152</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47" t="s">
        <v>16</v>
      </c>
      <c r="L8" s="248"/>
      <c r="M8" s="248"/>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6.6666666666666666E-2</v>
      </c>
      <c r="Y9" s="394"/>
      <c r="Z9" s="391"/>
      <c r="AA9" s="392"/>
      <c r="AB9" s="393"/>
      <c r="AC9" s="392"/>
      <c r="AD9" s="393"/>
      <c r="AE9" s="392"/>
      <c r="AF9" s="393">
        <v>6.6666666666666666E-2</v>
      </c>
      <c r="AG9" s="392"/>
      <c r="AH9" s="393"/>
      <c r="AI9" s="392"/>
      <c r="AJ9" s="393"/>
      <c r="AK9" s="392"/>
      <c r="AL9" s="393"/>
      <c r="AM9" s="394"/>
      <c r="AN9" s="395" t="s">
        <v>353</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6.6666666666666666E-2</v>
      </c>
      <c r="W10" s="343"/>
      <c r="X10" s="398">
        <v>0.17083333333333331</v>
      </c>
      <c r="Y10" s="399"/>
      <c r="Z10" s="342"/>
      <c r="AA10" s="343"/>
      <c r="AB10" s="398"/>
      <c r="AC10" s="343"/>
      <c r="AD10" s="398"/>
      <c r="AE10" s="343"/>
      <c r="AF10" s="398"/>
      <c r="AG10" s="343"/>
      <c r="AH10" s="398"/>
      <c r="AI10" s="343"/>
      <c r="AJ10" s="398"/>
      <c r="AK10" s="343"/>
      <c r="AL10" s="398">
        <v>0.10416666666666667</v>
      </c>
      <c r="AM10" s="399"/>
      <c r="AN10" s="395" t="s">
        <v>184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0.17083333333333331</v>
      </c>
      <c r="W11" s="343"/>
      <c r="X11" s="398">
        <v>0.20833333333333334</v>
      </c>
      <c r="Y11" s="399"/>
      <c r="Z11" s="342"/>
      <c r="AA11" s="343"/>
      <c r="AB11" s="398"/>
      <c r="AC11" s="343"/>
      <c r="AD11" s="398"/>
      <c r="AE11" s="343"/>
      <c r="AF11" s="398">
        <v>3.7499999999999999E-2</v>
      </c>
      <c r="AG11" s="343"/>
      <c r="AH11" s="398"/>
      <c r="AI11" s="343"/>
      <c r="AJ11" s="398"/>
      <c r="AK11" s="343"/>
      <c r="AL11" s="398"/>
      <c r="AM11" s="399"/>
      <c r="AN11" s="395" t="s">
        <v>354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0.20833333333333334</v>
      </c>
      <c r="W12" s="343"/>
      <c r="X12" s="398">
        <v>0.31666666666666665</v>
      </c>
      <c r="Y12" s="399"/>
      <c r="Z12" s="342"/>
      <c r="AA12" s="343"/>
      <c r="AB12" s="398"/>
      <c r="AC12" s="343"/>
      <c r="AD12" s="398"/>
      <c r="AE12" s="343"/>
      <c r="AF12" s="398"/>
      <c r="AG12" s="343"/>
      <c r="AH12" s="398"/>
      <c r="AI12" s="343"/>
      <c r="AJ12" s="398"/>
      <c r="AK12" s="343"/>
      <c r="AL12" s="398">
        <v>0.10833333333333334</v>
      </c>
      <c r="AM12" s="399"/>
      <c r="AN12" s="395" t="s">
        <v>184</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371</v>
      </c>
      <c r="R13" s="412"/>
      <c r="S13" s="412"/>
      <c r="T13" s="413"/>
      <c r="U13" s="28"/>
      <c r="V13" s="342">
        <v>0.31666666666666665</v>
      </c>
      <c r="W13" s="343"/>
      <c r="X13" s="398">
        <v>0.32083333333333336</v>
      </c>
      <c r="Y13" s="399"/>
      <c r="Z13" s="342"/>
      <c r="AA13" s="343"/>
      <c r="AB13" s="398"/>
      <c r="AC13" s="343"/>
      <c r="AD13" s="398"/>
      <c r="AE13" s="343"/>
      <c r="AF13" s="398">
        <v>4.1666666666666666E-3</v>
      </c>
      <c r="AG13" s="343"/>
      <c r="AH13" s="398"/>
      <c r="AI13" s="343"/>
      <c r="AJ13" s="398"/>
      <c r="AK13" s="343"/>
      <c r="AL13" s="398"/>
      <c r="AM13" s="399"/>
      <c r="AN13" s="395" t="s">
        <v>355</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0.32083333333333336</v>
      </c>
      <c r="W14" s="343"/>
      <c r="X14" s="398">
        <v>0.35416666666666669</v>
      </c>
      <c r="Y14" s="399"/>
      <c r="Z14" s="342"/>
      <c r="AA14" s="343"/>
      <c r="AB14" s="398"/>
      <c r="AC14" s="343"/>
      <c r="AD14" s="398">
        <v>2.9166666666666664E-2</v>
      </c>
      <c r="AE14" s="343"/>
      <c r="AF14" s="398">
        <v>4.1666666666666666E-3</v>
      </c>
      <c r="AG14" s="343"/>
      <c r="AH14" s="398"/>
      <c r="AI14" s="343"/>
      <c r="AJ14" s="398"/>
      <c r="AK14" s="343"/>
      <c r="AL14" s="398"/>
      <c r="AM14" s="399"/>
      <c r="AN14" s="395" t="s">
        <v>356</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0.35416666666666669</v>
      </c>
      <c r="W15" s="343"/>
      <c r="X15" s="398">
        <v>0.36249999999999999</v>
      </c>
      <c r="Y15" s="399"/>
      <c r="Z15" s="342"/>
      <c r="AA15" s="343"/>
      <c r="AB15" s="398"/>
      <c r="AC15" s="343"/>
      <c r="AD15" s="398"/>
      <c r="AE15" s="343"/>
      <c r="AF15" s="398">
        <v>8.3333333333333332E-3</v>
      </c>
      <c r="AG15" s="343"/>
      <c r="AH15" s="398"/>
      <c r="AI15" s="343"/>
      <c r="AJ15" s="398"/>
      <c r="AK15" s="343"/>
      <c r="AL15" s="398"/>
      <c r="AM15" s="399"/>
      <c r="AN15" s="395" t="s">
        <v>234</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0.36249999999999999</v>
      </c>
      <c r="W16" s="343"/>
      <c r="X16" s="398">
        <v>0.39583333333333331</v>
      </c>
      <c r="Y16" s="399"/>
      <c r="Z16" s="342"/>
      <c r="AA16" s="343"/>
      <c r="AB16" s="398"/>
      <c r="AC16" s="343"/>
      <c r="AD16" s="398"/>
      <c r="AE16" s="343"/>
      <c r="AF16" s="398"/>
      <c r="AG16" s="343"/>
      <c r="AH16" s="398"/>
      <c r="AI16" s="343"/>
      <c r="AJ16" s="398"/>
      <c r="AK16" s="343"/>
      <c r="AL16" s="398">
        <v>3.3333333333333333E-2</v>
      </c>
      <c r="AM16" s="399"/>
      <c r="AN16" s="395" t="s">
        <v>184</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0.39583333333333331</v>
      </c>
      <c r="W17" s="343"/>
      <c r="X17" s="398">
        <v>0.40833333333333338</v>
      </c>
      <c r="Y17" s="399"/>
      <c r="Z17" s="342"/>
      <c r="AA17" s="343"/>
      <c r="AB17" s="398"/>
      <c r="AC17" s="343"/>
      <c r="AD17" s="398">
        <v>8.3333333333333332E-3</v>
      </c>
      <c r="AE17" s="343"/>
      <c r="AF17" s="398">
        <v>4.1666666666666666E-3</v>
      </c>
      <c r="AG17" s="343"/>
      <c r="AH17" s="398"/>
      <c r="AI17" s="343"/>
      <c r="AJ17" s="398"/>
      <c r="AK17" s="343"/>
      <c r="AL17" s="398"/>
      <c r="AM17" s="399"/>
      <c r="AN17" s="395" t="s">
        <v>357</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0.40833333333333338</v>
      </c>
      <c r="W18" s="343"/>
      <c r="X18" s="398">
        <v>0.66249999999999998</v>
      </c>
      <c r="Y18" s="399"/>
      <c r="Z18" s="342"/>
      <c r="AA18" s="343"/>
      <c r="AB18" s="398"/>
      <c r="AC18" s="343"/>
      <c r="AD18" s="398"/>
      <c r="AE18" s="343"/>
      <c r="AF18" s="398"/>
      <c r="AG18" s="343"/>
      <c r="AH18" s="398"/>
      <c r="AI18" s="343"/>
      <c r="AJ18" s="398"/>
      <c r="AK18" s="343"/>
      <c r="AL18" s="398">
        <v>0.25416666666666665</v>
      </c>
      <c r="AM18" s="399"/>
      <c r="AN18" s="395" t="s">
        <v>184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0.66249999999999998</v>
      </c>
      <c r="W19" s="343"/>
      <c r="X19" s="452">
        <v>0.6958333333333333</v>
      </c>
      <c r="Y19" s="453"/>
      <c r="Z19" s="342"/>
      <c r="AA19" s="343"/>
      <c r="AB19" s="398"/>
      <c r="AC19" s="343"/>
      <c r="AD19" s="398"/>
      <c r="AE19" s="343"/>
      <c r="AF19" s="398">
        <v>3.3333333333333333E-2</v>
      </c>
      <c r="AG19" s="343"/>
      <c r="AH19" s="398"/>
      <c r="AI19" s="343"/>
      <c r="AJ19" s="398"/>
      <c r="AK19" s="343"/>
      <c r="AL19" s="398"/>
      <c r="AM19" s="399"/>
      <c r="AN19" s="395" t="s">
        <v>358</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0.6958333333333333</v>
      </c>
      <c r="W20" s="343"/>
      <c r="X20" s="452">
        <v>1</v>
      </c>
      <c r="Y20" s="453"/>
      <c r="Z20" s="342"/>
      <c r="AA20" s="343"/>
      <c r="AB20" s="398"/>
      <c r="AC20" s="343"/>
      <c r="AD20" s="398"/>
      <c r="AE20" s="343"/>
      <c r="AF20" s="398"/>
      <c r="AG20" s="343"/>
      <c r="AH20" s="398"/>
      <c r="AI20" s="343"/>
      <c r="AJ20" s="398"/>
      <c r="AK20" s="343"/>
      <c r="AL20" s="398">
        <v>0.30416666666666664</v>
      </c>
      <c r="AM20" s="399"/>
      <c r="AN20" s="395" t="s">
        <v>184</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3.7499999999999999E-2</v>
      </c>
      <c r="AE31" s="494"/>
      <c r="AF31" s="494">
        <f>SUM(AF9:AG30)</f>
        <v>0.15833333333333333</v>
      </c>
      <c r="AG31" s="494"/>
      <c r="AH31" s="494">
        <f>SUM(AH9:AI30)</f>
        <v>0</v>
      </c>
      <c r="AI31" s="494"/>
      <c r="AJ31" s="494">
        <f>SUM(AJ9:AK30)</f>
        <v>0</v>
      </c>
      <c r="AK31" s="494"/>
      <c r="AL31" s="508">
        <f>SUM(AL9:AM30)</f>
        <v>0.8041666666666667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14142</v>
      </c>
      <c r="Y35" s="505"/>
      <c r="Z35" s="505"/>
      <c r="AA35" s="56" t="s">
        <v>79</v>
      </c>
      <c r="AB35" s="506">
        <v>570</v>
      </c>
      <c r="AC35" s="507"/>
      <c r="AD35" s="507"/>
      <c r="AE35" s="57" t="s">
        <v>79</v>
      </c>
      <c r="AF35" s="506">
        <v>0</v>
      </c>
      <c r="AG35" s="507"/>
      <c r="AH35" s="507"/>
      <c r="AI35" s="56" t="s">
        <v>79</v>
      </c>
      <c r="AJ35" s="506">
        <v>0</v>
      </c>
      <c r="AK35" s="507"/>
      <c r="AL35" s="507"/>
      <c r="AM35" s="56" t="s">
        <v>79</v>
      </c>
      <c r="AN35" s="510">
        <f>(X35+AF35)-(AB35+AJ35)</f>
        <v>13572</v>
      </c>
      <c r="AO35" s="511"/>
      <c r="AP35" s="56" t="s">
        <v>79</v>
      </c>
      <c r="AQ35" s="512"/>
      <c r="AR35" s="513"/>
      <c r="AS35" s="513"/>
      <c r="AT35" s="513"/>
      <c r="AU35" s="514"/>
    </row>
    <row r="36" spans="1:47" ht="15.75" customHeight="1">
      <c r="A36" s="24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63000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61000</v>
      </c>
      <c r="AO36" s="518"/>
      <c r="AP36" s="61" t="s">
        <v>79</v>
      </c>
      <c r="AQ36" s="519"/>
      <c r="AR36" s="520"/>
      <c r="AS36" s="520"/>
      <c r="AT36" s="520"/>
      <c r="AU36" s="521"/>
    </row>
    <row r="37" spans="1:47" ht="15.75" customHeight="1">
      <c r="A37" s="249" t="s">
        <v>83</v>
      </c>
      <c r="B37" s="58"/>
      <c r="C37" s="58"/>
      <c r="D37" s="58"/>
      <c r="E37" s="58"/>
      <c r="F37" s="58"/>
      <c r="G37" s="59"/>
      <c r="H37" s="522">
        <f>SUM(AD9:AE30)</f>
        <v>3.7499999999999999E-2</v>
      </c>
      <c r="I37" s="523"/>
      <c r="J37" s="523"/>
      <c r="K37" s="524">
        <v>89</v>
      </c>
      <c r="L37" s="525"/>
      <c r="M37" s="60" t="s">
        <v>79</v>
      </c>
      <c r="N37" s="526">
        <f t="shared" si="2"/>
        <v>80.099999999999994</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49" t="s">
        <v>85</v>
      </c>
      <c r="B38" s="58"/>
      <c r="C38" s="58"/>
      <c r="D38" s="58"/>
      <c r="E38" s="58"/>
      <c r="F38" s="58"/>
      <c r="G38" s="59"/>
      <c r="H38" s="522">
        <f>SUM(AF9:AG30)</f>
        <v>0.15833333333333333</v>
      </c>
      <c r="I38" s="523"/>
      <c r="J38" s="523"/>
      <c r="K38" s="524">
        <v>89</v>
      </c>
      <c r="L38" s="525"/>
      <c r="M38" s="60" t="s">
        <v>79</v>
      </c>
      <c r="N38" s="526">
        <f t="shared" si="2"/>
        <v>338.2</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4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4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49" t="s">
        <v>92</v>
      </c>
      <c r="B41" s="58"/>
      <c r="C41" s="58"/>
      <c r="D41" s="58"/>
      <c r="E41" s="58"/>
      <c r="F41" s="58"/>
      <c r="G41" s="59"/>
      <c r="H41" s="522">
        <f>SUM(AL9:AM30)</f>
        <v>0.8041666666666667</v>
      </c>
      <c r="I41" s="523"/>
      <c r="J41" s="523"/>
      <c r="K41" s="524">
        <v>8</v>
      </c>
      <c r="L41" s="525"/>
      <c r="M41" s="60" t="s">
        <v>79</v>
      </c>
      <c r="N41" s="526">
        <f t="shared" si="2"/>
        <v>154.4</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49"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572.69999999999993</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44152</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44" t="s">
        <v>139</v>
      </c>
      <c r="AH71" s="245"/>
      <c r="AI71" s="245"/>
      <c r="AJ71" s="245"/>
      <c r="AK71" s="245"/>
      <c r="AL71" s="246"/>
      <c r="AM71" s="244" t="s">
        <v>140</v>
      </c>
      <c r="AN71" s="245"/>
      <c r="AO71" s="245"/>
      <c r="AP71" s="250"/>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44" t="s">
        <v>144</v>
      </c>
      <c r="AH72" s="245"/>
      <c r="AI72" s="245"/>
      <c r="AJ72" s="245"/>
      <c r="AK72" s="245"/>
      <c r="AL72" s="246"/>
      <c r="AM72" s="244" t="s">
        <v>142</v>
      </c>
      <c r="AN72" s="245"/>
      <c r="AO72" s="245"/>
      <c r="AP72" s="250"/>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44" t="s">
        <v>172</v>
      </c>
      <c r="AH73" s="245"/>
      <c r="AI73" s="245"/>
      <c r="AJ73" s="245"/>
      <c r="AK73" s="245"/>
      <c r="AL73" s="246"/>
      <c r="AM73" s="244" t="s">
        <v>145</v>
      </c>
      <c r="AN73" s="245"/>
      <c r="AO73" s="245"/>
      <c r="AP73" s="250"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44" t="s">
        <v>181</v>
      </c>
      <c r="AH74" s="245"/>
      <c r="AI74" s="245"/>
      <c r="AJ74" s="245"/>
      <c r="AK74" s="245"/>
      <c r="AL74" s="246"/>
      <c r="AM74" s="244" t="s">
        <v>147</v>
      </c>
      <c r="AN74" s="245"/>
      <c r="AO74" s="245"/>
      <c r="AP74" s="250"/>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44" t="s">
        <v>149</v>
      </c>
      <c r="AH75" s="245"/>
      <c r="AI75" s="245"/>
      <c r="AJ75" s="245"/>
      <c r="AK75" s="245"/>
      <c r="AL75" s="246"/>
      <c r="AM75" s="244" t="s">
        <v>150</v>
      </c>
      <c r="AN75" s="245"/>
      <c r="AO75" s="245"/>
      <c r="AP75" s="250"/>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44" t="s">
        <v>152</v>
      </c>
      <c r="AH76" s="245"/>
      <c r="AI76" s="245"/>
      <c r="AJ76" s="245"/>
      <c r="AK76" s="245"/>
      <c r="AL76" s="246"/>
      <c r="AM76" s="244" t="s">
        <v>150</v>
      </c>
      <c r="AN76" s="245"/>
      <c r="AO76" s="245"/>
      <c r="AP76" s="250"/>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44" t="s">
        <v>182</v>
      </c>
      <c r="AH77" s="245"/>
      <c r="AI77" s="245"/>
      <c r="AJ77" s="245"/>
      <c r="AK77" s="245"/>
      <c r="AL77" s="246"/>
      <c r="AM77" s="244" t="s">
        <v>154</v>
      </c>
      <c r="AN77" s="245"/>
      <c r="AO77" s="245"/>
      <c r="AP77" s="250"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44153</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56" t="s">
        <v>16</v>
      </c>
      <c r="L8" s="257"/>
      <c r="M8" s="257"/>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4.5833333333333337E-2</v>
      </c>
      <c r="Y9" s="394"/>
      <c r="Z9" s="391"/>
      <c r="AA9" s="392"/>
      <c r="AB9" s="393"/>
      <c r="AC9" s="392"/>
      <c r="AD9" s="393"/>
      <c r="AE9" s="392"/>
      <c r="AF9" s="393">
        <v>4.5833333333333337E-2</v>
      </c>
      <c r="AG9" s="392"/>
      <c r="AH9" s="393"/>
      <c r="AI9" s="392"/>
      <c r="AJ9" s="393"/>
      <c r="AK9" s="392"/>
      <c r="AL9" s="393"/>
      <c r="AM9" s="394"/>
      <c r="AN9" s="395" t="s">
        <v>208</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4.5833333333333337E-2</v>
      </c>
      <c r="W10" s="343"/>
      <c r="X10" s="398">
        <v>0.17083333333333331</v>
      </c>
      <c r="Y10" s="399"/>
      <c r="Z10" s="342"/>
      <c r="AA10" s="343"/>
      <c r="AB10" s="398"/>
      <c r="AC10" s="343"/>
      <c r="AD10" s="398"/>
      <c r="AE10" s="343"/>
      <c r="AF10" s="398"/>
      <c r="AG10" s="343"/>
      <c r="AH10" s="398"/>
      <c r="AI10" s="343"/>
      <c r="AJ10" s="398"/>
      <c r="AK10" s="343"/>
      <c r="AL10" s="398">
        <v>0.125</v>
      </c>
      <c r="AM10" s="399"/>
      <c r="AN10" s="395" t="s">
        <v>184</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0.17083333333333331</v>
      </c>
      <c r="W11" s="343"/>
      <c r="X11" s="398">
        <v>0.20416666666666669</v>
      </c>
      <c r="Y11" s="399"/>
      <c r="Z11" s="342"/>
      <c r="AA11" s="343"/>
      <c r="AB11" s="398"/>
      <c r="AC11" s="343"/>
      <c r="AD11" s="398"/>
      <c r="AE11" s="343"/>
      <c r="AF11" s="398">
        <v>3.3333333333333333E-2</v>
      </c>
      <c r="AG11" s="343"/>
      <c r="AH11" s="398"/>
      <c r="AI11" s="343"/>
      <c r="AJ11" s="398"/>
      <c r="AK11" s="343"/>
      <c r="AL11" s="398"/>
      <c r="AM11" s="399"/>
      <c r="AN11" s="395" t="s">
        <v>359</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0.20416666666666669</v>
      </c>
      <c r="W12" s="343"/>
      <c r="X12" s="398">
        <v>0.28333333333333333</v>
      </c>
      <c r="Y12" s="399"/>
      <c r="Z12" s="342"/>
      <c r="AA12" s="343"/>
      <c r="AB12" s="398"/>
      <c r="AC12" s="343"/>
      <c r="AD12" s="398"/>
      <c r="AE12" s="343"/>
      <c r="AF12" s="398"/>
      <c r="AG12" s="343"/>
      <c r="AH12" s="398"/>
      <c r="AI12" s="343"/>
      <c r="AJ12" s="398"/>
      <c r="AK12" s="343"/>
      <c r="AL12" s="398">
        <v>7.9166666666666663E-2</v>
      </c>
      <c r="AM12" s="399"/>
      <c r="AN12" s="395" t="s">
        <v>184</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370</v>
      </c>
      <c r="R13" s="412"/>
      <c r="S13" s="412"/>
      <c r="T13" s="413"/>
      <c r="U13" s="28"/>
      <c r="V13" s="342">
        <v>0.28333333333333333</v>
      </c>
      <c r="W13" s="343"/>
      <c r="X13" s="398">
        <v>0.32916666666666666</v>
      </c>
      <c r="Y13" s="399"/>
      <c r="Z13" s="342"/>
      <c r="AA13" s="343"/>
      <c r="AB13" s="398"/>
      <c r="AC13" s="343"/>
      <c r="AD13" s="398">
        <v>4.1666666666666664E-2</v>
      </c>
      <c r="AE13" s="343"/>
      <c r="AF13" s="398">
        <v>4.1666666666666666E-3</v>
      </c>
      <c r="AG13" s="343"/>
      <c r="AH13" s="398"/>
      <c r="AI13" s="343"/>
      <c r="AJ13" s="398"/>
      <c r="AK13" s="343"/>
      <c r="AL13" s="398"/>
      <c r="AM13" s="399"/>
      <c r="AN13" s="395" t="s">
        <v>360</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0.32916666666666666</v>
      </c>
      <c r="W14" s="343"/>
      <c r="X14" s="398">
        <v>0.47916666666666669</v>
      </c>
      <c r="Y14" s="399"/>
      <c r="Z14" s="342"/>
      <c r="AA14" s="343"/>
      <c r="AB14" s="398"/>
      <c r="AC14" s="343"/>
      <c r="AD14" s="398"/>
      <c r="AE14" s="343"/>
      <c r="AF14" s="398">
        <v>0.15</v>
      </c>
      <c r="AG14" s="343"/>
      <c r="AH14" s="398"/>
      <c r="AI14" s="343"/>
      <c r="AJ14" s="398"/>
      <c r="AK14" s="343"/>
      <c r="AL14" s="398"/>
      <c r="AM14" s="399"/>
      <c r="AN14" s="395" t="s">
        <v>361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0.47916666666666669</v>
      </c>
      <c r="W15" s="343"/>
      <c r="X15" s="398">
        <v>0.5</v>
      </c>
      <c r="Y15" s="399"/>
      <c r="Z15" s="342"/>
      <c r="AA15" s="343"/>
      <c r="AB15" s="398"/>
      <c r="AC15" s="343"/>
      <c r="AD15" s="398">
        <v>1.6666666666666666E-2</v>
      </c>
      <c r="AE15" s="343"/>
      <c r="AF15" s="398">
        <v>4.1666666666666666E-3</v>
      </c>
      <c r="AG15" s="343"/>
      <c r="AH15" s="398"/>
      <c r="AI15" s="343"/>
      <c r="AJ15" s="398"/>
      <c r="AK15" s="343"/>
      <c r="AL15" s="398"/>
      <c r="AM15" s="399"/>
      <c r="AN15" s="395" t="s">
        <v>369</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0.5</v>
      </c>
      <c r="W16" s="343"/>
      <c r="X16" s="398">
        <v>0.52083333333333337</v>
      </c>
      <c r="Y16" s="399"/>
      <c r="Z16" s="342"/>
      <c r="AA16" s="343"/>
      <c r="AB16" s="398"/>
      <c r="AC16" s="343"/>
      <c r="AD16" s="398">
        <v>1.6666666666666666E-2</v>
      </c>
      <c r="AE16" s="343"/>
      <c r="AF16" s="398">
        <v>4.1666666666666666E-3</v>
      </c>
      <c r="AG16" s="343"/>
      <c r="AH16" s="398"/>
      <c r="AI16" s="343"/>
      <c r="AJ16" s="398"/>
      <c r="AK16" s="343"/>
      <c r="AL16" s="398"/>
      <c r="AM16" s="399"/>
      <c r="AN16" s="395" t="s">
        <v>362</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0.52083333333333337</v>
      </c>
      <c r="W17" s="343"/>
      <c r="X17" s="398">
        <v>0.5625</v>
      </c>
      <c r="Y17" s="399"/>
      <c r="Z17" s="342"/>
      <c r="AA17" s="343"/>
      <c r="AB17" s="398"/>
      <c r="AC17" s="343"/>
      <c r="AD17" s="398"/>
      <c r="AE17" s="343"/>
      <c r="AF17" s="398">
        <v>4.1666666666666664E-2</v>
      </c>
      <c r="AG17" s="343"/>
      <c r="AH17" s="398"/>
      <c r="AI17" s="343"/>
      <c r="AJ17" s="398"/>
      <c r="AK17" s="343"/>
      <c r="AL17" s="398"/>
      <c r="AM17" s="399"/>
      <c r="AN17" s="395" t="s">
        <v>363</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0.5625</v>
      </c>
      <c r="W18" s="343"/>
      <c r="X18" s="398">
        <v>0.58333333333333337</v>
      </c>
      <c r="Y18" s="399"/>
      <c r="Z18" s="342"/>
      <c r="AA18" s="343"/>
      <c r="AB18" s="398"/>
      <c r="AC18" s="343"/>
      <c r="AD18" s="398">
        <v>1.6666666666666666E-2</v>
      </c>
      <c r="AE18" s="343"/>
      <c r="AF18" s="398">
        <v>4.1666666666666666E-3</v>
      </c>
      <c r="AG18" s="343"/>
      <c r="AH18" s="398"/>
      <c r="AI18" s="343"/>
      <c r="AJ18" s="398"/>
      <c r="AK18" s="343"/>
      <c r="AL18" s="398"/>
      <c r="AM18" s="399"/>
      <c r="AN18" s="395" t="s">
        <v>364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0.58333333333333337</v>
      </c>
      <c r="W19" s="343"/>
      <c r="X19" s="452">
        <v>0.72083333333333333</v>
      </c>
      <c r="Y19" s="453"/>
      <c r="Z19" s="342"/>
      <c r="AA19" s="343"/>
      <c r="AB19" s="398"/>
      <c r="AC19" s="343"/>
      <c r="AD19" s="398"/>
      <c r="AE19" s="343"/>
      <c r="AF19" s="398"/>
      <c r="AG19" s="343"/>
      <c r="AH19" s="398"/>
      <c r="AI19" s="343"/>
      <c r="AJ19" s="398"/>
      <c r="AK19" s="343"/>
      <c r="AL19" s="398">
        <v>0.13749999999999998</v>
      </c>
      <c r="AM19" s="399"/>
      <c r="AN19" s="395" t="s">
        <v>365</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0.72083333333333333</v>
      </c>
      <c r="W20" s="343"/>
      <c r="X20" s="452">
        <v>0.7416666666666667</v>
      </c>
      <c r="Y20" s="453"/>
      <c r="Z20" s="342"/>
      <c r="AA20" s="343"/>
      <c r="AB20" s="398"/>
      <c r="AC20" s="343"/>
      <c r="AD20" s="398">
        <v>1.6666666666666666E-2</v>
      </c>
      <c r="AE20" s="343"/>
      <c r="AF20" s="398">
        <v>4.1666666666666666E-3</v>
      </c>
      <c r="AG20" s="343"/>
      <c r="AH20" s="398"/>
      <c r="AI20" s="343"/>
      <c r="AJ20" s="398"/>
      <c r="AK20" s="343"/>
      <c r="AL20" s="398"/>
      <c r="AM20" s="399"/>
      <c r="AN20" s="395" t="s">
        <v>366</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0.7416666666666667</v>
      </c>
      <c r="W21" s="343"/>
      <c r="X21" s="398">
        <v>0.77916666666666667</v>
      </c>
      <c r="Y21" s="399"/>
      <c r="Z21" s="342"/>
      <c r="AA21" s="343"/>
      <c r="AB21" s="398"/>
      <c r="AC21" s="343"/>
      <c r="AD21" s="398">
        <v>3.3333333333333333E-2</v>
      </c>
      <c r="AE21" s="343"/>
      <c r="AF21" s="398">
        <v>4.1666666666666666E-3</v>
      </c>
      <c r="AG21" s="343"/>
      <c r="AH21" s="398"/>
      <c r="AI21" s="343"/>
      <c r="AJ21" s="398"/>
      <c r="AK21" s="343"/>
      <c r="AL21" s="398"/>
      <c r="AM21" s="399"/>
      <c r="AN21" s="395" t="s">
        <v>367</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0.77916666666666667</v>
      </c>
      <c r="W22" s="343"/>
      <c r="X22" s="398">
        <v>0.79583333333333339</v>
      </c>
      <c r="Y22" s="399"/>
      <c r="Z22" s="342"/>
      <c r="AA22" s="343"/>
      <c r="AB22" s="398"/>
      <c r="AC22" s="343"/>
      <c r="AD22" s="398"/>
      <c r="AE22" s="343"/>
      <c r="AF22" s="398">
        <v>1.6666666666666666E-2</v>
      </c>
      <c r="AG22" s="343"/>
      <c r="AH22" s="398"/>
      <c r="AI22" s="343"/>
      <c r="AJ22" s="398"/>
      <c r="AK22" s="343"/>
      <c r="AL22" s="398"/>
      <c r="AM22" s="399"/>
      <c r="AN22" s="395" t="s">
        <v>368</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0.79583333333333339</v>
      </c>
      <c r="W23" s="343"/>
      <c r="X23" s="398">
        <v>1</v>
      </c>
      <c r="Y23" s="399"/>
      <c r="Z23" s="342"/>
      <c r="AA23" s="343"/>
      <c r="AB23" s="398"/>
      <c r="AC23" s="343"/>
      <c r="AD23" s="398"/>
      <c r="AE23" s="343"/>
      <c r="AF23" s="398"/>
      <c r="AG23" s="343"/>
      <c r="AH23" s="398"/>
      <c r="AI23" s="343"/>
      <c r="AJ23" s="398"/>
      <c r="AK23" s="343"/>
      <c r="AL23" s="398">
        <v>0.20416666666666669</v>
      </c>
      <c r="AM23" s="399"/>
      <c r="AN23" s="395" t="s">
        <v>184</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0.14166666666666666</v>
      </c>
      <c r="AE31" s="494"/>
      <c r="AF31" s="494">
        <f>SUM(AF9:AG30)</f>
        <v>0.3125</v>
      </c>
      <c r="AG31" s="494"/>
      <c r="AH31" s="494">
        <f>SUM(AH9:AI30)</f>
        <v>0</v>
      </c>
      <c r="AI31" s="494"/>
      <c r="AJ31" s="494">
        <f>SUM(AJ9:AK30)</f>
        <v>0</v>
      </c>
      <c r="AK31" s="494"/>
      <c r="AL31" s="508">
        <f>SUM(AL9:AM30)</f>
        <v>0.54583333333333339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13572</v>
      </c>
      <c r="Y35" s="505"/>
      <c r="Z35" s="505"/>
      <c r="AA35" s="56" t="s">
        <v>79</v>
      </c>
      <c r="AB35" s="506">
        <v>1072</v>
      </c>
      <c r="AC35" s="507"/>
      <c r="AD35" s="507"/>
      <c r="AE35" s="57" t="s">
        <v>79</v>
      </c>
      <c r="AF35" s="506">
        <v>0</v>
      </c>
      <c r="AG35" s="507"/>
      <c r="AH35" s="507"/>
      <c r="AI35" s="56" t="s">
        <v>79</v>
      </c>
      <c r="AJ35" s="506">
        <v>0</v>
      </c>
      <c r="AK35" s="507"/>
      <c r="AL35" s="507"/>
      <c r="AM35" s="56" t="s">
        <v>79</v>
      </c>
      <c r="AN35" s="510">
        <f>(X35+AF35)-(AB35+AJ35)</f>
        <v>12500</v>
      </c>
      <c r="AO35" s="511"/>
      <c r="AP35" s="56" t="s">
        <v>79</v>
      </c>
      <c r="AQ35" s="512"/>
      <c r="AR35" s="513"/>
      <c r="AS35" s="513"/>
      <c r="AT35" s="513"/>
      <c r="AU35" s="514"/>
    </row>
    <row r="36" spans="1:47" ht="15.75" customHeight="1">
      <c r="A36" s="255"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61000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59000</v>
      </c>
      <c r="AO36" s="518"/>
      <c r="AP36" s="61" t="s">
        <v>79</v>
      </c>
      <c r="AQ36" s="519"/>
      <c r="AR36" s="520"/>
      <c r="AS36" s="520"/>
      <c r="AT36" s="520"/>
      <c r="AU36" s="521"/>
    </row>
    <row r="37" spans="1:47" ht="15.75" customHeight="1">
      <c r="A37" s="255" t="s">
        <v>83</v>
      </c>
      <c r="B37" s="58"/>
      <c r="C37" s="58"/>
      <c r="D37" s="58"/>
      <c r="E37" s="58"/>
      <c r="F37" s="58"/>
      <c r="G37" s="59"/>
      <c r="H37" s="522">
        <f>SUM(AD9:AE30)</f>
        <v>0.14166666666666666</v>
      </c>
      <c r="I37" s="523"/>
      <c r="J37" s="523"/>
      <c r="K37" s="524">
        <v>89</v>
      </c>
      <c r="L37" s="525"/>
      <c r="M37" s="60" t="s">
        <v>79</v>
      </c>
      <c r="N37" s="526">
        <f t="shared" si="2"/>
        <v>302.59999999999997</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55" t="s">
        <v>85</v>
      </c>
      <c r="B38" s="58"/>
      <c r="C38" s="58"/>
      <c r="D38" s="58"/>
      <c r="E38" s="58"/>
      <c r="F38" s="58"/>
      <c r="G38" s="59"/>
      <c r="H38" s="522">
        <f>SUM(AF9:AG30)</f>
        <v>0.3125</v>
      </c>
      <c r="I38" s="523"/>
      <c r="J38" s="523"/>
      <c r="K38" s="524">
        <v>89</v>
      </c>
      <c r="L38" s="525"/>
      <c r="M38" s="60" t="s">
        <v>79</v>
      </c>
      <c r="N38" s="526">
        <f t="shared" si="2"/>
        <v>667.5</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55"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55"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55" t="s">
        <v>92</v>
      </c>
      <c r="B41" s="58"/>
      <c r="C41" s="58"/>
      <c r="D41" s="58"/>
      <c r="E41" s="58"/>
      <c r="F41" s="58"/>
      <c r="G41" s="59"/>
      <c r="H41" s="522">
        <f>SUM(AL9:AM30)</f>
        <v>0.54583333333333339</v>
      </c>
      <c r="I41" s="523"/>
      <c r="J41" s="523"/>
      <c r="K41" s="524">
        <v>8</v>
      </c>
      <c r="L41" s="525"/>
      <c r="M41" s="60" t="s">
        <v>79</v>
      </c>
      <c r="N41" s="526">
        <f t="shared" si="2"/>
        <v>104.80000000000001</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55"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1074.8999999999999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44153</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52" t="s">
        <v>139</v>
      </c>
      <c r="AH71" s="253"/>
      <c r="AI71" s="253"/>
      <c r="AJ71" s="253"/>
      <c r="AK71" s="253"/>
      <c r="AL71" s="251"/>
      <c r="AM71" s="252" t="s">
        <v>140</v>
      </c>
      <c r="AN71" s="253"/>
      <c r="AO71" s="253"/>
      <c r="AP71" s="254"/>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52" t="s">
        <v>144</v>
      </c>
      <c r="AH72" s="253"/>
      <c r="AI72" s="253"/>
      <c r="AJ72" s="253"/>
      <c r="AK72" s="253"/>
      <c r="AL72" s="251"/>
      <c r="AM72" s="252" t="s">
        <v>142</v>
      </c>
      <c r="AN72" s="253"/>
      <c r="AO72" s="253"/>
      <c r="AP72" s="254"/>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52" t="s">
        <v>172</v>
      </c>
      <c r="AH73" s="253"/>
      <c r="AI73" s="253"/>
      <c r="AJ73" s="253"/>
      <c r="AK73" s="253"/>
      <c r="AL73" s="251"/>
      <c r="AM73" s="252" t="s">
        <v>145</v>
      </c>
      <c r="AN73" s="253"/>
      <c r="AO73" s="253"/>
      <c r="AP73" s="254"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52" t="s">
        <v>181</v>
      </c>
      <c r="AH74" s="253"/>
      <c r="AI74" s="253"/>
      <c r="AJ74" s="253"/>
      <c r="AK74" s="253"/>
      <c r="AL74" s="251"/>
      <c r="AM74" s="252" t="s">
        <v>147</v>
      </c>
      <c r="AN74" s="253"/>
      <c r="AO74" s="253"/>
      <c r="AP74" s="254"/>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52" t="s">
        <v>149</v>
      </c>
      <c r="AH75" s="253"/>
      <c r="AI75" s="253"/>
      <c r="AJ75" s="253"/>
      <c r="AK75" s="253"/>
      <c r="AL75" s="251"/>
      <c r="AM75" s="252" t="s">
        <v>150</v>
      </c>
      <c r="AN75" s="253"/>
      <c r="AO75" s="253"/>
      <c r="AP75" s="254"/>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52" t="s">
        <v>152</v>
      </c>
      <c r="AH76" s="253"/>
      <c r="AI76" s="253"/>
      <c r="AJ76" s="253"/>
      <c r="AK76" s="253"/>
      <c r="AL76" s="251"/>
      <c r="AM76" s="252" t="s">
        <v>150</v>
      </c>
      <c r="AN76" s="253"/>
      <c r="AO76" s="253"/>
      <c r="AP76" s="254"/>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52" t="s">
        <v>182</v>
      </c>
      <c r="AH77" s="253"/>
      <c r="AI77" s="253"/>
      <c r="AJ77" s="253"/>
      <c r="AK77" s="253"/>
      <c r="AL77" s="251"/>
      <c r="AM77" s="252" t="s">
        <v>154</v>
      </c>
      <c r="AN77" s="253"/>
      <c r="AO77" s="253"/>
      <c r="AP77" s="254"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44154</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63" t="s">
        <v>16</v>
      </c>
      <c r="L8" s="264"/>
      <c r="M8" s="264"/>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4.1666666666666664E-2</v>
      </c>
      <c r="Y9" s="394"/>
      <c r="Z9" s="391"/>
      <c r="AA9" s="392"/>
      <c r="AB9" s="393"/>
      <c r="AC9" s="392"/>
      <c r="AD9" s="393"/>
      <c r="AE9" s="392"/>
      <c r="AF9" s="393"/>
      <c r="AG9" s="392"/>
      <c r="AH9" s="393"/>
      <c r="AI9" s="392"/>
      <c r="AJ9" s="393"/>
      <c r="AK9" s="392"/>
      <c r="AL9" s="393">
        <v>4.1666666666666664E-2</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4.1666666666666664E-2</v>
      </c>
      <c r="W10" s="343"/>
      <c r="X10" s="398">
        <v>9.5833333333333326E-2</v>
      </c>
      <c r="Y10" s="399"/>
      <c r="Z10" s="342"/>
      <c r="AA10" s="343"/>
      <c r="AB10" s="398"/>
      <c r="AC10" s="343"/>
      <c r="AD10" s="398"/>
      <c r="AE10" s="343"/>
      <c r="AF10" s="398">
        <v>5.4166666666666669E-2</v>
      </c>
      <c r="AG10" s="343"/>
      <c r="AH10" s="398"/>
      <c r="AI10" s="343"/>
      <c r="AJ10" s="398"/>
      <c r="AK10" s="343"/>
      <c r="AL10" s="398"/>
      <c r="AM10" s="399"/>
      <c r="AN10" s="395" t="s">
        <v>372</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9.5833333333333326E-2</v>
      </c>
      <c r="W11" s="343"/>
      <c r="X11" s="398">
        <v>0.26666666666666666</v>
      </c>
      <c r="Y11" s="399"/>
      <c r="Z11" s="342"/>
      <c r="AA11" s="343"/>
      <c r="AB11" s="398"/>
      <c r="AC11" s="343"/>
      <c r="AD11" s="398"/>
      <c r="AE11" s="343"/>
      <c r="AF11" s="398"/>
      <c r="AG11" s="343"/>
      <c r="AH11" s="398"/>
      <c r="AI11" s="343"/>
      <c r="AJ11" s="398"/>
      <c r="AK11" s="343"/>
      <c r="AL11" s="398">
        <v>0.17083333333333331</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0.26666666666666666</v>
      </c>
      <c r="W12" s="343"/>
      <c r="X12" s="398">
        <v>0.30416666666666664</v>
      </c>
      <c r="Y12" s="399"/>
      <c r="Z12" s="342"/>
      <c r="AA12" s="343"/>
      <c r="AB12" s="398"/>
      <c r="AC12" s="343"/>
      <c r="AD12" s="398">
        <v>2.9166666666666664E-2</v>
      </c>
      <c r="AE12" s="343"/>
      <c r="AF12" s="398">
        <v>4.1666666666666666E-3</v>
      </c>
      <c r="AG12" s="343"/>
      <c r="AH12" s="398"/>
      <c r="AI12" s="343"/>
      <c r="AJ12" s="398"/>
      <c r="AK12" s="343"/>
      <c r="AL12" s="398"/>
      <c r="AM12" s="399"/>
      <c r="AN12" s="395" t="s">
        <v>373</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378</v>
      </c>
      <c r="R13" s="412"/>
      <c r="S13" s="412"/>
      <c r="T13" s="413"/>
      <c r="U13" s="28"/>
      <c r="V13" s="342">
        <v>0.30416666666666664</v>
      </c>
      <c r="W13" s="343"/>
      <c r="X13" s="398">
        <v>0.3125</v>
      </c>
      <c r="Y13" s="399"/>
      <c r="Z13" s="342"/>
      <c r="AA13" s="343"/>
      <c r="AB13" s="398"/>
      <c r="AC13" s="343"/>
      <c r="AD13" s="398"/>
      <c r="AE13" s="343"/>
      <c r="AF13" s="398">
        <v>8.3333333333333332E-3</v>
      </c>
      <c r="AG13" s="343"/>
      <c r="AH13" s="398"/>
      <c r="AI13" s="343"/>
      <c r="AJ13" s="398"/>
      <c r="AK13" s="343"/>
      <c r="AL13" s="398"/>
      <c r="AM13" s="399"/>
      <c r="AN13" s="395" t="s">
        <v>374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0.3125</v>
      </c>
      <c r="W14" s="343"/>
      <c r="X14" s="398">
        <v>0.42499999999999999</v>
      </c>
      <c r="Y14" s="399"/>
      <c r="Z14" s="342"/>
      <c r="AA14" s="343"/>
      <c r="AB14" s="398"/>
      <c r="AC14" s="343"/>
      <c r="AD14" s="398"/>
      <c r="AE14" s="343"/>
      <c r="AF14" s="398"/>
      <c r="AG14" s="343"/>
      <c r="AH14" s="398"/>
      <c r="AI14" s="343"/>
      <c r="AJ14" s="398"/>
      <c r="AK14" s="343"/>
      <c r="AL14" s="398">
        <v>0.11666666666666665</v>
      </c>
      <c r="AM14" s="399"/>
      <c r="AN14" s="395" t="s">
        <v>184</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0.42499999999999999</v>
      </c>
      <c r="W15" s="343"/>
      <c r="X15" s="398">
        <v>0.45</v>
      </c>
      <c r="Y15" s="399"/>
      <c r="Z15" s="342"/>
      <c r="AA15" s="343"/>
      <c r="AB15" s="398"/>
      <c r="AC15" s="343"/>
      <c r="AD15" s="398">
        <v>2.0833333333333332E-2</v>
      </c>
      <c r="AE15" s="343"/>
      <c r="AF15" s="398">
        <v>4.1666666666666666E-3</v>
      </c>
      <c r="AG15" s="343"/>
      <c r="AH15" s="398"/>
      <c r="AI15" s="343"/>
      <c r="AJ15" s="398"/>
      <c r="AK15" s="343"/>
      <c r="AL15" s="398"/>
      <c r="AM15" s="399"/>
      <c r="AN15" s="395" t="s">
        <v>375</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0.45</v>
      </c>
      <c r="W16" s="343"/>
      <c r="X16" s="398">
        <v>0.45416666666666666</v>
      </c>
      <c r="Y16" s="399"/>
      <c r="Z16" s="342"/>
      <c r="AA16" s="343"/>
      <c r="AB16" s="398"/>
      <c r="AC16" s="343"/>
      <c r="AD16" s="398"/>
      <c r="AE16" s="343"/>
      <c r="AF16" s="398">
        <v>4.1666666666666666E-3</v>
      </c>
      <c r="AG16" s="343"/>
      <c r="AH16" s="398"/>
      <c r="AI16" s="343"/>
      <c r="AJ16" s="398"/>
      <c r="AK16" s="343"/>
      <c r="AL16" s="398"/>
      <c r="AM16" s="399"/>
      <c r="AN16" s="395" t="s">
        <v>376</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0.45416666666666666</v>
      </c>
      <c r="W17" s="343"/>
      <c r="X17" s="398">
        <v>0.47083333333333338</v>
      </c>
      <c r="Y17" s="399"/>
      <c r="Z17" s="342"/>
      <c r="AA17" s="343"/>
      <c r="AB17" s="398"/>
      <c r="AC17" s="343"/>
      <c r="AD17" s="398"/>
      <c r="AE17" s="343"/>
      <c r="AF17" s="398">
        <v>1.6666666666666666E-2</v>
      </c>
      <c r="AG17" s="343"/>
      <c r="AH17" s="398"/>
      <c r="AI17" s="343"/>
      <c r="AJ17" s="398"/>
      <c r="AK17" s="343"/>
      <c r="AL17" s="398"/>
      <c r="AM17" s="399"/>
      <c r="AN17" s="395" t="s">
        <v>377</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0.47083333333333338</v>
      </c>
      <c r="W18" s="343"/>
      <c r="X18" s="398">
        <v>0.51250000000000007</v>
      </c>
      <c r="Y18" s="399"/>
      <c r="Z18" s="342"/>
      <c r="AA18" s="343"/>
      <c r="AB18" s="398"/>
      <c r="AC18" s="343"/>
      <c r="AD18" s="398"/>
      <c r="AE18" s="343"/>
      <c r="AF18" s="398"/>
      <c r="AG18" s="343"/>
      <c r="AH18" s="398"/>
      <c r="AI18" s="343"/>
      <c r="AJ18" s="398"/>
      <c r="AK18" s="343"/>
      <c r="AL18" s="398">
        <v>4.1666666666666664E-2</v>
      </c>
      <c r="AM18" s="399"/>
      <c r="AN18" s="395" t="s">
        <v>184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0.51250000000000007</v>
      </c>
      <c r="W19" s="343"/>
      <c r="X19" s="452">
        <v>0.5541666666666667</v>
      </c>
      <c r="Y19" s="453"/>
      <c r="Z19" s="342"/>
      <c r="AA19" s="343"/>
      <c r="AB19" s="398"/>
      <c r="AC19" s="343"/>
      <c r="AD19" s="398">
        <v>3.7499999999999999E-2</v>
      </c>
      <c r="AE19" s="343"/>
      <c r="AF19" s="398">
        <v>4.1666666666666666E-3</v>
      </c>
      <c r="AG19" s="343"/>
      <c r="AH19" s="398"/>
      <c r="AI19" s="343"/>
      <c r="AJ19" s="398"/>
      <c r="AK19" s="343"/>
      <c r="AL19" s="398"/>
      <c r="AM19" s="399"/>
      <c r="AN19" s="395" t="s">
        <v>380</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0.5541666666666667</v>
      </c>
      <c r="W20" s="343"/>
      <c r="X20" s="452">
        <v>0.57916666666666672</v>
      </c>
      <c r="Y20" s="453"/>
      <c r="Z20" s="342"/>
      <c r="AA20" s="343"/>
      <c r="AB20" s="398"/>
      <c r="AC20" s="343"/>
      <c r="AD20" s="398">
        <v>1.6666666666666666E-2</v>
      </c>
      <c r="AE20" s="343"/>
      <c r="AF20" s="398">
        <v>8.3333333333333332E-3</v>
      </c>
      <c r="AG20" s="343"/>
      <c r="AH20" s="398"/>
      <c r="AI20" s="343"/>
      <c r="AJ20" s="398"/>
      <c r="AK20" s="343"/>
      <c r="AL20" s="398"/>
      <c r="AM20" s="399"/>
      <c r="AN20" s="395" t="s">
        <v>379</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0.57916666666666672</v>
      </c>
      <c r="W21" s="343"/>
      <c r="X21" s="398">
        <v>1</v>
      </c>
      <c r="Y21" s="399"/>
      <c r="Z21" s="342"/>
      <c r="AA21" s="343"/>
      <c r="AB21" s="398"/>
      <c r="AC21" s="343"/>
      <c r="AD21" s="398"/>
      <c r="AE21" s="343"/>
      <c r="AF21" s="398"/>
      <c r="AG21" s="343"/>
      <c r="AH21" s="398"/>
      <c r="AI21" s="343"/>
      <c r="AJ21" s="398"/>
      <c r="AK21" s="343"/>
      <c r="AL21" s="398">
        <v>0.42083333333333334</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0.10416666666666666</v>
      </c>
      <c r="AE31" s="494"/>
      <c r="AF31" s="494">
        <f>SUM(AF9:AG30)</f>
        <v>0.10416666666666666</v>
      </c>
      <c r="AG31" s="494"/>
      <c r="AH31" s="494">
        <f>SUM(AH9:AI30)</f>
        <v>0</v>
      </c>
      <c r="AI31" s="494"/>
      <c r="AJ31" s="494">
        <f>SUM(AJ9:AK30)</f>
        <v>0</v>
      </c>
      <c r="AK31" s="494"/>
      <c r="AL31" s="508">
        <f>SUM(AL9:AM30)</f>
        <v>0.79166666666666663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12500</v>
      </c>
      <c r="Y35" s="505"/>
      <c r="Z35" s="505"/>
      <c r="AA35" s="56" t="s">
        <v>79</v>
      </c>
      <c r="AB35" s="506">
        <v>595</v>
      </c>
      <c r="AC35" s="507"/>
      <c r="AD35" s="507"/>
      <c r="AE35" s="57" t="s">
        <v>79</v>
      </c>
      <c r="AF35" s="506">
        <v>0</v>
      </c>
      <c r="AG35" s="507"/>
      <c r="AH35" s="507"/>
      <c r="AI35" s="56" t="s">
        <v>79</v>
      </c>
      <c r="AJ35" s="506">
        <v>0</v>
      </c>
      <c r="AK35" s="507"/>
      <c r="AL35" s="507"/>
      <c r="AM35" s="56" t="s">
        <v>79</v>
      </c>
      <c r="AN35" s="510">
        <f>(X35+AF35)-(AB35+AJ35)</f>
        <v>11905</v>
      </c>
      <c r="AO35" s="511"/>
      <c r="AP35" s="56" t="s">
        <v>79</v>
      </c>
      <c r="AQ35" s="512"/>
      <c r="AR35" s="513"/>
      <c r="AS35" s="513"/>
      <c r="AT35" s="513"/>
      <c r="AU35" s="514"/>
    </row>
    <row r="36" spans="1:47" ht="15.75" customHeight="1">
      <c r="A36" s="26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59000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57000</v>
      </c>
      <c r="AO36" s="518"/>
      <c r="AP36" s="61" t="s">
        <v>79</v>
      </c>
      <c r="AQ36" s="519"/>
      <c r="AR36" s="520"/>
      <c r="AS36" s="520"/>
      <c r="AT36" s="520"/>
      <c r="AU36" s="521"/>
    </row>
    <row r="37" spans="1:47" ht="15.75" customHeight="1">
      <c r="A37" s="262" t="s">
        <v>83</v>
      </c>
      <c r="B37" s="58"/>
      <c r="C37" s="58"/>
      <c r="D37" s="58"/>
      <c r="E37" s="58"/>
      <c r="F37" s="58"/>
      <c r="G37" s="59"/>
      <c r="H37" s="522">
        <f>SUM(AD9:AE30)</f>
        <v>0.10416666666666666</v>
      </c>
      <c r="I37" s="523"/>
      <c r="J37" s="523"/>
      <c r="K37" s="524">
        <v>89</v>
      </c>
      <c r="L37" s="525"/>
      <c r="M37" s="60" t="s">
        <v>79</v>
      </c>
      <c r="N37" s="526">
        <f t="shared" si="2"/>
        <v>222.5</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62" t="s">
        <v>85</v>
      </c>
      <c r="B38" s="58"/>
      <c r="C38" s="58"/>
      <c r="D38" s="58"/>
      <c r="E38" s="58"/>
      <c r="F38" s="58"/>
      <c r="G38" s="59"/>
      <c r="H38" s="522">
        <f>SUM(AF9:AG30)</f>
        <v>0.10416666666666666</v>
      </c>
      <c r="I38" s="523"/>
      <c r="J38" s="523"/>
      <c r="K38" s="524">
        <v>89</v>
      </c>
      <c r="L38" s="525"/>
      <c r="M38" s="60" t="s">
        <v>79</v>
      </c>
      <c r="N38" s="526">
        <f t="shared" si="2"/>
        <v>222.5</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6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6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62" t="s">
        <v>92</v>
      </c>
      <c r="B41" s="58"/>
      <c r="C41" s="58"/>
      <c r="D41" s="58"/>
      <c r="E41" s="58"/>
      <c r="F41" s="58"/>
      <c r="G41" s="59"/>
      <c r="H41" s="522">
        <f>SUM(AL9:AM30)</f>
        <v>0.79166666666666663</v>
      </c>
      <c r="I41" s="523"/>
      <c r="J41" s="523"/>
      <c r="K41" s="524">
        <v>8</v>
      </c>
      <c r="L41" s="525"/>
      <c r="M41" s="60" t="s">
        <v>79</v>
      </c>
      <c r="N41" s="526">
        <f t="shared" si="2"/>
        <v>152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62"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597</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44154</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59" t="s">
        <v>139</v>
      </c>
      <c r="AH71" s="260"/>
      <c r="AI71" s="260"/>
      <c r="AJ71" s="260"/>
      <c r="AK71" s="260"/>
      <c r="AL71" s="258"/>
      <c r="AM71" s="259" t="s">
        <v>140</v>
      </c>
      <c r="AN71" s="260"/>
      <c r="AO71" s="260"/>
      <c r="AP71" s="261"/>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59" t="s">
        <v>144</v>
      </c>
      <c r="AH72" s="260"/>
      <c r="AI72" s="260"/>
      <c r="AJ72" s="260"/>
      <c r="AK72" s="260"/>
      <c r="AL72" s="258"/>
      <c r="AM72" s="259" t="s">
        <v>142</v>
      </c>
      <c r="AN72" s="260"/>
      <c r="AO72" s="260"/>
      <c r="AP72" s="261"/>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59" t="s">
        <v>172</v>
      </c>
      <c r="AH73" s="260"/>
      <c r="AI73" s="260"/>
      <c r="AJ73" s="260"/>
      <c r="AK73" s="260"/>
      <c r="AL73" s="258"/>
      <c r="AM73" s="259" t="s">
        <v>145</v>
      </c>
      <c r="AN73" s="260"/>
      <c r="AO73" s="260"/>
      <c r="AP73" s="261"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59" t="s">
        <v>181</v>
      </c>
      <c r="AH74" s="260"/>
      <c r="AI74" s="260"/>
      <c r="AJ74" s="260"/>
      <c r="AK74" s="260"/>
      <c r="AL74" s="258"/>
      <c r="AM74" s="259" t="s">
        <v>147</v>
      </c>
      <c r="AN74" s="260"/>
      <c r="AO74" s="260"/>
      <c r="AP74" s="261"/>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59" t="s">
        <v>149</v>
      </c>
      <c r="AH75" s="260"/>
      <c r="AI75" s="260"/>
      <c r="AJ75" s="260"/>
      <c r="AK75" s="260"/>
      <c r="AL75" s="258"/>
      <c r="AM75" s="259" t="s">
        <v>150</v>
      </c>
      <c r="AN75" s="260"/>
      <c r="AO75" s="260"/>
      <c r="AP75" s="261"/>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59" t="s">
        <v>152</v>
      </c>
      <c r="AH76" s="260"/>
      <c r="AI76" s="260"/>
      <c r="AJ76" s="260"/>
      <c r="AK76" s="260"/>
      <c r="AL76" s="258"/>
      <c r="AM76" s="259" t="s">
        <v>150</v>
      </c>
      <c r="AN76" s="260"/>
      <c r="AO76" s="260"/>
      <c r="AP76" s="261"/>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59" t="s">
        <v>182</v>
      </c>
      <c r="AH77" s="260"/>
      <c r="AI77" s="260"/>
      <c r="AJ77" s="260"/>
      <c r="AK77" s="260"/>
      <c r="AL77" s="258"/>
      <c r="AM77" s="259" t="s">
        <v>154</v>
      </c>
      <c r="AN77" s="260"/>
      <c r="AO77" s="260"/>
      <c r="AP77" s="261"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44155</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70" t="s">
        <v>16</v>
      </c>
      <c r="L8" s="271"/>
      <c r="M8" s="271"/>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1.6666666666666666E-2</v>
      </c>
      <c r="Y9" s="394"/>
      <c r="Z9" s="391"/>
      <c r="AA9" s="392"/>
      <c r="AB9" s="393"/>
      <c r="AC9" s="392"/>
      <c r="AD9" s="393"/>
      <c r="AE9" s="392"/>
      <c r="AF9" s="393"/>
      <c r="AG9" s="392"/>
      <c r="AH9" s="393"/>
      <c r="AI9" s="392"/>
      <c r="AJ9" s="393"/>
      <c r="AK9" s="392"/>
      <c r="AL9" s="393">
        <v>1.6666666666666666E-2</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1.6666666666666666E-2</v>
      </c>
      <c r="W10" s="343"/>
      <c r="X10" s="398">
        <v>8.3333333333333329E-2</v>
      </c>
      <c r="Y10" s="399"/>
      <c r="Z10" s="342"/>
      <c r="AA10" s="343"/>
      <c r="AB10" s="398"/>
      <c r="AC10" s="343"/>
      <c r="AD10" s="398"/>
      <c r="AE10" s="343"/>
      <c r="AF10" s="398">
        <v>6.6666666666666666E-2</v>
      </c>
      <c r="AG10" s="343"/>
      <c r="AH10" s="398"/>
      <c r="AI10" s="343"/>
      <c r="AJ10" s="398"/>
      <c r="AK10" s="343"/>
      <c r="AL10" s="398"/>
      <c r="AM10" s="399"/>
      <c r="AN10" s="395" t="s">
        <v>381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8.3333333333333329E-2</v>
      </c>
      <c r="W11" s="343"/>
      <c r="X11" s="398">
        <v>0.35000000000000003</v>
      </c>
      <c r="Y11" s="399"/>
      <c r="Z11" s="342"/>
      <c r="AA11" s="343"/>
      <c r="AB11" s="398"/>
      <c r="AC11" s="343"/>
      <c r="AD11" s="398"/>
      <c r="AE11" s="343"/>
      <c r="AF11" s="398"/>
      <c r="AG11" s="343"/>
      <c r="AH11" s="398"/>
      <c r="AI11" s="343"/>
      <c r="AJ11" s="398"/>
      <c r="AK11" s="343"/>
      <c r="AL11" s="398">
        <v>0.26666666666666666</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0.35000000000000003</v>
      </c>
      <c r="W12" s="343"/>
      <c r="X12" s="398">
        <v>0.3833333333333333</v>
      </c>
      <c r="Y12" s="399"/>
      <c r="Z12" s="342"/>
      <c r="AA12" s="343"/>
      <c r="AB12" s="398"/>
      <c r="AC12" s="343"/>
      <c r="AD12" s="398">
        <v>2.9166666666666664E-2</v>
      </c>
      <c r="AE12" s="343"/>
      <c r="AF12" s="398">
        <v>4.1666666666666666E-3</v>
      </c>
      <c r="AG12" s="343"/>
      <c r="AH12" s="398"/>
      <c r="AI12" s="343"/>
      <c r="AJ12" s="398"/>
      <c r="AK12" s="343"/>
      <c r="AL12" s="398"/>
      <c r="AM12" s="399"/>
      <c r="AN12" s="395" t="s">
        <v>387</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386</v>
      </c>
      <c r="R13" s="412"/>
      <c r="S13" s="412"/>
      <c r="T13" s="413"/>
      <c r="U13" s="28"/>
      <c r="V13" s="342">
        <v>0.3833333333333333</v>
      </c>
      <c r="W13" s="343"/>
      <c r="X13" s="398">
        <v>0.38750000000000001</v>
      </c>
      <c r="Y13" s="399"/>
      <c r="Z13" s="342"/>
      <c r="AA13" s="343"/>
      <c r="AB13" s="398"/>
      <c r="AC13" s="343"/>
      <c r="AD13" s="398"/>
      <c r="AE13" s="343"/>
      <c r="AF13" s="398">
        <v>4.1666666666666666E-3</v>
      </c>
      <c r="AG13" s="343"/>
      <c r="AH13" s="398"/>
      <c r="AI13" s="343"/>
      <c r="AJ13" s="398"/>
      <c r="AK13" s="343"/>
      <c r="AL13" s="398"/>
      <c r="AM13" s="399"/>
      <c r="AN13" s="395" t="s">
        <v>382</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0.38750000000000001</v>
      </c>
      <c r="W14" s="343"/>
      <c r="X14" s="398">
        <v>0.40833333333333338</v>
      </c>
      <c r="Y14" s="399"/>
      <c r="Z14" s="342"/>
      <c r="AA14" s="343"/>
      <c r="AB14" s="398"/>
      <c r="AC14" s="343"/>
      <c r="AD14" s="398">
        <v>1.6666666666666666E-2</v>
      </c>
      <c r="AE14" s="343"/>
      <c r="AF14" s="398">
        <v>4.1666666666666666E-3</v>
      </c>
      <c r="AG14" s="343"/>
      <c r="AH14" s="398"/>
      <c r="AI14" s="343"/>
      <c r="AJ14" s="398"/>
      <c r="AK14" s="343"/>
      <c r="AL14" s="398"/>
      <c r="AM14" s="399"/>
      <c r="AN14" s="395" t="s">
        <v>383</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0.40833333333333338</v>
      </c>
      <c r="W15" s="343"/>
      <c r="X15" s="398">
        <v>0.43333333333333335</v>
      </c>
      <c r="Y15" s="399"/>
      <c r="Z15" s="342"/>
      <c r="AA15" s="343"/>
      <c r="AB15" s="398"/>
      <c r="AC15" s="343"/>
      <c r="AD15" s="398"/>
      <c r="AE15" s="343"/>
      <c r="AF15" s="398">
        <v>2.4999999999999998E-2</v>
      </c>
      <c r="AG15" s="343"/>
      <c r="AH15" s="398"/>
      <c r="AI15" s="343"/>
      <c r="AJ15" s="398"/>
      <c r="AK15" s="343"/>
      <c r="AL15" s="398"/>
      <c r="AM15" s="399"/>
      <c r="AN15" s="395" t="s">
        <v>384</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0.43333333333333335</v>
      </c>
      <c r="W16" s="343"/>
      <c r="X16" s="398">
        <v>0.45416666666666666</v>
      </c>
      <c r="Y16" s="399"/>
      <c r="Z16" s="342"/>
      <c r="AA16" s="343"/>
      <c r="AB16" s="398"/>
      <c r="AC16" s="343"/>
      <c r="AD16" s="398">
        <v>1.6666666666666666E-2</v>
      </c>
      <c r="AE16" s="343"/>
      <c r="AF16" s="398">
        <v>4.1666666666666666E-3</v>
      </c>
      <c r="AG16" s="343"/>
      <c r="AH16" s="398"/>
      <c r="AI16" s="343"/>
      <c r="AJ16" s="398"/>
      <c r="AK16" s="343"/>
      <c r="AL16" s="398"/>
      <c r="AM16" s="399"/>
      <c r="AN16" s="395" t="s">
        <v>385</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0.45416666666666666</v>
      </c>
      <c r="W17" s="343"/>
      <c r="X17" s="398">
        <v>0.75</v>
      </c>
      <c r="Y17" s="399"/>
      <c r="Z17" s="342"/>
      <c r="AA17" s="343"/>
      <c r="AB17" s="398"/>
      <c r="AC17" s="343"/>
      <c r="AD17" s="398"/>
      <c r="AE17" s="343"/>
      <c r="AF17" s="398"/>
      <c r="AG17" s="343"/>
      <c r="AH17" s="398"/>
      <c r="AI17" s="343"/>
      <c r="AJ17" s="398"/>
      <c r="AK17" s="343"/>
      <c r="AL17" s="398">
        <v>0.29583333333333334</v>
      </c>
      <c r="AM17" s="399"/>
      <c r="AN17" s="395" t="s">
        <v>184</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0.75</v>
      </c>
      <c r="W18" s="343"/>
      <c r="X18" s="398">
        <v>0.76666666666666661</v>
      </c>
      <c r="Y18" s="399"/>
      <c r="Z18" s="342"/>
      <c r="AA18" s="343"/>
      <c r="AB18" s="398"/>
      <c r="AC18" s="343"/>
      <c r="AD18" s="398"/>
      <c r="AE18" s="343"/>
      <c r="AF18" s="398">
        <v>1.6666666666666666E-2</v>
      </c>
      <c r="AG18" s="343"/>
      <c r="AH18" s="398"/>
      <c r="AI18" s="343"/>
      <c r="AJ18" s="398"/>
      <c r="AK18" s="343"/>
      <c r="AL18" s="398"/>
      <c r="AM18" s="399"/>
      <c r="AN18" s="395" t="s">
        <v>381</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0.76666666666666661</v>
      </c>
      <c r="W19" s="343"/>
      <c r="X19" s="452">
        <v>1</v>
      </c>
      <c r="Y19" s="453"/>
      <c r="Z19" s="342"/>
      <c r="AA19" s="343"/>
      <c r="AB19" s="398"/>
      <c r="AC19" s="343"/>
      <c r="AD19" s="398"/>
      <c r="AE19" s="343"/>
      <c r="AF19" s="398"/>
      <c r="AG19" s="343"/>
      <c r="AH19" s="398"/>
      <c r="AI19" s="343"/>
      <c r="AJ19" s="398"/>
      <c r="AK19" s="343"/>
      <c r="AL19" s="398">
        <v>0.23333333333333331</v>
      </c>
      <c r="AM19" s="399"/>
      <c r="AN19" s="395" t="s">
        <v>184</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6.25E-2</v>
      </c>
      <c r="AE31" s="494"/>
      <c r="AF31" s="494">
        <f>SUM(AF9:AG30)</f>
        <v>0.12499999999999999</v>
      </c>
      <c r="AG31" s="494"/>
      <c r="AH31" s="494">
        <f>SUM(AH9:AI30)</f>
        <v>0</v>
      </c>
      <c r="AI31" s="494"/>
      <c r="AJ31" s="494">
        <f>SUM(AJ9:AK30)</f>
        <v>0</v>
      </c>
      <c r="AK31" s="494"/>
      <c r="AL31" s="508">
        <f>SUM(AL9:AM30)</f>
        <v>0.81249999999999989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11905</v>
      </c>
      <c r="Y35" s="505"/>
      <c r="Z35" s="505"/>
      <c r="AA35" s="56" t="s">
        <v>79</v>
      </c>
      <c r="AB35" s="506">
        <v>554</v>
      </c>
      <c r="AC35" s="507"/>
      <c r="AD35" s="507"/>
      <c r="AE35" s="57" t="s">
        <v>79</v>
      </c>
      <c r="AF35" s="506">
        <v>0</v>
      </c>
      <c r="AG35" s="507"/>
      <c r="AH35" s="507"/>
      <c r="AI35" s="56" t="s">
        <v>79</v>
      </c>
      <c r="AJ35" s="506">
        <v>0</v>
      </c>
      <c r="AK35" s="507"/>
      <c r="AL35" s="507"/>
      <c r="AM35" s="56" t="s">
        <v>79</v>
      </c>
      <c r="AN35" s="510">
        <f>(X35+AF35)-(AB35+AJ35)</f>
        <v>11351</v>
      </c>
      <c r="AO35" s="511"/>
      <c r="AP35" s="56" t="s">
        <v>79</v>
      </c>
      <c r="AQ35" s="512"/>
      <c r="AR35" s="513"/>
      <c r="AS35" s="513"/>
      <c r="AT35" s="513"/>
      <c r="AU35" s="514"/>
    </row>
    <row r="36" spans="1:47" ht="15.75" customHeight="1">
      <c r="A36" s="26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57000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55000</v>
      </c>
      <c r="AO36" s="518"/>
      <c r="AP36" s="61" t="s">
        <v>79</v>
      </c>
      <c r="AQ36" s="519"/>
      <c r="AR36" s="520"/>
      <c r="AS36" s="520"/>
      <c r="AT36" s="520"/>
      <c r="AU36" s="521"/>
    </row>
    <row r="37" spans="1:47" ht="15.75" customHeight="1">
      <c r="A37" s="269" t="s">
        <v>83</v>
      </c>
      <c r="B37" s="58"/>
      <c r="C37" s="58"/>
      <c r="D37" s="58"/>
      <c r="E37" s="58"/>
      <c r="F37" s="58"/>
      <c r="G37" s="59"/>
      <c r="H37" s="522">
        <f>SUM(AD9:AE30)</f>
        <v>6.25E-2</v>
      </c>
      <c r="I37" s="523"/>
      <c r="J37" s="523"/>
      <c r="K37" s="524">
        <v>89</v>
      </c>
      <c r="L37" s="525"/>
      <c r="M37" s="60" t="s">
        <v>79</v>
      </c>
      <c r="N37" s="526">
        <f t="shared" si="2"/>
        <v>133.5</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69" t="s">
        <v>85</v>
      </c>
      <c r="B38" s="58"/>
      <c r="C38" s="58"/>
      <c r="D38" s="58"/>
      <c r="E38" s="58"/>
      <c r="F38" s="58"/>
      <c r="G38" s="59"/>
      <c r="H38" s="522">
        <f>SUM(AF9:AG30)</f>
        <v>0.12499999999999999</v>
      </c>
      <c r="I38" s="523"/>
      <c r="J38" s="523"/>
      <c r="K38" s="524">
        <v>89</v>
      </c>
      <c r="L38" s="525"/>
      <c r="M38" s="60" t="s">
        <v>79</v>
      </c>
      <c r="N38" s="526">
        <f t="shared" si="2"/>
        <v>266.99999999999994</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6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6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69" t="s">
        <v>92</v>
      </c>
      <c r="B41" s="58"/>
      <c r="C41" s="58"/>
      <c r="D41" s="58"/>
      <c r="E41" s="58"/>
      <c r="F41" s="58"/>
      <c r="G41" s="59"/>
      <c r="H41" s="522">
        <f>SUM(AL9:AM30)</f>
        <v>0.81249999999999989</v>
      </c>
      <c r="I41" s="523"/>
      <c r="J41" s="523"/>
      <c r="K41" s="524">
        <v>8</v>
      </c>
      <c r="L41" s="525"/>
      <c r="M41" s="60" t="s">
        <v>79</v>
      </c>
      <c r="N41" s="526">
        <f t="shared" si="2"/>
        <v>155.99999999999997</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69"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556.49999999999989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44155</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66" t="s">
        <v>139</v>
      </c>
      <c r="AH71" s="267"/>
      <c r="AI71" s="267"/>
      <c r="AJ71" s="267"/>
      <c r="AK71" s="267"/>
      <c r="AL71" s="265"/>
      <c r="AM71" s="266" t="s">
        <v>140</v>
      </c>
      <c r="AN71" s="267"/>
      <c r="AO71" s="267"/>
      <c r="AP71" s="268"/>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66" t="s">
        <v>144</v>
      </c>
      <c r="AH72" s="267"/>
      <c r="AI72" s="267"/>
      <c r="AJ72" s="267"/>
      <c r="AK72" s="267"/>
      <c r="AL72" s="265"/>
      <c r="AM72" s="266" t="s">
        <v>142</v>
      </c>
      <c r="AN72" s="267"/>
      <c r="AO72" s="267"/>
      <c r="AP72" s="268"/>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66" t="s">
        <v>172</v>
      </c>
      <c r="AH73" s="267"/>
      <c r="AI73" s="267"/>
      <c r="AJ73" s="267"/>
      <c r="AK73" s="267"/>
      <c r="AL73" s="265"/>
      <c r="AM73" s="266" t="s">
        <v>145</v>
      </c>
      <c r="AN73" s="267"/>
      <c r="AO73" s="267"/>
      <c r="AP73" s="268"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66" t="s">
        <v>181</v>
      </c>
      <c r="AH74" s="267"/>
      <c r="AI74" s="267"/>
      <c r="AJ74" s="267"/>
      <c r="AK74" s="267"/>
      <c r="AL74" s="265"/>
      <c r="AM74" s="266" t="s">
        <v>147</v>
      </c>
      <c r="AN74" s="267"/>
      <c r="AO74" s="267"/>
      <c r="AP74" s="268"/>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66" t="s">
        <v>149</v>
      </c>
      <c r="AH75" s="267"/>
      <c r="AI75" s="267"/>
      <c r="AJ75" s="267"/>
      <c r="AK75" s="267"/>
      <c r="AL75" s="265"/>
      <c r="AM75" s="266" t="s">
        <v>150</v>
      </c>
      <c r="AN75" s="267"/>
      <c r="AO75" s="267"/>
      <c r="AP75" s="268"/>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66" t="s">
        <v>152</v>
      </c>
      <c r="AH76" s="267"/>
      <c r="AI76" s="267"/>
      <c r="AJ76" s="267"/>
      <c r="AK76" s="267"/>
      <c r="AL76" s="265"/>
      <c r="AM76" s="266" t="s">
        <v>150</v>
      </c>
      <c r="AN76" s="267"/>
      <c r="AO76" s="267"/>
      <c r="AP76" s="268"/>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66" t="s">
        <v>182</v>
      </c>
      <c r="AH77" s="267"/>
      <c r="AI77" s="267"/>
      <c r="AJ77" s="267"/>
      <c r="AK77" s="267"/>
      <c r="AL77" s="265"/>
      <c r="AM77" s="266" t="s">
        <v>154</v>
      </c>
      <c r="AN77" s="267"/>
      <c r="AO77" s="267"/>
      <c r="AP77" s="268"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6"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44156</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77" t="s">
        <v>16</v>
      </c>
      <c r="L8" s="278"/>
      <c r="M8" s="278"/>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1.2499999999999999E-2</v>
      </c>
      <c r="Y9" s="394"/>
      <c r="Z9" s="391"/>
      <c r="AA9" s="392"/>
      <c r="AB9" s="393"/>
      <c r="AC9" s="392"/>
      <c r="AD9" s="393"/>
      <c r="AE9" s="392"/>
      <c r="AF9" s="393"/>
      <c r="AG9" s="392"/>
      <c r="AH9" s="393"/>
      <c r="AI9" s="392"/>
      <c r="AJ9" s="393"/>
      <c r="AK9" s="392"/>
      <c r="AL9" s="393">
        <v>1.2499999999999999E-2</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1.2499999999999999E-2</v>
      </c>
      <c r="W10" s="343"/>
      <c r="X10" s="398">
        <v>4.9999999999999996E-2</v>
      </c>
      <c r="Y10" s="399"/>
      <c r="Z10" s="342"/>
      <c r="AA10" s="343"/>
      <c r="AB10" s="398"/>
      <c r="AC10" s="343"/>
      <c r="AD10" s="398"/>
      <c r="AE10" s="343"/>
      <c r="AF10" s="398">
        <v>3.7499999999999999E-2</v>
      </c>
      <c r="AG10" s="343"/>
      <c r="AH10" s="398"/>
      <c r="AI10" s="343"/>
      <c r="AJ10" s="398"/>
      <c r="AK10" s="343"/>
      <c r="AL10" s="398"/>
      <c r="AM10" s="399"/>
      <c r="AN10" s="395" t="s">
        <v>218</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4.9999999999999996E-2</v>
      </c>
      <c r="W11" s="343"/>
      <c r="X11" s="398">
        <v>7.4999999999999997E-2</v>
      </c>
      <c r="Y11" s="399"/>
      <c r="Z11" s="342"/>
      <c r="AA11" s="343"/>
      <c r="AB11" s="398"/>
      <c r="AC11" s="343"/>
      <c r="AD11" s="398"/>
      <c r="AE11" s="343"/>
      <c r="AF11" s="398"/>
      <c r="AG11" s="343"/>
      <c r="AH11" s="398"/>
      <c r="AI11" s="343"/>
      <c r="AJ11" s="398"/>
      <c r="AK11" s="343"/>
      <c r="AL11" s="398">
        <v>2.4999999999999998E-2</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7.4999999999999997E-2</v>
      </c>
      <c r="W12" s="343"/>
      <c r="X12" s="398">
        <v>9.9999999999999992E-2</v>
      </c>
      <c r="Y12" s="399"/>
      <c r="Z12" s="342"/>
      <c r="AA12" s="343"/>
      <c r="AB12" s="398"/>
      <c r="AC12" s="343"/>
      <c r="AD12" s="398"/>
      <c r="AE12" s="343"/>
      <c r="AF12" s="398">
        <v>2.4999999999999998E-2</v>
      </c>
      <c r="AG12" s="343"/>
      <c r="AH12" s="398"/>
      <c r="AI12" s="343"/>
      <c r="AJ12" s="398"/>
      <c r="AK12" s="343"/>
      <c r="AL12" s="398"/>
      <c r="AM12" s="399"/>
      <c r="AN12" s="395" t="s">
        <v>388</v>
      </c>
      <c r="AO12" s="396"/>
      <c r="AP12" s="396"/>
      <c r="AQ12" s="396"/>
      <c r="AR12" s="396"/>
      <c r="AS12" s="396"/>
      <c r="AT12" s="396"/>
      <c r="AU12" s="397"/>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393</v>
      </c>
      <c r="R13" s="412"/>
      <c r="S13" s="412"/>
      <c r="T13" s="413"/>
      <c r="U13" s="28"/>
      <c r="V13" s="342">
        <v>9.9999999999999992E-2</v>
      </c>
      <c r="W13" s="343"/>
      <c r="X13" s="398">
        <v>0.18333333333333335</v>
      </c>
      <c r="Y13" s="399"/>
      <c r="Z13" s="342"/>
      <c r="AA13" s="343"/>
      <c r="AB13" s="398"/>
      <c r="AC13" s="343"/>
      <c r="AD13" s="398"/>
      <c r="AE13" s="343"/>
      <c r="AF13" s="398"/>
      <c r="AG13" s="343"/>
      <c r="AH13" s="398"/>
      <c r="AI13" s="343"/>
      <c r="AJ13" s="398"/>
      <c r="AK13" s="343"/>
      <c r="AL13" s="398">
        <v>8.3333333333333329E-2</v>
      </c>
      <c r="AM13" s="399"/>
      <c r="AN13" s="395" t="s">
        <v>184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0.18333333333333335</v>
      </c>
      <c r="W14" s="343"/>
      <c r="X14" s="398">
        <v>0.19999999999999998</v>
      </c>
      <c r="Y14" s="399"/>
      <c r="Z14" s="342"/>
      <c r="AA14" s="343"/>
      <c r="AB14" s="398"/>
      <c r="AC14" s="343"/>
      <c r="AD14" s="398"/>
      <c r="AE14" s="343"/>
      <c r="AF14" s="398">
        <v>1.6666666666666666E-2</v>
      </c>
      <c r="AG14" s="343"/>
      <c r="AH14" s="398"/>
      <c r="AI14" s="343"/>
      <c r="AJ14" s="398"/>
      <c r="AK14" s="343"/>
      <c r="AL14" s="398"/>
      <c r="AM14" s="399"/>
      <c r="AN14" s="395" t="s">
        <v>218</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0.19999999999999998</v>
      </c>
      <c r="W15" s="343"/>
      <c r="X15" s="398">
        <v>0.31666666666666665</v>
      </c>
      <c r="Y15" s="399"/>
      <c r="Z15" s="342"/>
      <c r="AA15" s="343"/>
      <c r="AB15" s="398"/>
      <c r="AC15" s="343"/>
      <c r="AD15" s="398"/>
      <c r="AE15" s="343"/>
      <c r="AF15" s="398"/>
      <c r="AG15" s="343"/>
      <c r="AH15" s="398"/>
      <c r="AI15" s="343"/>
      <c r="AJ15" s="398"/>
      <c r="AK15" s="343"/>
      <c r="AL15" s="398">
        <v>0.11666666666666665</v>
      </c>
      <c r="AM15" s="399"/>
      <c r="AN15" s="395" t="s">
        <v>184</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0.31666666666666665</v>
      </c>
      <c r="W16" s="343"/>
      <c r="X16" s="398">
        <v>0.33333333333333331</v>
      </c>
      <c r="Y16" s="399"/>
      <c r="Z16" s="342"/>
      <c r="AA16" s="343"/>
      <c r="AB16" s="398"/>
      <c r="AC16" s="343"/>
      <c r="AD16" s="398">
        <v>1.2499999999999999E-2</v>
      </c>
      <c r="AE16" s="343"/>
      <c r="AF16" s="398">
        <v>4.1666666666666666E-3</v>
      </c>
      <c r="AG16" s="343"/>
      <c r="AH16" s="398"/>
      <c r="AI16" s="343"/>
      <c r="AJ16" s="398"/>
      <c r="AK16" s="343"/>
      <c r="AL16" s="398"/>
      <c r="AM16" s="399"/>
      <c r="AN16" s="395" t="s">
        <v>389</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0.33333333333333331</v>
      </c>
      <c r="W17" s="343"/>
      <c r="X17" s="398">
        <v>0.35000000000000003</v>
      </c>
      <c r="Y17" s="399"/>
      <c r="Z17" s="342"/>
      <c r="AA17" s="343"/>
      <c r="AB17" s="398"/>
      <c r="AC17" s="343"/>
      <c r="AD17" s="398"/>
      <c r="AE17" s="343"/>
      <c r="AF17" s="398">
        <v>1.6666666666666666E-2</v>
      </c>
      <c r="AG17" s="343"/>
      <c r="AH17" s="398"/>
      <c r="AI17" s="343"/>
      <c r="AJ17" s="398"/>
      <c r="AK17" s="343"/>
      <c r="AL17" s="398"/>
      <c r="AM17" s="399"/>
      <c r="AN17" s="395" t="s">
        <v>401</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0.35000000000000003</v>
      </c>
      <c r="W18" s="343"/>
      <c r="X18" s="398">
        <v>0.375</v>
      </c>
      <c r="Y18" s="399"/>
      <c r="Z18" s="342"/>
      <c r="AA18" s="343"/>
      <c r="AB18" s="398"/>
      <c r="AC18" s="343"/>
      <c r="AD18" s="398">
        <v>2.0833333333333332E-2</v>
      </c>
      <c r="AE18" s="343"/>
      <c r="AF18" s="398">
        <v>4.1666666666666666E-3</v>
      </c>
      <c r="AG18" s="343"/>
      <c r="AH18" s="398"/>
      <c r="AI18" s="343"/>
      <c r="AJ18" s="398"/>
      <c r="AK18" s="343"/>
      <c r="AL18" s="398"/>
      <c r="AM18" s="399"/>
      <c r="AN18" s="395" t="s">
        <v>390</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0.375</v>
      </c>
      <c r="W19" s="343"/>
      <c r="X19" s="452">
        <v>0.79166666666666663</v>
      </c>
      <c r="Y19" s="453"/>
      <c r="Z19" s="342"/>
      <c r="AA19" s="343"/>
      <c r="AB19" s="398">
        <v>0.20833333333333334</v>
      </c>
      <c r="AC19" s="343"/>
      <c r="AD19" s="398">
        <v>0.20416666666666669</v>
      </c>
      <c r="AE19" s="343"/>
      <c r="AF19" s="398">
        <v>4.1666666666666666E-3</v>
      </c>
      <c r="AG19" s="343"/>
      <c r="AH19" s="398"/>
      <c r="AI19" s="343"/>
      <c r="AJ19" s="398"/>
      <c r="AK19" s="343"/>
      <c r="AL19" s="398"/>
      <c r="AM19" s="399"/>
      <c r="AN19" s="395" t="s">
        <v>391</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0.79166666666666663</v>
      </c>
      <c r="W20" s="343"/>
      <c r="X20" s="452">
        <v>1</v>
      </c>
      <c r="Y20" s="453"/>
      <c r="Z20" s="342"/>
      <c r="AA20" s="343"/>
      <c r="AB20" s="398"/>
      <c r="AC20" s="343"/>
      <c r="AD20" s="398"/>
      <c r="AE20" s="343"/>
      <c r="AF20" s="398"/>
      <c r="AG20" s="343"/>
      <c r="AH20" s="398"/>
      <c r="AI20" s="343"/>
      <c r="AJ20" s="398"/>
      <c r="AK20" s="343"/>
      <c r="AL20" s="398">
        <v>0.20833333333333334</v>
      </c>
      <c r="AM20" s="399"/>
      <c r="AN20" s="395" t="s">
        <v>392</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0.20833333333333334</v>
      </c>
      <c r="AC31" s="494"/>
      <c r="AD31" s="494">
        <f>SUM(AD9:AE30)</f>
        <v>0.23750000000000002</v>
      </c>
      <c r="AE31" s="494"/>
      <c r="AF31" s="494">
        <f>SUM(AF9:AG30)</f>
        <v>0.10833333333333332</v>
      </c>
      <c r="AG31" s="494"/>
      <c r="AH31" s="494">
        <f>SUM(AH9:AI30)</f>
        <v>0</v>
      </c>
      <c r="AI31" s="494"/>
      <c r="AJ31" s="494">
        <f>SUM(AJ9:AK30)</f>
        <v>0</v>
      </c>
      <c r="AK31" s="494"/>
      <c r="AL31" s="508">
        <f>SUM(AL9:AM30)</f>
        <v>0.4458333333333333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11351</v>
      </c>
      <c r="Y35" s="505"/>
      <c r="Z35" s="505"/>
      <c r="AA35" s="56" t="s">
        <v>79</v>
      </c>
      <c r="AB35" s="506">
        <v>1420</v>
      </c>
      <c r="AC35" s="507"/>
      <c r="AD35" s="507"/>
      <c r="AE35" s="57" t="s">
        <v>79</v>
      </c>
      <c r="AF35" s="506">
        <v>0</v>
      </c>
      <c r="AG35" s="507"/>
      <c r="AH35" s="507"/>
      <c r="AI35" s="56" t="s">
        <v>79</v>
      </c>
      <c r="AJ35" s="506">
        <v>0</v>
      </c>
      <c r="AK35" s="507"/>
      <c r="AL35" s="507"/>
      <c r="AM35" s="56" t="s">
        <v>79</v>
      </c>
      <c r="AN35" s="510">
        <f>(X35+AF35)-(AB35+AJ35)</f>
        <v>9931</v>
      </c>
      <c r="AO35" s="511"/>
      <c r="AP35" s="56" t="s">
        <v>79</v>
      </c>
      <c r="AQ35" s="512" t="s">
        <v>329</v>
      </c>
      <c r="AR35" s="513"/>
      <c r="AS35" s="513"/>
      <c r="AT35" s="513"/>
      <c r="AU35" s="514"/>
    </row>
    <row r="36" spans="1:47" ht="15.75" customHeight="1">
      <c r="A36" s="276" t="s">
        <v>81</v>
      </c>
      <c r="B36" s="58"/>
      <c r="C36" s="58"/>
      <c r="D36" s="58"/>
      <c r="E36" s="58"/>
      <c r="F36" s="58"/>
      <c r="G36" s="59"/>
      <c r="H36" s="522">
        <f>SUM(AB9:AC30)</f>
        <v>0.20833333333333334</v>
      </c>
      <c r="I36" s="523"/>
      <c r="J36" s="523"/>
      <c r="K36" s="524">
        <v>120</v>
      </c>
      <c r="L36" s="525"/>
      <c r="M36" s="60" t="s">
        <v>79</v>
      </c>
      <c r="N36" s="526">
        <f t="shared" si="2"/>
        <v>600</v>
      </c>
      <c r="O36" s="527"/>
      <c r="P36" s="60" t="s">
        <v>79</v>
      </c>
      <c r="Q36" s="51"/>
      <c r="R36" s="531" t="s">
        <v>82</v>
      </c>
      <c r="S36" s="532"/>
      <c r="T36" s="532"/>
      <c r="U36" s="532"/>
      <c r="V36" s="532"/>
      <c r="W36" s="532"/>
      <c r="X36" s="529">
        <v>55000</v>
      </c>
      <c r="Y36" s="530"/>
      <c r="Z36" s="530"/>
      <c r="AA36" s="61" t="s">
        <v>79</v>
      </c>
      <c r="AB36" s="515">
        <v>2000</v>
      </c>
      <c r="AC36" s="516"/>
      <c r="AD36" s="516"/>
      <c r="AE36" s="62" t="s">
        <v>79</v>
      </c>
      <c r="AF36" s="515">
        <v>10000</v>
      </c>
      <c r="AG36" s="516"/>
      <c r="AH36" s="516"/>
      <c r="AI36" s="61" t="s">
        <v>79</v>
      </c>
      <c r="AJ36" s="515">
        <v>0</v>
      </c>
      <c r="AK36" s="516"/>
      <c r="AL36" s="516"/>
      <c r="AM36" s="61" t="s">
        <v>79</v>
      </c>
      <c r="AN36" s="517">
        <f t="shared" ref="AN36:AN43" si="3">(X36+AF36)-(AB36+AJ36)</f>
        <v>63000</v>
      </c>
      <c r="AO36" s="518"/>
      <c r="AP36" s="61" t="s">
        <v>79</v>
      </c>
      <c r="AQ36" s="519" t="s">
        <v>394</v>
      </c>
      <c r="AR36" s="520"/>
      <c r="AS36" s="520"/>
      <c r="AT36" s="520"/>
      <c r="AU36" s="521"/>
    </row>
    <row r="37" spans="1:47" ht="15.75" customHeight="1">
      <c r="A37" s="276" t="s">
        <v>83</v>
      </c>
      <c r="B37" s="58"/>
      <c r="C37" s="58"/>
      <c r="D37" s="58"/>
      <c r="E37" s="58"/>
      <c r="F37" s="58"/>
      <c r="G37" s="59"/>
      <c r="H37" s="522">
        <f>SUM(AD9:AE30)</f>
        <v>0.23750000000000002</v>
      </c>
      <c r="I37" s="523"/>
      <c r="J37" s="523"/>
      <c r="K37" s="524">
        <v>89</v>
      </c>
      <c r="L37" s="525"/>
      <c r="M37" s="60" t="s">
        <v>79</v>
      </c>
      <c r="N37" s="526">
        <f t="shared" si="2"/>
        <v>507.3</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76" t="s">
        <v>85</v>
      </c>
      <c r="B38" s="58"/>
      <c r="C38" s="58"/>
      <c r="D38" s="58"/>
      <c r="E38" s="58"/>
      <c r="F38" s="58"/>
      <c r="G38" s="59"/>
      <c r="H38" s="522">
        <f>SUM(AF9:AG30)</f>
        <v>0.10833333333333332</v>
      </c>
      <c r="I38" s="523"/>
      <c r="J38" s="523"/>
      <c r="K38" s="524">
        <v>89</v>
      </c>
      <c r="L38" s="525"/>
      <c r="M38" s="60" t="s">
        <v>79</v>
      </c>
      <c r="N38" s="526">
        <f t="shared" si="2"/>
        <v>231.39999999999998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76"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76"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76" t="s">
        <v>92</v>
      </c>
      <c r="B41" s="58"/>
      <c r="C41" s="58"/>
      <c r="D41" s="58"/>
      <c r="E41" s="58"/>
      <c r="F41" s="58"/>
      <c r="G41" s="59"/>
      <c r="H41" s="522">
        <f>SUM(AL9:AM30)</f>
        <v>0.4458333333333333</v>
      </c>
      <c r="I41" s="523"/>
      <c r="J41" s="523"/>
      <c r="K41" s="524">
        <v>8</v>
      </c>
      <c r="L41" s="525"/>
      <c r="M41" s="60" t="s">
        <v>79</v>
      </c>
      <c r="N41" s="526">
        <f t="shared" si="2"/>
        <v>85.6</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76"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1424.2999999999997</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73" t="s">
        <v>139</v>
      </c>
      <c r="AH71" s="274"/>
      <c r="AI71" s="274"/>
      <c r="AJ71" s="274"/>
      <c r="AK71" s="274"/>
      <c r="AL71" s="272"/>
      <c r="AM71" s="273" t="s">
        <v>140</v>
      </c>
      <c r="AN71" s="274"/>
      <c r="AO71" s="274"/>
      <c r="AP71" s="275"/>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73" t="s">
        <v>144</v>
      </c>
      <c r="AH72" s="274"/>
      <c r="AI72" s="274"/>
      <c r="AJ72" s="274"/>
      <c r="AK72" s="274"/>
      <c r="AL72" s="272"/>
      <c r="AM72" s="273" t="s">
        <v>142</v>
      </c>
      <c r="AN72" s="274"/>
      <c r="AO72" s="274"/>
      <c r="AP72" s="275"/>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73" t="s">
        <v>172</v>
      </c>
      <c r="AH73" s="274"/>
      <c r="AI73" s="274"/>
      <c r="AJ73" s="274"/>
      <c r="AK73" s="274"/>
      <c r="AL73" s="272"/>
      <c r="AM73" s="273" t="s">
        <v>145</v>
      </c>
      <c r="AN73" s="274"/>
      <c r="AO73" s="274"/>
      <c r="AP73" s="275"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73" t="s">
        <v>181</v>
      </c>
      <c r="AH74" s="274"/>
      <c r="AI74" s="274"/>
      <c r="AJ74" s="274"/>
      <c r="AK74" s="274"/>
      <c r="AL74" s="272"/>
      <c r="AM74" s="273" t="s">
        <v>147</v>
      </c>
      <c r="AN74" s="274"/>
      <c r="AO74" s="274"/>
      <c r="AP74" s="275"/>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73" t="s">
        <v>149</v>
      </c>
      <c r="AH75" s="274"/>
      <c r="AI75" s="274"/>
      <c r="AJ75" s="274"/>
      <c r="AK75" s="274"/>
      <c r="AL75" s="272"/>
      <c r="AM75" s="273" t="s">
        <v>150</v>
      </c>
      <c r="AN75" s="274"/>
      <c r="AO75" s="274"/>
      <c r="AP75" s="275"/>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73" t="s">
        <v>152</v>
      </c>
      <c r="AH76" s="274"/>
      <c r="AI76" s="274"/>
      <c r="AJ76" s="274"/>
      <c r="AK76" s="274"/>
      <c r="AL76" s="272"/>
      <c r="AM76" s="273" t="s">
        <v>150</v>
      </c>
      <c r="AN76" s="274"/>
      <c r="AO76" s="274"/>
      <c r="AP76" s="275"/>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73" t="s">
        <v>182</v>
      </c>
      <c r="AH77" s="274"/>
      <c r="AI77" s="274"/>
      <c r="AJ77" s="274"/>
      <c r="AK77" s="274"/>
      <c r="AL77" s="272"/>
      <c r="AM77" s="273" t="s">
        <v>154</v>
      </c>
      <c r="AN77" s="274"/>
      <c r="AO77" s="274"/>
      <c r="AP77" s="275"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44157</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82" t="s">
        <v>16</v>
      </c>
      <c r="L8" s="283"/>
      <c r="M8" s="283"/>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6.25E-2</v>
      </c>
      <c r="Y9" s="394"/>
      <c r="Z9" s="391"/>
      <c r="AA9" s="392"/>
      <c r="AB9" s="393"/>
      <c r="AC9" s="392"/>
      <c r="AD9" s="393"/>
      <c r="AE9" s="392"/>
      <c r="AF9" s="393">
        <v>6.25E-2</v>
      </c>
      <c r="AG9" s="392"/>
      <c r="AH9" s="393"/>
      <c r="AI9" s="392"/>
      <c r="AJ9" s="393"/>
      <c r="AK9" s="392"/>
      <c r="AL9" s="393"/>
      <c r="AM9" s="394"/>
      <c r="AN9" s="395" t="s">
        <v>396</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6.25E-2</v>
      </c>
      <c r="W10" s="343"/>
      <c r="X10" s="398">
        <v>6.6666666666666666E-2</v>
      </c>
      <c r="Y10" s="399"/>
      <c r="Z10" s="342"/>
      <c r="AA10" s="343"/>
      <c r="AB10" s="398"/>
      <c r="AC10" s="343"/>
      <c r="AD10" s="398"/>
      <c r="AE10" s="343"/>
      <c r="AF10" s="398"/>
      <c r="AG10" s="343"/>
      <c r="AH10" s="398"/>
      <c r="AI10" s="343"/>
      <c r="AJ10" s="398"/>
      <c r="AK10" s="343"/>
      <c r="AL10" s="398">
        <v>4.1666666666666666E-3</v>
      </c>
      <c r="AM10" s="399"/>
      <c r="AN10" s="395" t="s">
        <v>331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6.6666666666666666E-2</v>
      </c>
      <c r="W11" s="343"/>
      <c r="X11" s="398">
        <v>0.10833333333333334</v>
      </c>
      <c r="Y11" s="399"/>
      <c r="Z11" s="342"/>
      <c r="AA11" s="343"/>
      <c r="AB11" s="398"/>
      <c r="AC11" s="343"/>
      <c r="AD11" s="398"/>
      <c r="AE11" s="343"/>
      <c r="AF11" s="398">
        <v>4.1666666666666664E-2</v>
      </c>
      <c r="AG11" s="343"/>
      <c r="AH11" s="398"/>
      <c r="AI11" s="343"/>
      <c r="AJ11" s="398"/>
      <c r="AK11" s="343"/>
      <c r="AL11" s="398"/>
      <c r="AM11" s="399"/>
      <c r="AN11" s="395" t="s">
        <v>397</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0.10833333333333334</v>
      </c>
      <c r="W12" s="343"/>
      <c r="X12" s="398">
        <v>0.25</v>
      </c>
      <c r="Y12" s="399"/>
      <c r="Z12" s="342"/>
      <c r="AA12" s="343"/>
      <c r="AB12" s="398"/>
      <c r="AC12" s="343"/>
      <c r="AD12" s="398"/>
      <c r="AE12" s="343"/>
      <c r="AF12" s="398"/>
      <c r="AG12" s="343"/>
      <c r="AH12" s="398"/>
      <c r="AI12" s="343"/>
      <c r="AJ12" s="398"/>
      <c r="AK12" s="343"/>
      <c r="AL12" s="398">
        <v>0.14166666666666666</v>
      </c>
      <c r="AM12" s="399"/>
      <c r="AN12" s="669" t="s">
        <v>331</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395</v>
      </c>
      <c r="R13" s="412"/>
      <c r="S13" s="412"/>
      <c r="T13" s="413"/>
      <c r="U13" s="28"/>
      <c r="V13" s="342">
        <v>0.25</v>
      </c>
      <c r="W13" s="343"/>
      <c r="X13" s="398">
        <v>0.27916666666666667</v>
      </c>
      <c r="Y13" s="399"/>
      <c r="Z13" s="342"/>
      <c r="AA13" s="343"/>
      <c r="AB13" s="398"/>
      <c r="AC13" s="343"/>
      <c r="AD13" s="398"/>
      <c r="AE13" s="343"/>
      <c r="AF13" s="398">
        <v>2.9166666666666664E-2</v>
      </c>
      <c r="AG13" s="343"/>
      <c r="AH13" s="398"/>
      <c r="AI13" s="343"/>
      <c r="AJ13" s="398"/>
      <c r="AK13" s="343"/>
      <c r="AL13" s="398"/>
      <c r="AM13" s="399"/>
      <c r="AN13" s="395" t="s">
        <v>398</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0.27916666666666667</v>
      </c>
      <c r="W14" s="343"/>
      <c r="X14" s="398">
        <v>0.63750000000000007</v>
      </c>
      <c r="Y14" s="399"/>
      <c r="Z14" s="342"/>
      <c r="AA14" s="343"/>
      <c r="AB14" s="398"/>
      <c r="AC14" s="343"/>
      <c r="AD14" s="398"/>
      <c r="AE14" s="343"/>
      <c r="AF14" s="398"/>
      <c r="AG14" s="343"/>
      <c r="AH14" s="398"/>
      <c r="AI14" s="343"/>
      <c r="AJ14" s="398"/>
      <c r="AK14" s="343"/>
      <c r="AL14" s="398">
        <v>0.35833333333333334</v>
      </c>
      <c r="AM14" s="399"/>
      <c r="AN14" s="395" t="s">
        <v>331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0.63750000000000007</v>
      </c>
      <c r="W15" s="343"/>
      <c r="X15" s="398">
        <v>0.65833333333333333</v>
      </c>
      <c r="Y15" s="399"/>
      <c r="Z15" s="342"/>
      <c r="AA15" s="343"/>
      <c r="AB15" s="398"/>
      <c r="AC15" s="343"/>
      <c r="AD15" s="398"/>
      <c r="AE15" s="343"/>
      <c r="AF15" s="398">
        <v>2.0833333333333332E-2</v>
      </c>
      <c r="AG15" s="343"/>
      <c r="AH15" s="398"/>
      <c r="AI15" s="343"/>
      <c r="AJ15" s="398"/>
      <c r="AK15" s="343"/>
      <c r="AL15" s="398"/>
      <c r="AM15" s="399"/>
      <c r="AN15" s="395" t="s">
        <v>399</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0.65833333333333333</v>
      </c>
      <c r="W16" s="343"/>
      <c r="X16" s="398">
        <v>1</v>
      </c>
      <c r="Y16" s="399"/>
      <c r="Z16" s="342"/>
      <c r="AA16" s="343"/>
      <c r="AB16" s="398"/>
      <c r="AC16" s="343"/>
      <c r="AD16" s="398"/>
      <c r="AE16" s="343"/>
      <c r="AF16" s="398"/>
      <c r="AG16" s="343"/>
      <c r="AH16" s="398"/>
      <c r="AI16" s="343"/>
      <c r="AJ16" s="398"/>
      <c r="AK16" s="343"/>
      <c r="AL16" s="398">
        <v>0.34166666666666662</v>
      </c>
      <c r="AM16" s="399"/>
      <c r="AN16" s="395" t="s">
        <v>400</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c r="W17" s="343"/>
      <c r="X17" s="398"/>
      <c r="Y17" s="399"/>
      <c r="Z17" s="342"/>
      <c r="AA17" s="343"/>
      <c r="AB17" s="398"/>
      <c r="AC17" s="343"/>
      <c r="AD17" s="398"/>
      <c r="AE17" s="343"/>
      <c r="AF17" s="398"/>
      <c r="AG17" s="343"/>
      <c r="AH17" s="398"/>
      <c r="AI17" s="343"/>
      <c r="AJ17" s="398"/>
      <c r="AK17" s="343"/>
      <c r="AL17" s="398"/>
      <c r="AM17" s="399"/>
      <c r="AN17" s="395"/>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398"/>
      <c r="Y18" s="399"/>
      <c r="Z18" s="342"/>
      <c r="AA18" s="343"/>
      <c r="AB18" s="398"/>
      <c r="AC18" s="343"/>
      <c r="AD18" s="398"/>
      <c r="AE18" s="343"/>
      <c r="AF18" s="398"/>
      <c r="AG18" s="343"/>
      <c r="AH18" s="398"/>
      <c r="AI18" s="343"/>
      <c r="AJ18" s="398"/>
      <c r="AK18" s="343"/>
      <c r="AL18" s="398"/>
      <c r="AM18" s="399"/>
      <c r="AN18" s="395"/>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2"/>
      <c r="AA19" s="343"/>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0.15416666666666667</v>
      </c>
      <c r="AG31" s="494"/>
      <c r="AH31" s="494">
        <f>SUM(AH9:AI30)</f>
        <v>0</v>
      </c>
      <c r="AI31" s="494"/>
      <c r="AJ31" s="494">
        <f>SUM(AJ9:AK30)</f>
        <v>0</v>
      </c>
      <c r="AK31" s="494"/>
      <c r="AL31" s="508">
        <f>SUM(AL9:AM30)</f>
        <v>0.84583333333333321</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9931</v>
      </c>
      <c r="Y35" s="505"/>
      <c r="Z35" s="505"/>
      <c r="AA35" s="56" t="s">
        <v>79</v>
      </c>
      <c r="AB35" s="506">
        <v>490</v>
      </c>
      <c r="AC35" s="507"/>
      <c r="AD35" s="507"/>
      <c r="AE35" s="57" t="s">
        <v>79</v>
      </c>
      <c r="AF35" s="506">
        <v>0</v>
      </c>
      <c r="AG35" s="507"/>
      <c r="AH35" s="507"/>
      <c r="AI35" s="56" t="s">
        <v>79</v>
      </c>
      <c r="AJ35" s="506">
        <v>0</v>
      </c>
      <c r="AK35" s="507"/>
      <c r="AL35" s="507"/>
      <c r="AM35" s="56" t="s">
        <v>79</v>
      </c>
      <c r="AN35" s="510">
        <f>(X35+AF35)-(AB35+AJ35)</f>
        <v>9441</v>
      </c>
      <c r="AO35" s="511"/>
      <c r="AP35" s="56" t="s">
        <v>79</v>
      </c>
      <c r="AQ35" s="512"/>
      <c r="AR35" s="513"/>
      <c r="AS35" s="513"/>
      <c r="AT35" s="513"/>
      <c r="AU35" s="514"/>
    </row>
    <row r="36" spans="1:47" ht="15.75" customHeight="1">
      <c r="A36" s="284"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63000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61000</v>
      </c>
      <c r="AO36" s="518"/>
      <c r="AP36" s="61" t="s">
        <v>79</v>
      </c>
      <c r="AQ36" s="519"/>
      <c r="AR36" s="520"/>
      <c r="AS36" s="520"/>
      <c r="AT36" s="520"/>
      <c r="AU36" s="521"/>
    </row>
    <row r="37" spans="1:47" ht="15.75" customHeight="1">
      <c r="A37" s="284"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84" t="s">
        <v>85</v>
      </c>
      <c r="B38" s="58"/>
      <c r="C38" s="58"/>
      <c r="D38" s="58"/>
      <c r="E38" s="58"/>
      <c r="F38" s="58"/>
      <c r="G38" s="59"/>
      <c r="H38" s="522">
        <f>SUM(AF9:AG30)</f>
        <v>0.15416666666666667</v>
      </c>
      <c r="I38" s="523"/>
      <c r="J38" s="523"/>
      <c r="K38" s="524">
        <v>89</v>
      </c>
      <c r="L38" s="525"/>
      <c r="M38" s="60" t="s">
        <v>79</v>
      </c>
      <c r="N38" s="526">
        <f t="shared" si="2"/>
        <v>329.3</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84"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84"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84" t="s">
        <v>92</v>
      </c>
      <c r="B41" s="58"/>
      <c r="C41" s="58"/>
      <c r="D41" s="58"/>
      <c r="E41" s="58"/>
      <c r="F41" s="58"/>
      <c r="G41" s="59"/>
      <c r="H41" s="522">
        <f>SUM(AL9:AM30)</f>
        <v>0.84583333333333321</v>
      </c>
      <c r="I41" s="523"/>
      <c r="J41" s="523"/>
      <c r="K41" s="524">
        <v>8</v>
      </c>
      <c r="L41" s="525"/>
      <c r="M41" s="60" t="s">
        <v>79</v>
      </c>
      <c r="N41" s="526">
        <f t="shared" si="2"/>
        <v>162.39999999999998</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84"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491.7</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44157</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79" t="s">
        <v>139</v>
      </c>
      <c r="AH71" s="280"/>
      <c r="AI71" s="280"/>
      <c r="AJ71" s="280"/>
      <c r="AK71" s="280"/>
      <c r="AL71" s="281"/>
      <c r="AM71" s="279" t="s">
        <v>140</v>
      </c>
      <c r="AN71" s="280"/>
      <c r="AO71" s="280"/>
      <c r="AP71" s="285"/>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79" t="s">
        <v>144</v>
      </c>
      <c r="AH72" s="280"/>
      <c r="AI72" s="280"/>
      <c r="AJ72" s="280"/>
      <c r="AK72" s="280"/>
      <c r="AL72" s="281"/>
      <c r="AM72" s="279" t="s">
        <v>142</v>
      </c>
      <c r="AN72" s="280"/>
      <c r="AO72" s="280"/>
      <c r="AP72" s="285"/>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79" t="s">
        <v>172</v>
      </c>
      <c r="AH73" s="280"/>
      <c r="AI73" s="280"/>
      <c r="AJ73" s="280"/>
      <c r="AK73" s="280"/>
      <c r="AL73" s="281"/>
      <c r="AM73" s="279" t="s">
        <v>145</v>
      </c>
      <c r="AN73" s="280"/>
      <c r="AO73" s="280"/>
      <c r="AP73" s="285"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79" t="s">
        <v>181</v>
      </c>
      <c r="AH74" s="280"/>
      <c r="AI74" s="280"/>
      <c r="AJ74" s="280"/>
      <c r="AK74" s="280"/>
      <c r="AL74" s="281"/>
      <c r="AM74" s="279" t="s">
        <v>147</v>
      </c>
      <c r="AN74" s="280"/>
      <c r="AO74" s="280"/>
      <c r="AP74" s="285"/>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79" t="s">
        <v>149</v>
      </c>
      <c r="AH75" s="280"/>
      <c r="AI75" s="280"/>
      <c r="AJ75" s="280"/>
      <c r="AK75" s="280"/>
      <c r="AL75" s="281"/>
      <c r="AM75" s="279" t="s">
        <v>150</v>
      </c>
      <c r="AN75" s="280"/>
      <c r="AO75" s="280"/>
      <c r="AP75" s="285"/>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79" t="s">
        <v>152</v>
      </c>
      <c r="AH76" s="280"/>
      <c r="AI76" s="280"/>
      <c r="AJ76" s="280"/>
      <c r="AK76" s="280"/>
      <c r="AL76" s="281"/>
      <c r="AM76" s="279" t="s">
        <v>150</v>
      </c>
      <c r="AN76" s="280"/>
      <c r="AO76" s="280"/>
      <c r="AP76" s="285"/>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79" t="s">
        <v>182</v>
      </c>
      <c r="AH77" s="280"/>
      <c r="AI77" s="280"/>
      <c r="AJ77" s="280"/>
      <c r="AK77" s="280"/>
      <c r="AL77" s="281"/>
      <c r="AM77" s="279" t="s">
        <v>154</v>
      </c>
      <c r="AN77" s="280"/>
      <c r="AO77" s="280"/>
      <c r="AP77" s="285"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44158</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91" t="s">
        <v>16</v>
      </c>
      <c r="L8" s="292"/>
      <c r="M8" s="292"/>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4.1666666666666664E-2</v>
      </c>
      <c r="Y9" s="394"/>
      <c r="Z9" s="391"/>
      <c r="AA9" s="392"/>
      <c r="AB9" s="393"/>
      <c r="AC9" s="392"/>
      <c r="AD9" s="393"/>
      <c r="AE9" s="392"/>
      <c r="AF9" s="393"/>
      <c r="AG9" s="392"/>
      <c r="AH9" s="393"/>
      <c r="AI9" s="392"/>
      <c r="AJ9" s="393"/>
      <c r="AK9" s="392"/>
      <c r="AL9" s="393">
        <v>4.1666666666666664E-2</v>
      </c>
      <c r="AM9" s="394"/>
      <c r="AN9" s="395" t="s">
        <v>402</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4.1666666666666664E-2</v>
      </c>
      <c r="W10" s="343"/>
      <c r="X10" s="398">
        <v>0.1125</v>
      </c>
      <c r="Y10" s="399"/>
      <c r="Z10" s="342"/>
      <c r="AA10" s="343"/>
      <c r="AB10" s="398"/>
      <c r="AC10" s="343"/>
      <c r="AD10" s="398"/>
      <c r="AE10" s="343"/>
      <c r="AF10" s="398">
        <v>7.0833333333333331E-2</v>
      </c>
      <c r="AG10" s="343"/>
      <c r="AH10" s="398"/>
      <c r="AI10" s="343"/>
      <c r="AJ10" s="398"/>
      <c r="AK10" s="343"/>
      <c r="AL10" s="398"/>
      <c r="AM10" s="399"/>
      <c r="AN10" s="395" t="s">
        <v>403</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0.1125</v>
      </c>
      <c r="W11" s="343"/>
      <c r="X11" s="398">
        <v>0.25</v>
      </c>
      <c r="Y11" s="399"/>
      <c r="Z11" s="342"/>
      <c r="AA11" s="343"/>
      <c r="AB11" s="398"/>
      <c r="AC11" s="343"/>
      <c r="AD11" s="398"/>
      <c r="AE11" s="343"/>
      <c r="AF11" s="398"/>
      <c r="AG11" s="343"/>
      <c r="AH11" s="398"/>
      <c r="AI11" s="343"/>
      <c r="AJ11" s="398"/>
      <c r="AK11" s="343"/>
      <c r="AL11" s="398">
        <v>0.13749999999999998</v>
      </c>
      <c r="AM11" s="399"/>
      <c r="AN11" s="395" t="s">
        <v>404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0.25</v>
      </c>
      <c r="W12" s="343"/>
      <c r="X12" s="398">
        <v>0.32916666666666666</v>
      </c>
      <c r="Y12" s="399"/>
      <c r="Z12" s="342"/>
      <c r="AA12" s="343"/>
      <c r="AB12" s="398"/>
      <c r="AC12" s="343"/>
      <c r="AD12" s="398"/>
      <c r="AE12" s="343"/>
      <c r="AF12" s="398">
        <v>7.9166666666666663E-2</v>
      </c>
      <c r="AG12" s="343"/>
      <c r="AH12" s="398"/>
      <c r="AI12" s="343"/>
      <c r="AJ12" s="398"/>
      <c r="AK12" s="343"/>
      <c r="AL12" s="398"/>
      <c r="AM12" s="399"/>
      <c r="AN12" s="669" t="s">
        <v>405</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417</v>
      </c>
      <c r="R13" s="412"/>
      <c r="S13" s="412"/>
      <c r="T13" s="413"/>
      <c r="U13" s="28"/>
      <c r="V13" s="342">
        <v>0.32916666666666666</v>
      </c>
      <c r="W13" s="343"/>
      <c r="X13" s="398">
        <v>0.34583333333333338</v>
      </c>
      <c r="Y13" s="399"/>
      <c r="Z13" s="342"/>
      <c r="AA13" s="343"/>
      <c r="AB13" s="398"/>
      <c r="AC13" s="343"/>
      <c r="AD13" s="398">
        <v>1.2499999999999999E-2</v>
      </c>
      <c r="AE13" s="343"/>
      <c r="AF13" s="398">
        <v>4.1666666666666666E-3</v>
      </c>
      <c r="AG13" s="343"/>
      <c r="AH13" s="398"/>
      <c r="AI13" s="343"/>
      <c r="AJ13" s="398"/>
      <c r="AK13" s="343"/>
      <c r="AL13" s="398"/>
      <c r="AM13" s="399"/>
      <c r="AN13" s="395" t="s">
        <v>406</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0.34583333333333338</v>
      </c>
      <c r="W14" s="343"/>
      <c r="X14" s="398">
        <v>0.35833333333333334</v>
      </c>
      <c r="Y14" s="399"/>
      <c r="Z14" s="342"/>
      <c r="AA14" s="343"/>
      <c r="AB14" s="398"/>
      <c r="AC14" s="343"/>
      <c r="AD14" s="398"/>
      <c r="AE14" s="343"/>
      <c r="AF14" s="398">
        <v>1.2499999999999999E-2</v>
      </c>
      <c r="AG14" s="343"/>
      <c r="AH14" s="398"/>
      <c r="AI14" s="343"/>
      <c r="AJ14" s="398"/>
      <c r="AK14" s="343"/>
      <c r="AL14" s="398"/>
      <c r="AM14" s="399"/>
      <c r="AN14" s="395" t="s">
        <v>407</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0.35833333333333334</v>
      </c>
      <c r="W15" s="343"/>
      <c r="X15" s="398">
        <v>0.3833333333333333</v>
      </c>
      <c r="Y15" s="399"/>
      <c r="Z15" s="342"/>
      <c r="AA15" s="343"/>
      <c r="AB15" s="398"/>
      <c r="AC15" s="343"/>
      <c r="AD15" s="398">
        <v>2.0833333333333332E-2</v>
      </c>
      <c r="AE15" s="343"/>
      <c r="AF15" s="398">
        <v>4.1666666666666666E-3</v>
      </c>
      <c r="AG15" s="343"/>
      <c r="AH15" s="398"/>
      <c r="AI15" s="343"/>
      <c r="AJ15" s="398"/>
      <c r="AK15" s="343"/>
      <c r="AL15" s="398"/>
      <c r="AM15" s="399"/>
      <c r="AN15" s="395" t="s">
        <v>408</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0.3833333333333333</v>
      </c>
      <c r="W16" s="343"/>
      <c r="X16" s="398">
        <v>0.39583333333333331</v>
      </c>
      <c r="Y16" s="399"/>
      <c r="Z16" s="342"/>
      <c r="AA16" s="343"/>
      <c r="AB16" s="398"/>
      <c r="AC16" s="343"/>
      <c r="AD16" s="398">
        <v>8.3333333333333332E-3</v>
      </c>
      <c r="AE16" s="343"/>
      <c r="AF16" s="398">
        <v>4.1666666666666666E-3</v>
      </c>
      <c r="AG16" s="343"/>
      <c r="AH16" s="398"/>
      <c r="AI16" s="343"/>
      <c r="AJ16" s="398"/>
      <c r="AK16" s="343"/>
      <c r="AL16" s="398"/>
      <c r="AM16" s="399"/>
      <c r="AN16" s="395" t="s">
        <v>409</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0.39583333333333331</v>
      </c>
      <c r="W17" s="343"/>
      <c r="X17" s="398">
        <v>0.52083333333333337</v>
      </c>
      <c r="Y17" s="399"/>
      <c r="Z17" s="342"/>
      <c r="AA17" s="343"/>
      <c r="AB17" s="398"/>
      <c r="AC17" s="343"/>
      <c r="AD17" s="398"/>
      <c r="AE17" s="343"/>
      <c r="AF17" s="398"/>
      <c r="AG17" s="343"/>
      <c r="AH17" s="398"/>
      <c r="AI17" s="343"/>
      <c r="AJ17" s="398"/>
      <c r="AK17" s="343"/>
      <c r="AL17" s="398">
        <v>0.125</v>
      </c>
      <c r="AM17" s="399"/>
      <c r="AN17" s="395" t="s">
        <v>410</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0.52083333333333337</v>
      </c>
      <c r="W18" s="343"/>
      <c r="X18" s="398">
        <v>0.54583333333333328</v>
      </c>
      <c r="Y18" s="399"/>
      <c r="Z18" s="342"/>
      <c r="AA18" s="343"/>
      <c r="AB18" s="398"/>
      <c r="AC18" s="343"/>
      <c r="AD18" s="398">
        <v>2.0833333333333332E-2</v>
      </c>
      <c r="AE18" s="343"/>
      <c r="AF18" s="398">
        <v>4.1666666666666666E-3</v>
      </c>
      <c r="AG18" s="343"/>
      <c r="AH18" s="398"/>
      <c r="AI18" s="343"/>
      <c r="AJ18" s="398"/>
      <c r="AK18" s="343"/>
      <c r="AL18" s="398"/>
      <c r="AM18" s="399"/>
      <c r="AN18" s="395" t="s">
        <v>416</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0.54583333333333328</v>
      </c>
      <c r="W19" s="343"/>
      <c r="X19" s="452">
        <v>0.6333333333333333</v>
      </c>
      <c r="Y19" s="453"/>
      <c r="Z19" s="342"/>
      <c r="AA19" s="343"/>
      <c r="AB19" s="398"/>
      <c r="AC19" s="343"/>
      <c r="AD19" s="398"/>
      <c r="AE19" s="343"/>
      <c r="AF19" s="398"/>
      <c r="AG19" s="343"/>
      <c r="AH19" s="398"/>
      <c r="AI19" s="343"/>
      <c r="AJ19" s="398"/>
      <c r="AK19" s="343"/>
      <c r="AL19" s="398">
        <v>8.7500000000000008E-2</v>
      </c>
      <c r="AM19" s="399"/>
      <c r="AN19" s="395" t="s">
        <v>411</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0.6333333333333333</v>
      </c>
      <c r="W20" s="343"/>
      <c r="X20" s="452" t="s">
        <v>412</v>
      </c>
      <c r="Y20" s="453"/>
      <c r="Z20" s="342"/>
      <c r="AA20" s="343"/>
      <c r="AB20" s="398"/>
      <c r="AC20" s="343"/>
      <c r="AD20" s="398">
        <v>4.1666666666666664E-2</v>
      </c>
      <c r="AE20" s="343"/>
      <c r="AF20" s="398">
        <v>4.1666666666666666E-3</v>
      </c>
      <c r="AG20" s="343"/>
      <c r="AH20" s="398"/>
      <c r="AI20" s="343"/>
      <c r="AJ20" s="398"/>
      <c r="AK20" s="343"/>
      <c r="AL20" s="398"/>
      <c r="AM20" s="399"/>
      <c r="AN20" s="395" t="s">
        <v>413</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0.6791666666666667</v>
      </c>
      <c r="W21" s="343"/>
      <c r="X21" s="398">
        <v>0.71666666666666667</v>
      </c>
      <c r="Y21" s="399"/>
      <c r="Z21" s="342"/>
      <c r="AA21" s="343"/>
      <c r="AB21" s="398"/>
      <c r="AC21" s="343"/>
      <c r="AD21" s="398"/>
      <c r="AE21" s="343"/>
      <c r="AF21" s="398"/>
      <c r="AG21" s="343"/>
      <c r="AH21" s="398"/>
      <c r="AI21" s="343"/>
      <c r="AJ21" s="398"/>
      <c r="AK21" s="343"/>
      <c r="AL21" s="398">
        <v>3.7499999999999999E-2</v>
      </c>
      <c r="AM21" s="399"/>
      <c r="AN21" s="395" t="s">
        <v>414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0.71666666666666667</v>
      </c>
      <c r="W22" s="343"/>
      <c r="X22" s="398">
        <v>0.77916666666666667</v>
      </c>
      <c r="Y22" s="399"/>
      <c r="Z22" s="342"/>
      <c r="AA22" s="343"/>
      <c r="AB22" s="398"/>
      <c r="AC22" s="343"/>
      <c r="AD22" s="398">
        <v>5.8333333333333327E-2</v>
      </c>
      <c r="AE22" s="343"/>
      <c r="AF22" s="398">
        <v>4.1666666666666666E-3</v>
      </c>
      <c r="AG22" s="343"/>
      <c r="AH22" s="398"/>
      <c r="AI22" s="343"/>
      <c r="AJ22" s="398"/>
      <c r="AK22" s="343"/>
      <c r="AL22" s="398"/>
      <c r="AM22" s="399"/>
      <c r="AN22" s="395" t="s">
        <v>415</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0.77916666666666667</v>
      </c>
      <c r="W23" s="343"/>
      <c r="X23" s="398">
        <v>0.9458333333333333</v>
      </c>
      <c r="Y23" s="399"/>
      <c r="Z23" s="342"/>
      <c r="AA23" s="343"/>
      <c r="AB23" s="398"/>
      <c r="AC23" s="343"/>
      <c r="AD23" s="398"/>
      <c r="AE23" s="343"/>
      <c r="AF23" s="398"/>
      <c r="AG23" s="343"/>
      <c r="AH23" s="398"/>
      <c r="AI23" s="343"/>
      <c r="AJ23" s="398"/>
      <c r="AK23" s="343"/>
      <c r="AL23" s="398">
        <v>0.16666666666666666</v>
      </c>
      <c r="AM23" s="399"/>
      <c r="AN23" s="395" t="s">
        <v>410</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0.9458333333333333</v>
      </c>
      <c r="W24" s="343"/>
      <c r="X24" s="452">
        <v>0.97499999999999998</v>
      </c>
      <c r="Y24" s="453"/>
      <c r="Z24" s="342"/>
      <c r="AA24" s="343"/>
      <c r="AB24" s="398"/>
      <c r="AC24" s="343"/>
      <c r="AD24" s="398">
        <v>2.4999999999999998E-2</v>
      </c>
      <c r="AE24" s="343"/>
      <c r="AF24" s="398">
        <v>4.1666666666666666E-3</v>
      </c>
      <c r="AG24" s="343"/>
      <c r="AH24" s="398"/>
      <c r="AI24" s="343"/>
      <c r="AJ24" s="398"/>
      <c r="AK24" s="343"/>
      <c r="AL24" s="398"/>
      <c r="AM24" s="399"/>
      <c r="AN24" s="395" t="s">
        <v>418</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v>0.97499999999999998</v>
      </c>
      <c r="W25" s="343"/>
      <c r="X25" s="449">
        <v>1</v>
      </c>
      <c r="Y25" s="398"/>
      <c r="Z25" s="450"/>
      <c r="AA25" s="451"/>
      <c r="AB25" s="451"/>
      <c r="AC25" s="451"/>
      <c r="AD25" s="451"/>
      <c r="AE25" s="451"/>
      <c r="AF25" s="451">
        <v>2.4999999999999998E-2</v>
      </c>
      <c r="AG25" s="451"/>
      <c r="AH25" s="451"/>
      <c r="AI25" s="451"/>
      <c r="AJ25" s="451"/>
      <c r="AK25" s="451"/>
      <c r="AL25" s="343"/>
      <c r="AM25" s="398"/>
      <c r="AN25" s="395" t="s">
        <v>419</v>
      </c>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0.18749999999999997</v>
      </c>
      <c r="AE31" s="494"/>
      <c r="AF31" s="494">
        <f>SUM(AF9:AG30)</f>
        <v>0.21666666666666676</v>
      </c>
      <c r="AG31" s="494"/>
      <c r="AH31" s="494">
        <f>SUM(AH9:AI30)</f>
        <v>0</v>
      </c>
      <c r="AI31" s="494"/>
      <c r="AJ31" s="494">
        <f>SUM(AJ9:AK30)</f>
        <v>0</v>
      </c>
      <c r="AK31" s="494"/>
      <c r="AL31" s="508">
        <f>SUM(AL9:AM30)</f>
        <v>0.59583333333333333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9441</v>
      </c>
      <c r="Y35" s="505"/>
      <c r="Z35" s="505"/>
      <c r="AA35" s="56" t="s">
        <v>79</v>
      </c>
      <c r="AB35" s="506">
        <v>975</v>
      </c>
      <c r="AC35" s="507"/>
      <c r="AD35" s="507"/>
      <c r="AE35" s="57" t="s">
        <v>79</v>
      </c>
      <c r="AF35" s="506">
        <v>0</v>
      </c>
      <c r="AG35" s="507"/>
      <c r="AH35" s="507"/>
      <c r="AI35" s="56" t="s">
        <v>79</v>
      </c>
      <c r="AJ35" s="506">
        <v>0</v>
      </c>
      <c r="AK35" s="507"/>
      <c r="AL35" s="507"/>
      <c r="AM35" s="56" t="s">
        <v>79</v>
      </c>
      <c r="AN35" s="510">
        <f>(X35+AF35)-(AB35+AJ35)</f>
        <v>8466</v>
      </c>
      <c r="AO35" s="511"/>
      <c r="AP35" s="56" t="s">
        <v>79</v>
      </c>
      <c r="AQ35" s="512"/>
      <c r="AR35" s="513"/>
      <c r="AS35" s="513"/>
      <c r="AT35" s="513"/>
      <c r="AU35" s="514"/>
    </row>
    <row r="36" spans="1:47" ht="15.75" customHeight="1">
      <c r="A36" s="290"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61000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59000</v>
      </c>
      <c r="AO36" s="518"/>
      <c r="AP36" s="61" t="s">
        <v>79</v>
      </c>
      <c r="AQ36" s="519"/>
      <c r="AR36" s="520"/>
      <c r="AS36" s="520"/>
      <c r="AT36" s="520"/>
      <c r="AU36" s="521"/>
    </row>
    <row r="37" spans="1:47" ht="15.75" customHeight="1">
      <c r="A37" s="290" t="s">
        <v>83</v>
      </c>
      <c r="B37" s="58"/>
      <c r="C37" s="58"/>
      <c r="D37" s="58"/>
      <c r="E37" s="58"/>
      <c r="F37" s="58"/>
      <c r="G37" s="59"/>
      <c r="H37" s="522">
        <f>SUM(AD9:AE30)</f>
        <v>0.18749999999999997</v>
      </c>
      <c r="I37" s="523"/>
      <c r="J37" s="523"/>
      <c r="K37" s="524">
        <v>89</v>
      </c>
      <c r="L37" s="525"/>
      <c r="M37" s="60" t="s">
        <v>79</v>
      </c>
      <c r="N37" s="526">
        <f t="shared" si="2"/>
        <v>400.49999999999994</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90" t="s">
        <v>85</v>
      </c>
      <c r="B38" s="58"/>
      <c r="C38" s="58"/>
      <c r="D38" s="58"/>
      <c r="E38" s="58"/>
      <c r="F38" s="58"/>
      <c r="G38" s="59"/>
      <c r="H38" s="522">
        <f>SUM(AF9:AG30)</f>
        <v>0.21666666666666676</v>
      </c>
      <c r="I38" s="523"/>
      <c r="J38" s="523"/>
      <c r="K38" s="524">
        <v>89</v>
      </c>
      <c r="L38" s="525"/>
      <c r="M38" s="60" t="s">
        <v>79</v>
      </c>
      <c r="N38" s="526">
        <f t="shared" si="2"/>
        <v>462.80000000000018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90"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90"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90" t="s">
        <v>92</v>
      </c>
      <c r="B41" s="58"/>
      <c r="C41" s="58"/>
      <c r="D41" s="58"/>
      <c r="E41" s="58"/>
      <c r="F41" s="58"/>
      <c r="G41" s="59"/>
      <c r="H41" s="522">
        <f>SUM(AL9:AM30)</f>
        <v>0.59583333333333333</v>
      </c>
      <c r="I41" s="523"/>
      <c r="J41" s="523"/>
      <c r="K41" s="524">
        <v>8</v>
      </c>
      <c r="L41" s="525"/>
      <c r="M41" s="60" t="s">
        <v>79</v>
      </c>
      <c r="N41" s="526">
        <f t="shared" si="2"/>
        <v>114.4</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90"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977.70000000000016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44158</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87" t="s">
        <v>139</v>
      </c>
      <c r="AH71" s="288"/>
      <c r="AI71" s="288"/>
      <c r="AJ71" s="288"/>
      <c r="AK71" s="288"/>
      <c r="AL71" s="286"/>
      <c r="AM71" s="287" t="s">
        <v>140</v>
      </c>
      <c r="AN71" s="288"/>
      <c r="AO71" s="288"/>
      <c r="AP71" s="289"/>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87" t="s">
        <v>144</v>
      </c>
      <c r="AH72" s="288"/>
      <c r="AI72" s="288"/>
      <c r="AJ72" s="288"/>
      <c r="AK72" s="288"/>
      <c r="AL72" s="286"/>
      <c r="AM72" s="287" t="s">
        <v>142</v>
      </c>
      <c r="AN72" s="288"/>
      <c r="AO72" s="288"/>
      <c r="AP72" s="289"/>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87" t="s">
        <v>172</v>
      </c>
      <c r="AH73" s="288"/>
      <c r="AI73" s="288"/>
      <c r="AJ73" s="288"/>
      <c r="AK73" s="288"/>
      <c r="AL73" s="286"/>
      <c r="AM73" s="287" t="s">
        <v>145</v>
      </c>
      <c r="AN73" s="288"/>
      <c r="AO73" s="288"/>
      <c r="AP73" s="289"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87" t="s">
        <v>181</v>
      </c>
      <c r="AH74" s="288"/>
      <c r="AI74" s="288"/>
      <c r="AJ74" s="288"/>
      <c r="AK74" s="288"/>
      <c r="AL74" s="286"/>
      <c r="AM74" s="287" t="s">
        <v>147</v>
      </c>
      <c r="AN74" s="288"/>
      <c r="AO74" s="288"/>
      <c r="AP74" s="289"/>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87" t="s">
        <v>149</v>
      </c>
      <c r="AH75" s="288"/>
      <c r="AI75" s="288"/>
      <c r="AJ75" s="288"/>
      <c r="AK75" s="288"/>
      <c r="AL75" s="286"/>
      <c r="AM75" s="287" t="s">
        <v>150</v>
      </c>
      <c r="AN75" s="288"/>
      <c r="AO75" s="288"/>
      <c r="AP75" s="289"/>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87" t="s">
        <v>152</v>
      </c>
      <c r="AH76" s="288"/>
      <c r="AI76" s="288"/>
      <c r="AJ76" s="288"/>
      <c r="AK76" s="288"/>
      <c r="AL76" s="286"/>
      <c r="AM76" s="287" t="s">
        <v>150</v>
      </c>
      <c r="AN76" s="288"/>
      <c r="AO76" s="288"/>
      <c r="AP76" s="289"/>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87" t="s">
        <v>182</v>
      </c>
      <c r="AH77" s="288"/>
      <c r="AI77" s="288"/>
      <c r="AJ77" s="288"/>
      <c r="AK77" s="288"/>
      <c r="AL77" s="286"/>
      <c r="AM77" s="287" t="s">
        <v>154</v>
      </c>
      <c r="AN77" s="288"/>
      <c r="AO77" s="288"/>
      <c r="AP77" s="289"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7" zoomScale="96" zoomScaleNormal="96" workbookViewId="0">
      <selection activeCell="Z26" sqref="Z26:AA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44159</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298" t="s">
        <v>16</v>
      </c>
      <c r="L8" s="299"/>
      <c r="M8" s="299"/>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2.0833333333333332E-2</v>
      </c>
      <c r="Y9" s="394"/>
      <c r="Z9" s="391"/>
      <c r="AA9" s="392"/>
      <c r="AB9" s="393"/>
      <c r="AC9" s="392"/>
      <c r="AD9" s="393"/>
      <c r="AE9" s="392"/>
      <c r="AF9" s="393">
        <v>2.0833333333333332E-2</v>
      </c>
      <c r="AG9" s="392"/>
      <c r="AH9" s="393"/>
      <c r="AI9" s="392"/>
      <c r="AJ9" s="393"/>
      <c r="AK9" s="392"/>
      <c r="AL9" s="393"/>
      <c r="AM9" s="394"/>
      <c r="AN9" s="395" t="s">
        <v>420</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2.0833333333333332E-2</v>
      </c>
      <c r="W10" s="343"/>
      <c r="X10" s="398">
        <v>6.25E-2</v>
      </c>
      <c r="Y10" s="399"/>
      <c r="Z10" s="342"/>
      <c r="AA10" s="343"/>
      <c r="AB10" s="398"/>
      <c r="AC10" s="343"/>
      <c r="AD10" s="398"/>
      <c r="AE10" s="343"/>
      <c r="AF10" s="398">
        <v>4.1666666666666664E-2</v>
      </c>
      <c r="AG10" s="343"/>
      <c r="AH10" s="398"/>
      <c r="AI10" s="343"/>
      <c r="AJ10" s="398"/>
      <c r="AK10" s="343"/>
      <c r="AL10" s="398"/>
      <c r="AM10" s="399"/>
      <c r="AN10" s="395" t="s">
        <v>421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6.25E-2</v>
      </c>
      <c r="W11" s="343"/>
      <c r="X11" s="398">
        <v>0.20833333333333334</v>
      </c>
      <c r="Y11" s="399"/>
      <c r="Z11" s="342"/>
      <c r="AA11" s="343"/>
      <c r="AB11" s="398"/>
      <c r="AC11" s="343"/>
      <c r="AD11" s="398"/>
      <c r="AE11" s="343"/>
      <c r="AF11" s="398"/>
      <c r="AG11" s="343"/>
      <c r="AH11" s="398"/>
      <c r="AI11" s="343"/>
      <c r="AJ11" s="398"/>
      <c r="AK11" s="343"/>
      <c r="AL11" s="398">
        <v>0.14583333333333334</v>
      </c>
      <c r="AM11" s="399"/>
      <c r="AN11" s="395" t="s">
        <v>402</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0.20833333333333334</v>
      </c>
      <c r="W12" s="343"/>
      <c r="X12" s="398">
        <v>0.22916666666666666</v>
      </c>
      <c r="Y12" s="399"/>
      <c r="Z12" s="342"/>
      <c r="AA12" s="343"/>
      <c r="AB12" s="398"/>
      <c r="AC12" s="343"/>
      <c r="AD12" s="398"/>
      <c r="AE12" s="343"/>
      <c r="AF12" s="398">
        <v>2.0833333333333332E-2</v>
      </c>
      <c r="AG12" s="343"/>
      <c r="AH12" s="398"/>
      <c r="AI12" s="343"/>
      <c r="AJ12" s="398"/>
      <c r="AK12" s="343"/>
      <c r="AL12" s="398"/>
      <c r="AM12" s="399"/>
      <c r="AN12" s="669" t="s">
        <v>217</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422</v>
      </c>
      <c r="R13" s="412"/>
      <c r="S13" s="412"/>
      <c r="T13" s="413"/>
      <c r="U13" s="28"/>
      <c r="V13" s="342">
        <v>0.22916666666666666</v>
      </c>
      <c r="W13" s="343"/>
      <c r="X13" s="398">
        <v>1</v>
      </c>
      <c r="Y13" s="399"/>
      <c r="Z13" s="342"/>
      <c r="AA13" s="343"/>
      <c r="AB13" s="398"/>
      <c r="AC13" s="343"/>
      <c r="AD13" s="398"/>
      <c r="AE13" s="343"/>
      <c r="AF13" s="398"/>
      <c r="AG13" s="343"/>
      <c r="AH13" s="398"/>
      <c r="AI13" s="343"/>
      <c r="AJ13" s="398"/>
      <c r="AK13" s="343"/>
      <c r="AL13" s="398">
        <v>0.77083333333333337</v>
      </c>
      <c r="AM13" s="399"/>
      <c r="AN13" s="395" t="s">
        <v>402</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c r="W14" s="343"/>
      <c r="X14" s="398"/>
      <c r="Y14" s="399"/>
      <c r="Z14" s="342"/>
      <c r="AA14" s="343"/>
      <c r="AB14" s="398"/>
      <c r="AC14" s="343"/>
      <c r="AD14" s="398"/>
      <c r="AE14" s="343"/>
      <c r="AF14" s="398"/>
      <c r="AG14" s="343"/>
      <c r="AH14" s="398"/>
      <c r="AI14" s="343"/>
      <c r="AJ14" s="398"/>
      <c r="AK14" s="343"/>
      <c r="AL14" s="398"/>
      <c r="AM14" s="399"/>
      <c r="AN14" s="395"/>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c r="W15" s="343"/>
      <c r="X15" s="398"/>
      <c r="Y15" s="399"/>
      <c r="Z15" s="342"/>
      <c r="AA15" s="343"/>
      <c r="AB15" s="398"/>
      <c r="AC15" s="343"/>
      <c r="AD15" s="398"/>
      <c r="AE15" s="343"/>
      <c r="AF15" s="398"/>
      <c r="AG15" s="343"/>
      <c r="AH15" s="398"/>
      <c r="AI15" s="343"/>
      <c r="AJ15" s="398"/>
      <c r="AK15" s="343"/>
      <c r="AL15" s="398"/>
      <c r="AM15" s="399"/>
      <c r="AN15" s="395"/>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c r="W16" s="343"/>
      <c r="X16" s="398"/>
      <c r="Y16" s="399"/>
      <c r="Z16" s="342"/>
      <c r="AA16" s="343"/>
      <c r="AB16" s="398"/>
      <c r="AC16" s="343"/>
      <c r="AD16" s="398"/>
      <c r="AE16" s="343"/>
      <c r="AF16" s="398"/>
      <c r="AG16" s="343"/>
      <c r="AH16" s="398"/>
      <c r="AI16" s="343"/>
      <c r="AJ16" s="398"/>
      <c r="AK16" s="343"/>
      <c r="AL16" s="398"/>
      <c r="AM16" s="399"/>
      <c r="AN16" s="395"/>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c r="W17" s="343"/>
      <c r="X17" s="398"/>
      <c r="Y17" s="399"/>
      <c r="Z17" s="342"/>
      <c r="AA17" s="343"/>
      <c r="AB17" s="398"/>
      <c r="AC17" s="343"/>
      <c r="AD17" s="398"/>
      <c r="AE17" s="343"/>
      <c r="AF17" s="398"/>
      <c r="AG17" s="343"/>
      <c r="AH17" s="398"/>
      <c r="AI17" s="343"/>
      <c r="AJ17" s="398"/>
      <c r="AK17" s="343"/>
      <c r="AL17" s="398"/>
      <c r="AM17" s="399"/>
      <c r="AN17" s="395"/>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398"/>
      <c r="Y18" s="399"/>
      <c r="Z18" s="342"/>
      <c r="AA18" s="343"/>
      <c r="AB18" s="398"/>
      <c r="AC18" s="343"/>
      <c r="AD18" s="398"/>
      <c r="AE18" s="343"/>
      <c r="AF18" s="398"/>
      <c r="AG18" s="343"/>
      <c r="AH18" s="398"/>
      <c r="AI18" s="343"/>
      <c r="AJ18" s="398"/>
      <c r="AK18" s="343"/>
      <c r="AL18" s="398"/>
      <c r="AM18" s="399"/>
      <c r="AN18" s="395"/>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2"/>
      <c r="AA19" s="343"/>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8.3333333333333329E-2</v>
      </c>
      <c r="AG31" s="494"/>
      <c r="AH31" s="494">
        <f>SUM(AH9:AI30)</f>
        <v>0</v>
      </c>
      <c r="AI31" s="494"/>
      <c r="AJ31" s="494">
        <f>SUM(AJ9:AK30)</f>
        <v>0</v>
      </c>
      <c r="AK31" s="494"/>
      <c r="AL31" s="508">
        <f>SUM(AL9:AM30)</f>
        <v>0.91666666666666674</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8466</v>
      </c>
      <c r="Y35" s="505"/>
      <c r="Z35" s="505"/>
      <c r="AA35" s="56" t="s">
        <v>79</v>
      </c>
      <c r="AB35" s="506">
        <v>351</v>
      </c>
      <c r="AC35" s="507"/>
      <c r="AD35" s="507"/>
      <c r="AE35" s="57" t="s">
        <v>79</v>
      </c>
      <c r="AF35" s="506">
        <v>0</v>
      </c>
      <c r="AG35" s="507"/>
      <c r="AH35" s="507"/>
      <c r="AI35" s="56" t="s">
        <v>79</v>
      </c>
      <c r="AJ35" s="506">
        <v>0</v>
      </c>
      <c r="AK35" s="507"/>
      <c r="AL35" s="507"/>
      <c r="AM35" s="56" t="s">
        <v>79</v>
      </c>
      <c r="AN35" s="510">
        <f>(X35+AF35)-(AB35+AJ35)</f>
        <v>8115</v>
      </c>
      <c r="AO35" s="511"/>
      <c r="AP35" s="56" t="s">
        <v>79</v>
      </c>
      <c r="AQ35" s="512"/>
      <c r="AR35" s="513"/>
      <c r="AS35" s="513"/>
      <c r="AT35" s="513"/>
      <c r="AU35" s="514"/>
    </row>
    <row r="36" spans="1:47" ht="15.75" customHeight="1">
      <c r="A36" s="297"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59000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57000</v>
      </c>
      <c r="AO36" s="518"/>
      <c r="AP36" s="61" t="s">
        <v>79</v>
      </c>
      <c r="AQ36" s="519"/>
      <c r="AR36" s="520"/>
      <c r="AS36" s="520"/>
      <c r="AT36" s="520"/>
      <c r="AU36" s="521"/>
    </row>
    <row r="37" spans="1:47" ht="15.75" customHeight="1">
      <c r="A37" s="297"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97" t="s">
        <v>85</v>
      </c>
      <c r="B38" s="58"/>
      <c r="C38" s="58"/>
      <c r="D38" s="58"/>
      <c r="E38" s="58"/>
      <c r="F38" s="58"/>
      <c r="G38" s="59"/>
      <c r="H38" s="522">
        <f>SUM(AF9:AG30)</f>
        <v>8.3333333333333329E-2</v>
      </c>
      <c r="I38" s="523"/>
      <c r="J38" s="523"/>
      <c r="K38" s="524">
        <v>89</v>
      </c>
      <c r="L38" s="525"/>
      <c r="M38" s="60" t="s">
        <v>79</v>
      </c>
      <c r="N38" s="526">
        <f t="shared" si="2"/>
        <v>178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97"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97"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97" t="s">
        <v>92</v>
      </c>
      <c r="B41" s="58"/>
      <c r="C41" s="58"/>
      <c r="D41" s="58"/>
      <c r="E41" s="58"/>
      <c r="F41" s="58"/>
      <c r="G41" s="59"/>
      <c r="H41" s="522">
        <f>SUM(AL9:AM30)</f>
        <v>0.91666666666666674</v>
      </c>
      <c r="I41" s="523"/>
      <c r="J41" s="523"/>
      <c r="K41" s="524">
        <v>8</v>
      </c>
      <c r="L41" s="525"/>
      <c r="M41" s="60" t="s">
        <v>79</v>
      </c>
      <c r="N41" s="526">
        <f t="shared" si="2"/>
        <v>176</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97"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354</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44159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44159</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294" t="s">
        <v>139</v>
      </c>
      <c r="AH71" s="295"/>
      <c r="AI71" s="295"/>
      <c r="AJ71" s="295"/>
      <c r="AK71" s="295"/>
      <c r="AL71" s="293"/>
      <c r="AM71" s="294" t="s">
        <v>140</v>
      </c>
      <c r="AN71" s="295"/>
      <c r="AO71" s="295"/>
      <c r="AP71" s="296"/>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294" t="s">
        <v>144</v>
      </c>
      <c r="AH72" s="295"/>
      <c r="AI72" s="295"/>
      <c r="AJ72" s="295"/>
      <c r="AK72" s="295"/>
      <c r="AL72" s="293"/>
      <c r="AM72" s="294" t="s">
        <v>142</v>
      </c>
      <c r="AN72" s="295"/>
      <c r="AO72" s="295"/>
      <c r="AP72" s="296"/>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294" t="s">
        <v>172</v>
      </c>
      <c r="AH73" s="295"/>
      <c r="AI73" s="295"/>
      <c r="AJ73" s="295"/>
      <c r="AK73" s="295"/>
      <c r="AL73" s="293"/>
      <c r="AM73" s="294" t="s">
        <v>145</v>
      </c>
      <c r="AN73" s="295"/>
      <c r="AO73" s="295"/>
      <c r="AP73" s="296"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294" t="s">
        <v>181</v>
      </c>
      <c r="AH74" s="295"/>
      <c r="AI74" s="295"/>
      <c r="AJ74" s="295"/>
      <c r="AK74" s="295"/>
      <c r="AL74" s="293"/>
      <c r="AM74" s="294" t="s">
        <v>147</v>
      </c>
      <c r="AN74" s="295"/>
      <c r="AO74" s="295"/>
      <c r="AP74" s="296"/>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294" t="s">
        <v>149</v>
      </c>
      <c r="AH75" s="295"/>
      <c r="AI75" s="295"/>
      <c r="AJ75" s="295"/>
      <c r="AK75" s="295"/>
      <c r="AL75" s="293"/>
      <c r="AM75" s="294" t="s">
        <v>150</v>
      </c>
      <c r="AN75" s="295"/>
      <c r="AO75" s="295"/>
      <c r="AP75" s="296"/>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294" t="s">
        <v>152</v>
      </c>
      <c r="AH76" s="295"/>
      <c r="AI76" s="295"/>
      <c r="AJ76" s="295"/>
      <c r="AK76" s="295"/>
      <c r="AL76" s="293"/>
      <c r="AM76" s="294" t="s">
        <v>150</v>
      </c>
      <c r="AN76" s="295"/>
      <c r="AO76" s="295"/>
      <c r="AP76" s="296"/>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294" t="s">
        <v>182</v>
      </c>
      <c r="AH77" s="295"/>
      <c r="AI77" s="295"/>
      <c r="AJ77" s="295"/>
      <c r="AK77" s="295"/>
      <c r="AL77" s="293"/>
      <c r="AM77" s="294" t="s">
        <v>154</v>
      </c>
      <c r="AN77" s="295"/>
      <c r="AO77" s="295"/>
      <c r="AP77" s="296"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 zoomScale="96" zoomScaleNormal="96"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44160</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305" t="s">
        <v>16</v>
      </c>
      <c r="L8" s="306"/>
      <c r="M8" s="306"/>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0.25833333333333336</v>
      </c>
      <c r="Y9" s="394"/>
      <c r="Z9" s="391"/>
      <c r="AA9" s="392"/>
      <c r="AB9" s="393"/>
      <c r="AC9" s="392"/>
      <c r="AD9" s="393"/>
      <c r="AE9" s="392"/>
      <c r="AF9" s="393"/>
      <c r="AG9" s="392"/>
      <c r="AH9" s="393"/>
      <c r="AI9" s="392"/>
      <c r="AJ9" s="393"/>
      <c r="AK9" s="392"/>
      <c r="AL9" s="393">
        <v>0.25833333333333336</v>
      </c>
      <c r="AM9" s="394"/>
      <c r="AN9" s="395" t="s">
        <v>331</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0.25833333333333336</v>
      </c>
      <c r="W10" s="343"/>
      <c r="X10" s="398">
        <v>0.29166666666666669</v>
      </c>
      <c r="Y10" s="399"/>
      <c r="Z10" s="342"/>
      <c r="AA10" s="343"/>
      <c r="AB10" s="398"/>
      <c r="AC10" s="343"/>
      <c r="AD10" s="398"/>
      <c r="AE10" s="343"/>
      <c r="AF10" s="398">
        <v>3.3333333333333333E-2</v>
      </c>
      <c r="AG10" s="343"/>
      <c r="AH10" s="398"/>
      <c r="AI10" s="343"/>
      <c r="AJ10" s="398"/>
      <c r="AK10" s="343"/>
      <c r="AL10" s="398"/>
      <c r="AM10" s="399"/>
      <c r="AN10" s="395" t="s">
        <v>427</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0.29166666666666669</v>
      </c>
      <c r="W11" s="343"/>
      <c r="X11" s="398">
        <v>0.52083333333333337</v>
      </c>
      <c r="Y11" s="399"/>
      <c r="Z11" s="342"/>
      <c r="AA11" s="343"/>
      <c r="AB11" s="398"/>
      <c r="AC11" s="343"/>
      <c r="AD11" s="398"/>
      <c r="AE11" s="343"/>
      <c r="AF11" s="398"/>
      <c r="AG11" s="343"/>
      <c r="AH11" s="398"/>
      <c r="AI11" s="343"/>
      <c r="AJ11" s="398"/>
      <c r="AK11" s="343"/>
      <c r="AL11" s="398">
        <v>0.22916666666666666</v>
      </c>
      <c r="AM11" s="399"/>
      <c r="AN11" s="395" t="s">
        <v>331</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0.52083333333333337</v>
      </c>
      <c r="W12" s="343"/>
      <c r="X12" s="398">
        <v>0.54999999999999993</v>
      </c>
      <c r="Y12" s="399"/>
      <c r="Z12" s="342"/>
      <c r="AA12" s="343"/>
      <c r="AB12" s="398"/>
      <c r="AC12" s="343"/>
      <c r="AD12" s="398">
        <v>2.4999999999999998E-2</v>
      </c>
      <c r="AE12" s="343"/>
      <c r="AF12" s="398">
        <v>4.1666666666666666E-3</v>
      </c>
      <c r="AG12" s="343"/>
      <c r="AH12" s="398"/>
      <c r="AI12" s="343"/>
      <c r="AJ12" s="398"/>
      <c r="AK12" s="343"/>
      <c r="AL12" s="398"/>
      <c r="AM12" s="399"/>
      <c r="AN12" s="669" t="s">
        <v>424</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423</v>
      </c>
      <c r="R13" s="412"/>
      <c r="S13" s="412"/>
      <c r="T13" s="413"/>
      <c r="U13" s="28"/>
      <c r="V13" s="342">
        <v>0.54999999999999993</v>
      </c>
      <c r="W13" s="343"/>
      <c r="X13" s="398">
        <v>0.58333333333333337</v>
      </c>
      <c r="Y13" s="399"/>
      <c r="Z13" s="342"/>
      <c r="AA13" s="343"/>
      <c r="AB13" s="398"/>
      <c r="AC13" s="343"/>
      <c r="AD13" s="398">
        <v>2.9166666666666664E-2</v>
      </c>
      <c r="AE13" s="343"/>
      <c r="AF13" s="398">
        <v>4.1666666666666666E-3</v>
      </c>
      <c r="AG13" s="343"/>
      <c r="AH13" s="398"/>
      <c r="AI13" s="343"/>
      <c r="AJ13" s="398"/>
      <c r="AK13" s="343"/>
      <c r="AL13" s="398"/>
      <c r="AM13" s="399"/>
      <c r="AN13" s="395" t="s">
        <v>425</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0.58333333333333337</v>
      </c>
      <c r="W14" s="343"/>
      <c r="X14" s="398">
        <v>0.77083333333333337</v>
      </c>
      <c r="Y14" s="399"/>
      <c r="Z14" s="342"/>
      <c r="AA14" s="343"/>
      <c r="AB14" s="398"/>
      <c r="AC14" s="343"/>
      <c r="AD14" s="398"/>
      <c r="AE14" s="343"/>
      <c r="AF14" s="398"/>
      <c r="AG14" s="343"/>
      <c r="AH14" s="398"/>
      <c r="AI14" s="343"/>
      <c r="AJ14" s="398"/>
      <c r="AK14" s="343"/>
      <c r="AL14" s="398">
        <v>0.1875</v>
      </c>
      <c r="AM14" s="399"/>
      <c r="AN14" s="395" t="s">
        <v>331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0.77083333333333337</v>
      </c>
      <c r="W15" s="343"/>
      <c r="X15" s="398">
        <v>0.8041666666666667</v>
      </c>
      <c r="Y15" s="399"/>
      <c r="Z15" s="342"/>
      <c r="AA15" s="343"/>
      <c r="AB15" s="398"/>
      <c r="AC15" s="343"/>
      <c r="AD15" s="398"/>
      <c r="AE15" s="343"/>
      <c r="AF15" s="398">
        <v>3.3333333333333333E-2</v>
      </c>
      <c r="AG15" s="343"/>
      <c r="AH15" s="398"/>
      <c r="AI15" s="343"/>
      <c r="AJ15" s="398"/>
      <c r="AK15" s="343"/>
      <c r="AL15" s="398"/>
      <c r="AM15" s="399"/>
      <c r="AN15" s="395" t="s">
        <v>426</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0.8041666666666667</v>
      </c>
      <c r="W16" s="343"/>
      <c r="X16" s="398">
        <v>1</v>
      </c>
      <c r="Y16" s="399"/>
      <c r="Z16" s="342"/>
      <c r="AA16" s="343"/>
      <c r="AB16" s="398"/>
      <c r="AC16" s="343"/>
      <c r="AD16" s="398"/>
      <c r="AE16" s="343"/>
      <c r="AF16" s="398"/>
      <c r="AG16" s="343"/>
      <c r="AH16" s="398"/>
      <c r="AI16" s="343"/>
      <c r="AJ16" s="398"/>
      <c r="AK16" s="343"/>
      <c r="AL16" s="398">
        <v>0.19583333333333333</v>
      </c>
      <c r="AM16" s="399"/>
      <c r="AN16" s="395" t="s">
        <v>331</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c r="W17" s="343"/>
      <c r="X17" s="398"/>
      <c r="Y17" s="399"/>
      <c r="Z17" s="342"/>
      <c r="AA17" s="343"/>
      <c r="AB17" s="398"/>
      <c r="AC17" s="343"/>
      <c r="AD17" s="398"/>
      <c r="AE17" s="343"/>
      <c r="AF17" s="398"/>
      <c r="AG17" s="343"/>
      <c r="AH17" s="398"/>
      <c r="AI17" s="343"/>
      <c r="AJ17" s="398"/>
      <c r="AK17" s="343"/>
      <c r="AL17" s="398"/>
      <c r="AM17" s="399"/>
      <c r="AN17" s="395"/>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398"/>
      <c r="Y18" s="399"/>
      <c r="Z18" s="342"/>
      <c r="AA18" s="343"/>
      <c r="AB18" s="398"/>
      <c r="AC18" s="343"/>
      <c r="AD18" s="398"/>
      <c r="AE18" s="343"/>
      <c r="AF18" s="398"/>
      <c r="AG18" s="343"/>
      <c r="AH18" s="398"/>
      <c r="AI18" s="343"/>
      <c r="AJ18" s="398"/>
      <c r="AK18" s="343"/>
      <c r="AL18" s="398"/>
      <c r="AM18" s="399"/>
      <c r="AN18" s="395"/>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2"/>
      <c r="AA19" s="343"/>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5.4166666666666662E-2</v>
      </c>
      <c r="AE31" s="494"/>
      <c r="AF31" s="494">
        <f>SUM(AF9:AG30)</f>
        <v>7.4999999999999997E-2</v>
      </c>
      <c r="AG31" s="494"/>
      <c r="AH31" s="494">
        <f>SUM(AH9:AI30)</f>
        <v>0</v>
      </c>
      <c r="AI31" s="494"/>
      <c r="AJ31" s="494">
        <f>SUM(AJ9:AK30)</f>
        <v>0</v>
      </c>
      <c r="AK31" s="494"/>
      <c r="AL31" s="508">
        <f>SUM(AL9:AM30)</f>
        <v>0.87083333333333335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8115</v>
      </c>
      <c r="Y35" s="505"/>
      <c r="Z35" s="505"/>
      <c r="AA35" s="56" t="s">
        <v>79</v>
      </c>
      <c r="AB35" s="506">
        <v>440</v>
      </c>
      <c r="AC35" s="507"/>
      <c r="AD35" s="507"/>
      <c r="AE35" s="57" t="s">
        <v>79</v>
      </c>
      <c r="AF35" s="506">
        <v>0</v>
      </c>
      <c r="AG35" s="507"/>
      <c r="AH35" s="507"/>
      <c r="AI35" s="56" t="s">
        <v>79</v>
      </c>
      <c r="AJ35" s="506">
        <v>0</v>
      </c>
      <c r="AK35" s="507"/>
      <c r="AL35" s="507"/>
      <c r="AM35" s="56" t="s">
        <v>79</v>
      </c>
      <c r="AN35" s="510">
        <f>(X35+AF35)-(AB35+AJ35)</f>
        <v>7675</v>
      </c>
      <c r="AO35" s="511"/>
      <c r="AP35" s="56" t="s">
        <v>79</v>
      </c>
      <c r="AQ35" s="512"/>
      <c r="AR35" s="513"/>
      <c r="AS35" s="513"/>
      <c r="AT35" s="513"/>
      <c r="AU35" s="514"/>
    </row>
    <row r="36" spans="1:47" ht="15.75" customHeight="1">
      <c r="A36" s="304"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57000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55000</v>
      </c>
      <c r="AO36" s="518"/>
      <c r="AP36" s="61" t="s">
        <v>79</v>
      </c>
      <c r="AQ36" s="519"/>
      <c r="AR36" s="520"/>
      <c r="AS36" s="520"/>
      <c r="AT36" s="520"/>
      <c r="AU36" s="521"/>
    </row>
    <row r="37" spans="1:47" ht="15.75" customHeight="1">
      <c r="A37" s="304" t="s">
        <v>83</v>
      </c>
      <c r="B37" s="58"/>
      <c r="C37" s="58"/>
      <c r="D37" s="58"/>
      <c r="E37" s="58"/>
      <c r="F37" s="58"/>
      <c r="G37" s="59"/>
      <c r="H37" s="522">
        <f>SUM(AD9:AE30)</f>
        <v>5.4166666666666662E-2</v>
      </c>
      <c r="I37" s="523"/>
      <c r="J37" s="523"/>
      <c r="K37" s="524">
        <v>89</v>
      </c>
      <c r="L37" s="525"/>
      <c r="M37" s="60" t="s">
        <v>79</v>
      </c>
      <c r="N37" s="526">
        <f t="shared" si="2"/>
        <v>115.69999999999999</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04" t="s">
        <v>85</v>
      </c>
      <c r="B38" s="58"/>
      <c r="C38" s="58"/>
      <c r="D38" s="58"/>
      <c r="E38" s="58"/>
      <c r="F38" s="58"/>
      <c r="G38" s="59"/>
      <c r="H38" s="522">
        <f>SUM(AF9:AG30)</f>
        <v>7.4999999999999997E-2</v>
      </c>
      <c r="I38" s="523"/>
      <c r="J38" s="523"/>
      <c r="K38" s="524">
        <v>89</v>
      </c>
      <c r="L38" s="525"/>
      <c r="M38" s="60" t="s">
        <v>79</v>
      </c>
      <c r="N38" s="526">
        <f t="shared" si="2"/>
        <v>160.19999999999999</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04"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04"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04" t="s">
        <v>92</v>
      </c>
      <c r="B41" s="58"/>
      <c r="C41" s="58"/>
      <c r="D41" s="58"/>
      <c r="E41" s="58"/>
      <c r="F41" s="58"/>
      <c r="G41" s="59"/>
      <c r="H41" s="522">
        <f>SUM(AL9:AM30)</f>
        <v>0.87083333333333335</v>
      </c>
      <c r="I41" s="523"/>
      <c r="J41" s="523"/>
      <c r="K41" s="524">
        <v>8</v>
      </c>
      <c r="L41" s="525"/>
      <c r="M41" s="60" t="s">
        <v>79</v>
      </c>
      <c r="N41" s="526">
        <f t="shared" si="2"/>
        <v>167.2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04"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443.09999999999997</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44160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44160</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301" t="s">
        <v>139</v>
      </c>
      <c r="AH71" s="302"/>
      <c r="AI71" s="302"/>
      <c r="AJ71" s="302"/>
      <c r="AK71" s="302"/>
      <c r="AL71" s="300"/>
      <c r="AM71" s="301" t="s">
        <v>140</v>
      </c>
      <c r="AN71" s="302"/>
      <c r="AO71" s="302"/>
      <c r="AP71" s="303"/>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301" t="s">
        <v>144</v>
      </c>
      <c r="AH72" s="302"/>
      <c r="AI72" s="302"/>
      <c r="AJ72" s="302"/>
      <c r="AK72" s="302"/>
      <c r="AL72" s="300"/>
      <c r="AM72" s="301" t="s">
        <v>142</v>
      </c>
      <c r="AN72" s="302"/>
      <c r="AO72" s="302"/>
      <c r="AP72" s="303"/>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301" t="s">
        <v>172</v>
      </c>
      <c r="AH73" s="302"/>
      <c r="AI73" s="302"/>
      <c r="AJ73" s="302"/>
      <c r="AK73" s="302"/>
      <c r="AL73" s="300"/>
      <c r="AM73" s="301" t="s">
        <v>145</v>
      </c>
      <c r="AN73" s="302"/>
      <c r="AO73" s="302"/>
      <c r="AP73" s="303"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301" t="s">
        <v>181</v>
      </c>
      <c r="AH74" s="302"/>
      <c r="AI74" s="302"/>
      <c r="AJ74" s="302"/>
      <c r="AK74" s="302"/>
      <c r="AL74" s="300"/>
      <c r="AM74" s="301" t="s">
        <v>147</v>
      </c>
      <c r="AN74" s="302"/>
      <c r="AO74" s="302"/>
      <c r="AP74" s="303"/>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301" t="s">
        <v>149</v>
      </c>
      <c r="AH75" s="302"/>
      <c r="AI75" s="302"/>
      <c r="AJ75" s="302"/>
      <c r="AK75" s="302"/>
      <c r="AL75" s="300"/>
      <c r="AM75" s="301" t="s">
        <v>150</v>
      </c>
      <c r="AN75" s="302"/>
      <c r="AO75" s="302"/>
      <c r="AP75" s="303"/>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301" t="s">
        <v>152</v>
      </c>
      <c r="AH76" s="302"/>
      <c r="AI76" s="302"/>
      <c r="AJ76" s="302"/>
      <c r="AK76" s="302"/>
      <c r="AL76" s="300"/>
      <c r="AM76" s="301" t="s">
        <v>150</v>
      </c>
      <c r="AN76" s="302"/>
      <c r="AO76" s="302"/>
      <c r="AP76" s="303"/>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301" t="s">
        <v>182</v>
      </c>
      <c r="AH77" s="302"/>
      <c r="AI77" s="302"/>
      <c r="AJ77" s="302"/>
      <c r="AK77" s="302"/>
      <c r="AL77" s="300"/>
      <c r="AM77" s="301" t="s">
        <v>154</v>
      </c>
      <c r="AN77" s="302"/>
      <c r="AO77" s="302"/>
      <c r="AP77" s="303"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86" zoomScaleNormal="8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44161</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312" t="s">
        <v>16</v>
      </c>
      <c r="L8" s="313"/>
      <c r="M8" s="313"/>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4.1666666666666664E-2</v>
      </c>
      <c r="Y9" s="394"/>
      <c r="Z9" s="391"/>
      <c r="AA9" s="392"/>
      <c r="AB9" s="393"/>
      <c r="AC9" s="392"/>
      <c r="AD9" s="393"/>
      <c r="AE9" s="392"/>
      <c r="AF9" s="393"/>
      <c r="AG9" s="392"/>
      <c r="AH9" s="393"/>
      <c r="AI9" s="392"/>
      <c r="AJ9" s="393"/>
      <c r="AK9" s="392"/>
      <c r="AL9" s="393">
        <v>4.1666666666666664E-2</v>
      </c>
      <c r="AM9" s="394"/>
      <c r="AN9" s="395" t="s">
        <v>402</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4.1666666666666664E-2</v>
      </c>
      <c r="W10" s="343"/>
      <c r="X10" s="398">
        <v>9.5833333333333326E-2</v>
      </c>
      <c r="Y10" s="399"/>
      <c r="Z10" s="342"/>
      <c r="AA10" s="343"/>
      <c r="AB10" s="398"/>
      <c r="AC10" s="343"/>
      <c r="AD10" s="398"/>
      <c r="AE10" s="343"/>
      <c r="AF10" s="398">
        <v>9.5833333333333326E-2</v>
      </c>
      <c r="AG10" s="343"/>
      <c r="AH10" s="398"/>
      <c r="AI10" s="343"/>
      <c r="AJ10" s="398"/>
      <c r="AK10" s="343"/>
      <c r="AL10" s="398"/>
      <c r="AM10" s="399"/>
      <c r="AN10" s="395" t="s">
        <v>428</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9.5833333333333326E-2</v>
      </c>
      <c r="W11" s="343"/>
      <c r="X11" s="398">
        <v>0.40416666666666662</v>
      </c>
      <c r="Y11" s="399"/>
      <c r="Z11" s="342"/>
      <c r="AA11" s="343"/>
      <c r="AB11" s="398"/>
      <c r="AC11" s="343"/>
      <c r="AD11" s="398"/>
      <c r="AE11" s="343"/>
      <c r="AF11" s="398"/>
      <c r="AG11" s="343"/>
      <c r="AH11" s="398"/>
      <c r="AI11" s="343"/>
      <c r="AJ11" s="398"/>
      <c r="AK11" s="343"/>
      <c r="AL11" s="398">
        <v>0.26666666666666666</v>
      </c>
      <c r="AM11" s="399"/>
      <c r="AN11" s="395" t="s">
        <v>402</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0.40416666666666662</v>
      </c>
      <c r="W12" s="343"/>
      <c r="X12" s="398">
        <v>0.54166666666666663</v>
      </c>
      <c r="Y12" s="399"/>
      <c r="Z12" s="342"/>
      <c r="AA12" s="343"/>
      <c r="AB12" s="398"/>
      <c r="AC12" s="343"/>
      <c r="AD12" s="398">
        <v>0.13333333333333333</v>
      </c>
      <c r="AE12" s="343"/>
      <c r="AF12" s="398">
        <v>4.1666666666666666E-3</v>
      </c>
      <c r="AG12" s="343"/>
      <c r="AH12" s="398"/>
      <c r="AI12" s="343"/>
      <c r="AJ12" s="398"/>
      <c r="AK12" s="343"/>
      <c r="AL12" s="398"/>
      <c r="AM12" s="399"/>
      <c r="AN12" s="669" t="s">
        <v>431</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423</v>
      </c>
      <c r="R13" s="412"/>
      <c r="S13" s="412"/>
      <c r="T13" s="413"/>
      <c r="U13" s="28"/>
      <c r="V13" s="342">
        <v>0.54166666666666663</v>
      </c>
      <c r="W13" s="343"/>
      <c r="X13" s="398">
        <v>0.54999999999999993</v>
      </c>
      <c r="Y13" s="399"/>
      <c r="Z13" s="342"/>
      <c r="AA13" s="343"/>
      <c r="AB13" s="398"/>
      <c r="AC13" s="343"/>
      <c r="AD13" s="398"/>
      <c r="AE13" s="343"/>
      <c r="AF13" s="398">
        <v>8.3333333333333332E-3</v>
      </c>
      <c r="AG13" s="343"/>
      <c r="AH13" s="398"/>
      <c r="AI13" s="343"/>
      <c r="AJ13" s="398"/>
      <c r="AK13" s="343"/>
      <c r="AL13" s="398"/>
      <c r="AM13" s="399"/>
      <c r="AN13" s="395" t="s">
        <v>432</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0.54999999999999993</v>
      </c>
      <c r="W14" s="343"/>
      <c r="X14" s="398">
        <v>0.77916666666666667</v>
      </c>
      <c r="Y14" s="399"/>
      <c r="Z14" s="342"/>
      <c r="AA14" s="343"/>
      <c r="AB14" s="398">
        <v>0.22500000000000001</v>
      </c>
      <c r="AC14" s="343"/>
      <c r="AD14" s="398"/>
      <c r="AE14" s="343"/>
      <c r="AF14" s="398">
        <v>4.1666666666666666E-3</v>
      </c>
      <c r="AG14" s="343"/>
      <c r="AH14" s="398"/>
      <c r="AI14" s="343"/>
      <c r="AJ14" s="398"/>
      <c r="AK14" s="343"/>
      <c r="AL14" s="398"/>
      <c r="AM14" s="399"/>
      <c r="AN14" s="395" t="s">
        <v>429</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0.77916666666666667</v>
      </c>
      <c r="W15" s="343"/>
      <c r="X15" s="398">
        <v>0.79166666666666663</v>
      </c>
      <c r="Y15" s="399"/>
      <c r="Z15" s="342"/>
      <c r="AA15" s="343"/>
      <c r="AB15" s="398"/>
      <c r="AC15" s="343"/>
      <c r="AD15" s="398"/>
      <c r="AE15" s="343"/>
      <c r="AF15" s="398">
        <v>1.2499999999999999E-2</v>
      </c>
      <c r="AG15" s="343"/>
      <c r="AH15" s="398"/>
      <c r="AI15" s="343"/>
      <c r="AJ15" s="398"/>
      <c r="AK15" s="343"/>
      <c r="AL15" s="398"/>
      <c r="AM15" s="399"/>
      <c r="AN15" s="395" t="s">
        <v>430</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0.79166666666666663</v>
      </c>
      <c r="W16" s="343"/>
      <c r="X16" s="398">
        <v>1</v>
      </c>
      <c r="Y16" s="399"/>
      <c r="Z16" s="342"/>
      <c r="AA16" s="343"/>
      <c r="AB16" s="398"/>
      <c r="AC16" s="343"/>
      <c r="AD16" s="398"/>
      <c r="AE16" s="343"/>
      <c r="AF16" s="398"/>
      <c r="AG16" s="343"/>
      <c r="AH16" s="398"/>
      <c r="AI16" s="343"/>
      <c r="AJ16" s="398"/>
      <c r="AK16" s="343"/>
      <c r="AL16" s="398">
        <v>0.20833333333333334</v>
      </c>
      <c r="AM16" s="399"/>
      <c r="AN16" s="395" t="s">
        <v>433</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c r="W17" s="343"/>
      <c r="X17" s="398"/>
      <c r="Y17" s="399"/>
      <c r="Z17" s="342"/>
      <c r="AA17" s="343"/>
      <c r="AB17" s="398"/>
      <c r="AC17" s="343"/>
      <c r="AD17" s="398"/>
      <c r="AE17" s="343"/>
      <c r="AF17" s="398"/>
      <c r="AG17" s="343"/>
      <c r="AH17" s="398"/>
      <c r="AI17" s="343"/>
      <c r="AJ17" s="398"/>
      <c r="AK17" s="343"/>
      <c r="AL17" s="398"/>
      <c r="AM17" s="399"/>
      <c r="AN17" s="395"/>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398"/>
      <c r="Y18" s="399"/>
      <c r="Z18" s="342"/>
      <c r="AA18" s="343"/>
      <c r="AB18" s="398"/>
      <c r="AC18" s="343"/>
      <c r="AD18" s="398"/>
      <c r="AE18" s="343"/>
      <c r="AF18" s="398"/>
      <c r="AG18" s="343"/>
      <c r="AH18" s="398"/>
      <c r="AI18" s="343"/>
      <c r="AJ18" s="398"/>
      <c r="AK18" s="343"/>
      <c r="AL18" s="398"/>
      <c r="AM18" s="399"/>
      <c r="AN18" s="395"/>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2"/>
      <c r="AA19" s="343"/>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0.22500000000000001</v>
      </c>
      <c r="AC31" s="494"/>
      <c r="AD31" s="494">
        <f>SUM(AD9:AE30)</f>
        <v>0.13333333333333333</v>
      </c>
      <c r="AE31" s="494"/>
      <c r="AF31" s="494">
        <f>SUM(AF9:AG30)</f>
        <v>0.12499999999999999</v>
      </c>
      <c r="AG31" s="494"/>
      <c r="AH31" s="494">
        <f>SUM(AH9:AI30)</f>
        <v>0</v>
      </c>
      <c r="AI31" s="494"/>
      <c r="AJ31" s="494">
        <f>SUM(AJ9:AK30)</f>
        <v>0</v>
      </c>
      <c r="AK31" s="494"/>
      <c r="AL31" s="508">
        <f>SUM(AL9:AM30)</f>
        <v>0.51666666666666672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7675</v>
      </c>
      <c r="Y35" s="505"/>
      <c r="Z35" s="505"/>
      <c r="AA35" s="56" t="s">
        <v>79</v>
      </c>
      <c r="AB35" s="506">
        <v>1296</v>
      </c>
      <c r="AC35" s="507"/>
      <c r="AD35" s="507"/>
      <c r="AE35" s="57" t="s">
        <v>79</v>
      </c>
      <c r="AF35" s="506">
        <v>0</v>
      </c>
      <c r="AG35" s="507"/>
      <c r="AH35" s="507"/>
      <c r="AI35" s="56" t="s">
        <v>79</v>
      </c>
      <c r="AJ35" s="506">
        <v>0</v>
      </c>
      <c r="AK35" s="507"/>
      <c r="AL35" s="507"/>
      <c r="AM35" s="56" t="s">
        <v>79</v>
      </c>
      <c r="AN35" s="510">
        <f>(X35+AF35)-(AB35+AJ35)</f>
        <v>6379</v>
      </c>
      <c r="AO35" s="511"/>
      <c r="AP35" s="56" t="s">
        <v>79</v>
      </c>
      <c r="AQ35" s="512" t="s">
        <v>329</v>
      </c>
      <c r="AR35" s="513"/>
      <c r="AS35" s="513"/>
      <c r="AT35" s="513"/>
      <c r="AU35" s="514"/>
    </row>
    <row r="36" spans="1:47" ht="15.75" customHeight="1">
      <c r="A36" s="311" t="s">
        <v>81</v>
      </c>
      <c r="B36" s="58"/>
      <c r="C36" s="58"/>
      <c r="D36" s="58"/>
      <c r="E36" s="58"/>
      <c r="F36" s="58"/>
      <c r="G36" s="59"/>
      <c r="H36" s="522">
        <f>SUM(AB9:AC30)</f>
        <v>0.22500000000000001</v>
      </c>
      <c r="I36" s="523"/>
      <c r="J36" s="523"/>
      <c r="K36" s="524">
        <v>120</v>
      </c>
      <c r="L36" s="525"/>
      <c r="M36" s="60" t="s">
        <v>79</v>
      </c>
      <c r="N36" s="526">
        <f t="shared" si="2"/>
        <v>648</v>
      </c>
      <c r="O36" s="527"/>
      <c r="P36" s="60" t="s">
        <v>79</v>
      </c>
      <c r="Q36" s="51"/>
      <c r="R36" s="531" t="s">
        <v>82</v>
      </c>
      <c r="S36" s="532"/>
      <c r="T36" s="532"/>
      <c r="U36" s="532"/>
      <c r="V36" s="532"/>
      <c r="W36" s="532"/>
      <c r="X36" s="529">
        <v>55000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53000</v>
      </c>
      <c r="AO36" s="518"/>
      <c r="AP36" s="61" t="s">
        <v>79</v>
      </c>
      <c r="AQ36" s="519"/>
      <c r="AR36" s="520"/>
      <c r="AS36" s="520"/>
      <c r="AT36" s="520"/>
      <c r="AU36" s="521"/>
    </row>
    <row r="37" spans="1:47" ht="15.75" customHeight="1">
      <c r="A37" s="311" t="s">
        <v>83</v>
      </c>
      <c r="B37" s="58"/>
      <c r="C37" s="58"/>
      <c r="D37" s="58"/>
      <c r="E37" s="58"/>
      <c r="F37" s="58"/>
      <c r="G37" s="59"/>
      <c r="H37" s="522">
        <f>SUM(AD9:AE30)</f>
        <v>0.13333333333333333</v>
      </c>
      <c r="I37" s="523"/>
      <c r="J37" s="523"/>
      <c r="K37" s="524">
        <v>89</v>
      </c>
      <c r="L37" s="525"/>
      <c r="M37" s="60" t="s">
        <v>79</v>
      </c>
      <c r="N37" s="526">
        <f t="shared" si="2"/>
        <v>284.8</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11" t="s">
        <v>85</v>
      </c>
      <c r="B38" s="58"/>
      <c r="C38" s="58"/>
      <c r="D38" s="58"/>
      <c r="E38" s="58"/>
      <c r="F38" s="58"/>
      <c r="G38" s="59"/>
      <c r="H38" s="522">
        <f>SUM(AF9:AG30)</f>
        <v>0.12499999999999999</v>
      </c>
      <c r="I38" s="523"/>
      <c r="J38" s="523"/>
      <c r="K38" s="524">
        <v>89</v>
      </c>
      <c r="L38" s="525"/>
      <c r="M38" s="60" t="s">
        <v>79</v>
      </c>
      <c r="N38" s="526">
        <f t="shared" si="2"/>
        <v>266.99999999999994</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11"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11"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11" t="s">
        <v>92</v>
      </c>
      <c r="B41" s="58"/>
      <c r="C41" s="58"/>
      <c r="D41" s="58"/>
      <c r="E41" s="58"/>
      <c r="F41" s="58"/>
      <c r="G41" s="59"/>
      <c r="H41" s="522">
        <f>SUM(AL9:AM30)</f>
        <v>0.51666666666666672</v>
      </c>
      <c r="I41" s="523"/>
      <c r="J41" s="523"/>
      <c r="K41" s="524">
        <v>8</v>
      </c>
      <c r="L41" s="525"/>
      <c r="M41" s="60" t="s">
        <v>79</v>
      </c>
      <c r="N41" s="526">
        <f t="shared" si="2"/>
        <v>99.200000000000017</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11"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1299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44161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44161</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308" t="s">
        <v>139</v>
      </c>
      <c r="AH71" s="309"/>
      <c r="AI71" s="309"/>
      <c r="AJ71" s="309"/>
      <c r="AK71" s="309"/>
      <c r="AL71" s="307"/>
      <c r="AM71" s="308" t="s">
        <v>140</v>
      </c>
      <c r="AN71" s="309"/>
      <c r="AO71" s="309"/>
      <c r="AP71" s="310"/>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308" t="s">
        <v>144</v>
      </c>
      <c r="AH72" s="309"/>
      <c r="AI72" s="309"/>
      <c r="AJ72" s="309"/>
      <c r="AK72" s="309"/>
      <c r="AL72" s="307"/>
      <c r="AM72" s="308" t="s">
        <v>142</v>
      </c>
      <c r="AN72" s="309"/>
      <c r="AO72" s="309"/>
      <c r="AP72" s="310"/>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308" t="s">
        <v>172</v>
      </c>
      <c r="AH73" s="309"/>
      <c r="AI73" s="309"/>
      <c r="AJ73" s="309"/>
      <c r="AK73" s="309"/>
      <c r="AL73" s="307"/>
      <c r="AM73" s="308" t="s">
        <v>145</v>
      </c>
      <c r="AN73" s="309"/>
      <c r="AO73" s="309"/>
      <c r="AP73" s="310"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308" t="s">
        <v>181</v>
      </c>
      <c r="AH74" s="309"/>
      <c r="AI74" s="309"/>
      <c r="AJ74" s="309"/>
      <c r="AK74" s="309"/>
      <c r="AL74" s="307"/>
      <c r="AM74" s="308" t="s">
        <v>147</v>
      </c>
      <c r="AN74" s="309"/>
      <c r="AO74" s="309"/>
      <c r="AP74" s="310"/>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308" t="s">
        <v>149</v>
      </c>
      <c r="AH75" s="309"/>
      <c r="AI75" s="309"/>
      <c r="AJ75" s="309"/>
      <c r="AK75" s="309"/>
      <c r="AL75" s="307"/>
      <c r="AM75" s="308" t="s">
        <v>150</v>
      </c>
      <c r="AN75" s="309"/>
      <c r="AO75" s="309"/>
      <c r="AP75" s="310"/>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308" t="s">
        <v>152</v>
      </c>
      <c r="AH76" s="309"/>
      <c r="AI76" s="309"/>
      <c r="AJ76" s="309"/>
      <c r="AK76" s="309"/>
      <c r="AL76" s="307"/>
      <c r="AM76" s="308" t="s">
        <v>150</v>
      </c>
      <c r="AN76" s="309"/>
      <c r="AO76" s="309"/>
      <c r="AP76" s="310"/>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308" t="s">
        <v>182</v>
      </c>
      <c r="AH77" s="309"/>
      <c r="AI77" s="309"/>
      <c r="AJ77" s="309"/>
      <c r="AK77" s="309"/>
      <c r="AL77" s="307"/>
      <c r="AM77" s="308" t="s">
        <v>154</v>
      </c>
      <c r="AN77" s="309"/>
      <c r="AO77" s="309"/>
      <c r="AP77" s="310"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91" zoomScaleNormal="91"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44162</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319" t="s">
        <v>16</v>
      </c>
      <c r="L8" s="320"/>
      <c r="M8" s="320"/>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0.375</v>
      </c>
      <c r="Y9" s="394"/>
      <c r="Z9" s="391"/>
      <c r="AA9" s="392"/>
      <c r="AB9" s="393"/>
      <c r="AC9" s="392"/>
      <c r="AD9" s="393"/>
      <c r="AE9" s="392"/>
      <c r="AF9" s="393"/>
      <c r="AG9" s="392"/>
      <c r="AH9" s="393"/>
      <c r="AI9" s="392"/>
      <c r="AJ9" s="393"/>
      <c r="AK9" s="392"/>
      <c r="AL9" s="393">
        <v>0.375</v>
      </c>
      <c r="AM9" s="394"/>
      <c r="AN9" s="395" t="s">
        <v>434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0.375</v>
      </c>
      <c r="W10" s="343"/>
      <c r="X10" s="398">
        <v>0.39166666666666666</v>
      </c>
      <c r="Y10" s="399"/>
      <c r="Z10" s="342"/>
      <c r="AA10" s="343"/>
      <c r="AB10" s="398"/>
      <c r="AC10" s="343"/>
      <c r="AD10" s="398"/>
      <c r="AE10" s="343"/>
      <c r="AF10" s="398">
        <v>1.6666666666666666E-2</v>
      </c>
      <c r="AG10" s="343"/>
      <c r="AH10" s="398"/>
      <c r="AI10" s="343"/>
      <c r="AJ10" s="398"/>
      <c r="AK10" s="343"/>
      <c r="AL10" s="398"/>
      <c r="AM10" s="399"/>
      <c r="AN10" s="395" t="s">
        <v>435</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0.39166666666666666</v>
      </c>
      <c r="W11" s="343"/>
      <c r="X11" s="398">
        <v>0.41666666666666669</v>
      </c>
      <c r="Y11" s="399"/>
      <c r="Z11" s="342"/>
      <c r="AA11" s="343"/>
      <c r="AB11" s="398"/>
      <c r="AC11" s="343"/>
      <c r="AD11" s="398"/>
      <c r="AE11" s="343"/>
      <c r="AF11" s="398"/>
      <c r="AG11" s="343"/>
      <c r="AH11" s="398"/>
      <c r="AI11" s="343"/>
      <c r="AJ11" s="398"/>
      <c r="AK11" s="343"/>
      <c r="AL11" s="398">
        <v>2.4999999999999998E-2</v>
      </c>
      <c r="AM11" s="399"/>
      <c r="AN11" s="395" t="s">
        <v>434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0.41666666666666669</v>
      </c>
      <c r="W12" s="343"/>
      <c r="X12" s="398">
        <v>0.4458333333333333</v>
      </c>
      <c r="Y12" s="399"/>
      <c r="Z12" s="342"/>
      <c r="AA12" s="343"/>
      <c r="AB12" s="398"/>
      <c r="AC12" s="343"/>
      <c r="AD12" s="398">
        <v>2.4999999999999998E-2</v>
      </c>
      <c r="AE12" s="343"/>
      <c r="AF12" s="398">
        <v>4.1666666666666666E-3</v>
      </c>
      <c r="AG12" s="343"/>
      <c r="AH12" s="398"/>
      <c r="AI12" s="343"/>
      <c r="AJ12" s="398"/>
      <c r="AK12" s="343"/>
      <c r="AL12" s="398"/>
      <c r="AM12" s="399"/>
      <c r="AN12" s="669" t="s">
        <v>436</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440</v>
      </c>
      <c r="R13" s="412"/>
      <c r="S13" s="412"/>
      <c r="T13" s="413"/>
      <c r="U13" s="28"/>
      <c r="V13" s="342">
        <v>0.4458333333333333</v>
      </c>
      <c r="W13" s="343"/>
      <c r="X13" s="398">
        <v>0.58333333333333337</v>
      </c>
      <c r="Y13" s="399"/>
      <c r="Z13" s="342"/>
      <c r="AA13" s="343"/>
      <c r="AB13" s="398"/>
      <c r="AC13" s="343"/>
      <c r="AD13" s="398"/>
      <c r="AE13" s="343"/>
      <c r="AF13" s="398"/>
      <c r="AG13" s="343"/>
      <c r="AH13" s="398"/>
      <c r="AI13" s="343"/>
      <c r="AJ13" s="398"/>
      <c r="AK13" s="343"/>
      <c r="AL13" s="398">
        <v>0.13749999999999998</v>
      </c>
      <c r="AM13" s="399"/>
      <c r="AN13" s="395" t="s">
        <v>437</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0.58333333333333337</v>
      </c>
      <c r="W14" s="343"/>
      <c r="X14" s="398">
        <v>0.61249999999999993</v>
      </c>
      <c r="Y14" s="399"/>
      <c r="Z14" s="342"/>
      <c r="AA14" s="343"/>
      <c r="AB14" s="398"/>
      <c r="AC14" s="343"/>
      <c r="AD14" s="398"/>
      <c r="AE14" s="343"/>
      <c r="AF14" s="398">
        <v>2.9166666666666664E-2</v>
      </c>
      <c r="AG14" s="343"/>
      <c r="AH14" s="398"/>
      <c r="AI14" s="343"/>
      <c r="AJ14" s="398"/>
      <c r="AK14" s="343"/>
      <c r="AL14" s="398"/>
      <c r="AM14" s="399"/>
      <c r="AN14" s="395" t="s">
        <v>439</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0.61249999999999993</v>
      </c>
      <c r="W15" s="343"/>
      <c r="X15" s="398">
        <v>0.75</v>
      </c>
      <c r="Y15" s="399"/>
      <c r="Z15" s="342"/>
      <c r="AA15" s="343"/>
      <c r="AB15" s="398"/>
      <c r="AC15" s="343"/>
      <c r="AD15" s="398"/>
      <c r="AE15" s="343"/>
      <c r="AF15" s="398"/>
      <c r="AG15" s="343"/>
      <c r="AH15" s="398"/>
      <c r="AI15" s="343"/>
      <c r="AJ15" s="398"/>
      <c r="AK15" s="343"/>
      <c r="AL15" s="398">
        <v>0.13749999999999998</v>
      </c>
      <c r="AM15" s="399"/>
      <c r="AN15" s="395" t="s">
        <v>437</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0.75</v>
      </c>
      <c r="W16" s="343"/>
      <c r="X16" s="398">
        <v>0.77500000000000002</v>
      </c>
      <c r="Y16" s="399"/>
      <c r="Z16" s="342"/>
      <c r="AA16" s="343"/>
      <c r="AB16" s="398"/>
      <c r="AC16" s="343"/>
      <c r="AD16" s="398"/>
      <c r="AE16" s="343"/>
      <c r="AF16" s="398">
        <v>2.4999999999999998E-2</v>
      </c>
      <c r="AG16" s="343"/>
      <c r="AH16" s="398"/>
      <c r="AI16" s="343"/>
      <c r="AJ16" s="398"/>
      <c r="AK16" s="343"/>
      <c r="AL16" s="398"/>
      <c r="AM16" s="399"/>
      <c r="AN16" s="395" t="s">
        <v>438</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0.77500000000000002</v>
      </c>
      <c r="W17" s="343"/>
      <c r="X17" s="398">
        <v>1</v>
      </c>
      <c r="Y17" s="399"/>
      <c r="Z17" s="342"/>
      <c r="AA17" s="343"/>
      <c r="AB17" s="398"/>
      <c r="AC17" s="343"/>
      <c r="AD17" s="398"/>
      <c r="AE17" s="343"/>
      <c r="AF17" s="398"/>
      <c r="AG17" s="343"/>
      <c r="AH17" s="398"/>
      <c r="AI17" s="343"/>
      <c r="AJ17" s="398"/>
      <c r="AK17" s="343"/>
      <c r="AL17" s="398">
        <v>0.22500000000000001</v>
      </c>
      <c r="AM17" s="399"/>
      <c r="AN17" s="395" t="s">
        <v>437</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c r="W18" s="343"/>
      <c r="X18" s="398"/>
      <c r="Y18" s="399"/>
      <c r="Z18" s="342"/>
      <c r="AA18" s="343"/>
      <c r="AB18" s="398"/>
      <c r="AC18" s="343"/>
      <c r="AD18" s="398"/>
      <c r="AE18" s="343"/>
      <c r="AF18" s="398"/>
      <c r="AG18" s="343"/>
      <c r="AH18" s="398"/>
      <c r="AI18" s="343"/>
      <c r="AJ18" s="398"/>
      <c r="AK18" s="343"/>
      <c r="AL18" s="398"/>
      <c r="AM18" s="399"/>
      <c r="AN18" s="395"/>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c r="W19" s="343"/>
      <c r="X19" s="452"/>
      <c r="Y19" s="453"/>
      <c r="Z19" s="342"/>
      <c r="AA19" s="343"/>
      <c r="AB19" s="398"/>
      <c r="AC19" s="343"/>
      <c r="AD19" s="398"/>
      <c r="AE19" s="343"/>
      <c r="AF19" s="398"/>
      <c r="AG19" s="343"/>
      <c r="AH19" s="398"/>
      <c r="AI19" s="343"/>
      <c r="AJ19" s="398"/>
      <c r="AK19" s="343"/>
      <c r="AL19" s="398"/>
      <c r="AM19" s="399"/>
      <c r="AN19" s="395"/>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2.4999999999999998E-2</v>
      </c>
      <c r="AE31" s="494"/>
      <c r="AF31" s="494">
        <f>SUM(AF9:AG30)</f>
        <v>7.4999999999999997E-2</v>
      </c>
      <c r="AG31" s="494"/>
      <c r="AH31" s="494">
        <f>SUM(AH9:AI30)</f>
        <v>0</v>
      </c>
      <c r="AI31" s="494"/>
      <c r="AJ31" s="494">
        <f>SUM(AJ9:AK30)</f>
        <v>0</v>
      </c>
      <c r="AK31" s="494"/>
      <c r="AL31" s="508">
        <f>SUM(AL9:AM30)</f>
        <v>0.89999999999999991</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6379</v>
      </c>
      <c r="Y35" s="505"/>
      <c r="Z35" s="505"/>
      <c r="AA35" s="56" t="s">
        <v>79</v>
      </c>
      <c r="AB35" s="506">
        <v>383</v>
      </c>
      <c r="AC35" s="507"/>
      <c r="AD35" s="507"/>
      <c r="AE35" s="57" t="s">
        <v>79</v>
      </c>
      <c r="AF35" s="506">
        <v>0</v>
      </c>
      <c r="AG35" s="507"/>
      <c r="AH35" s="507"/>
      <c r="AI35" s="56" t="s">
        <v>79</v>
      </c>
      <c r="AJ35" s="506">
        <v>0</v>
      </c>
      <c r="AK35" s="507"/>
      <c r="AL35" s="507"/>
      <c r="AM35" s="56" t="s">
        <v>79</v>
      </c>
      <c r="AN35" s="510">
        <f>(X35+AF35)-(AB35+AJ35)</f>
        <v>5996</v>
      </c>
      <c r="AO35" s="511"/>
      <c r="AP35" s="56" t="s">
        <v>79</v>
      </c>
      <c r="AQ35" s="512"/>
      <c r="AR35" s="513"/>
      <c r="AS35" s="513"/>
      <c r="AT35" s="513"/>
      <c r="AU35" s="514"/>
    </row>
    <row r="36" spans="1:47" ht="15.75" customHeight="1">
      <c r="A36" s="318"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53000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51000</v>
      </c>
      <c r="AO36" s="518"/>
      <c r="AP36" s="61" t="s">
        <v>79</v>
      </c>
      <c r="AQ36" s="519"/>
      <c r="AR36" s="520"/>
      <c r="AS36" s="520"/>
      <c r="AT36" s="520"/>
      <c r="AU36" s="521"/>
    </row>
    <row r="37" spans="1:47" ht="15.75" customHeight="1">
      <c r="A37" s="318" t="s">
        <v>83</v>
      </c>
      <c r="B37" s="58"/>
      <c r="C37" s="58"/>
      <c r="D37" s="58"/>
      <c r="E37" s="58"/>
      <c r="F37" s="58"/>
      <c r="G37" s="59"/>
      <c r="H37" s="522">
        <f>SUM(AD9:AE30)</f>
        <v>2.4999999999999998E-2</v>
      </c>
      <c r="I37" s="523"/>
      <c r="J37" s="523"/>
      <c r="K37" s="524">
        <v>89</v>
      </c>
      <c r="L37" s="525"/>
      <c r="M37" s="60" t="s">
        <v>79</v>
      </c>
      <c r="N37" s="526">
        <f t="shared" si="2"/>
        <v>53.4</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18" t="s">
        <v>85</v>
      </c>
      <c r="B38" s="58"/>
      <c r="C38" s="58"/>
      <c r="D38" s="58"/>
      <c r="E38" s="58"/>
      <c r="F38" s="58"/>
      <c r="G38" s="59"/>
      <c r="H38" s="522">
        <f>SUM(AF9:AG30)</f>
        <v>7.4999999999999997E-2</v>
      </c>
      <c r="I38" s="523"/>
      <c r="J38" s="523"/>
      <c r="K38" s="524">
        <v>89</v>
      </c>
      <c r="L38" s="525"/>
      <c r="M38" s="60" t="s">
        <v>79</v>
      </c>
      <c r="N38" s="526">
        <f t="shared" si="2"/>
        <v>160.19999999999999</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1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1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18" t="s">
        <v>92</v>
      </c>
      <c r="B41" s="58"/>
      <c r="C41" s="58"/>
      <c r="D41" s="58"/>
      <c r="E41" s="58"/>
      <c r="F41" s="58"/>
      <c r="G41" s="59"/>
      <c r="H41" s="522">
        <f>SUM(AL9:AM30)</f>
        <v>0.89999999999999991</v>
      </c>
      <c r="I41" s="523"/>
      <c r="J41" s="523"/>
      <c r="K41" s="524">
        <v>8</v>
      </c>
      <c r="L41" s="525"/>
      <c r="M41" s="60" t="s">
        <v>79</v>
      </c>
      <c r="N41" s="526">
        <f t="shared" si="2"/>
        <v>172.79999999999998</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18"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386.4</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44162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44162</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315" t="s">
        <v>139</v>
      </c>
      <c r="AH71" s="316"/>
      <c r="AI71" s="316"/>
      <c r="AJ71" s="316"/>
      <c r="AK71" s="316"/>
      <c r="AL71" s="314"/>
      <c r="AM71" s="315" t="s">
        <v>140</v>
      </c>
      <c r="AN71" s="316"/>
      <c r="AO71" s="316"/>
      <c r="AP71" s="317"/>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315" t="s">
        <v>144</v>
      </c>
      <c r="AH72" s="316"/>
      <c r="AI72" s="316"/>
      <c r="AJ72" s="316"/>
      <c r="AK72" s="316"/>
      <c r="AL72" s="314"/>
      <c r="AM72" s="315" t="s">
        <v>142</v>
      </c>
      <c r="AN72" s="316"/>
      <c r="AO72" s="316"/>
      <c r="AP72" s="317"/>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315" t="s">
        <v>172</v>
      </c>
      <c r="AH73" s="316"/>
      <c r="AI73" s="316"/>
      <c r="AJ73" s="316"/>
      <c r="AK73" s="316"/>
      <c r="AL73" s="314"/>
      <c r="AM73" s="315" t="s">
        <v>145</v>
      </c>
      <c r="AN73" s="316"/>
      <c r="AO73" s="316"/>
      <c r="AP73" s="317"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315" t="s">
        <v>181</v>
      </c>
      <c r="AH74" s="316"/>
      <c r="AI74" s="316"/>
      <c r="AJ74" s="316"/>
      <c r="AK74" s="316"/>
      <c r="AL74" s="314"/>
      <c r="AM74" s="315" t="s">
        <v>147</v>
      </c>
      <c r="AN74" s="316"/>
      <c r="AO74" s="316"/>
      <c r="AP74" s="317"/>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315" t="s">
        <v>149</v>
      </c>
      <c r="AH75" s="316"/>
      <c r="AI75" s="316"/>
      <c r="AJ75" s="316"/>
      <c r="AK75" s="316"/>
      <c r="AL75" s="314"/>
      <c r="AM75" s="315" t="s">
        <v>150</v>
      </c>
      <c r="AN75" s="316"/>
      <c r="AO75" s="316"/>
      <c r="AP75" s="317"/>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315" t="s">
        <v>152</v>
      </c>
      <c r="AH76" s="316"/>
      <c r="AI76" s="316"/>
      <c r="AJ76" s="316"/>
      <c r="AK76" s="316"/>
      <c r="AL76" s="314"/>
      <c r="AM76" s="315" t="s">
        <v>150</v>
      </c>
      <c r="AN76" s="316"/>
      <c r="AO76" s="316"/>
      <c r="AP76" s="317"/>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315" t="s">
        <v>182</v>
      </c>
      <c r="AH77" s="316"/>
      <c r="AI77" s="316"/>
      <c r="AJ77" s="316"/>
      <c r="AK77" s="316"/>
      <c r="AL77" s="314"/>
      <c r="AM77" s="315" t="s">
        <v>154</v>
      </c>
      <c r="AN77" s="316"/>
      <c r="AO77" s="316"/>
      <c r="AP77" s="317"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44163</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326" t="s">
        <v>16</v>
      </c>
      <c r="L8" s="327"/>
      <c r="M8" s="327"/>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7.0833333333333331E-2</v>
      </c>
      <c r="Y9" s="394"/>
      <c r="Z9" s="391"/>
      <c r="AA9" s="392"/>
      <c r="AB9" s="393"/>
      <c r="AC9" s="392"/>
      <c r="AD9" s="393"/>
      <c r="AE9" s="392"/>
      <c r="AF9" s="393"/>
      <c r="AG9" s="392"/>
      <c r="AH9" s="393"/>
      <c r="AI9" s="392"/>
      <c r="AJ9" s="393"/>
      <c r="AK9" s="392"/>
      <c r="AL9" s="393">
        <v>7.0833333333333331E-2</v>
      </c>
      <c r="AM9" s="394"/>
      <c r="AN9" s="395" t="s">
        <v>441</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42">
        <v>7.0833333333333331E-2</v>
      </c>
      <c r="W10" s="343"/>
      <c r="X10" s="398">
        <v>0.10416666666666667</v>
      </c>
      <c r="Y10" s="399"/>
      <c r="Z10" s="342"/>
      <c r="AA10" s="343"/>
      <c r="AB10" s="398"/>
      <c r="AC10" s="343"/>
      <c r="AD10" s="398"/>
      <c r="AE10" s="343"/>
      <c r="AF10" s="398">
        <v>3.3333333333333333E-2</v>
      </c>
      <c r="AG10" s="343"/>
      <c r="AH10" s="398"/>
      <c r="AI10" s="343"/>
      <c r="AJ10" s="398"/>
      <c r="AK10" s="343"/>
      <c r="AL10" s="398"/>
      <c r="AM10" s="399"/>
      <c r="AN10" s="395" t="s">
        <v>442</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0.10416666666666667</v>
      </c>
      <c r="W11" s="343"/>
      <c r="X11" s="398">
        <v>0.34583333333333338</v>
      </c>
      <c r="Y11" s="399"/>
      <c r="Z11" s="342"/>
      <c r="AA11" s="343"/>
      <c r="AB11" s="398"/>
      <c r="AC11" s="343"/>
      <c r="AD11" s="398"/>
      <c r="AE11" s="343"/>
      <c r="AF11" s="398"/>
      <c r="AG11" s="343"/>
      <c r="AH11" s="398"/>
      <c r="AI11" s="343"/>
      <c r="AJ11" s="398"/>
      <c r="AK11" s="343"/>
      <c r="AL11" s="398">
        <v>0.24166666666666667</v>
      </c>
      <c r="AM11" s="399"/>
      <c r="AN11" s="395" t="s">
        <v>441</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0.34583333333333338</v>
      </c>
      <c r="W12" s="343"/>
      <c r="X12" s="398">
        <v>0.375</v>
      </c>
      <c r="Y12" s="399"/>
      <c r="Z12" s="342"/>
      <c r="AA12" s="343"/>
      <c r="AB12" s="398"/>
      <c r="AC12" s="343"/>
      <c r="AD12" s="398"/>
      <c r="AE12" s="343"/>
      <c r="AF12" s="398">
        <v>2.9166666666666664E-2</v>
      </c>
      <c r="AG12" s="343"/>
      <c r="AH12" s="398"/>
      <c r="AI12" s="343"/>
      <c r="AJ12" s="398"/>
      <c r="AK12" s="343"/>
      <c r="AL12" s="398"/>
      <c r="AM12" s="399"/>
      <c r="AN12" s="669" t="s">
        <v>443</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447</v>
      </c>
      <c r="R13" s="412"/>
      <c r="S13" s="412"/>
      <c r="T13" s="413"/>
      <c r="U13" s="28"/>
      <c r="V13" s="342">
        <v>0.375</v>
      </c>
      <c r="W13" s="343"/>
      <c r="X13" s="398">
        <v>0.6958333333333333</v>
      </c>
      <c r="Y13" s="399"/>
      <c r="Z13" s="342"/>
      <c r="AA13" s="343"/>
      <c r="AB13" s="398"/>
      <c r="AC13" s="343"/>
      <c r="AD13" s="398"/>
      <c r="AE13" s="343"/>
      <c r="AF13" s="398"/>
      <c r="AG13" s="343"/>
      <c r="AH13" s="398"/>
      <c r="AI13" s="343"/>
      <c r="AJ13" s="398"/>
      <c r="AK13" s="343"/>
      <c r="AL13" s="398">
        <v>0.32083333333333336</v>
      </c>
      <c r="AM13" s="399"/>
      <c r="AN13" s="395" t="s">
        <v>441</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0.6958333333333333</v>
      </c>
      <c r="W14" s="343"/>
      <c r="X14" s="398">
        <v>0.70833333333333337</v>
      </c>
      <c r="Y14" s="399"/>
      <c r="Z14" s="342"/>
      <c r="AA14" s="343"/>
      <c r="AB14" s="398"/>
      <c r="AC14" s="343"/>
      <c r="AD14" s="398"/>
      <c r="AE14" s="343"/>
      <c r="AF14" s="398">
        <v>1.2499999999999999E-2</v>
      </c>
      <c r="AG14" s="343"/>
      <c r="AH14" s="398"/>
      <c r="AI14" s="343"/>
      <c r="AJ14" s="398"/>
      <c r="AK14" s="343"/>
      <c r="AL14" s="398"/>
      <c r="AM14" s="399"/>
      <c r="AN14" s="395" t="s">
        <v>444</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0.70833333333333337</v>
      </c>
      <c r="W15" s="343"/>
      <c r="X15" s="398">
        <v>0.72499999999999998</v>
      </c>
      <c r="Y15" s="399"/>
      <c r="Z15" s="342"/>
      <c r="AA15" s="343"/>
      <c r="AB15" s="398"/>
      <c r="AC15" s="343"/>
      <c r="AD15" s="398"/>
      <c r="AE15" s="343"/>
      <c r="AF15" s="398"/>
      <c r="AG15" s="343"/>
      <c r="AH15" s="398"/>
      <c r="AI15" s="343"/>
      <c r="AJ15" s="398"/>
      <c r="AK15" s="343"/>
      <c r="AL15" s="398">
        <v>1.6666666666666666E-2</v>
      </c>
      <c r="AM15" s="399"/>
      <c r="AN15" s="395" t="s">
        <v>441</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0.72499999999999998</v>
      </c>
      <c r="W16" s="343"/>
      <c r="X16" s="398">
        <v>0.73749999999999993</v>
      </c>
      <c r="Y16" s="399"/>
      <c r="Z16" s="342"/>
      <c r="AA16" s="343"/>
      <c r="AB16" s="398"/>
      <c r="AC16" s="343"/>
      <c r="AD16" s="398"/>
      <c r="AE16" s="343"/>
      <c r="AF16" s="398">
        <v>1.2499999999999999E-2</v>
      </c>
      <c r="AG16" s="343"/>
      <c r="AH16" s="398"/>
      <c r="AI16" s="343"/>
      <c r="AJ16" s="398"/>
      <c r="AK16" s="343"/>
      <c r="AL16" s="398"/>
      <c r="AM16" s="399"/>
      <c r="AN16" s="395" t="s">
        <v>445</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0.73749999999999993</v>
      </c>
      <c r="W17" s="343"/>
      <c r="X17" s="398">
        <v>0.79999999999999993</v>
      </c>
      <c r="Y17" s="399"/>
      <c r="Z17" s="342"/>
      <c r="AA17" s="343"/>
      <c r="AB17" s="398"/>
      <c r="AC17" s="343"/>
      <c r="AD17" s="398"/>
      <c r="AE17" s="343"/>
      <c r="AF17" s="398"/>
      <c r="AG17" s="343"/>
      <c r="AH17" s="398"/>
      <c r="AI17" s="343"/>
      <c r="AJ17" s="398"/>
      <c r="AK17" s="343"/>
      <c r="AL17" s="398">
        <v>6.25E-2</v>
      </c>
      <c r="AM17" s="399"/>
      <c r="AN17" s="395" t="s">
        <v>441</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0.79999999999999993</v>
      </c>
      <c r="W18" s="343"/>
      <c r="X18" s="398">
        <v>0.8208333333333333</v>
      </c>
      <c r="Y18" s="399"/>
      <c r="Z18" s="342"/>
      <c r="AA18" s="343"/>
      <c r="AB18" s="398"/>
      <c r="AC18" s="343"/>
      <c r="AD18" s="398"/>
      <c r="AE18" s="343"/>
      <c r="AF18" s="398">
        <v>2.0833333333333332E-2</v>
      </c>
      <c r="AG18" s="343"/>
      <c r="AH18" s="398"/>
      <c r="AI18" s="343"/>
      <c r="AJ18" s="398"/>
      <c r="AK18" s="343"/>
      <c r="AL18" s="398"/>
      <c r="AM18" s="399"/>
      <c r="AN18" s="395" t="s">
        <v>446</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0.8208333333333333</v>
      </c>
      <c r="W19" s="343"/>
      <c r="X19" s="452">
        <v>1</v>
      </c>
      <c r="Y19" s="453"/>
      <c r="Z19" s="342"/>
      <c r="AA19" s="343"/>
      <c r="AB19" s="398"/>
      <c r="AC19" s="343"/>
      <c r="AD19" s="398"/>
      <c r="AE19" s="343"/>
      <c r="AF19" s="398"/>
      <c r="AG19" s="343"/>
      <c r="AH19" s="398"/>
      <c r="AI19" s="343"/>
      <c r="AJ19" s="398"/>
      <c r="AK19" s="343"/>
      <c r="AL19" s="398">
        <v>0.17916666666666667</v>
      </c>
      <c r="AM19" s="399"/>
      <c r="AN19" s="395" t="s">
        <v>441</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c r="W20" s="343"/>
      <c r="X20" s="452"/>
      <c r="Y20" s="453"/>
      <c r="Z20" s="342"/>
      <c r="AA20" s="343"/>
      <c r="AB20" s="398"/>
      <c r="AC20" s="343"/>
      <c r="AD20" s="398"/>
      <c r="AE20" s="343"/>
      <c r="AF20" s="398"/>
      <c r="AG20" s="343"/>
      <c r="AH20" s="398"/>
      <c r="AI20" s="343"/>
      <c r="AJ20" s="398"/>
      <c r="AK20" s="343"/>
      <c r="AL20" s="398"/>
      <c r="AM20" s="399"/>
      <c r="AN20" s="395"/>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c r="W21" s="343"/>
      <c r="X21" s="398"/>
      <c r="Y21" s="399"/>
      <c r="Z21" s="342"/>
      <c r="AA21" s="343"/>
      <c r="AB21" s="398"/>
      <c r="AC21" s="343"/>
      <c r="AD21" s="398"/>
      <c r="AE21" s="343"/>
      <c r="AF21" s="398"/>
      <c r="AG21" s="343"/>
      <c r="AH21" s="398"/>
      <c r="AI21" s="343"/>
      <c r="AJ21" s="398"/>
      <c r="AK21" s="343"/>
      <c r="AL21" s="398"/>
      <c r="AM21" s="399"/>
      <c r="AN21" s="395"/>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c r="W22" s="343"/>
      <c r="X22" s="398"/>
      <c r="Y22" s="399"/>
      <c r="Z22" s="342"/>
      <c r="AA22" s="343"/>
      <c r="AB22" s="398"/>
      <c r="AC22" s="343"/>
      <c r="AD22" s="398"/>
      <c r="AE22" s="343"/>
      <c r="AF22" s="398"/>
      <c r="AG22" s="343"/>
      <c r="AH22" s="398"/>
      <c r="AI22" s="343"/>
      <c r="AJ22" s="398"/>
      <c r="AK22" s="343"/>
      <c r="AL22" s="398"/>
      <c r="AM22" s="399"/>
      <c r="AN22" s="395"/>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c r="W23" s="343"/>
      <c r="X23" s="398"/>
      <c r="Y23" s="399"/>
      <c r="Z23" s="342"/>
      <c r="AA23" s="343"/>
      <c r="AB23" s="398"/>
      <c r="AC23" s="343"/>
      <c r="AD23" s="398"/>
      <c r="AE23" s="343"/>
      <c r="AF23" s="398"/>
      <c r="AG23" s="343"/>
      <c r="AH23" s="398"/>
      <c r="AI23" s="343"/>
      <c r="AJ23" s="398"/>
      <c r="AK23" s="343"/>
      <c r="AL23" s="398"/>
      <c r="AM23" s="399"/>
      <c r="AN23" s="395"/>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0.10833333333333332</v>
      </c>
      <c r="AG31" s="494"/>
      <c r="AH31" s="494">
        <f>SUM(AH9:AI30)</f>
        <v>0</v>
      </c>
      <c r="AI31" s="494"/>
      <c r="AJ31" s="494">
        <f>SUM(AJ9:AK30)</f>
        <v>0</v>
      </c>
      <c r="AK31" s="494"/>
      <c r="AL31" s="508">
        <f>SUM(AL9:AM30)</f>
        <v>0.89166666666666672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5996</v>
      </c>
      <c r="Y35" s="505"/>
      <c r="Z35" s="505"/>
      <c r="AA35" s="56" t="s">
        <v>79</v>
      </c>
      <c r="AB35" s="506">
        <v>400</v>
      </c>
      <c r="AC35" s="507"/>
      <c r="AD35" s="507"/>
      <c r="AE35" s="57" t="s">
        <v>79</v>
      </c>
      <c r="AF35" s="506">
        <v>0</v>
      </c>
      <c r="AG35" s="507"/>
      <c r="AH35" s="507"/>
      <c r="AI35" s="56" t="s">
        <v>79</v>
      </c>
      <c r="AJ35" s="506">
        <v>0</v>
      </c>
      <c r="AK35" s="507"/>
      <c r="AL35" s="507"/>
      <c r="AM35" s="56" t="s">
        <v>79</v>
      </c>
      <c r="AN35" s="510">
        <f>(X35+AF35)-(AB35+AJ35)</f>
        <v>5596</v>
      </c>
      <c r="AO35" s="511"/>
      <c r="AP35" s="56" t="s">
        <v>79</v>
      </c>
      <c r="AQ35" s="512"/>
      <c r="AR35" s="513"/>
      <c r="AS35" s="513"/>
      <c r="AT35" s="513"/>
      <c r="AU35" s="514"/>
    </row>
    <row r="36" spans="1:47" ht="15.75" customHeight="1">
      <c r="A36" s="325"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51000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49000</v>
      </c>
      <c r="AO36" s="518"/>
      <c r="AP36" s="61" t="s">
        <v>79</v>
      </c>
      <c r="AQ36" s="519"/>
      <c r="AR36" s="520"/>
      <c r="AS36" s="520"/>
      <c r="AT36" s="520"/>
      <c r="AU36" s="521"/>
    </row>
    <row r="37" spans="1:47" ht="15.75" customHeight="1">
      <c r="A37" s="325"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25" t="s">
        <v>85</v>
      </c>
      <c r="B38" s="58"/>
      <c r="C38" s="58"/>
      <c r="D38" s="58"/>
      <c r="E38" s="58"/>
      <c r="F38" s="58"/>
      <c r="G38" s="59"/>
      <c r="H38" s="522">
        <f>SUM(AF9:AG30)</f>
        <v>0.10833333333333332</v>
      </c>
      <c r="I38" s="523"/>
      <c r="J38" s="523"/>
      <c r="K38" s="524">
        <v>89</v>
      </c>
      <c r="L38" s="525"/>
      <c r="M38" s="60" t="s">
        <v>79</v>
      </c>
      <c r="N38" s="526">
        <f t="shared" si="2"/>
        <v>231.39999999999998</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25"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25"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25" t="s">
        <v>92</v>
      </c>
      <c r="B41" s="58"/>
      <c r="C41" s="58"/>
      <c r="D41" s="58"/>
      <c r="E41" s="58"/>
      <c r="F41" s="58"/>
      <c r="G41" s="59"/>
      <c r="H41" s="522">
        <f>SUM(AL9:AM30)</f>
        <v>0.89166666666666672</v>
      </c>
      <c r="I41" s="523"/>
      <c r="J41" s="523"/>
      <c r="K41" s="524">
        <v>8</v>
      </c>
      <c r="L41" s="525"/>
      <c r="M41" s="60" t="s">
        <v>79</v>
      </c>
      <c r="N41" s="526">
        <f t="shared" si="2"/>
        <v>171.20000000000002</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25"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402.6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44163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44163</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322" t="s">
        <v>139</v>
      </c>
      <c r="AH71" s="323"/>
      <c r="AI71" s="323"/>
      <c r="AJ71" s="323"/>
      <c r="AK71" s="323"/>
      <c r="AL71" s="321"/>
      <c r="AM71" s="322" t="s">
        <v>140</v>
      </c>
      <c r="AN71" s="323"/>
      <c r="AO71" s="323"/>
      <c r="AP71" s="324"/>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322" t="s">
        <v>144</v>
      </c>
      <c r="AH72" s="323"/>
      <c r="AI72" s="323"/>
      <c r="AJ72" s="323"/>
      <c r="AK72" s="323"/>
      <c r="AL72" s="321"/>
      <c r="AM72" s="322" t="s">
        <v>142</v>
      </c>
      <c r="AN72" s="323"/>
      <c r="AO72" s="323"/>
      <c r="AP72" s="324"/>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322" t="s">
        <v>172</v>
      </c>
      <c r="AH73" s="323"/>
      <c r="AI73" s="323"/>
      <c r="AJ73" s="323"/>
      <c r="AK73" s="323"/>
      <c r="AL73" s="321"/>
      <c r="AM73" s="322" t="s">
        <v>145</v>
      </c>
      <c r="AN73" s="323"/>
      <c r="AO73" s="323"/>
      <c r="AP73" s="324"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322" t="s">
        <v>181</v>
      </c>
      <c r="AH74" s="323"/>
      <c r="AI74" s="323"/>
      <c r="AJ74" s="323"/>
      <c r="AK74" s="323"/>
      <c r="AL74" s="321"/>
      <c r="AM74" s="322" t="s">
        <v>147</v>
      </c>
      <c r="AN74" s="323"/>
      <c r="AO74" s="323"/>
      <c r="AP74" s="324"/>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322" t="s">
        <v>149</v>
      </c>
      <c r="AH75" s="323"/>
      <c r="AI75" s="323"/>
      <c r="AJ75" s="323"/>
      <c r="AK75" s="323"/>
      <c r="AL75" s="321"/>
      <c r="AM75" s="322" t="s">
        <v>150</v>
      </c>
      <c r="AN75" s="323"/>
      <c r="AO75" s="323"/>
      <c r="AP75" s="324"/>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322" t="s">
        <v>152</v>
      </c>
      <c r="AH76" s="323"/>
      <c r="AI76" s="323"/>
      <c r="AJ76" s="323"/>
      <c r="AK76" s="323"/>
      <c r="AL76" s="321"/>
      <c r="AM76" s="322" t="s">
        <v>150</v>
      </c>
      <c r="AN76" s="323"/>
      <c r="AO76" s="323"/>
      <c r="AP76" s="324"/>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322" t="s">
        <v>182</v>
      </c>
      <c r="AH77" s="323"/>
      <c r="AI77" s="323"/>
      <c r="AJ77" s="323"/>
      <c r="AK77" s="323"/>
      <c r="AL77" s="321"/>
      <c r="AM77" s="322" t="s">
        <v>154</v>
      </c>
      <c r="AN77" s="323"/>
      <c r="AO77" s="323"/>
      <c r="AP77" s="324"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4" zoomScale="84" zoomScaleNormal="84" workbookViewId="0">
      <selection activeCell="X43" sqref="X43:Z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44164</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331" t="s">
        <v>16</v>
      </c>
      <c r="L8" s="332"/>
      <c r="M8" s="332"/>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0.12916666666666668</v>
      </c>
      <c r="Y9" s="394"/>
      <c r="Z9" s="391"/>
      <c r="AA9" s="392"/>
      <c r="AB9" s="393"/>
      <c r="AC9" s="392"/>
      <c r="AD9" s="393"/>
      <c r="AE9" s="392"/>
      <c r="AF9" s="393"/>
      <c r="AG9" s="392"/>
      <c r="AH9" s="393"/>
      <c r="AI9" s="392"/>
      <c r="AJ9" s="393"/>
      <c r="AK9" s="392"/>
      <c r="AL9" s="393">
        <v>0.12916666666666668</v>
      </c>
      <c r="AM9" s="394"/>
      <c r="AN9" s="395" t="s">
        <v>184</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91">
        <v>0.12916666666666668</v>
      </c>
      <c r="W10" s="392"/>
      <c r="X10" s="393">
        <v>0.16666666666666666</v>
      </c>
      <c r="Y10" s="394"/>
      <c r="Z10" s="391"/>
      <c r="AA10" s="392"/>
      <c r="AB10" s="393"/>
      <c r="AC10" s="392"/>
      <c r="AD10" s="393"/>
      <c r="AE10" s="392"/>
      <c r="AF10" s="393">
        <v>3.7499999999999999E-2</v>
      </c>
      <c r="AG10" s="392"/>
      <c r="AH10" s="393"/>
      <c r="AI10" s="392"/>
      <c r="AJ10" s="393"/>
      <c r="AK10" s="392"/>
      <c r="AL10" s="393"/>
      <c r="AM10" s="394"/>
      <c r="AN10" s="395" t="s">
        <v>448</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0.16666666666666666</v>
      </c>
      <c r="W11" s="343"/>
      <c r="X11" s="398">
        <v>0.25</v>
      </c>
      <c r="Y11" s="399"/>
      <c r="Z11" s="342"/>
      <c r="AA11" s="343"/>
      <c r="AB11" s="398"/>
      <c r="AC11" s="343"/>
      <c r="AD11" s="398"/>
      <c r="AE11" s="343"/>
      <c r="AF11" s="398"/>
      <c r="AG11" s="343"/>
      <c r="AH11" s="398"/>
      <c r="AI11" s="343"/>
      <c r="AJ11" s="398"/>
      <c r="AK11" s="343"/>
      <c r="AL11" s="398">
        <v>8.3333333333333329E-2</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0.25</v>
      </c>
      <c r="W12" s="343"/>
      <c r="X12" s="398">
        <v>0.27083333333333331</v>
      </c>
      <c r="Y12" s="399"/>
      <c r="Z12" s="342"/>
      <c r="AA12" s="343"/>
      <c r="AB12" s="398"/>
      <c r="AC12" s="343"/>
      <c r="AD12" s="398"/>
      <c r="AE12" s="343"/>
      <c r="AF12" s="398">
        <v>2.0833333333333332E-2</v>
      </c>
      <c r="AG12" s="343"/>
      <c r="AH12" s="398"/>
      <c r="AI12" s="343"/>
      <c r="AJ12" s="398"/>
      <c r="AK12" s="343"/>
      <c r="AL12" s="398"/>
      <c r="AM12" s="399"/>
      <c r="AN12" s="669" t="s">
        <v>449</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454</v>
      </c>
      <c r="R13" s="412"/>
      <c r="S13" s="412"/>
      <c r="T13" s="413"/>
      <c r="U13" s="28"/>
      <c r="V13" s="342">
        <v>0.27083333333333331</v>
      </c>
      <c r="W13" s="343"/>
      <c r="X13" s="398">
        <v>0.52500000000000002</v>
      </c>
      <c r="Y13" s="399"/>
      <c r="Z13" s="342"/>
      <c r="AA13" s="343"/>
      <c r="AB13" s="398"/>
      <c r="AC13" s="343"/>
      <c r="AD13" s="398"/>
      <c r="AE13" s="343"/>
      <c r="AF13" s="398"/>
      <c r="AG13" s="343"/>
      <c r="AH13" s="398"/>
      <c r="AI13" s="343"/>
      <c r="AJ13" s="398"/>
      <c r="AK13" s="343"/>
      <c r="AL13" s="398">
        <v>0.25416666666666665</v>
      </c>
      <c r="AM13" s="399"/>
      <c r="AN13" s="395" t="s">
        <v>184</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0.52500000000000002</v>
      </c>
      <c r="W14" s="343"/>
      <c r="X14" s="398">
        <v>0.56666666666666665</v>
      </c>
      <c r="Y14" s="399"/>
      <c r="Z14" s="342"/>
      <c r="AA14" s="343"/>
      <c r="AB14" s="398"/>
      <c r="AC14" s="343"/>
      <c r="AD14" s="398">
        <v>3.7499999999999999E-2</v>
      </c>
      <c r="AE14" s="343"/>
      <c r="AF14" s="398">
        <v>4.1666666666666666E-3</v>
      </c>
      <c r="AG14" s="343"/>
      <c r="AH14" s="398"/>
      <c r="AI14" s="343"/>
      <c r="AJ14" s="398"/>
      <c r="AK14" s="343"/>
      <c r="AL14" s="398"/>
      <c r="AM14" s="399"/>
      <c r="AN14" s="395" t="s">
        <v>450</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0.56666666666666665</v>
      </c>
      <c r="W15" s="343"/>
      <c r="X15" s="398">
        <v>0.6</v>
      </c>
      <c r="Y15" s="399"/>
      <c r="Z15" s="342"/>
      <c r="AA15" s="343"/>
      <c r="AB15" s="398"/>
      <c r="AC15" s="343"/>
      <c r="AD15" s="398">
        <v>2.9166666666666664E-2</v>
      </c>
      <c r="AE15" s="343"/>
      <c r="AF15" s="398">
        <v>4.1666666666666666E-3</v>
      </c>
      <c r="AG15" s="343"/>
      <c r="AH15" s="398"/>
      <c r="AI15" s="343"/>
      <c r="AJ15" s="398"/>
      <c r="AK15" s="343"/>
      <c r="AL15" s="398"/>
      <c r="AM15" s="399"/>
      <c r="AN15" s="395" t="s">
        <v>451</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0.6</v>
      </c>
      <c r="W16" s="343"/>
      <c r="X16" s="398">
        <v>0.625</v>
      </c>
      <c r="Y16" s="399"/>
      <c r="Z16" s="342"/>
      <c r="AA16" s="343"/>
      <c r="AB16" s="398"/>
      <c r="AC16" s="343"/>
      <c r="AD16" s="398"/>
      <c r="AE16" s="343"/>
      <c r="AF16" s="398"/>
      <c r="AG16" s="343"/>
      <c r="AH16" s="398"/>
      <c r="AI16" s="343"/>
      <c r="AJ16" s="398"/>
      <c r="AK16" s="343"/>
      <c r="AL16" s="398">
        <v>2.4999999999999998E-2</v>
      </c>
      <c r="AM16" s="399"/>
      <c r="AN16" s="395" t="s">
        <v>184</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0.625</v>
      </c>
      <c r="W17" s="343"/>
      <c r="X17" s="398">
        <v>0.65416666666666667</v>
      </c>
      <c r="Y17" s="399"/>
      <c r="Z17" s="342"/>
      <c r="AA17" s="343"/>
      <c r="AB17" s="398"/>
      <c r="AC17" s="343"/>
      <c r="AD17" s="398">
        <v>2.4999999999999998E-2</v>
      </c>
      <c r="AE17" s="343"/>
      <c r="AF17" s="398">
        <v>4.1666666666666666E-3</v>
      </c>
      <c r="AG17" s="343"/>
      <c r="AH17" s="398"/>
      <c r="AI17" s="343"/>
      <c r="AJ17" s="398"/>
      <c r="AK17" s="343"/>
      <c r="AL17" s="398"/>
      <c r="AM17" s="399"/>
      <c r="AN17" s="395" t="s">
        <v>452</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0.65416666666666667</v>
      </c>
      <c r="W18" s="343"/>
      <c r="X18" s="398">
        <v>0.6791666666666667</v>
      </c>
      <c r="Y18" s="399"/>
      <c r="Z18" s="342"/>
      <c r="AA18" s="343"/>
      <c r="AB18" s="398"/>
      <c r="AC18" s="343"/>
      <c r="AD18" s="398">
        <v>2.0833333333333332E-2</v>
      </c>
      <c r="AE18" s="343"/>
      <c r="AF18" s="398">
        <v>4.1666666666666666E-3</v>
      </c>
      <c r="AG18" s="343"/>
      <c r="AH18" s="398"/>
      <c r="AI18" s="343"/>
      <c r="AJ18" s="398"/>
      <c r="AK18" s="343"/>
      <c r="AL18" s="398"/>
      <c r="AM18" s="399"/>
      <c r="AN18" s="395" t="s">
        <v>294</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0.6791666666666667</v>
      </c>
      <c r="W19" s="343"/>
      <c r="X19" s="452">
        <v>0.7583333333333333</v>
      </c>
      <c r="Y19" s="453"/>
      <c r="Z19" s="342"/>
      <c r="AA19" s="343"/>
      <c r="AB19" s="398"/>
      <c r="AC19" s="343"/>
      <c r="AD19" s="398"/>
      <c r="AE19" s="343"/>
      <c r="AF19" s="398"/>
      <c r="AG19" s="343"/>
      <c r="AH19" s="398"/>
      <c r="AI19" s="343"/>
      <c r="AJ19" s="398"/>
      <c r="AK19" s="343"/>
      <c r="AL19" s="398">
        <v>7.9166666666666663E-2</v>
      </c>
      <c r="AM19" s="399"/>
      <c r="AN19" s="395" t="s">
        <v>186</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0.7583333333333333</v>
      </c>
      <c r="W20" s="343"/>
      <c r="X20" s="452">
        <v>0.78333333333333333</v>
      </c>
      <c r="Y20" s="453"/>
      <c r="Z20" s="342"/>
      <c r="AA20" s="343"/>
      <c r="AB20" s="398"/>
      <c r="AC20" s="343"/>
      <c r="AD20" s="398">
        <v>2.0833333333333332E-2</v>
      </c>
      <c r="AE20" s="343"/>
      <c r="AF20" s="398">
        <v>4.1666666666666666E-3</v>
      </c>
      <c r="AG20" s="343"/>
      <c r="AH20" s="398"/>
      <c r="AI20" s="343"/>
      <c r="AJ20" s="398"/>
      <c r="AK20" s="343"/>
      <c r="AL20" s="398"/>
      <c r="AM20" s="399"/>
      <c r="AN20" s="395" t="s">
        <v>453</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0.78333333333333333</v>
      </c>
      <c r="W21" s="343"/>
      <c r="X21" s="398">
        <v>0.9375</v>
      </c>
      <c r="Y21" s="399"/>
      <c r="Z21" s="342"/>
      <c r="AA21" s="343"/>
      <c r="AB21" s="398"/>
      <c r="AC21" s="343"/>
      <c r="AD21" s="398"/>
      <c r="AE21" s="343"/>
      <c r="AF21" s="398"/>
      <c r="AG21" s="343"/>
      <c r="AH21" s="398"/>
      <c r="AI21" s="343"/>
      <c r="AJ21" s="398"/>
      <c r="AK21" s="343"/>
      <c r="AL21" s="398">
        <v>0.15416666666666667</v>
      </c>
      <c r="AM21" s="399"/>
      <c r="AN21" s="395" t="s">
        <v>184</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0.9375</v>
      </c>
      <c r="W22" s="343"/>
      <c r="X22" s="398">
        <v>0.96666666666666667</v>
      </c>
      <c r="Y22" s="399"/>
      <c r="Z22" s="342"/>
      <c r="AA22" s="343"/>
      <c r="AB22" s="398"/>
      <c r="AC22" s="343"/>
      <c r="AD22" s="398">
        <v>2.4999999999999998E-2</v>
      </c>
      <c r="AE22" s="343"/>
      <c r="AF22" s="398">
        <v>4.1666666666666666E-3</v>
      </c>
      <c r="AG22" s="343"/>
      <c r="AH22" s="398"/>
      <c r="AI22" s="343"/>
      <c r="AJ22" s="398"/>
      <c r="AK22" s="343"/>
      <c r="AL22" s="398"/>
      <c r="AM22" s="399"/>
      <c r="AN22" s="395" t="s">
        <v>455</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0.96666666666666667</v>
      </c>
      <c r="W23" s="343"/>
      <c r="X23" s="398">
        <v>1</v>
      </c>
      <c r="Y23" s="399"/>
      <c r="Z23" s="342"/>
      <c r="AA23" s="343"/>
      <c r="AB23" s="398"/>
      <c r="AC23" s="343"/>
      <c r="AD23" s="398"/>
      <c r="AE23" s="343"/>
      <c r="AF23" s="398">
        <v>3.3333333333333333E-2</v>
      </c>
      <c r="AG23" s="343"/>
      <c r="AH23" s="398"/>
      <c r="AI23" s="343"/>
      <c r="AJ23" s="398"/>
      <c r="AK23" s="343"/>
      <c r="AL23" s="398"/>
      <c r="AM23" s="399"/>
      <c r="AN23" s="395" t="s">
        <v>456</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c r="W24" s="343"/>
      <c r="X24" s="452"/>
      <c r="Y24" s="453"/>
      <c r="Z24" s="342"/>
      <c r="AA24" s="343"/>
      <c r="AB24" s="398"/>
      <c r="AC24" s="343"/>
      <c r="AD24" s="398"/>
      <c r="AE24" s="343"/>
      <c r="AF24" s="398"/>
      <c r="AG24" s="343"/>
      <c r="AH24" s="398"/>
      <c r="AI24" s="343"/>
      <c r="AJ24" s="398"/>
      <c r="AK24" s="343"/>
      <c r="AL24" s="398"/>
      <c r="AM24" s="399"/>
      <c r="AN24" s="395"/>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c r="W25" s="343"/>
      <c r="X25" s="449"/>
      <c r="Y25" s="398"/>
      <c r="Z25" s="450"/>
      <c r="AA25" s="451"/>
      <c r="AB25" s="451"/>
      <c r="AC25" s="451"/>
      <c r="AD25" s="451"/>
      <c r="AE25" s="451"/>
      <c r="AF25" s="451"/>
      <c r="AG25" s="451"/>
      <c r="AH25" s="451"/>
      <c r="AI25" s="451"/>
      <c r="AJ25" s="451"/>
      <c r="AK25" s="451"/>
      <c r="AL25" s="343"/>
      <c r="AM25" s="398"/>
      <c r="AN25" s="395"/>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c r="W26" s="451"/>
      <c r="X26" s="459"/>
      <c r="Y26" s="398"/>
      <c r="Z26" s="458"/>
      <c r="AA26" s="451"/>
      <c r="AB26" s="459"/>
      <c r="AC26" s="451"/>
      <c r="AD26" s="459"/>
      <c r="AE26" s="451"/>
      <c r="AF26" s="459"/>
      <c r="AG26" s="451"/>
      <c r="AH26" s="459"/>
      <c r="AI26" s="451"/>
      <c r="AJ26" s="459"/>
      <c r="AK26" s="451"/>
      <c r="AL26" s="449"/>
      <c r="AM26" s="398"/>
      <c r="AN26" s="464"/>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c r="W27" s="451"/>
      <c r="X27" s="459"/>
      <c r="Y27" s="398"/>
      <c r="Z27" s="458"/>
      <c r="AA27" s="451"/>
      <c r="AB27" s="459"/>
      <c r="AC27" s="451"/>
      <c r="AD27" s="459"/>
      <c r="AE27" s="451"/>
      <c r="AF27" s="459"/>
      <c r="AG27" s="451"/>
      <c r="AH27" s="459"/>
      <c r="AI27" s="451"/>
      <c r="AJ27" s="459"/>
      <c r="AK27" s="451"/>
      <c r="AL27" s="449"/>
      <c r="AM27" s="398"/>
      <c r="AN27" s="464"/>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c r="W28" s="451"/>
      <c r="X28" s="459"/>
      <c r="Y28" s="398"/>
      <c r="Z28" s="458"/>
      <c r="AA28" s="451"/>
      <c r="AB28" s="459"/>
      <c r="AC28" s="451"/>
      <c r="AD28" s="459"/>
      <c r="AE28" s="451"/>
      <c r="AF28" s="459"/>
      <c r="AG28" s="451"/>
      <c r="AH28" s="459"/>
      <c r="AI28" s="451"/>
      <c r="AJ28" s="459"/>
      <c r="AK28" s="451"/>
      <c r="AL28" s="449"/>
      <c r="AM28" s="398"/>
      <c r="AN28" s="395"/>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0.15833333333333333</v>
      </c>
      <c r="AE31" s="494"/>
      <c r="AF31" s="494">
        <f>SUM(AF9:AG30)</f>
        <v>0.11666666666666667</v>
      </c>
      <c r="AG31" s="494"/>
      <c r="AH31" s="494">
        <f>SUM(AH9:AI30)</f>
        <v>0</v>
      </c>
      <c r="AI31" s="494"/>
      <c r="AJ31" s="494">
        <f>SUM(AJ9:AK30)</f>
        <v>0</v>
      </c>
      <c r="AK31" s="494"/>
      <c r="AL31" s="508">
        <f>SUM(AL9:AM30)</f>
        <v>0.72499999999999998</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5596</v>
      </c>
      <c r="Y35" s="505"/>
      <c r="Z35" s="505"/>
      <c r="AA35" s="56" t="s">
        <v>79</v>
      </c>
      <c r="AB35" s="506">
        <v>724</v>
      </c>
      <c r="AC35" s="507"/>
      <c r="AD35" s="507"/>
      <c r="AE35" s="57" t="s">
        <v>79</v>
      </c>
      <c r="AF35" s="506">
        <v>0</v>
      </c>
      <c r="AG35" s="507"/>
      <c r="AH35" s="507"/>
      <c r="AI35" s="56" t="s">
        <v>79</v>
      </c>
      <c r="AJ35" s="506">
        <v>0</v>
      </c>
      <c r="AK35" s="507"/>
      <c r="AL35" s="507"/>
      <c r="AM35" s="56" t="s">
        <v>79</v>
      </c>
      <c r="AN35" s="510">
        <f>(X35+AF35)-(AB35+AJ35)</f>
        <v>4872</v>
      </c>
      <c r="AO35" s="511"/>
      <c r="AP35" s="56" t="s">
        <v>79</v>
      </c>
      <c r="AQ35" s="512"/>
      <c r="AR35" s="513"/>
      <c r="AS35" s="513"/>
      <c r="AT35" s="513"/>
      <c r="AU35" s="514"/>
    </row>
    <row r="36" spans="1:47" ht="15.75" customHeight="1">
      <c r="A36" s="33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49000</v>
      </c>
      <c r="Y36" s="530"/>
      <c r="Z36" s="530"/>
      <c r="AA36" s="61" t="s">
        <v>79</v>
      </c>
      <c r="AB36" s="515">
        <v>2000</v>
      </c>
      <c r="AC36" s="516"/>
      <c r="AD36" s="516"/>
      <c r="AE36" s="62" t="s">
        <v>79</v>
      </c>
      <c r="AF36" s="515">
        <v>15000</v>
      </c>
      <c r="AG36" s="516"/>
      <c r="AH36" s="516"/>
      <c r="AI36" s="61" t="s">
        <v>79</v>
      </c>
      <c r="AJ36" s="515">
        <v>0</v>
      </c>
      <c r="AK36" s="516"/>
      <c r="AL36" s="516"/>
      <c r="AM36" s="61" t="s">
        <v>79</v>
      </c>
      <c r="AN36" s="517">
        <f t="shared" ref="AN36:AN43" si="3">(X36+AF36)-(AB36+AJ36)</f>
        <v>62000</v>
      </c>
      <c r="AO36" s="518"/>
      <c r="AP36" s="61" t="s">
        <v>79</v>
      </c>
      <c r="AQ36" s="519" t="s">
        <v>457</v>
      </c>
      <c r="AR36" s="520"/>
      <c r="AS36" s="520"/>
      <c r="AT36" s="520"/>
      <c r="AU36" s="521"/>
    </row>
    <row r="37" spans="1:47" ht="15.75" customHeight="1">
      <c r="A37" s="333" t="s">
        <v>83</v>
      </c>
      <c r="B37" s="58"/>
      <c r="C37" s="58"/>
      <c r="D37" s="58"/>
      <c r="E37" s="58"/>
      <c r="F37" s="58"/>
      <c r="G37" s="59"/>
      <c r="H37" s="522">
        <f>SUM(AD9:AE30)</f>
        <v>0.15833333333333333</v>
      </c>
      <c r="I37" s="523"/>
      <c r="J37" s="523"/>
      <c r="K37" s="524">
        <v>89</v>
      </c>
      <c r="L37" s="525"/>
      <c r="M37" s="60" t="s">
        <v>79</v>
      </c>
      <c r="N37" s="526">
        <f t="shared" si="2"/>
        <v>338.2</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33" t="s">
        <v>85</v>
      </c>
      <c r="B38" s="58"/>
      <c r="C38" s="58"/>
      <c r="D38" s="58"/>
      <c r="E38" s="58"/>
      <c r="F38" s="58"/>
      <c r="G38" s="59"/>
      <c r="H38" s="522">
        <f>SUM(AF9:AG30)</f>
        <v>0.11666666666666667</v>
      </c>
      <c r="I38" s="523"/>
      <c r="J38" s="523"/>
      <c r="K38" s="524">
        <v>89</v>
      </c>
      <c r="L38" s="525"/>
      <c r="M38" s="60" t="s">
        <v>79</v>
      </c>
      <c r="N38" s="526">
        <f t="shared" si="2"/>
        <v>249.2</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3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3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33" t="s">
        <v>92</v>
      </c>
      <c r="B41" s="58"/>
      <c r="C41" s="58"/>
      <c r="D41" s="58"/>
      <c r="E41" s="58"/>
      <c r="F41" s="58"/>
      <c r="G41" s="59"/>
      <c r="H41" s="522">
        <f>SUM(AL9:AM30)</f>
        <v>0.72499999999999998</v>
      </c>
      <c r="I41" s="523"/>
      <c r="J41" s="523"/>
      <c r="K41" s="524">
        <v>8</v>
      </c>
      <c r="L41" s="525"/>
      <c r="M41" s="60" t="s">
        <v>79</v>
      </c>
      <c r="N41" s="526">
        <f t="shared" si="2"/>
        <v>139.19999999999999</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33"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726.59999999999991</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44164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44164</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328" t="s">
        <v>139</v>
      </c>
      <c r="AH71" s="329"/>
      <c r="AI71" s="329"/>
      <c r="AJ71" s="329"/>
      <c r="AK71" s="329"/>
      <c r="AL71" s="330"/>
      <c r="AM71" s="328" t="s">
        <v>140</v>
      </c>
      <c r="AN71" s="329"/>
      <c r="AO71" s="329"/>
      <c r="AP71" s="334"/>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328" t="s">
        <v>144</v>
      </c>
      <c r="AH72" s="329"/>
      <c r="AI72" s="329"/>
      <c r="AJ72" s="329"/>
      <c r="AK72" s="329"/>
      <c r="AL72" s="330"/>
      <c r="AM72" s="328" t="s">
        <v>142</v>
      </c>
      <c r="AN72" s="329"/>
      <c r="AO72" s="329"/>
      <c r="AP72" s="334"/>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328" t="s">
        <v>172</v>
      </c>
      <c r="AH73" s="329"/>
      <c r="AI73" s="329"/>
      <c r="AJ73" s="329"/>
      <c r="AK73" s="329"/>
      <c r="AL73" s="330"/>
      <c r="AM73" s="328" t="s">
        <v>145</v>
      </c>
      <c r="AN73" s="329"/>
      <c r="AO73" s="329"/>
      <c r="AP73" s="334"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328" t="s">
        <v>181</v>
      </c>
      <c r="AH74" s="329"/>
      <c r="AI74" s="329"/>
      <c r="AJ74" s="329"/>
      <c r="AK74" s="329"/>
      <c r="AL74" s="330"/>
      <c r="AM74" s="328" t="s">
        <v>147</v>
      </c>
      <c r="AN74" s="329"/>
      <c r="AO74" s="329"/>
      <c r="AP74" s="334"/>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328" t="s">
        <v>149</v>
      </c>
      <c r="AH75" s="329"/>
      <c r="AI75" s="329"/>
      <c r="AJ75" s="329"/>
      <c r="AK75" s="329"/>
      <c r="AL75" s="330"/>
      <c r="AM75" s="328" t="s">
        <v>150</v>
      </c>
      <c r="AN75" s="329"/>
      <c r="AO75" s="329"/>
      <c r="AP75" s="334"/>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328" t="s">
        <v>152</v>
      </c>
      <c r="AH76" s="329"/>
      <c r="AI76" s="329"/>
      <c r="AJ76" s="329"/>
      <c r="AK76" s="329"/>
      <c r="AL76" s="330"/>
      <c r="AM76" s="328" t="s">
        <v>150</v>
      </c>
      <c r="AN76" s="329"/>
      <c r="AO76" s="329"/>
      <c r="AP76" s="334"/>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328" t="s">
        <v>182</v>
      </c>
      <c r="AH77" s="329"/>
      <c r="AI77" s="329"/>
      <c r="AJ77" s="329"/>
      <c r="AK77" s="329"/>
      <c r="AL77" s="330"/>
      <c r="AM77" s="328" t="s">
        <v>154</v>
      </c>
      <c r="AN77" s="329"/>
      <c r="AO77" s="329"/>
      <c r="AP77" s="334"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8" zoomScale="98" zoomScaleNormal="98"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4" t="s">
        <v>1</v>
      </c>
      <c r="V1" s="344"/>
      <c r="W1" s="344"/>
      <c r="X1" s="344"/>
      <c r="Y1" s="344"/>
      <c r="Z1" s="344"/>
      <c r="AA1" s="344"/>
      <c r="AB1" s="344"/>
      <c r="AC1" s="344"/>
      <c r="AD1" s="344"/>
      <c r="AE1" s="344"/>
      <c r="AF1" s="344"/>
      <c r="AG1" s="344"/>
      <c r="AH1" s="344"/>
      <c r="AI1" s="344"/>
      <c r="AJ1" s="344"/>
    </row>
    <row r="2" spans="1:47">
      <c r="A2" s="1" t="s">
        <v>2</v>
      </c>
      <c r="B2" s="1"/>
      <c r="U2" s="345" t="s">
        <v>3</v>
      </c>
      <c r="V2" s="345"/>
      <c r="W2" s="345"/>
      <c r="X2" s="345"/>
      <c r="Y2" s="345"/>
      <c r="Z2" s="345"/>
      <c r="AA2" s="345"/>
      <c r="AB2" s="345"/>
      <c r="AC2" s="345"/>
      <c r="AD2" s="345"/>
      <c r="AE2" s="345"/>
      <c r="AF2" s="345"/>
      <c r="AG2" s="345"/>
      <c r="AH2" s="345"/>
      <c r="AI2" s="345"/>
      <c r="AJ2" s="345"/>
    </row>
    <row r="3" spans="1:47">
      <c r="AN3"/>
    </row>
    <row r="5" spans="1:47" ht="15.75" customHeight="1" thickBot="1">
      <c r="A5" s="3" t="s">
        <v>4</v>
      </c>
      <c r="V5" s="4" t="s">
        <v>5</v>
      </c>
    </row>
    <row r="6" spans="1:47" ht="15.75" customHeight="1" thickTop="1">
      <c r="A6" s="5" t="s">
        <v>6</v>
      </c>
      <c r="B6" s="6"/>
      <c r="C6" s="6"/>
      <c r="D6" s="6"/>
      <c r="E6" s="346">
        <v>44165</v>
      </c>
      <c r="F6" s="347"/>
      <c r="G6" s="347"/>
      <c r="H6" s="347"/>
      <c r="I6" s="347"/>
      <c r="J6" s="348"/>
      <c r="K6" s="7" t="s">
        <v>7</v>
      </c>
      <c r="L6" s="6"/>
      <c r="M6" s="6"/>
      <c r="N6" s="8"/>
      <c r="O6" s="349" t="s">
        <v>173</v>
      </c>
      <c r="P6" s="350"/>
      <c r="Q6" s="350"/>
      <c r="R6" s="350"/>
      <c r="S6" s="350"/>
      <c r="T6" s="351"/>
      <c r="U6" s="9"/>
      <c r="V6" s="352" t="s">
        <v>8</v>
      </c>
      <c r="W6" s="353"/>
      <c r="X6" s="353"/>
      <c r="Y6" s="354"/>
      <c r="Z6" s="358" t="s">
        <v>9</v>
      </c>
      <c r="AA6" s="359"/>
      <c r="AB6" s="359"/>
      <c r="AC6" s="359"/>
      <c r="AD6" s="359"/>
      <c r="AE6" s="359"/>
      <c r="AF6" s="359"/>
      <c r="AG6" s="359"/>
      <c r="AH6" s="359"/>
      <c r="AI6" s="359"/>
      <c r="AJ6" s="359"/>
      <c r="AK6" s="359"/>
      <c r="AL6" s="359"/>
      <c r="AM6" s="359"/>
      <c r="AN6" s="352" t="s">
        <v>10</v>
      </c>
      <c r="AO6" s="353"/>
      <c r="AP6" s="353"/>
      <c r="AQ6" s="353"/>
      <c r="AR6" s="353"/>
      <c r="AS6" s="353"/>
      <c r="AT6" s="353"/>
      <c r="AU6" s="354"/>
    </row>
    <row r="7" spans="1:47" ht="15.75" customHeight="1">
      <c r="A7" s="10" t="s">
        <v>11</v>
      </c>
      <c r="B7" s="11"/>
      <c r="C7" s="11"/>
      <c r="D7" s="11"/>
      <c r="E7" s="368" t="s">
        <v>12</v>
      </c>
      <c r="F7" s="369"/>
      <c r="G7" s="369"/>
      <c r="H7" s="369"/>
      <c r="I7" s="369"/>
      <c r="J7" s="370"/>
      <c r="K7" s="12" t="s">
        <v>13</v>
      </c>
      <c r="L7" s="11"/>
      <c r="M7" s="11"/>
      <c r="N7" s="13"/>
      <c r="O7" s="371" t="s">
        <v>14</v>
      </c>
      <c r="P7" s="372"/>
      <c r="Q7" s="372"/>
      <c r="R7" s="372"/>
      <c r="S7" s="372"/>
      <c r="T7" s="373"/>
      <c r="U7" s="9"/>
      <c r="V7" s="355"/>
      <c r="W7" s="356"/>
      <c r="X7" s="356"/>
      <c r="Y7" s="357"/>
      <c r="Z7" s="360"/>
      <c r="AA7" s="361"/>
      <c r="AB7" s="361"/>
      <c r="AC7" s="361"/>
      <c r="AD7" s="361"/>
      <c r="AE7" s="361"/>
      <c r="AF7" s="361"/>
      <c r="AG7" s="361"/>
      <c r="AH7" s="361"/>
      <c r="AI7" s="361"/>
      <c r="AJ7" s="361"/>
      <c r="AK7" s="361"/>
      <c r="AL7" s="361"/>
      <c r="AM7" s="361"/>
      <c r="AN7" s="362"/>
      <c r="AO7" s="363"/>
      <c r="AP7" s="363"/>
      <c r="AQ7" s="363"/>
      <c r="AR7" s="363"/>
      <c r="AS7" s="363"/>
      <c r="AT7" s="363"/>
      <c r="AU7" s="364"/>
    </row>
    <row r="8" spans="1:47" ht="15.75" customHeight="1" thickBot="1">
      <c r="A8" s="10" t="s">
        <v>15</v>
      </c>
      <c r="B8" s="11"/>
      <c r="C8" s="11"/>
      <c r="D8" s="11"/>
      <c r="E8" s="374">
        <v>4710002973</v>
      </c>
      <c r="F8" s="375"/>
      <c r="G8" s="375"/>
      <c r="H8" s="375"/>
      <c r="I8" s="375"/>
      <c r="J8" s="376"/>
      <c r="K8" s="340" t="s">
        <v>16</v>
      </c>
      <c r="L8" s="341"/>
      <c r="M8" s="341"/>
      <c r="N8" s="14"/>
      <c r="O8" s="377" t="s">
        <v>17</v>
      </c>
      <c r="P8" s="378"/>
      <c r="Q8" s="378"/>
      <c r="R8" s="378"/>
      <c r="S8" s="378"/>
      <c r="T8" s="379"/>
      <c r="U8" s="15"/>
      <c r="V8" s="380" t="s">
        <v>18</v>
      </c>
      <c r="W8" s="381"/>
      <c r="X8" s="382" t="s">
        <v>19</v>
      </c>
      <c r="Y8" s="383"/>
      <c r="Z8" s="380" t="s">
        <v>20</v>
      </c>
      <c r="AA8" s="381"/>
      <c r="AB8" s="382" t="s">
        <v>21</v>
      </c>
      <c r="AC8" s="381"/>
      <c r="AD8" s="382" t="s">
        <v>22</v>
      </c>
      <c r="AE8" s="381"/>
      <c r="AF8" s="382" t="s">
        <v>23</v>
      </c>
      <c r="AG8" s="381"/>
      <c r="AH8" s="382" t="s">
        <v>24</v>
      </c>
      <c r="AI8" s="381"/>
      <c r="AJ8" s="382" t="s">
        <v>25</v>
      </c>
      <c r="AK8" s="381"/>
      <c r="AL8" s="384" t="s">
        <v>26</v>
      </c>
      <c r="AM8" s="384"/>
      <c r="AN8" s="365"/>
      <c r="AO8" s="366"/>
      <c r="AP8" s="366"/>
      <c r="AQ8" s="366"/>
      <c r="AR8" s="366"/>
      <c r="AS8" s="366"/>
      <c r="AT8" s="366"/>
      <c r="AU8" s="367"/>
    </row>
    <row r="9" spans="1:47" ht="15.75" customHeight="1" thickTop="1" thickBot="1">
      <c r="A9" s="16" t="s">
        <v>27</v>
      </c>
      <c r="B9" s="17"/>
      <c r="C9" s="17"/>
      <c r="D9" s="17"/>
      <c r="E9" s="385">
        <v>44075</v>
      </c>
      <c r="F9" s="386"/>
      <c r="G9" s="18" t="s">
        <v>28</v>
      </c>
      <c r="H9" s="387" t="s">
        <v>29</v>
      </c>
      <c r="I9" s="386"/>
      <c r="J9" s="388"/>
      <c r="K9" s="19" t="s">
        <v>30</v>
      </c>
      <c r="L9" s="17"/>
      <c r="M9" s="17"/>
      <c r="N9" s="20"/>
      <c r="O9" s="389">
        <v>8</v>
      </c>
      <c r="P9" s="390"/>
      <c r="Q9" s="21" t="s">
        <v>31</v>
      </c>
      <c r="R9" s="390">
        <v>10</v>
      </c>
      <c r="S9" s="390"/>
      <c r="T9" s="22" t="s">
        <v>32</v>
      </c>
      <c r="U9" s="23"/>
      <c r="V9" s="391">
        <v>0</v>
      </c>
      <c r="W9" s="392"/>
      <c r="X9" s="393">
        <v>3.3333333333333333E-2</v>
      </c>
      <c r="Y9" s="394"/>
      <c r="Z9" s="391"/>
      <c r="AA9" s="392"/>
      <c r="AB9" s="393"/>
      <c r="AC9" s="392"/>
      <c r="AD9" s="393"/>
      <c r="AE9" s="392"/>
      <c r="AF9" s="393"/>
      <c r="AG9" s="392"/>
      <c r="AH9" s="393"/>
      <c r="AI9" s="392"/>
      <c r="AJ9" s="393"/>
      <c r="AK9" s="392"/>
      <c r="AL9" s="393">
        <v>3.3333333333333333E-2</v>
      </c>
      <c r="AM9" s="394"/>
      <c r="AN9" s="395" t="s">
        <v>458</v>
      </c>
      <c r="AO9" s="396"/>
      <c r="AP9" s="396"/>
      <c r="AQ9" s="396"/>
      <c r="AR9" s="396"/>
      <c r="AS9" s="396"/>
      <c r="AT9" s="396"/>
      <c r="AU9" s="397"/>
    </row>
    <row r="10" spans="1:47" ht="15.75" customHeight="1" thickTop="1" thickBot="1">
      <c r="A10" s="24"/>
      <c r="B10" s="24"/>
      <c r="C10" s="24"/>
      <c r="D10" s="24"/>
      <c r="E10" s="25"/>
      <c r="F10" s="25"/>
      <c r="G10" s="25"/>
      <c r="H10" s="25"/>
      <c r="I10" s="25"/>
      <c r="J10" s="25"/>
      <c r="U10" s="26"/>
      <c r="V10" s="391">
        <v>3.3333333333333333E-2</v>
      </c>
      <c r="W10" s="392"/>
      <c r="X10" s="393">
        <v>5.8333333333333327E-2</v>
      </c>
      <c r="Y10" s="394"/>
      <c r="Z10" s="391"/>
      <c r="AA10" s="392"/>
      <c r="AB10" s="393"/>
      <c r="AC10" s="392"/>
      <c r="AD10" s="393"/>
      <c r="AE10" s="392"/>
      <c r="AF10" s="393">
        <v>2.4999999999999998E-2</v>
      </c>
      <c r="AG10" s="392"/>
      <c r="AH10" s="393"/>
      <c r="AI10" s="392"/>
      <c r="AJ10" s="393"/>
      <c r="AK10" s="392"/>
      <c r="AL10" s="393"/>
      <c r="AM10" s="394"/>
      <c r="AN10" s="395" t="s">
        <v>221</v>
      </c>
      <c r="AO10" s="396"/>
      <c r="AP10" s="396"/>
      <c r="AQ10" s="396"/>
      <c r="AR10" s="396"/>
      <c r="AS10" s="396"/>
      <c r="AT10" s="396"/>
      <c r="AU10" s="39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2">
        <v>5.8333333333333327E-2</v>
      </c>
      <c r="W11" s="343"/>
      <c r="X11" s="398">
        <v>0.25</v>
      </c>
      <c r="Y11" s="399"/>
      <c r="Z11" s="342"/>
      <c r="AA11" s="343"/>
      <c r="AB11" s="398"/>
      <c r="AC11" s="343"/>
      <c r="AD11" s="398"/>
      <c r="AE11" s="343"/>
      <c r="AF11" s="398"/>
      <c r="AG11" s="343"/>
      <c r="AH11" s="398"/>
      <c r="AI11" s="343"/>
      <c r="AJ11" s="398"/>
      <c r="AK11" s="343"/>
      <c r="AL11" s="398">
        <v>0.19166666666666665</v>
      </c>
      <c r="AM11" s="399"/>
      <c r="AN11" s="395" t="s">
        <v>184</v>
      </c>
      <c r="AO11" s="396"/>
      <c r="AP11" s="396"/>
      <c r="AQ11" s="396"/>
      <c r="AR11" s="396"/>
      <c r="AS11" s="396"/>
      <c r="AT11" s="396"/>
      <c r="AU11" s="397"/>
    </row>
    <row r="12" spans="1:47" ht="15.75" customHeight="1" thickTop="1" thickBot="1">
      <c r="A12" s="400" t="s">
        <v>34</v>
      </c>
      <c r="B12" s="401"/>
      <c r="C12" s="401"/>
      <c r="D12" s="401"/>
      <c r="E12" s="402" t="s">
        <v>35</v>
      </c>
      <c r="F12" s="403"/>
      <c r="G12" s="403"/>
      <c r="H12" s="404"/>
      <c r="I12" s="402" t="s">
        <v>36</v>
      </c>
      <c r="J12" s="403"/>
      <c r="K12" s="403"/>
      <c r="L12" s="403"/>
      <c r="M12" s="402" t="s">
        <v>37</v>
      </c>
      <c r="N12" s="403"/>
      <c r="O12" s="403"/>
      <c r="P12" s="404"/>
      <c r="Q12" s="402" t="s">
        <v>38</v>
      </c>
      <c r="R12" s="403"/>
      <c r="S12" s="403"/>
      <c r="T12" s="405"/>
      <c r="U12" s="28"/>
      <c r="V12" s="342">
        <v>0.25</v>
      </c>
      <c r="W12" s="343"/>
      <c r="X12" s="398">
        <v>0.28333333333333333</v>
      </c>
      <c r="Y12" s="399"/>
      <c r="Z12" s="342"/>
      <c r="AA12" s="343"/>
      <c r="AB12" s="398"/>
      <c r="AC12" s="343"/>
      <c r="AD12" s="398"/>
      <c r="AE12" s="343"/>
      <c r="AF12" s="398">
        <v>3.3333333333333333E-2</v>
      </c>
      <c r="AG12" s="343"/>
      <c r="AH12" s="398"/>
      <c r="AI12" s="343"/>
      <c r="AJ12" s="398"/>
      <c r="AK12" s="343"/>
      <c r="AL12" s="398"/>
      <c r="AM12" s="399"/>
      <c r="AN12" s="669" t="s">
        <v>459</v>
      </c>
      <c r="AO12" s="670"/>
      <c r="AP12" s="670"/>
      <c r="AQ12" s="670"/>
      <c r="AR12" s="670"/>
      <c r="AS12" s="670"/>
      <c r="AT12" s="670"/>
      <c r="AU12" s="671"/>
    </row>
    <row r="13" spans="1:47" ht="15.75" customHeight="1" thickTop="1" thickBot="1">
      <c r="A13" s="406" t="s">
        <v>39</v>
      </c>
      <c r="B13" s="407"/>
      <c r="C13" s="407"/>
      <c r="D13" s="407"/>
      <c r="E13" s="408" t="s">
        <v>170</v>
      </c>
      <c r="F13" s="409"/>
      <c r="G13" s="409"/>
      <c r="H13" s="410"/>
      <c r="I13" s="411" t="s">
        <v>168</v>
      </c>
      <c r="J13" s="412"/>
      <c r="K13" s="412"/>
      <c r="L13" s="413"/>
      <c r="M13" s="411" t="s">
        <v>187</v>
      </c>
      <c r="N13" s="412"/>
      <c r="O13" s="412"/>
      <c r="P13" s="413"/>
      <c r="Q13" s="411" t="s">
        <v>472</v>
      </c>
      <c r="R13" s="412"/>
      <c r="S13" s="412"/>
      <c r="T13" s="413"/>
      <c r="U13" s="28"/>
      <c r="V13" s="342">
        <v>0.28333333333333333</v>
      </c>
      <c r="W13" s="343"/>
      <c r="X13" s="398">
        <v>0.29583333333333334</v>
      </c>
      <c r="Y13" s="399"/>
      <c r="Z13" s="342"/>
      <c r="AA13" s="343"/>
      <c r="AB13" s="398"/>
      <c r="AC13" s="343"/>
      <c r="AD13" s="398"/>
      <c r="AE13" s="343"/>
      <c r="AF13" s="398">
        <v>1.2499999999999999E-2</v>
      </c>
      <c r="AG13" s="343"/>
      <c r="AH13" s="398"/>
      <c r="AI13" s="343"/>
      <c r="AJ13" s="398"/>
      <c r="AK13" s="343"/>
      <c r="AL13" s="398"/>
      <c r="AM13" s="399"/>
      <c r="AN13" s="395" t="s">
        <v>460</v>
      </c>
      <c r="AO13" s="396"/>
      <c r="AP13" s="396"/>
      <c r="AQ13" s="396"/>
      <c r="AR13" s="396"/>
      <c r="AS13" s="396"/>
      <c r="AT13" s="396"/>
      <c r="AU13" s="397"/>
    </row>
    <row r="14" spans="1:47" ht="15.75" customHeight="1" thickTop="1" thickBot="1">
      <c r="A14" s="420" t="s">
        <v>40</v>
      </c>
      <c r="B14" s="421"/>
      <c r="C14" s="421"/>
      <c r="D14" s="421"/>
      <c r="E14" s="422" t="s">
        <v>171</v>
      </c>
      <c r="F14" s="423"/>
      <c r="G14" s="423"/>
      <c r="H14" s="424"/>
      <c r="I14" s="422" t="s">
        <v>174</v>
      </c>
      <c r="J14" s="423"/>
      <c r="K14" s="423"/>
      <c r="L14" s="424"/>
      <c r="M14" s="422" t="s">
        <v>188</v>
      </c>
      <c r="N14" s="423"/>
      <c r="O14" s="423"/>
      <c r="P14" s="424"/>
      <c r="Q14" s="422" t="s">
        <v>189</v>
      </c>
      <c r="R14" s="423"/>
      <c r="S14" s="423"/>
      <c r="T14" s="424"/>
      <c r="U14" s="28"/>
      <c r="V14" s="342">
        <v>0.29583333333333334</v>
      </c>
      <c r="W14" s="343"/>
      <c r="X14" s="398">
        <v>0.375</v>
      </c>
      <c r="Y14" s="399"/>
      <c r="Z14" s="342"/>
      <c r="AA14" s="343"/>
      <c r="AB14" s="398"/>
      <c r="AC14" s="343"/>
      <c r="AD14" s="398"/>
      <c r="AE14" s="343"/>
      <c r="AF14" s="398">
        <v>7.9166666666666663E-2</v>
      </c>
      <c r="AG14" s="343"/>
      <c r="AH14" s="398"/>
      <c r="AI14" s="343"/>
      <c r="AJ14" s="398"/>
      <c r="AK14" s="343"/>
      <c r="AL14" s="398"/>
      <c r="AM14" s="399"/>
      <c r="AN14" s="395" t="s">
        <v>461</v>
      </c>
      <c r="AO14" s="396"/>
      <c r="AP14" s="396"/>
      <c r="AQ14" s="396"/>
      <c r="AR14" s="396"/>
      <c r="AS14" s="396"/>
      <c r="AT14" s="396"/>
      <c r="AU14" s="397"/>
    </row>
    <row r="15" spans="1:47" ht="15.75" customHeight="1" thickTop="1" thickBot="1">
      <c r="A15" s="414" t="s">
        <v>41</v>
      </c>
      <c r="B15" s="415"/>
      <c r="C15" s="415"/>
      <c r="D15" s="415"/>
      <c r="E15" s="416" t="s">
        <v>175</v>
      </c>
      <c r="F15" s="417"/>
      <c r="G15" s="417"/>
      <c r="H15" s="418"/>
      <c r="I15" s="416" t="s">
        <v>176</v>
      </c>
      <c r="J15" s="417"/>
      <c r="K15" s="417"/>
      <c r="L15" s="418"/>
      <c r="M15" s="416" t="s">
        <v>185</v>
      </c>
      <c r="N15" s="417"/>
      <c r="O15" s="417"/>
      <c r="P15" s="418"/>
      <c r="Q15" s="416" t="s">
        <v>178</v>
      </c>
      <c r="R15" s="386"/>
      <c r="S15" s="386"/>
      <c r="T15" s="419"/>
      <c r="U15" s="28"/>
      <c r="V15" s="342">
        <v>0.375</v>
      </c>
      <c r="W15" s="343"/>
      <c r="X15" s="398">
        <v>0.39583333333333331</v>
      </c>
      <c r="Y15" s="399"/>
      <c r="Z15" s="342"/>
      <c r="AA15" s="343"/>
      <c r="AB15" s="398"/>
      <c r="AC15" s="343"/>
      <c r="AD15" s="398">
        <v>1.6666666666666666E-2</v>
      </c>
      <c r="AE15" s="343"/>
      <c r="AF15" s="398">
        <v>4.1666666666666666E-3</v>
      </c>
      <c r="AG15" s="343"/>
      <c r="AH15" s="398"/>
      <c r="AI15" s="343"/>
      <c r="AJ15" s="398"/>
      <c r="AK15" s="343"/>
      <c r="AL15" s="398"/>
      <c r="AM15" s="399"/>
      <c r="AN15" s="395" t="s">
        <v>462</v>
      </c>
      <c r="AO15" s="396"/>
      <c r="AP15" s="396"/>
      <c r="AQ15" s="396"/>
      <c r="AR15" s="396"/>
      <c r="AS15" s="396"/>
      <c r="AT15" s="396"/>
      <c r="AU15" s="39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42">
        <v>0.39583333333333331</v>
      </c>
      <c r="W16" s="343"/>
      <c r="X16" s="398">
        <v>0.41666666666666669</v>
      </c>
      <c r="Y16" s="399"/>
      <c r="Z16" s="342"/>
      <c r="AA16" s="343"/>
      <c r="AB16" s="398"/>
      <c r="AC16" s="343"/>
      <c r="AD16" s="398">
        <v>1.6666666666666666E-2</v>
      </c>
      <c r="AE16" s="343"/>
      <c r="AF16" s="398">
        <v>4.1666666666666666E-3</v>
      </c>
      <c r="AG16" s="343"/>
      <c r="AH16" s="398"/>
      <c r="AI16" s="343"/>
      <c r="AJ16" s="398"/>
      <c r="AK16" s="343"/>
      <c r="AL16" s="398"/>
      <c r="AM16" s="399"/>
      <c r="AN16" s="395" t="s">
        <v>463</v>
      </c>
      <c r="AO16" s="396"/>
      <c r="AP16" s="396"/>
      <c r="AQ16" s="396"/>
      <c r="AR16" s="396"/>
      <c r="AS16" s="396"/>
      <c r="AT16" s="396"/>
      <c r="AU16" s="39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42">
        <v>0.41666666666666669</v>
      </c>
      <c r="W17" s="343"/>
      <c r="X17" s="398">
        <v>0.45833333333333331</v>
      </c>
      <c r="Y17" s="399"/>
      <c r="Z17" s="342"/>
      <c r="AA17" s="343"/>
      <c r="AB17" s="398"/>
      <c r="AC17" s="343"/>
      <c r="AD17" s="398"/>
      <c r="AE17" s="343"/>
      <c r="AF17" s="398">
        <v>4.1666666666666664E-2</v>
      </c>
      <c r="AG17" s="343"/>
      <c r="AH17" s="398"/>
      <c r="AI17" s="343"/>
      <c r="AJ17" s="398"/>
      <c r="AK17" s="343"/>
      <c r="AL17" s="398"/>
      <c r="AM17" s="399"/>
      <c r="AN17" s="395" t="s">
        <v>464</v>
      </c>
      <c r="AO17" s="396"/>
      <c r="AP17" s="396"/>
      <c r="AQ17" s="396"/>
      <c r="AR17" s="396"/>
      <c r="AS17" s="396"/>
      <c r="AT17" s="396"/>
      <c r="AU17" s="397"/>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42">
        <v>0.45833333333333331</v>
      </c>
      <c r="W18" s="343"/>
      <c r="X18" s="398">
        <v>0.48749999999999999</v>
      </c>
      <c r="Y18" s="399"/>
      <c r="Z18" s="342"/>
      <c r="AA18" s="343"/>
      <c r="AB18" s="398"/>
      <c r="AC18" s="343"/>
      <c r="AD18" s="398">
        <v>2.4999999999999998E-2</v>
      </c>
      <c r="AE18" s="343"/>
      <c r="AF18" s="398">
        <v>4.1666666666666666E-3</v>
      </c>
      <c r="AG18" s="343"/>
      <c r="AH18" s="398"/>
      <c r="AI18" s="343"/>
      <c r="AJ18" s="398"/>
      <c r="AK18" s="343"/>
      <c r="AL18" s="398"/>
      <c r="AM18" s="399"/>
      <c r="AN18" s="395" t="s">
        <v>465</v>
      </c>
      <c r="AO18" s="396"/>
      <c r="AP18" s="396"/>
      <c r="AQ18" s="396"/>
      <c r="AR18" s="396"/>
      <c r="AS18" s="396"/>
      <c r="AT18" s="396"/>
      <c r="AU18" s="397"/>
    </row>
    <row r="19" spans="1:47" ht="15.75" customHeight="1" thickTop="1" thickBot="1">
      <c r="A19" s="33">
        <v>1</v>
      </c>
      <c r="B19" s="434" t="s">
        <v>48</v>
      </c>
      <c r="C19" s="435"/>
      <c r="D19" s="435"/>
      <c r="E19" s="435"/>
      <c r="F19" s="435"/>
      <c r="G19" s="435"/>
      <c r="H19" s="435"/>
      <c r="I19" s="435"/>
      <c r="J19" s="435"/>
      <c r="K19" s="436"/>
      <c r="L19" s="437">
        <v>0</v>
      </c>
      <c r="M19" s="437"/>
      <c r="N19" s="437"/>
      <c r="O19" s="437">
        <v>0</v>
      </c>
      <c r="P19" s="437"/>
      <c r="Q19" s="437"/>
      <c r="R19" s="438">
        <f t="shared" ref="R19:R24" si="0">L19+O19</f>
        <v>0</v>
      </c>
      <c r="S19" s="438"/>
      <c r="T19" s="439"/>
      <c r="U19" s="30"/>
      <c r="V19" s="342">
        <v>0.48749999999999999</v>
      </c>
      <c r="W19" s="343"/>
      <c r="X19" s="452">
        <v>0.52083333333333337</v>
      </c>
      <c r="Y19" s="453"/>
      <c r="Z19" s="342"/>
      <c r="AA19" s="343"/>
      <c r="AB19" s="398"/>
      <c r="AC19" s="343"/>
      <c r="AD19" s="398"/>
      <c r="AE19" s="343"/>
      <c r="AF19" s="398">
        <v>3.3333333333333333E-2</v>
      </c>
      <c r="AG19" s="343"/>
      <c r="AH19" s="398"/>
      <c r="AI19" s="343"/>
      <c r="AJ19" s="398"/>
      <c r="AK19" s="343"/>
      <c r="AL19" s="398"/>
      <c r="AM19" s="399"/>
      <c r="AN19" s="395" t="s">
        <v>466</v>
      </c>
      <c r="AO19" s="396"/>
      <c r="AP19" s="396"/>
      <c r="AQ19" s="396"/>
      <c r="AR19" s="396"/>
      <c r="AS19" s="396"/>
      <c r="AT19" s="396"/>
      <c r="AU19" s="397"/>
    </row>
    <row r="20" spans="1:47" ht="15.75" customHeight="1" thickTop="1" thickBot="1">
      <c r="A20" s="35">
        <v>2</v>
      </c>
      <c r="B20" s="430" t="s">
        <v>49</v>
      </c>
      <c r="C20" s="421"/>
      <c r="D20" s="421"/>
      <c r="E20" s="421"/>
      <c r="F20" s="421"/>
      <c r="G20" s="421"/>
      <c r="H20" s="421"/>
      <c r="I20" s="421"/>
      <c r="J20" s="421"/>
      <c r="K20" s="13"/>
      <c r="L20" s="431">
        <v>0</v>
      </c>
      <c r="M20" s="431"/>
      <c r="N20" s="431"/>
      <c r="O20" s="431">
        <v>0</v>
      </c>
      <c r="P20" s="431"/>
      <c r="Q20" s="431"/>
      <c r="R20" s="432">
        <f t="shared" si="0"/>
        <v>0</v>
      </c>
      <c r="S20" s="432"/>
      <c r="T20" s="433"/>
      <c r="U20" s="30"/>
      <c r="V20" s="342">
        <v>0.52083333333333337</v>
      </c>
      <c r="W20" s="343"/>
      <c r="X20" s="452">
        <v>0.54583333333333328</v>
      </c>
      <c r="Y20" s="453"/>
      <c r="Z20" s="342"/>
      <c r="AA20" s="343"/>
      <c r="AB20" s="398"/>
      <c r="AC20" s="343"/>
      <c r="AD20" s="398">
        <v>2.0833333333333332E-2</v>
      </c>
      <c r="AE20" s="343"/>
      <c r="AF20" s="398">
        <v>4.1666666666666666E-3</v>
      </c>
      <c r="AG20" s="343"/>
      <c r="AH20" s="398"/>
      <c r="AI20" s="343"/>
      <c r="AJ20" s="398"/>
      <c r="AK20" s="343"/>
      <c r="AL20" s="398"/>
      <c r="AM20" s="399"/>
      <c r="AN20" s="395" t="s">
        <v>467</v>
      </c>
      <c r="AO20" s="396"/>
      <c r="AP20" s="396"/>
      <c r="AQ20" s="396"/>
      <c r="AR20" s="396"/>
      <c r="AS20" s="396"/>
      <c r="AT20" s="396"/>
      <c r="AU20" s="397"/>
    </row>
    <row r="21" spans="1:47" ht="15.75" customHeight="1" thickTop="1" thickBot="1">
      <c r="A21" s="35">
        <v>3</v>
      </c>
      <c r="B21" s="430" t="s">
        <v>50</v>
      </c>
      <c r="C21" s="421"/>
      <c r="D21" s="421"/>
      <c r="E21" s="421"/>
      <c r="F21" s="421"/>
      <c r="G21" s="421"/>
      <c r="H21" s="421"/>
      <c r="I21" s="421"/>
      <c r="J21" s="421"/>
      <c r="K21" s="13"/>
      <c r="L21" s="431">
        <v>0</v>
      </c>
      <c r="M21" s="431"/>
      <c r="N21" s="431"/>
      <c r="O21" s="431">
        <v>0</v>
      </c>
      <c r="P21" s="431"/>
      <c r="Q21" s="431"/>
      <c r="R21" s="432">
        <f t="shared" si="0"/>
        <v>0</v>
      </c>
      <c r="S21" s="432"/>
      <c r="T21" s="433"/>
      <c r="U21" s="24"/>
      <c r="V21" s="342">
        <v>0.54583333333333328</v>
      </c>
      <c r="W21" s="343"/>
      <c r="X21" s="398">
        <v>0.5708333333333333</v>
      </c>
      <c r="Y21" s="399"/>
      <c r="Z21" s="342"/>
      <c r="AA21" s="343"/>
      <c r="AB21" s="398"/>
      <c r="AC21" s="343"/>
      <c r="AD21" s="398">
        <v>2.0833333333333332E-2</v>
      </c>
      <c r="AE21" s="343"/>
      <c r="AF21" s="398">
        <v>4.1666666666666666E-3</v>
      </c>
      <c r="AG21" s="343"/>
      <c r="AH21" s="398"/>
      <c r="AI21" s="343"/>
      <c r="AJ21" s="398"/>
      <c r="AK21" s="343"/>
      <c r="AL21" s="398"/>
      <c r="AM21" s="399"/>
      <c r="AN21" s="395" t="s">
        <v>468</v>
      </c>
      <c r="AO21" s="396"/>
      <c r="AP21" s="396"/>
      <c r="AQ21" s="396"/>
      <c r="AR21" s="396"/>
      <c r="AS21" s="396"/>
      <c r="AT21" s="396"/>
      <c r="AU21" s="397"/>
    </row>
    <row r="22" spans="1:47" ht="15.75" customHeight="1" thickTop="1" thickBot="1">
      <c r="A22" s="35">
        <v>4</v>
      </c>
      <c r="B22" s="430" t="s">
        <v>51</v>
      </c>
      <c r="C22" s="421"/>
      <c r="D22" s="421"/>
      <c r="E22" s="421"/>
      <c r="F22" s="421"/>
      <c r="G22" s="421"/>
      <c r="H22" s="421"/>
      <c r="I22" s="421"/>
      <c r="J22" s="421"/>
      <c r="K22" s="13"/>
      <c r="L22" s="431">
        <v>0</v>
      </c>
      <c r="M22" s="431"/>
      <c r="N22" s="431"/>
      <c r="O22" s="431">
        <v>0</v>
      </c>
      <c r="P22" s="431"/>
      <c r="Q22" s="431"/>
      <c r="R22" s="432">
        <f t="shared" si="0"/>
        <v>0</v>
      </c>
      <c r="S22" s="432"/>
      <c r="T22" s="433"/>
      <c r="U22" s="24"/>
      <c r="V22" s="342">
        <v>0.5708333333333333</v>
      </c>
      <c r="W22" s="343"/>
      <c r="X22" s="398">
        <v>0.6875</v>
      </c>
      <c r="Y22" s="399"/>
      <c r="Z22" s="342"/>
      <c r="AA22" s="343"/>
      <c r="AB22" s="398"/>
      <c r="AC22" s="343"/>
      <c r="AD22" s="398"/>
      <c r="AE22" s="343"/>
      <c r="AF22" s="398"/>
      <c r="AG22" s="343"/>
      <c r="AH22" s="398"/>
      <c r="AI22" s="343"/>
      <c r="AJ22" s="398"/>
      <c r="AK22" s="343"/>
      <c r="AL22" s="398">
        <v>0.11666666666666665</v>
      </c>
      <c r="AM22" s="399"/>
      <c r="AN22" s="395" t="s">
        <v>186</v>
      </c>
      <c r="AO22" s="396"/>
      <c r="AP22" s="396"/>
      <c r="AQ22" s="396"/>
      <c r="AR22" s="396"/>
      <c r="AS22" s="396"/>
      <c r="AT22" s="396"/>
      <c r="AU22" s="397"/>
    </row>
    <row r="23" spans="1:47" ht="15.75" customHeight="1" thickTop="1" thickBot="1">
      <c r="A23" s="35">
        <v>5</v>
      </c>
      <c r="B23" s="445" t="s">
        <v>52</v>
      </c>
      <c r="C23" s="446"/>
      <c r="D23" s="446"/>
      <c r="E23" s="446"/>
      <c r="F23" s="446"/>
      <c r="G23" s="446"/>
      <c r="H23" s="446"/>
      <c r="I23" s="446"/>
      <c r="J23" s="446"/>
      <c r="K23" s="13"/>
      <c r="L23" s="431">
        <v>0</v>
      </c>
      <c r="M23" s="431"/>
      <c r="N23" s="431"/>
      <c r="O23" s="431">
        <v>0</v>
      </c>
      <c r="P23" s="431"/>
      <c r="Q23" s="431"/>
      <c r="R23" s="432">
        <f t="shared" si="0"/>
        <v>0</v>
      </c>
      <c r="S23" s="432"/>
      <c r="T23" s="433"/>
      <c r="U23" s="24"/>
      <c r="V23" s="342">
        <v>0.6875</v>
      </c>
      <c r="W23" s="343"/>
      <c r="X23" s="398">
        <v>0.72499999999999998</v>
      </c>
      <c r="Y23" s="399"/>
      <c r="Z23" s="342"/>
      <c r="AA23" s="343"/>
      <c r="AB23" s="398"/>
      <c r="AC23" s="343"/>
      <c r="AD23" s="398">
        <v>3.3333333333333333E-2</v>
      </c>
      <c r="AE23" s="343"/>
      <c r="AF23" s="398">
        <v>4.1666666666666666E-3</v>
      </c>
      <c r="AG23" s="343"/>
      <c r="AH23" s="398"/>
      <c r="AI23" s="343"/>
      <c r="AJ23" s="398"/>
      <c r="AK23" s="343"/>
      <c r="AL23" s="398"/>
      <c r="AM23" s="399"/>
      <c r="AN23" s="395" t="s">
        <v>469</v>
      </c>
      <c r="AO23" s="396"/>
      <c r="AP23" s="396"/>
      <c r="AQ23" s="396"/>
      <c r="AR23" s="396"/>
      <c r="AS23" s="396"/>
      <c r="AT23" s="396"/>
      <c r="AU23" s="397"/>
    </row>
    <row r="24" spans="1:47" ht="15.75" customHeight="1" thickTop="1" thickBot="1">
      <c r="A24" s="36">
        <v>6</v>
      </c>
      <c r="B24" s="440" t="s">
        <v>53</v>
      </c>
      <c r="C24" s="441"/>
      <c r="D24" s="441"/>
      <c r="E24" s="441"/>
      <c r="F24" s="441"/>
      <c r="G24" s="441"/>
      <c r="H24" s="441"/>
      <c r="I24" s="441"/>
      <c r="J24" s="441"/>
      <c r="K24" s="37"/>
      <c r="L24" s="442">
        <v>0</v>
      </c>
      <c r="M24" s="442"/>
      <c r="N24" s="442"/>
      <c r="O24" s="442">
        <v>0</v>
      </c>
      <c r="P24" s="442"/>
      <c r="Q24" s="442"/>
      <c r="R24" s="443">
        <f t="shared" si="0"/>
        <v>0</v>
      </c>
      <c r="S24" s="443"/>
      <c r="T24" s="444"/>
      <c r="U24" s="24"/>
      <c r="V24" s="342">
        <v>0.72499999999999998</v>
      </c>
      <c r="W24" s="343"/>
      <c r="X24" s="452">
        <v>0.76250000000000007</v>
      </c>
      <c r="Y24" s="453"/>
      <c r="Z24" s="342"/>
      <c r="AA24" s="343"/>
      <c r="AB24" s="398"/>
      <c r="AC24" s="343"/>
      <c r="AD24" s="398">
        <v>3.3333333333333333E-2</v>
      </c>
      <c r="AE24" s="343"/>
      <c r="AF24" s="398">
        <v>4.1666666666666666E-3</v>
      </c>
      <c r="AG24" s="343"/>
      <c r="AH24" s="398"/>
      <c r="AI24" s="343"/>
      <c r="AJ24" s="398"/>
      <c r="AK24" s="343"/>
      <c r="AL24" s="398"/>
      <c r="AM24" s="399"/>
      <c r="AN24" s="395" t="s">
        <v>470</v>
      </c>
      <c r="AO24" s="396"/>
      <c r="AP24" s="396"/>
      <c r="AQ24" s="396"/>
      <c r="AR24" s="396"/>
      <c r="AS24" s="396"/>
      <c r="AT24" s="396"/>
      <c r="AU24" s="397"/>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47" t="s">
        <v>56</v>
      </c>
      <c r="S25" s="447"/>
      <c r="T25" s="448"/>
      <c r="U25" s="28"/>
      <c r="V25" s="342">
        <v>0.76250000000000007</v>
      </c>
      <c r="W25" s="343"/>
      <c r="X25" s="449">
        <v>0.91666666666666663</v>
      </c>
      <c r="Y25" s="398"/>
      <c r="Z25" s="450"/>
      <c r="AA25" s="451"/>
      <c r="AB25" s="451"/>
      <c r="AC25" s="451"/>
      <c r="AD25" s="451"/>
      <c r="AE25" s="451"/>
      <c r="AF25" s="451"/>
      <c r="AG25" s="451"/>
      <c r="AH25" s="451"/>
      <c r="AI25" s="451"/>
      <c r="AJ25" s="451"/>
      <c r="AK25" s="451"/>
      <c r="AL25" s="343">
        <v>0.15416666666666667</v>
      </c>
      <c r="AM25" s="398"/>
      <c r="AN25" s="395" t="s">
        <v>186</v>
      </c>
      <c r="AO25" s="396"/>
      <c r="AP25" s="396"/>
      <c r="AQ25" s="396"/>
      <c r="AR25" s="396"/>
      <c r="AS25" s="396"/>
      <c r="AT25" s="396"/>
      <c r="AU25" s="397"/>
    </row>
    <row r="26" spans="1:47" ht="15.75" customHeight="1" thickTop="1">
      <c r="A26" s="33">
        <v>1</v>
      </c>
      <c r="B26" s="454" t="s">
        <v>57</v>
      </c>
      <c r="C26" s="454"/>
      <c r="D26" s="454"/>
      <c r="E26" s="454"/>
      <c r="F26" s="454"/>
      <c r="G26" s="454"/>
      <c r="H26" s="454"/>
      <c r="I26" s="454"/>
      <c r="J26" s="454"/>
      <c r="K26" s="454"/>
      <c r="L26" s="455">
        <v>0</v>
      </c>
      <c r="M26" s="455"/>
      <c r="N26" s="455"/>
      <c r="O26" s="455">
        <v>0</v>
      </c>
      <c r="P26" s="455"/>
      <c r="Q26" s="455"/>
      <c r="R26" s="456">
        <f t="shared" ref="R26:R31" si="1">L26+O26</f>
        <v>0</v>
      </c>
      <c r="S26" s="456"/>
      <c r="T26" s="457"/>
      <c r="U26" s="24"/>
      <c r="V26" s="458">
        <v>0.91666666666666663</v>
      </c>
      <c r="W26" s="451"/>
      <c r="X26" s="459">
        <v>0.9458333333333333</v>
      </c>
      <c r="Y26" s="398"/>
      <c r="Z26" s="458"/>
      <c r="AA26" s="451"/>
      <c r="AB26" s="459"/>
      <c r="AC26" s="451"/>
      <c r="AD26" s="459">
        <v>2.4999999999999998E-2</v>
      </c>
      <c r="AE26" s="451"/>
      <c r="AF26" s="459">
        <v>4.1666666666666666E-3</v>
      </c>
      <c r="AG26" s="451"/>
      <c r="AH26" s="459"/>
      <c r="AI26" s="451"/>
      <c r="AJ26" s="459"/>
      <c r="AK26" s="451"/>
      <c r="AL26" s="449"/>
      <c r="AM26" s="398"/>
      <c r="AN26" s="464" t="s">
        <v>471</v>
      </c>
      <c r="AO26" s="465"/>
      <c r="AP26" s="465"/>
      <c r="AQ26" s="465"/>
      <c r="AR26" s="465"/>
      <c r="AS26" s="465"/>
      <c r="AT26" s="465"/>
      <c r="AU26" s="466"/>
    </row>
    <row r="27" spans="1:47" ht="15.75" customHeight="1" thickBot="1">
      <c r="A27" s="35">
        <v>2</v>
      </c>
      <c r="B27" s="460" t="s">
        <v>58</v>
      </c>
      <c r="C27" s="460"/>
      <c r="D27" s="460"/>
      <c r="E27" s="460"/>
      <c r="F27" s="460"/>
      <c r="G27" s="460"/>
      <c r="H27" s="460"/>
      <c r="I27" s="460"/>
      <c r="J27" s="460"/>
      <c r="K27" s="460"/>
      <c r="L27" s="461">
        <v>0</v>
      </c>
      <c r="M27" s="461"/>
      <c r="N27" s="461"/>
      <c r="O27" s="461">
        <v>0</v>
      </c>
      <c r="P27" s="461"/>
      <c r="Q27" s="461"/>
      <c r="R27" s="462">
        <f t="shared" si="1"/>
        <v>0</v>
      </c>
      <c r="S27" s="462"/>
      <c r="T27" s="463"/>
      <c r="U27" s="25"/>
      <c r="V27" s="458">
        <v>0.9458333333333333</v>
      </c>
      <c r="W27" s="451"/>
      <c r="X27" s="459">
        <v>0.96666666666666667</v>
      </c>
      <c r="Y27" s="398"/>
      <c r="Z27" s="458"/>
      <c r="AA27" s="451"/>
      <c r="AB27" s="459"/>
      <c r="AC27" s="451"/>
      <c r="AD27" s="459">
        <v>1.6666666666666666E-2</v>
      </c>
      <c r="AE27" s="451"/>
      <c r="AF27" s="459">
        <v>4.1666666666666666E-3</v>
      </c>
      <c r="AG27" s="451"/>
      <c r="AH27" s="459"/>
      <c r="AI27" s="451"/>
      <c r="AJ27" s="459"/>
      <c r="AK27" s="451"/>
      <c r="AL27" s="449"/>
      <c r="AM27" s="398"/>
      <c r="AN27" s="464" t="s">
        <v>473</v>
      </c>
      <c r="AO27" s="465"/>
      <c r="AP27" s="465"/>
      <c r="AQ27" s="465"/>
      <c r="AR27" s="465"/>
      <c r="AS27" s="465"/>
      <c r="AT27" s="465"/>
      <c r="AU27" s="466"/>
    </row>
    <row r="28" spans="1:47" ht="15.75" customHeight="1" thickTop="1">
      <c r="A28" s="10"/>
      <c r="B28" s="38" t="s">
        <v>28</v>
      </c>
      <c r="C28" s="446" t="s">
        <v>59</v>
      </c>
      <c r="D28" s="446"/>
      <c r="E28" s="446"/>
      <c r="F28" s="446"/>
      <c r="G28" s="446"/>
      <c r="H28" s="446"/>
      <c r="I28" s="446"/>
      <c r="J28" s="446"/>
      <c r="K28" s="467"/>
      <c r="L28" s="461">
        <v>0</v>
      </c>
      <c r="M28" s="461"/>
      <c r="N28" s="461"/>
      <c r="O28" s="461">
        <v>0</v>
      </c>
      <c r="P28" s="461"/>
      <c r="Q28" s="461"/>
      <c r="R28" s="462">
        <f t="shared" si="1"/>
        <v>0</v>
      </c>
      <c r="S28" s="462"/>
      <c r="T28" s="463"/>
      <c r="U28" s="25"/>
      <c r="V28" s="458">
        <v>0.96666666666666667</v>
      </c>
      <c r="W28" s="451"/>
      <c r="X28" s="459">
        <v>1</v>
      </c>
      <c r="Y28" s="398"/>
      <c r="Z28" s="458"/>
      <c r="AA28" s="451"/>
      <c r="AB28" s="459"/>
      <c r="AC28" s="451"/>
      <c r="AD28" s="459"/>
      <c r="AE28" s="451"/>
      <c r="AF28" s="459"/>
      <c r="AG28" s="451"/>
      <c r="AH28" s="459"/>
      <c r="AI28" s="451"/>
      <c r="AJ28" s="459"/>
      <c r="AK28" s="451"/>
      <c r="AL28" s="449">
        <v>3.3333333333333333E-2</v>
      </c>
      <c r="AM28" s="398"/>
      <c r="AN28" s="395" t="s">
        <v>474</v>
      </c>
      <c r="AO28" s="396"/>
      <c r="AP28" s="396"/>
      <c r="AQ28" s="396"/>
      <c r="AR28" s="396"/>
      <c r="AS28" s="396"/>
      <c r="AT28" s="396"/>
      <c r="AU28" s="397"/>
    </row>
    <row r="29" spans="1:47" ht="15.75" customHeight="1">
      <c r="A29" s="10"/>
      <c r="B29" s="38" t="s">
        <v>28</v>
      </c>
      <c r="C29" s="446" t="s">
        <v>60</v>
      </c>
      <c r="D29" s="446"/>
      <c r="E29" s="446"/>
      <c r="F29" s="446"/>
      <c r="G29" s="446"/>
      <c r="H29" s="446"/>
      <c r="I29" s="446"/>
      <c r="J29" s="446"/>
      <c r="K29" s="467"/>
      <c r="L29" s="461">
        <v>0</v>
      </c>
      <c r="M29" s="461"/>
      <c r="N29" s="461"/>
      <c r="O29" s="461">
        <v>0</v>
      </c>
      <c r="P29" s="461"/>
      <c r="Q29" s="461"/>
      <c r="R29" s="462">
        <f t="shared" si="1"/>
        <v>0</v>
      </c>
      <c r="S29" s="462"/>
      <c r="T29" s="463"/>
      <c r="U29" s="25"/>
      <c r="V29" s="458"/>
      <c r="W29" s="451"/>
      <c r="X29" s="451"/>
      <c r="Y29" s="398"/>
      <c r="Z29" s="458"/>
      <c r="AA29" s="451"/>
      <c r="AB29" s="459"/>
      <c r="AC29" s="451"/>
      <c r="AD29" s="459"/>
      <c r="AE29" s="451"/>
      <c r="AF29" s="459"/>
      <c r="AG29" s="451"/>
      <c r="AH29" s="459"/>
      <c r="AI29" s="451"/>
      <c r="AJ29" s="459"/>
      <c r="AK29" s="451"/>
      <c r="AL29" s="449"/>
      <c r="AM29" s="398"/>
      <c r="AN29" s="464"/>
      <c r="AO29" s="465"/>
      <c r="AP29" s="465"/>
      <c r="AQ29" s="465"/>
      <c r="AR29" s="465"/>
      <c r="AS29" s="465"/>
      <c r="AT29" s="465"/>
      <c r="AU29" s="466"/>
    </row>
    <row r="30" spans="1:47" ht="15.75" customHeight="1" thickBot="1">
      <c r="A30" s="10"/>
      <c r="B30" s="38" t="s">
        <v>28</v>
      </c>
      <c r="C30" s="446" t="s">
        <v>61</v>
      </c>
      <c r="D30" s="446"/>
      <c r="E30" s="446"/>
      <c r="F30" s="446"/>
      <c r="G30" s="446"/>
      <c r="H30" s="446"/>
      <c r="I30" s="446"/>
      <c r="J30" s="446"/>
      <c r="K30" s="467"/>
      <c r="L30" s="461">
        <v>0</v>
      </c>
      <c r="M30" s="461"/>
      <c r="N30" s="461"/>
      <c r="O30" s="461">
        <v>0</v>
      </c>
      <c r="P30" s="461"/>
      <c r="Q30" s="461"/>
      <c r="R30" s="462">
        <f t="shared" si="1"/>
        <v>0</v>
      </c>
      <c r="S30" s="462"/>
      <c r="T30" s="463"/>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0.20833333333333331</v>
      </c>
      <c r="AE31" s="494"/>
      <c r="AF31" s="494">
        <f>SUM(AF9:AG30)</f>
        <v>0.26250000000000001</v>
      </c>
      <c r="AG31" s="494"/>
      <c r="AH31" s="494">
        <f>SUM(AH9:AI30)</f>
        <v>0</v>
      </c>
      <c r="AI31" s="494"/>
      <c r="AJ31" s="494">
        <f>SUM(AJ9:AK30)</f>
        <v>0</v>
      </c>
      <c r="AK31" s="494"/>
      <c r="AL31" s="508">
        <f>SUM(AL9:AM30)</f>
        <v>0.52916666666666667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6"/>
      <c r="C34" s="426"/>
      <c r="D34" s="426"/>
      <c r="E34" s="426"/>
      <c r="F34" s="426"/>
      <c r="G34" s="469"/>
      <c r="H34" s="470" t="s">
        <v>68</v>
      </c>
      <c r="I34" s="471"/>
      <c r="J34" s="471"/>
      <c r="K34" s="472" t="s">
        <v>69</v>
      </c>
      <c r="L34" s="472"/>
      <c r="M34" s="472"/>
      <c r="N34" s="472" t="s">
        <v>70</v>
      </c>
      <c r="O34" s="472"/>
      <c r="P34" s="472"/>
      <c r="Q34" s="51"/>
      <c r="R34" s="473" t="s">
        <v>71</v>
      </c>
      <c r="S34" s="403"/>
      <c r="T34" s="403"/>
      <c r="U34" s="403"/>
      <c r="V34" s="403"/>
      <c r="W34" s="404"/>
      <c r="X34" s="477" t="s">
        <v>72</v>
      </c>
      <c r="Y34" s="478"/>
      <c r="Z34" s="478"/>
      <c r="AA34" s="478"/>
      <c r="AB34" s="477" t="s">
        <v>73</v>
      </c>
      <c r="AC34" s="478"/>
      <c r="AD34" s="478"/>
      <c r="AE34" s="479"/>
      <c r="AF34" s="425" t="s">
        <v>74</v>
      </c>
      <c r="AG34" s="426"/>
      <c r="AH34" s="426"/>
      <c r="AI34" s="427"/>
      <c r="AJ34" s="402" t="s">
        <v>75</v>
      </c>
      <c r="AK34" s="403"/>
      <c r="AL34" s="403"/>
      <c r="AM34" s="404"/>
      <c r="AN34" s="402" t="s">
        <v>76</v>
      </c>
      <c r="AO34" s="403"/>
      <c r="AP34" s="404"/>
      <c r="AQ34" s="402" t="s">
        <v>77</v>
      </c>
      <c r="AR34" s="403"/>
      <c r="AS34" s="403"/>
      <c r="AT34" s="403"/>
      <c r="AU34" s="405"/>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4872</v>
      </c>
      <c r="Y35" s="505"/>
      <c r="Z35" s="505"/>
      <c r="AA35" s="56" t="s">
        <v>79</v>
      </c>
      <c r="AB35" s="506">
        <v>1103</v>
      </c>
      <c r="AC35" s="507"/>
      <c r="AD35" s="507"/>
      <c r="AE35" s="57" t="s">
        <v>79</v>
      </c>
      <c r="AF35" s="506">
        <v>0</v>
      </c>
      <c r="AG35" s="507"/>
      <c r="AH35" s="507"/>
      <c r="AI35" s="56" t="s">
        <v>79</v>
      </c>
      <c r="AJ35" s="506">
        <v>0</v>
      </c>
      <c r="AK35" s="507"/>
      <c r="AL35" s="507"/>
      <c r="AM35" s="56" t="s">
        <v>79</v>
      </c>
      <c r="AN35" s="510">
        <f>(X35+AF35)-(AB35+AJ35)</f>
        <v>3769</v>
      </c>
      <c r="AO35" s="511"/>
      <c r="AP35" s="56" t="s">
        <v>79</v>
      </c>
      <c r="AQ35" s="512"/>
      <c r="AR35" s="513"/>
      <c r="AS35" s="513"/>
      <c r="AT35" s="513"/>
      <c r="AU35" s="514"/>
    </row>
    <row r="36" spans="1:47" ht="15.75" customHeight="1">
      <c r="A36" s="33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60000</v>
      </c>
      <c r="AO36" s="518"/>
      <c r="AP36" s="61" t="s">
        <v>79</v>
      </c>
      <c r="AQ36" s="519"/>
      <c r="AR36" s="520"/>
      <c r="AS36" s="520"/>
      <c r="AT36" s="520"/>
      <c r="AU36" s="521"/>
    </row>
    <row r="37" spans="1:47" ht="15.75" customHeight="1">
      <c r="A37" s="339" t="s">
        <v>83</v>
      </c>
      <c r="B37" s="58"/>
      <c r="C37" s="58"/>
      <c r="D37" s="58"/>
      <c r="E37" s="58"/>
      <c r="F37" s="58"/>
      <c r="G37" s="59"/>
      <c r="H37" s="522">
        <f>SUM(AD9:AE30)</f>
        <v>0.20833333333333331</v>
      </c>
      <c r="I37" s="523"/>
      <c r="J37" s="523"/>
      <c r="K37" s="524">
        <v>89</v>
      </c>
      <c r="L37" s="525"/>
      <c r="M37" s="60" t="s">
        <v>79</v>
      </c>
      <c r="N37" s="526">
        <f t="shared" si="2"/>
        <v>445</v>
      </c>
      <c r="O37" s="527"/>
      <c r="P37" s="60" t="s">
        <v>79</v>
      </c>
      <c r="Q37" s="51"/>
      <c r="R37" s="528" t="s">
        <v>84</v>
      </c>
      <c r="S37" s="460"/>
      <c r="T37" s="460"/>
      <c r="U37" s="460"/>
      <c r="V37" s="460"/>
      <c r="W37" s="460"/>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39" t="s">
        <v>85</v>
      </c>
      <c r="B38" s="58"/>
      <c r="C38" s="58"/>
      <c r="D38" s="58"/>
      <c r="E38" s="58"/>
      <c r="F38" s="58"/>
      <c r="G38" s="59"/>
      <c r="H38" s="522">
        <f>SUM(AF9:AG30)</f>
        <v>0.26250000000000001</v>
      </c>
      <c r="I38" s="523"/>
      <c r="J38" s="523"/>
      <c r="K38" s="524">
        <v>89</v>
      </c>
      <c r="L38" s="525"/>
      <c r="M38" s="60" t="s">
        <v>79</v>
      </c>
      <c r="N38" s="526">
        <f t="shared" si="2"/>
        <v>560.70000000000005</v>
      </c>
      <c r="O38" s="527"/>
      <c r="P38" s="60" t="s">
        <v>79</v>
      </c>
      <c r="Q38" s="51"/>
      <c r="R38" s="528" t="s">
        <v>86</v>
      </c>
      <c r="S38" s="460"/>
      <c r="T38" s="460"/>
      <c r="U38" s="460"/>
      <c r="V38" s="460"/>
      <c r="W38" s="460"/>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3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0"/>
      <c r="T39" s="460"/>
      <c r="U39" s="460"/>
      <c r="V39" s="460"/>
      <c r="W39" s="460"/>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3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0"/>
      <c r="T40" s="460"/>
      <c r="U40" s="460"/>
      <c r="V40" s="460"/>
      <c r="W40" s="460"/>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39" t="s">
        <v>92</v>
      </c>
      <c r="B41" s="58"/>
      <c r="C41" s="58"/>
      <c r="D41" s="58"/>
      <c r="E41" s="58"/>
      <c r="F41" s="58"/>
      <c r="G41" s="59"/>
      <c r="H41" s="522">
        <f>SUM(AL9:AM30)</f>
        <v>0.52916666666666667</v>
      </c>
      <c r="I41" s="523"/>
      <c r="J41" s="523"/>
      <c r="K41" s="524">
        <v>8</v>
      </c>
      <c r="L41" s="525"/>
      <c r="M41" s="60" t="s">
        <v>79</v>
      </c>
      <c r="N41" s="526">
        <f t="shared" si="2"/>
        <v>101.6</v>
      </c>
      <c r="O41" s="527"/>
      <c r="P41" s="60" t="s">
        <v>79</v>
      </c>
      <c r="Q41" s="55"/>
      <c r="R41" s="542" t="s">
        <v>93</v>
      </c>
      <c r="S41" s="446"/>
      <c r="T41" s="446"/>
      <c r="U41" s="446"/>
      <c r="V41" s="446"/>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39" t="s">
        <v>94</v>
      </c>
      <c r="B42" s="58"/>
      <c r="C42" s="58"/>
      <c r="D42" s="58"/>
      <c r="E42" s="58"/>
      <c r="F42" s="58"/>
      <c r="G42" s="59"/>
      <c r="H42" s="535">
        <v>0</v>
      </c>
      <c r="I42" s="536"/>
      <c r="J42" s="536"/>
      <c r="K42" s="537"/>
      <c r="L42" s="538"/>
      <c r="M42" s="539"/>
      <c r="N42" s="537"/>
      <c r="O42" s="538"/>
      <c r="P42" s="539"/>
      <c r="Q42" s="55"/>
      <c r="R42" s="528" t="s">
        <v>95</v>
      </c>
      <c r="S42" s="460"/>
      <c r="T42" s="460"/>
      <c r="U42" s="460"/>
      <c r="V42" s="460"/>
      <c r="W42" s="460"/>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1107.3</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44165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44165</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29"/>
      <c r="U68" s="624" t="s">
        <v>132</v>
      </c>
      <c r="V68" s="625"/>
      <c r="W68" s="632">
        <v>1497</v>
      </c>
      <c r="X68" s="633"/>
      <c r="Y68" s="633">
        <v>1494</v>
      </c>
      <c r="Z68" s="633"/>
      <c r="AA68" s="634"/>
      <c r="AB68" s="634"/>
      <c r="AC68" s="635"/>
      <c r="AD68" s="107"/>
      <c r="AE68" s="107"/>
      <c r="AF68" s="114">
        <v>1</v>
      </c>
      <c r="AG68" s="636" t="s">
        <v>17</v>
      </c>
      <c r="AH68" s="637"/>
      <c r="AI68" s="637"/>
      <c r="AJ68" s="637"/>
      <c r="AK68" s="637"/>
      <c r="AL68" s="630"/>
      <c r="AM68" s="636" t="s">
        <v>179</v>
      </c>
      <c r="AN68" s="637"/>
      <c r="AO68" s="637"/>
      <c r="AP68" s="638"/>
      <c r="AQ68" s="630"/>
      <c r="AR68" s="631"/>
      <c r="AS68" s="631"/>
      <c r="AT68" s="631"/>
      <c r="AU68" s="118"/>
    </row>
    <row r="69" spans="1:47" ht="15" customHeight="1">
      <c r="A69" s="119">
        <v>2</v>
      </c>
      <c r="B69" s="120" t="s">
        <v>133</v>
      </c>
      <c r="C69" s="121"/>
      <c r="D69" s="121"/>
      <c r="E69" s="121"/>
      <c r="F69" s="121"/>
      <c r="G69" s="121"/>
      <c r="H69" s="122"/>
      <c r="I69" s="639" t="s">
        <v>134</v>
      </c>
      <c r="J69" s="640"/>
      <c r="K69" s="641">
        <v>0</v>
      </c>
      <c r="L69" s="642"/>
      <c r="M69" s="643" t="s">
        <v>272</v>
      </c>
      <c r="N69" s="644"/>
      <c r="O69" s="643" t="s">
        <v>273</v>
      </c>
      <c r="P69" s="644"/>
      <c r="Q69" s="643">
        <v>0</v>
      </c>
      <c r="R69" s="645"/>
      <c r="S69" s="643">
        <v>0</v>
      </c>
      <c r="T69" s="646"/>
      <c r="U69" s="641">
        <v>0</v>
      </c>
      <c r="V69" s="642"/>
      <c r="W69" s="644" t="s">
        <v>275</v>
      </c>
      <c r="X69" s="647"/>
      <c r="Y69" s="647" t="s">
        <v>276</v>
      </c>
      <c r="Z69" s="647"/>
      <c r="AA69" s="647"/>
      <c r="AB69" s="647"/>
      <c r="AC69" s="649"/>
      <c r="AD69" s="107"/>
      <c r="AE69" s="107"/>
      <c r="AF69" s="119">
        <v>2</v>
      </c>
      <c r="AG69" s="374" t="s">
        <v>180</v>
      </c>
      <c r="AH69" s="375"/>
      <c r="AI69" s="375"/>
      <c r="AJ69" s="375"/>
      <c r="AK69" s="375"/>
      <c r="AL69" s="376"/>
      <c r="AM69" s="374" t="s">
        <v>167</v>
      </c>
      <c r="AN69" s="375"/>
      <c r="AO69" s="375"/>
      <c r="AP69" s="650"/>
      <c r="AQ69" s="376"/>
      <c r="AR69" s="648"/>
      <c r="AS69" s="648"/>
      <c r="AT69" s="648"/>
      <c r="AU69" s="123"/>
    </row>
    <row r="70" spans="1:47" ht="15" customHeight="1">
      <c r="A70" s="119">
        <v>3</v>
      </c>
      <c r="B70" s="120" t="s">
        <v>135</v>
      </c>
      <c r="C70" s="121"/>
      <c r="D70" s="121"/>
      <c r="E70" s="121"/>
      <c r="F70" s="121"/>
      <c r="G70" s="121"/>
      <c r="H70" s="122"/>
      <c r="I70" s="639" t="s">
        <v>136</v>
      </c>
      <c r="J70" s="640"/>
      <c r="K70" s="641">
        <v>0</v>
      </c>
      <c r="L70" s="642"/>
      <c r="M70" s="643">
        <v>52</v>
      </c>
      <c r="N70" s="644"/>
      <c r="O70" s="643">
        <v>51</v>
      </c>
      <c r="P70" s="644"/>
      <c r="Q70" s="643">
        <v>0</v>
      </c>
      <c r="R70" s="645"/>
      <c r="S70" s="643">
        <v>0</v>
      </c>
      <c r="T70" s="646"/>
      <c r="U70" s="641">
        <v>0</v>
      </c>
      <c r="V70" s="642"/>
      <c r="W70" s="644" t="s">
        <v>277</v>
      </c>
      <c r="X70" s="647"/>
      <c r="Y70" s="647" t="s">
        <v>278</v>
      </c>
      <c r="Z70" s="647"/>
      <c r="AA70" s="647"/>
      <c r="AB70" s="647"/>
      <c r="AC70" s="649"/>
      <c r="AD70" s="107"/>
      <c r="AE70" s="107"/>
      <c r="AF70" s="119">
        <v>3</v>
      </c>
      <c r="AG70" s="374" t="s">
        <v>137</v>
      </c>
      <c r="AH70" s="375"/>
      <c r="AI70" s="375"/>
      <c r="AJ70" s="375"/>
      <c r="AK70" s="375"/>
      <c r="AL70" s="376"/>
      <c r="AM70" s="374" t="s">
        <v>248</v>
      </c>
      <c r="AN70" s="375"/>
      <c r="AO70" s="375"/>
      <c r="AP70" s="650"/>
      <c r="AQ70" s="376"/>
      <c r="AR70" s="648"/>
      <c r="AS70" s="648"/>
      <c r="AT70" s="648"/>
      <c r="AU70" s="123"/>
    </row>
    <row r="71" spans="1:47" ht="15" customHeight="1">
      <c r="A71" s="119">
        <v>4</v>
      </c>
      <c r="B71" s="120" t="s">
        <v>138</v>
      </c>
      <c r="C71" s="121"/>
      <c r="D71" s="121"/>
      <c r="E71" s="121"/>
      <c r="F71" s="121"/>
      <c r="G71" s="121"/>
      <c r="H71" s="122"/>
      <c r="I71" s="639" t="s">
        <v>136</v>
      </c>
      <c r="J71" s="640"/>
      <c r="K71" s="641">
        <v>0</v>
      </c>
      <c r="L71" s="642"/>
      <c r="M71" s="643">
        <v>54</v>
      </c>
      <c r="N71" s="644"/>
      <c r="O71" s="643">
        <v>53</v>
      </c>
      <c r="P71" s="644"/>
      <c r="Q71" s="643">
        <v>0</v>
      </c>
      <c r="R71" s="645"/>
      <c r="S71" s="643">
        <v>0</v>
      </c>
      <c r="T71" s="646"/>
      <c r="U71" s="641">
        <v>0</v>
      </c>
      <c r="V71" s="642"/>
      <c r="W71" s="644" t="s">
        <v>279</v>
      </c>
      <c r="X71" s="647"/>
      <c r="Y71" s="647" t="s">
        <v>280</v>
      </c>
      <c r="Z71" s="647"/>
      <c r="AA71" s="647"/>
      <c r="AB71" s="647"/>
      <c r="AC71" s="649"/>
      <c r="AD71" s="107"/>
      <c r="AE71" s="107"/>
      <c r="AF71" s="119">
        <v>4</v>
      </c>
      <c r="AG71" s="336" t="s">
        <v>139</v>
      </c>
      <c r="AH71" s="337"/>
      <c r="AI71" s="337"/>
      <c r="AJ71" s="337"/>
      <c r="AK71" s="337"/>
      <c r="AL71" s="335"/>
      <c r="AM71" s="336" t="s">
        <v>140</v>
      </c>
      <c r="AN71" s="337"/>
      <c r="AO71" s="337"/>
      <c r="AP71" s="338"/>
      <c r="AQ71" s="376"/>
      <c r="AR71" s="648"/>
      <c r="AS71" s="648"/>
      <c r="AT71" s="648"/>
      <c r="AU71" s="123"/>
    </row>
    <row r="72" spans="1:47" ht="15" customHeight="1">
      <c r="A72" s="119">
        <v>5</v>
      </c>
      <c r="B72" s="120" t="s">
        <v>141</v>
      </c>
      <c r="C72" s="121"/>
      <c r="D72" s="121"/>
      <c r="E72" s="121"/>
      <c r="F72" s="121"/>
      <c r="G72" s="121"/>
      <c r="H72" s="122"/>
      <c r="I72" s="639" t="s">
        <v>136</v>
      </c>
      <c r="J72" s="640"/>
      <c r="K72" s="641">
        <v>0</v>
      </c>
      <c r="L72" s="642"/>
      <c r="M72" s="643">
        <v>144</v>
      </c>
      <c r="N72" s="644"/>
      <c r="O72" s="643">
        <v>146</v>
      </c>
      <c r="P72" s="644"/>
      <c r="Q72" s="643">
        <v>0</v>
      </c>
      <c r="R72" s="645"/>
      <c r="S72" s="643">
        <v>0</v>
      </c>
      <c r="T72" s="646"/>
      <c r="U72" s="641">
        <v>0</v>
      </c>
      <c r="V72" s="642"/>
      <c r="W72" s="644">
        <v>112</v>
      </c>
      <c r="X72" s="647"/>
      <c r="Y72" s="647">
        <v>88</v>
      </c>
      <c r="Z72" s="647"/>
      <c r="AA72" s="647"/>
      <c r="AB72" s="647"/>
      <c r="AC72" s="649"/>
      <c r="AD72" s="107"/>
      <c r="AE72" s="107"/>
      <c r="AF72" s="119">
        <v>5</v>
      </c>
      <c r="AG72" s="336" t="s">
        <v>144</v>
      </c>
      <c r="AH72" s="337"/>
      <c r="AI72" s="337"/>
      <c r="AJ72" s="337"/>
      <c r="AK72" s="337"/>
      <c r="AL72" s="335"/>
      <c r="AM72" s="336" t="s">
        <v>142</v>
      </c>
      <c r="AN72" s="337"/>
      <c r="AO72" s="337"/>
      <c r="AP72" s="338"/>
      <c r="AQ72" s="376"/>
      <c r="AR72" s="648"/>
      <c r="AS72" s="648"/>
      <c r="AT72" s="648"/>
      <c r="AU72" s="123"/>
    </row>
    <row r="73" spans="1:47" ht="15" customHeight="1">
      <c r="A73" s="119">
        <v>6</v>
      </c>
      <c r="B73" s="120" t="s">
        <v>143</v>
      </c>
      <c r="C73" s="121"/>
      <c r="D73" s="121"/>
      <c r="E73" s="121"/>
      <c r="F73" s="121"/>
      <c r="G73" s="121"/>
      <c r="H73" s="122"/>
      <c r="I73" s="639" t="s">
        <v>136</v>
      </c>
      <c r="J73" s="640"/>
      <c r="K73" s="641">
        <v>0</v>
      </c>
      <c r="L73" s="642"/>
      <c r="M73" s="643">
        <v>164</v>
      </c>
      <c r="N73" s="644"/>
      <c r="O73" s="643">
        <v>156</v>
      </c>
      <c r="P73" s="644"/>
      <c r="Q73" s="643">
        <v>0</v>
      </c>
      <c r="R73" s="645"/>
      <c r="S73" s="643">
        <v>0</v>
      </c>
      <c r="T73" s="646"/>
      <c r="U73" s="641">
        <v>0</v>
      </c>
      <c r="V73" s="642"/>
      <c r="W73" s="644">
        <v>110</v>
      </c>
      <c r="X73" s="647"/>
      <c r="Y73" s="647">
        <v>96</v>
      </c>
      <c r="Z73" s="647"/>
      <c r="AA73" s="647"/>
      <c r="AB73" s="647"/>
      <c r="AC73" s="649"/>
      <c r="AD73" s="107"/>
      <c r="AE73" s="107"/>
      <c r="AF73" s="119">
        <v>6</v>
      </c>
      <c r="AG73" s="336" t="s">
        <v>172</v>
      </c>
      <c r="AH73" s="337"/>
      <c r="AI73" s="337"/>
      <c r="AJ73" s="337"/>
      <c r="AK73" s="337"/>
      <c r="AL73" s="335"/>
      <c r="AM73" s="336" t="s">
        <v>145</v>
      </c>
      <c r="AN73" s="337"/>
      <c r="AO73" s="337"/>
      <c r="AP73" s="338" t="s">
        <v>249</v>
      </c>
      <c r="AQ73" s="376"/>
      <c r="AR73" s="648"/>
      <c r="AS73" s="648"/>
      <c r="AT73" s="648"/>
      <c r="AU73" s="123"/>
    </row>
    <row r="74" spans="1:47" ht="15" customHeight="1">
      <c r="A74" s="119">
        <v>7</v>
      </c>
      <c r="B74" s="120" t="s">
        <v>146</v>
      </c>
      <c r="C74" s="121"/>
      <c r="D74" s="121"/>
      <c r="E74" s="121"/>
      <c r="F74" s="121"/>
      <c r="G74" s="121"/>
      <c r="H74" s="122"/>
      <c r="I74" s="639" t="s">
        <v>136</v>
      </c>
      <c r="J74" s="640"/>
      <c r="K74" s="641">
        <v>0</v>
      </c>
      <c r="L74" s="642"/>
      <c r="M74" s="643">
        <v>157</v>
      </c>
      <c r="N74" s="644"/>
      <c r="O74" s="643">
        <v>155</v>
      </c>
      <c r="P74" s="644"/>
      <c r="Q74" s="643">
        <v>0</v>
      </c>
      <c r="R74" s="645"/>
      <c r="S74" s="643">
        <v>0</v>
      </c>
      <c r="T74" s="646"/>
      <c r="U74" s="641">
        <v>0</v>
      </c>
      <c r="V74" s="642"/>
      <c r="W74" s="644">
        <v>106</v>
      </c>
      <c r="X74" s="647"/>
      <c r="Y74" s="647">
        <v>89</v>
      </c>
      <c r="Z74" s="647"/>
      <c r="AA74" s="647"/>
      <c r="AB74" s="647"/>
      <c r="AC74" s="649"/>
      <c r="AD74" s="107"/>
      <c r="AE74" s="107"/>
      <c r="AF74" s="119">
        <v>7</v>
      </c>
      <c r="AG74" s="336" t="s">
        <v>181</v>
      </c>
      <c r="AH74" s="337"/>
      <c r="AI74" s="337"/>
      <c r="AJ74" s="337"/>
      <c r="AK74" s="337"/>
      <c r="AL74" s="335"/>
      <c r="AM74" s="336" t="s">
        <v>147</v>
      </c>
      <c r="AN74" s="337"/>
      <c r="AO74" s="337"/>
      <c r="AP74" s="338"/>
      <c r="AQ74" s="376"/>
      <c r="AR74" s="648"/>
      <c r="AS74" s="648"/>
      <c r="AT74" s="648"/>
      <c r="AU74" s="123"/>
    </row>
    <row r="75" spans="1:47" ht="15" customHeight="1">
      <c r="A75" s="119">
        <v>8</v>
      </c>
      <c r="B75" s="120" t="s">
        <v>148</v>
      </c>
      <c r="C75" s="121"/>
      <c r="D75" s="121"/>
      <c r="E75" s="121"/>
      <c r="F75" s="121"/>
      <c r="G75" s="121"/>
      <c r="H75" s="122"/>
      <c r="I75" s="639" t="s">
        <v>136</v>
      </c>
      <c r="J75" s="640"/>
      <c r="K75" s="641">
        <v>0</v>
      </c>
      <c r="L75" s="642"/>
      <c r="M75" s="643">
        <v>151</v>
      </c>
      <c r="N75" s="644"/>
      <c r="O75" s="643">
        <v>148</v>
      </c>
      <c r="P75" s="644"/>
      <c r="Q75" s="643">
        <v>0</v>
      </c>
      <c r="R75" s="645"/>
      <c r="S75" s="643">
        <v>0</v>
      </c>
      <c r="T75" s="646"/>
      <c r="U75" s="641">
        <v>0</v>
      </c>
      <c r="V75" s="642"/>
      <c r="W75" s="644">
        <v>104</v>
      </c>
      <c r="X75" s="647"/>
      <c r="Y75" s="647">
        <v>98</v>
      </c>
      <c r="Z75" s="647"/>
      <c r="AA75" s="647"/>
      <c r="AB75" s="647"/>
      <c r="AC75" s="649"/>
      <c r="AD75" s="107"/>
      <c r="AE75" s="107"/>
      <c r="AF75" s="119">
        <v>8</v>
      </c>
      <c r="AG75" s="336" t="s">
        <v>149</v>
      </c>
      <c r="AH75" s="337"/>
      <c r="AI75" s="337"/>
      <c r="AJ75" s="337"/>
      <c r="AK75" s="337"/>
      <c r="AL75" s="335"/>
      <c r="AM75" s="336" t="s">
        <v>150</v>
      </c>
      <c r="AN75" s="337"/>
      <c r="AO75" s="337"/>
      <c r="AP75" s="338"/>
      <c r="AQ75" s="376"/>
      <c r="AR75" s="648"/>
      <c r="AS75" s="648"/>
      <c r="AT75" s="648"/>
      <c r="AU75" s="123"/>
    </row>
    <row r="76" spans="1:47" ht="15" customHeight="1">
      <c r="A76" s="119">
        <v>9</v>
      </c>
      <c r="B76" s="120" t="s">
        <v>151</v>
      </c>
      <c r="C76" s="121"/>
      <c r="D76" s="121"/>
      <c r="E76" s="121"/>
      <c r="F76" s="121"/>
      <c r="G76" s="121"/>
      <c r="H76" s="122"/>
      <c r="I76" s="639" t="s">
        <v>136</v>
      </c>
      <c r="J76" s="640"/>
      <c r="K76" s="641">
        <v>0</v>
      </c>
      <c r="L76" s="642"/>
      <c r="M76" s="643">
        <v>150</v>
      </c>
      <c r="N76" s="644"/>
      <c r="O76" s="643">
        <v>164</v>
      </c>
      <c r="P76" s="644"/>
      <c r="Q76" s="643">
        <v>0</v>
      </c>
      <c r="R76" s="645"/>
      <c r="S76" s="643">
        <v>0</v>
      </c>
      <c r="T76" s="646"/>
      <c r="U76" s="641">
        <v>0</v>
      </c>
      <c r="V76" s="642"/>
      <c r="W76" s="644">
        <v>0</v>
      </c>
      <c r="X76" s="647"/>
      <c r="Y76" s="647">
        <v>0</v>
      </c>
      <c r="Z76" s="647"/>
      <c r="AA76" s="647"/>
      <c r="AB76" s="647"/>
      <c r="AC76" s="649"/>
      <c r="AD76" s="107"/>
      <c r="AE76" s="107"/>
      <c r="AF76" s="119">
        <v>9</v>
      </c>
      <c r="AG76" s="336" t="s">
        <v>152</v>
      </c>
      <c r="AH76" s="337"/>
      <c r="AI76" s="337"/>
      <c r="AJ76" s="337"/>
      <c r="AK76" s="337"/>
      <c r="AL76" s="335"/>
      <c r="AM76" s="336" t="s">
        <v>150</v>
      </c>
      <c r="AN76" s="337"/>
      <c r="AO76" s="337"/>
      <c r="AP76" s="338"/>
      <c r="AQ76" s="376"/>
      <c r="AR76" s="648"/>
      <c r="AS76" s="648"/>
      <c r="AT76" s="648"/>
      <c r="AU76" s="123"/>
    </row>
    <row r="77" spans="1:47" ht="15" customHeight="1">
      <c r="A77" s="119">
        <v>10</v>
      </c>
      <c r="B77" s="120" t="s">
        <v>153</v>
      </c>
      <c r="C77" s="121"/>
      <c r="D77" s="121"/>
      <c r="E77" s="121"/>
      <c r="F77" s="121"/>
      <c r="G77" s="121"/>
      <c r="H77" s="122"/>
      <c r="I77" s="639" t="s">
        <v>136</v>
      </c>
      <c r="J77" s="640"/>
      <c r="K77" s="641">
        <v>0</v>
      </c>
      <c r="L77" s="642"/>
      <c r="M77" s="643">
        <v>153</v>
      </c>
      <c r="N77" s="644"/>
      <c r="O77" s="643">
        <v>157</v>
      </c>
      <c r="P77" s="644"/>
      <c r="Q77" s="643">
        <v>0</v>
      </c>
      <c r="R77" s="645"/>
      <c r="S77" s="643">
        <v>0</v>
      </c>
      <c r="T77" s="646"/>
      <c r="U77" s="641">
        <v>0</v>
      </c>
      <c r="V77" s="642"/>
      <c r="W77" s="644">
        <v>0</v>
      </c>
      <c r="X77" s="647"/>
      <c r="Y77" s="647">
        <v>0</v>
      </c>
      <c r="Z77" s="647"/>
      <c r="AA77" s="647"/>
      <c r="AB77" s="647"/>
      <c r="AC77" s="649"/>
      <c r="AD77" s="107"/>
      <c r="AE77" s="107"/>
      <c r="AF77" s="119">
        <v>10</v>
      </c>
      <c r="AG77" s="336" t="s">
        <v>182</v>
      </c>
      <c r="AH77" s="337"/>
      <c r="AI77" s="337"/>
      <c r="AJ77" s="337"/>
      <c r="AK77" s="337"/>
      <c r="AL77" s="335"/>
      <c r="AM77" s="336" t="s">
        <v>154</v>
      </c>
      <c r="AN77" s="337"/>
      <c r="AO77" s="337"/>
      <c r="AP77" s="338" t="s">
        <v>249</v>
      </c>
      <c r="AQ77" s="376"/>
      <c r="AR77" s="648"/>
      <c r="AS77" s="648"/>
      <c r="AT77" s="648"/>
      <c r="AU77" s="123"/>
    </row>
    <row r="78" spans="1:47" ht="15" customHeight="1">
      <c r="A78" s="119">
        <v>11</v>
      </c>
      <c r="B78" s="120" t="s">
        <v>155</v>
      </c>
      <c r="C78" s="121"/>
      <c r="D78" s="121"/>
      <c r="E78" s="121"/>
      <c r="F78" s="121"/>
      <c r="G78" s="121"/>
      <c r="H78" s="122"/>
      <c r="I78" s="639" t="s">
        <v>136</v>
      </c>
      <c r="J78" s="640"/>
      <c r="K78" s="641">
        <v>0</v>
      </c>
      <c r="L78" s="642"/>
      <c r="M78" s="643">
        <v>0</v>
      </c>
      <c r="N78" s="644"/>
      <c r="O78" s="643">
        <v>0</v>
      </c>
      <c r="P78" s="644"/>
      <c r="Q78" s="643">
        <v>0</v>
      </c>
      <c r="R78" s="645"/>
      <c r="S78" s="643">
        <v>0</v>
      </c>
      <c r="T78" s="646"/>
      <c r="U78" s="641">
        <v>0</v>
      </c>
      <c r="V78" s="642"/>
      <c r="W78" s="644">
        <v>0</v>
      </c>
      <c r="X78" s="647"/>
      <c r="Y78" s="647">
        <v>0</v>
      </c>
      <c r="Z78" s="647"/>
      <c r="AA78" s="647"/>
      <c r="AB78" s="647"/>
      <c r="AC78" s="649"/>
      <c r="AD78" s="107"/>
      <c r="AE78" s="107"/>
      <c r="AF78" s="119">
        <v>11</v>
      </c>
      <c r="AG78" s="374"/>
      <c r="AH78" s="375"/>
      <c r="AI78" s="375"/>
      <c r="AJ78" s="375"/>
      <c r="AK78" s="375"/>
      <c r="AL78" s="376"/>
      <c r="AM78" s="374"/>
      <c r="AN78" s="375"/>
      <c r="AO78" s="375"/>
      <c r="AP78" s="650"/>
      <c r="AQ78" s="376"/>
      <c r="AR78" s="648"/>
      <c r="AS78" s="648"/>
      <c r="AT78" s="648"/>
      <c r="AU78" s="123"/>
    </row>
    <row r="79" spans="1:47" ht="15" customHeight="1">
      <c r="A79" s="119">
        <v>12</v>
      </c>
      <c r="B79" s="120" t="s">
        <v>156</v>
      </c>
      <c r="C79" s="121"/>
      <c r="D79" s="121"/>
      <c r="E79" s="121"/>
      <c r="F79" s="121"/>
      <c r="G79" s="121"/>
      <c r="H79" s="122"/>
      <c r="I79" s="639" t="s">
        <v>136</v>
      </c>
      <c r="J79" s="640"/>
      <c r="K79" s="641">
        <v>0</v>
      </c>
      <c r="L79" s="642"/>
      <c r="M79" s="643">
        <v>0</v>
      </c>
      <c r="N79" s="644"/>
      <c r="O79" s="643">
        <v>0</v>
      </c>
      <c r="P79" s="644"/>
      <c r="Q79" s="643">
        <v>0</v>
      </c>
      <c r="R79" s="645"/>
      <c r="S79" s="643">
        <v>0</v>
      </c>
      <c r="T79" s="646"/>
      <c r="U79" s="641">
        <v>0</v>
      </c>
      <c r="V79" s="642"/>
      <c r="W79" s="644">
        <v>0</v>
      </c>
      <c r="X79" s="647"/>
      <c r="Y79" s="647">
        <v>0</v>
      </c>
      <c r="Z79" s="647"/>
      <c r="AA79" s="647"/>
      <c r="AB79" s="647"/>
      <c r="AC79" s="649"/>
      <c r="AD79" s="107"/>
      <c r="AE79" s="107"/>
      <c r="AF79" s="119">
        <v>12</v>
      </c>
      <c r="AG79" s="374"/>
      <c r="AH79" s="375"/>
      <c r="AI79" s="375"/>
      <c r="AJ79" s="375"/>
      <c r="AK79" s="375"/>
      <c r="AL79" s="376"/>
      <c r="AM79" s="374"/>
      <c r="AN79" s="375"/>
      <c r="AO79" s="375"/>
      <c r="AP79" s="650"/>
      <c r="AQ79" s="376"/>
      <c r="AR79" s="648"/>
      <c r="AS79" s="648"/>
      <c r="AT79" s="648"/>
      <c r="AU79" s="123"/>
    </row>
    <row r="80" spans="1:47" ht="15" customHeight="1">
      <c r="A80" s="119">
        <v>13</v>
      </c>
      <c r="B80" s="120" t="s">
        <v>157</v>
      </c>
      <c r="C80" s="121"/>
      <c r="D80" s="121"/>
      <c r="E80" s="121"/>
      <c r="F80" s="121"/>
      <c r="G80" s="121"/>
      <c r="H80" s="122"/>
      <c r="I80" s="639" t="s">
        <v>136</v>
      </c>
      <c r="J80" s="640"/>
      <c r="K80" s="641">
        <v>0</v>
      </c>
      <c r="L80" s="642"/>
      <c r="M80" s="643">
        <v>0</v>
      </c>
      <c r="N80" s="644"/>
      <c r="O80" s="643">
        <v>0</v>
      </c>
      <c r="P80" s="644"/>
      <c r="Q80" s="643">
        <v>0</v>
      </c>
      <c r="R80" s="645"/>
      <c r="S80" s="643">
        <v>0</v>
      </c>
      <c r="T80" s="646"/>
      <c r="U80" s="641">
        <v>0</v>
      </c>
      <c r="V80" s="642"/>
      <c r="W80" s="644">
        <v>0</v>
      </c>
      <c r="X80" s="647"/>
      <c r="Y80" s="647">
        <v>0</v>
      </c>
      <c r="Z80" s="647"/>
      <c r="AA80" s="647"/>
      <c r="AB80" s="647"/>
      <c r="AC80" s="649"/>
      <c r="AD80" s="107"/>
      <c r="AE80" s="107"/>
      <c r="AF80" s="119">
        <v>13</v>
      </c>
      <c r="AG80" s="374"/>
      <c r="AH80" s="375"/>
      <c r="AI80" s="375"/>
      <c r="AJ80" s="375"/>
      <c r="AK80" s="375"/>
      <c r="AL80" s="376"/>
      <c r="AM80" s="374"/>
      <c r="AN80" s="375"/>
      <c r="AO80" s="375"/>
      <c r="AP80" s="650"/>
      <c r="AQ80" s="376"/>
      <c r="AR80" s="648"/>
      <c r="AS80" s="648"/>
      <c r="AT80" s="648"/>
      <c r="AU80" s="123"/>
    </row>
    <row r="81" spans="1:47" ht="15" customHeight="1">
      <c r="A81" s="119">
        <v>14</v>
      </c>
      <c r="B81" s="120" t="s">
        <v>158</v>
      </c>
      <c r="C81" s="121"/>
      <c r="D81" s="121"/>
      <c r="E81" s="121"/>
      <c r="F81" s="121"/>
      <c r="G81" s="121"/>
      <c r="H81" s="122"/>
      <c r="I81" s="639" t="s">
        <v>136</v>
      </c>
      <c r="J81" s="640"/>
      <c r="K81" s="641">
        <v>0</v>
      </c>
      <c r="L81" s="642"/>
      <c r="M81" s="643">
        <v>0</v>
      </c>
      <c r="N81" s="644"/>
      <c r="O81" s="643">
        <v>0</v>
      </c>
      <c r="P81" s="644"/>
      <c r="Q81" s="643">
        <v>0</v>
      </c>
      <c r="R81" s="645"/>
      <c r="S81" s="643">
        <v>0</v>
      </c>
      <c r="T81" s="646"/>
      <c r="U81" s="641">
        <v>0</v>
      </c>
      <c r="V81" s="642"/>
      <c r="W81" s="644">
        <v>0</v>
      </c>
      <c r="X81" s="647"/>
      <c r="Y81" s="647">
        <v>0</v>
      </c>
      <c r="Z81" s="647"/>
      <c r="AA81" s="647"/>
      <c r="AB81" s="647"/>
      <c r="AC81" s="649"/>
      <c r="AD81" s="107"/>
      <c r="AE81" s="107"/>
      <c r="AF81" s="119">
        <v>14</v>
      </c>
      <c r="AG81" s="374"/>
      <c r="AH81" s="375"/>
      <c r="AI81" s="375"/>
      <c r="AJ81" s="375"/>
      <c r="AK81" s="375"/>
      <c r="AL81" s="376"/>
      <c r="AM81" s="374"/>
      <c r="AN81" s="375"/>
      <c r="AO81" s="375"/>
      <c r="AP81" s="650"/>
      <c r="AQ81" s="376"/>
      <c r="AR81" s="648"/>
      <c r="AS81" s="648"/>
      <c r="AT81" s="648"/>
      <c r="AU81" s="123"/>
    </row>
    <row r="82" spans="1:47" ht="15" customHeight="1">
      <c r="A82" s="119">
        <v>15</v>
      </c>
      <c r="B82" s="120" t="s">
        <v>159</v>
      </c>
      <c r="C82" s="121"/>
      <c r="D82" s="121"/>
      <c r="E82" s="121"/>
      <c r="F82" s="121"/>
      <c r="G82" s="121"/>
      <c r="H82" s="122"/>
      <c r="I82" s="639" t="s">
        <v>136</v>
      </c>
      <c r="J82" s="640"/>
      <c r="K82" s="641">
        <v>0</v>
      </c>
      <c r="L82" s="642"/>
      <c r="M82" s="643">
        <v>0</v>
      </c>
      <c r="N82" s="644"/>
      <c r="O82" s="643">
        <v>0</v>
      </c>
      <c r="P82" s="644"/>
      <c r="Q82" s="643">
        <v>0</v>
      </c>
      <c r="R82" s="645"/>
      <c r="S82" s="643">
        <v>0</v>
      </c>
      <c r="T82" s="646"/>
      <c r="U82" s="641">
        <v>0</v>
      </c>
      <c r="V82" s="642"/>
      <c r="W82" s="644">
        <v>0</v>
      </c>
      <c r="X82" s="647"/>
      <c r="Y82" s="647">
        <v>0</v>
      </c>
      <c r="Z82" s="647"/>
      <c r="AA82" s="647"/>
      <c r="AB82" s="647"/>
      <c r="AC82" s="649"/>
      <c r="AD82" s="107"/>
      <c r="AE82" s="107"/>
      <c r="AF82" s="119">
        <v>15</v>
      </c>
      <c r="AG82" s="374"/>
      <c r="AH82" s="375"/>
      <c r="AI82" s="375"/>
      <c r="AJ82" s="375"/>
      <c r="AK82" s="375"/>
      <c r="AL82" s="376"/>
      <c r="AM82" s="374"/>
      <c r="AN82" s="375"/>
      <c r="AO82" s="375"/>
      <c r="AP82" s="650"/>
      <c r="AQ82" s="376"/>
      <c r="AR82" s="648"/>
      <c r="AS82" s="648"/>
      <c r="AT82" s="648"/>
      <c r="AU82" s="123"/>
    </row>
    <row r="83" spans="1:47" ht="15" customHeight="1">
      <c r="A83" s="119">
        <v>16</v>
      </c>
      <c r="B83" s="120" t="s">
        <v>160</v>
      </c>
      <c r="C83" s="121"/>
      <c r="D83" s="121"/>
      <c r="E83" s="121"/>
      <c r="F83" s="121"/>
      <c r="G83" s="121"/>
      <c r="H83" s="122"/>
      <c r="I83" s="639" t="s">
        <v>136</v>
      </c>
      <c r="J83" s="640"/>
      <c r="K83" s="641">
        <v>0</v>
      </c>
      <c r="L83" s="642"/>
      <c r="M83" s="643">
        <v>0</v>
      </c>
      <c r="N83" s="644"/>
      <c r="O83" s="643">
        <v>0</v>
      </c>
      <c r="P83" s="644"/>
      <c r="Q83" s="643">
        <v>0</v>
      </c>
      <c r="R83" s="645"/>
      <c r="S83" s="643">
        <v>0</v>
      </c>
      <c r="T83" s="646"/>
      <c r="U83" s="641">
        <v>0</v>
      </c>
      <c r="V83" s="642"/>
      <c r="W83" s="644">
        <v>0</v>
      </c>
      <c r="X83" s="647"/>
      <c r="Y83" s="647">
        <v>0</v>
      </c>
      <c r="Z83" s="647"/>
      <c r="AA83" s="647"/>
      <c r="AB83" s="647"/>
      <c r="AC83" s="649"/>
      <c r="AD83" s="107"/>
      <c r="AE83" s="107"/>
      <c r="AF83" s="119">
        <v>16</v>
      </c>
      <c r="AG83" s="374"/>
      <c r="AH83" s="375"/>
      <c r="AI83" s="375"/>
      <c r="AJ83" s="375"/>
      <c r="AK83" s="375"/>
      <c r="AL83" s="376"/>
      <c r="AM83" s="374"/>
      <c r="AN83" s="375"/>
      <c r="AO83" s="375"/>
      <c r="AP83" s="650"/>
      <c r="AQ83" s="376"/>
      <c r="AR83" s="648"/>
      <c r="AS83" s="648"/>
      <c r="AT83" s="648"/>
      <c r="AU83" s="123"/>
    </row>
    <row r="84" spans="1:47" ht="15" customHeight="1">
      <c r="A84" s="119">
        <v>17</v>
      </c>
      <c r="B84" s="120" t="s">
        <v>161</v>
      </c>
      <c r="C84" s="121"/>
      <c r="D84" s="121"/>
      <c r="E84" s="121"/>
      <c r="F84" s="121"/>
      <c r="G84" s="121"/>
      <c r="H84" s="122"/>
      <c r="I84" s="639" t="s">
        <v>136</v>
      </c>
      <c r="J84" s="640"/>
      <c r="K84" s="641">
        <v>0</v>
      </c>
      <c r="L84" s="642"/>
      <c r="M84" s="643">
        <v>0</v>
      </c>
      <c r="N84" s="644"/>
      <c r="O84" s="643">
        <v>0</v>
      </c>
      <c r="P84" s="644"/>
      <c r="Q84" s="643">
        <v>0</v>
      </c>
      <c r="R84" s="645"/>
      <c r="S84" s="643">
        <v>0</v>
      </c>
      <c r="T84" s="646"/>
      <c r="U84" s="641">
        <v>0</v>
      </c>
      <c r="V84" s="642"/>
      <c r="W84" s="644">
        <v>0</v>
      </c>
      <c r="X84" s="647"/>
      <c r="Y84" s="647">
        <v>0</v>
      </c>
      <c r="Z84" s="647"/>
      <c r="AA84" s="647"/>
      <c r="AB84" s="647"/>
      <c r="AC84" s="649"/>
      <c r="AD84" s="107"/>
      <c r="AE84" s="107"/>
      <c r="AF84" s="119">
        <v>17</v>
      </c>
      <c r="AG84" s="374"/>
      <c r="AH84" s="375"/>
      <c r="AI84" s="375"/>
      <c r="AJ84" s="375"/>
      <c r="AK84" s="375"/>
      <c r="AL84" s="376"/>
      <c r="AM84" s="374"/>
      <c r="AN84" s="375"/>
      <c r="AO84" s="375"/>
      <c r="AP84" s="650"/>
      <c r="AQ84" s="376"/>
      <c r="AR84" s="648"/>
      <c r="AS84" s="648"/>
      <c r="AT84" s="648"/>
      <c r="AU84" s="123"/>
    </row>
    <row r="85" spans="1:47" ht="15" customHeight="1">
      <c r="A85" s="119">
        <v>18</v>
      </c>
      <c r="B85" s="120" t="s">
        <v>162</v>
      </c>
      <c r="C85" s="121"/>
      <c r="D85" s="121"/>
      <c r="E85" s="121"/>
      <c r="F85" s="121"/>
      <c r="G85" s="121"/>
      <c r="H85" s="122"/>
      <c r="I85" s="639" t="s">
        <v>136</v>
      </c>
      <c r="J85" s="640"/>
      <c r="K85" s="641">
        <v>0</v>
      </c>
      <c r="L85" s="642"/>
      <c r="M85" s="643">
        <v>0</v>
      </c>
      <c r="N85" s="644"/>
      <c r="O85" s="643">
        <v>0</v>
      </c>
      <c r="P85" s="644"/>
      <c r="Q85" s="643">
        <v>0</v>
      </c>
      <c r="R85" s="645"/>
      <c r="S85" s="643">
        <v>0</v>
      </c>
      <c r="T85" s="646"/>
      <c r="U85" s="641">
        <v>0</v>
      </c>
      <c r="V85" s="642"/>
      <c r="W85" s="644">
        <v>0</v>
      </c>
      <c r="X85" s="647"/>
      <c r="Y85" s="647">
        <v>0</v>
      </c>
      <c r="Z85" s="647"/>
      <c r="AA85" s="647"/>
      <c r="AB85" s="647"/>
      <c r="AC85" s="649"/>
      <c r="AD85" s="107"/>
      <c r="AE85" s="107"/>
      <c r="AF85" s="119">
        <v>18</v>
      </c>
      <c r="AG85" s="374"/>
      <c r="AH85" s="375"/>
      <c r="AI85" s="375"/>
      <c r="AJ85" s="375"/>
      <c r="AK85" s="375"/>
      <c r="AL85" s="376"/>
      <c r="AM85" s="374"/>
      <c r="AN85" s="375"/>
      <c r="AO85" s="375"/>
      <c r="AP85" s="650"/>
      <c r="AQ85" s="376"/>
      <c r="AR85" s="648"/>
      <c r="AS85" s="648"/>
      <c r="AT85" s="648"/>
      <c r="AU85" s="123"/>
    </row>
    <row r="86" spans="1:47" ht="15" customHeight="1">
      <c r="A86" s="119">
        <v>19</v>
      </c>
      <c r="B86" s="120" t="s">
        <v>163</v>
      </c>
      <c r="C86" s="121"/>
      <c r="D86" s="121"/>
      <c r="E86" s="121"/>
      <c r="F86" s="121"/>
      <c r="G86" s="121"/>
      <c r="H86" s="122"/>
      <c r="I86" s="639" t="s">
        <v>136</v>
      </c>
      <c r="J86" s="640"/>
      <c r="K86" s="641">
        <v>0</v>
      </c>
      <c r="L86" s="642"/>
      <c r="M86" s="643">
        <v>0</v>
      </c>
      <c r="N86" s="644"/>
      <c r="O86" s="643">
        <v>0</v>
      </c>
      <c r="P86" s="644"/>
      <c r="Q86" s="643">
        <v>0</v>
      </c>
      <c r="R86" s="645"/>
      <c r="S86" s="643">
        <v>0</v>
      </c>
      <c r="T86" s="646"/>
      <c r="U86" s="641">
        <v>0</v>
      </c>
      <c r="V86" s="642"/>
      <c r="W86" s="644">
        <v>0</v>
      </c>
      <c r="X86" s="647"/>
      <c r="Y86" s="647">
        <v>0</v>
      </c>
      <c r="Z86" s="647"/>
      <c r="AA86" s="647"/>
      <c r="AB86" s="647"/>
      <c r="AC86" s="649"/>
      <c r="AD86" s="107"/>
      <c r="AE86" s="107"/>
      <c r="AF86" s="119">
        <v>19</v>
      </c>
      <c r="AG86" s="374"/>
      <c r="AH86" s="375"/>
      <c r="AI86" s="375"/>
      <c r="AJ86" s="375"/>
      <c r="AK86" s="375"/>
      <c r="AL86" s="376"/>
      <c r="AM86" s="374"/>
      <c r="AN86" s="375"/>
      <c r="AO86" s="375"/>
      <c r="AP86" s="650"/>
      <c r="AQ86" s="376"/>
      <c r="AR86" s="648"/>
      <c r="AS86" s="648"/>
      <c r="AT86" s="648"/>
      <c r="AU86" s="123"/>
    </row>
    <row r="87" spans="1:47" ht="15" customHeight="1">
      <c r="A87" s="119">
        <v>20</v>
      </c>
      <c r="B87" s="120" t="s">
        <v>164</v>
      </c>
      <c r="C87" s="121"/>
      <c r="D87" s="121"/>
      <c r="E87" s="121"/>
      <c r="F87" s="121"/>
      <c r="G87" s="121"/>
      <c r="H87" s="122"/>
      <c r="I87" s="639" t="s">
        <v>136</v>
      </c>
      <c r="J87" s="640"/>
      <c r="K87" s="641">
        <v>0</v>
      </c>
      <c r="L87" s="642"/>
      <c r="M87" s="643">
        <v>0</v>
      </c>
      <c r="N87" s="644"/>
      <c r="O87" s="643">
        <v>0</v>
      </c>
      <c r="P87" s="644"/>
      <c r="Q87" s="643">
        <v>0</v>
      </c>
      <c r="R87" s="645"/>
      <c r="S87" s="643">
        <v>0</v>
      </c>
      <c r="T87" s="646"/>
      <c r="U87" s="641">
        <v>0</v>
      </c>
      <c r="V87" s="642"/>
      <c r="W87" s="644">
        <v>0</v>
      </c>
      <c r="X87" s="647"/>
      <c r="Y87" s="647">
        <v>0</v>
      </c>
      <c r="Z87" s="647"/>
      <c r="AA87" s="647"/>
      <c r="AB87" s="647"/>
      <c r="AC87" s="649"/>
      <c r="AD87" s="107"/>
      <c r="AE87" s="107"/>
      <c r="AF87" s="119">
        <v>20</v>
      </c>
      <c r="AG87" s="374"/>
      <c r="AH87" s="375"/>
      <c r="AI87" s="375"/>
      <c r="AJ87" s="375"/>
      <c r="AK87" s="375"/>
      <c r="AL87" s="376"/>
      <c r="AM87" s="374"/>
      <c r="AN87" s="375"/>
      <c r="AO87" s="375"/>
      <c r="AP87" s="650"/>
      <c r="AQ87" s="376"/>
      <c r="AR87" s="648"/>
      <c r="AS87" s="648"/>
      <c r="AT87" s="648"/>
      <c r="AU87" s="123"/>
    </row>
    <row r="88" spans="1:47" ht="15" customHeight="1">
      <c r="A88" s="119">
        <v>21</v>
      </c>
      <c r="B88" s="120" t="s">
        <v>165</v>
      </c>
      <c r="C88" s="121"/>
      <c r="D88" s="121"/>
      <c r="E88" s="121"/>
      <c r="F88" s="121"/>
      <c r="G88" s="121"/>
      <c r="H88" s="122"/>
      <c r="I88" s="639" t="s">
        <v>136</v>
      </c>
      <c r="J88" s="640"/>
      <c r="K88" s="641">
        <v>0</v>
      </c>
      <c r="L88" s="642"/>
      <c r="M88" s="643">
        <v>48</v>
      </c>
      <c r="N88" s="644"/>
      <c r="O88" s="643">
        <v>51</v>
      </c>
      <c r="P88" s="644"/>
      <c r="Q88" s="643">
        <v>0</v>
      </c>
      <c r="R88" s="645"/>
      <c r="S88" s="643">
        <v>0</v>
      </c>
      <c r="T88" s="646"/>
      <c r="U88" s="641">
        <v>0</v>
      </c>
      <c r="V88" s="642"/>
      <c r="W88" s="644">
        <v>0</v>
      </c>
      <c r="X88" s="647"/>
      <c r="Y88" s="647">
        <v>0</v>
      </c>
      <c r="Z88" s="647"/>
      <c r="AA88" s="647"/>
      <c r="AB88" s="647"/>
      <c r="AC88" s="649"/>
      <c r="AD88" s="107"/>
      <c r="AE88" s="107"/>
      <c r="AF88" s="119">
        <v>21</v>
      </c>
      <c r="AG88" s="374"/>
      <c r="AH88" s="375"/>
      <c r="AI88" s="375"/>
      <c r="AJ88" s="375"/>
      <c r="AK88" s="375"/>
      <c r="AL88" s="376"/>
      <c r="AM88" s="374"/>
      <c r="AN88" s="375"/>
      <c r="AO88" s="375"/>
      <c r="AP88" s="650"/>
      <c r="AQ88" s="376"/>
      <c r="AR88" s="648"/>
      <c r="AS88" s="648"/>
      <c r="AT88" s="648"/>
      <c r="AU88" s="123"/>
    </row>
    <row r="89" spans="1:47" ht="15" customHeight="1" thickBot="1">
      <c r="A89" s="124">
        <v>22</v>
      </c>
      <c r="B89" s="125" t="s">
        <v>166</v>
      </c>
      <c r="C89" s="109"/>
      <c r="D89" s="109"/>
      <c r="E89" s="109"/>
      <c r="F89" s="109"/>
      <c r="G89" s="109"/>
      <c r="H89" s="126"/>
      <c r="I89" s="651" t="s">
        <v>134</v>
      </c>
      <c r="J89" s="652"/>
      <c r="K89" s="653">
        <v>0</v>
      </c>
      <c r="L89" s="654"/>
      <c r="M89" s="389" t="s">
        <v>274</v>
      </c>
      <c r="N89" s="655"/>
      <c r="O89" s="389" t="s">
        <v>274</v>
      </c>
      <c r="P89" s="655"/>
      <c r="Q89" s="389">
        <v>0</v>
      </c>
      <c r="R89" s="390"/>
      <c r="S89" s="389">
        <v>0</v>
      </c>
      <c r="T89" s="656"/>
      <c r="U89" s="653">
        <v>0</v>
      </c>
      <c r="V89" s="654"/>
      <c r="W89" s="655">
        <v>0</v>
      </c>
      <c r="X89" s="657"/>
      <c r="Y89" s="657">
        <v>0</v>
      </c>
      <c r="Z89" s="657"/>
      <c r="AA89" s="657"/>
      <c r="AB89" s="657"/>
      <c r="AC89" s="662"/>
      <c r="AD89" s="107"/>
      <c r="AE89" s="107"/>
      <c r="AF89" s="119">
        <v>22</v>
      </c>
      <c r="AG89" s="374"/>
      <c r="AH89" s="375"/>
      <c r="AI89" s="375"/>
      <c r="AJ89" s="375"/>
      <c r="AK89" s="375"/>
      <c r="AL89" s="376"/>
      <c r="AM89" s="374"/>
      <c r="AN89" s="375"/>
      <c r="AO89" s="375"/>
      <c r="AP89" s="650"/>
      <c r="AQ89" s="376"/>
      <c r="AR89" s="648"/>
      <c r="AS89" s="648"/>
      <c r="AT89" s="64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6"/>
      <c r="AR90" s="648"/>
      <c r="AS90" s="648"/>
      <c r="AT90" s="648"/>
      <c r="AU90" s="123"/>
    </row>
    <row r="91" spans="1:47" ht="15" customHeight="1">
      <c r="AF91" s="119">
        <v>24</v>
      </c>
      <c r="AG91" s="658"/>
      <c r="AH91" s="659"/>
      <c r="AI91" s="659"/>
      <c r="AJ91" s="659"/>
      <c r="AK91" s="659"/>
      <c r="AL91" s="660"/>
      <c r="AM91" s="658"/>
      <c r="AN91" s="659"/>
      <c r="AO91" s="659"/>
      <c r="AP91" s="661"/>
      <c r="AQ91" s="376"/>
      <c r="AR91" s="648"/>
      <c r="AS91" s="648"/>
      <c r="AT91" s="648"/>
      <c r="AU91" s="123"/>
    </row>
    <row r="92" spans="1:47" ht="15" customHeight="1">
      <c r="AF92" s="119">
        <v>25</v>
      </c>
      <c r="AG92" s="658"/>
      <c r="AH92" s="659"/>
      <c r="AI92" s="659"/>
      <c r="AJ92" s="659"/>
      <c r="AK92" s="659"/>
      <c r="AL92" s="660"/>
      <c r="AM92" s="658"/>
      <c r="AN92" s="659"/>
      <c r="AO92" s="659"/>
      <c r="AP92" s="661"/>
      <c r="AQ92" s="376"/>
      <c r="AR92" s="648"/>
      <c r="AS92" s="648"/>
      <c r="AT92" s="648"/>
      <c r="AU92" s="123"/>
    </row>
    <row r="93" spans="1:47" ht="15" customHeight="1">
      <c r="AF93" s="119">
        <v>26</v>
      </c>
      <c r="AG93" s="658"/>
      <c r="AH93" s="659"/>
      <c r="AI93" s="659"/>
      <c r="AJ93" s="659"/>
      <c r="AK93" s="659"/>
      <c r="AL93" s="660"/>
      <c r="AM93" s="658"/>
      <c r="AN93" s="659"/>
      <c r="AO93" s="659"/>
      <c r="AP93" s="661"/>
      <c r="AQ93" s="376"/>
      <c r="AR93" s="648"/>
      <c r="AS93" s="648"/>
      <c r="AT93" s="648"/>
      <c r="AU93" s="123"/>
    </row>
    <row r="94" spans="1:47" ht="15" customHeight="1">
      <c r="AF94" s="119">
        <v>27</v>
      </c>
      <c r="AG94" s="658"/>
      <c r="AH94" s="659"/>
      <c r="AI94" s="659"/>
      <c r="AJ94" s="659"/>
      <c r="AK94" s="659"/>
      <c r="AL94" s="660"/>
      <c r="AM94" s="658"/>
      <c r="AN94" s="659"/>
      <c r="AO94" s="659"/>
      <c r="AP94" s="661"/>
      <c r="AQ94" s="376"/>
      <c r="AR94" s="648"/>
      <c r="AS94" s="648"/>
      <c r="AT94" s="648"/>
      <c r="AU94" s="123"/>
    </row>
    <row r="95" spans="1:47" ht="15" customHeight="1">
      <c r="AF95" s="119">
        <v>28</v>
      </c>
      <c r="AG95" s="658"/>
      <c r="AH95" s="659"/>
      <c r="AI95" s="659"/>
      <c r="AJ95" s="659"/>
      <c r="AK95" s="659"/>
      <c r="AL95" s="660"/>
      <c r="AM95" s="658"/>
      <c r="AN95" s="659"/>
      <c r="AO95" s="659"/>
      <c r="AP95" s="661"/>
      <c r="AQ95" s="376"/>
      <c r="AR95" s="648"/>
      <c r="AS95" s="648"/>
      <c r="AT95" s="648"/>
      <c r="AU95" s="123"/>
    </row>
    <row r="96" spans="1:47" ht="15" customHeight="1">
      <c r="AF96" s="119">
        <v>29</v>
      </c>
      <c r="AG96" s="658"/>
      <c r="AH96" s="659"/>
      <c r="AI96" s="659"/>
      <c r="AJ96" s="659"/>
      <c r="AK96" s="659"/>
      <c r="AL96" s="660"/>
      <c r="AM96" s="658"/>
      <c r="AN96" s="659"/>
      <c r="AO96" s="659"/>
      <c r="AP96" s="661"/>
      <c r="AQ96" s="376"/>
      <c r="AR96" s="648"/>
      <c r="AS96" s="648"/>
      <c r="AT96" s="648"/>
      <c r="AU96" s="123"/>
    </row>
    <row r="97" spans="32:47" ht="15" customHeight="1">
      <c r="AF97" s="119">
        <v>30</v>
      </c>
      <c r="AG97" s="658"/>
      <c r="AH97" s="659"/>
      <c r="AI97" s="659"/>
      <c r="AJ97" s="659"/>
      <c r="AK97" s="659"/>
      <c r="AL97" s="660"/>
      <c r="AM97" s="658"/>
      <c r="AN97" s="659"/>
      <c r="AO97" s="659"/>
      <c r="AP97" s="661"/>
      <c r="AQ97" s="376"/>
      <c r="AR97" s="648"/>
      <c r="AS97" s="648"/>
      <c r="AT97" s="648"/>
      <c r="AU97" s="123"/>
    </row>
    <row r="98" spans="32:47" ht="15" customHeight="1">
      <c r="AF98" s="119">
        <v>31</v>
      </c>
      <c r="AG98" s="658"/>
      <c r="AH98" s="659"/>
      <c r="AI98" s="659"/>
      <c r="AJ98" s="659"/>
      <c r="AK98" s="659"/>
      <c r="AL98" s="660"/>
      <c r="AM98" s="658"/>
      <c r="AN98" s="659"/>
      <c r="AO98" s="659"/>
      <c r="AP98" s="661"/>
      <c r="AQ98" s="376"/>
      <c r="AR98" s="648"/>
      <c r="AS98" s="648"/>
      <c r="AT98" s="648"/>
      <c r="AU98" s="123"/>
    </row>
    <row r="99" spans="32:47" ht="15" customHeight="1">
      <c r="AF99" s="119">
        <v>32</v>
      </c>
      <c r="AG99" s="658"/>
      <c r="AH99" s="659"/>
      <c r="AI99" s="659"/>
      <c r="AJ99" s="659"/>
      <c r="AK99" s="659"/>
      <c r="AL99" s="660"/>
      <c r="AM99" s="658"/>
      <c r="AN99" s="659"/>
      <c r="AO99" s="659"/>
      <c r="AP99" s="661"/>
      <c r="AQ99" s="376"/>
      <c r="AR99" s="648"/>
      <c r="AS99" s="648"/>
      <c r="AT99" s="648"/>
      <c r="AU99" s="123"/>
    </row>
    <row r="100" spans="32:47" ht="15" customHeight="1">
      <c r="AF100" s="119">
        <v>33</v>
      </c>
      <c r="AG100" s="658"/>
      <c r="AH100" s="659"/>
      <c r="AI100" s="659"/>
      <c r="AJ100" s="659"/>
      <c r="AK100" s="659"/>
      <c r="AL100" s="660"/>
      <c r="AM100" s="658"/>
      <c r="AN100" s="659"/>
      <c r="AO100" s="659"/>
      <c r="AP100" s="661"/>
      <c r="AQ100" s="376"/>
      <c r="AR100" s="648"/>
      <c r="AS100" s="648"/>
      <c r="AT100" s="648"/>
      <c r="AU100" s="123"/>
    </row>
    <row r="101" spans="32:47" ht="15" customHeight="1">
      <c r="AF101" s="119">
        <v>34</v>
      </c>
      <c r="AG101" s="658"/>
      <c r="AH101" s="659"/>
      <c r="AI101" s="659"/>
      <c r="AJ101" s="659"/>
      <c r="AK101" s="659"/>
      <c r="AL101" s="660"/>
      <c r="AM101" s="658"/>
      <c r="AN101" s="659"/>
      <c r="AO101" s="659"/>
      <c r="AP101" s="661"/>
      <c r="AQ101" s="376"/>
      <c r="AR101" s="648"/>
      <c r="AS101" s="648"/>
      <c r="AT101" s="648"/>
      <c r="AU101" s="123"/>
    </row>
    <row r="102" spans="32:47" ht="15" customHeight="1">
      <c r="AF102" s="119">
        <v>35</v>
      </c>
      <c r="AG102" s="658"/>
      <c r="AH102" s="659"/>
      <c r="AI102" s="659"/>
      <c r="AJ102" s="659"/>
      <c r="AK102" s="659"/>
      <c r="AL102" s="660"/>
      <c r="AM102" s="658"/>
      <c r="AN102" s="659"/>
      <c r="AO102" s="659"/>
      <c r="AP102" s="661"/>
      <c r="AQ102" s="376"/>
      <c r="AR102" s="648"/>
      <c r="AS102" s="648"/>
      <c r="AT102" s="648"/>
      <c r="AU102" s="123"/>
    </row>
    <row r="103" spans="32:47" ht="15" customHeight="1">
      <c r="AF103" s="119">
        <v>36</v>
      </c>
      <c r="AG103" s="658"/>
      <c r="AH103" s="659"/>
      <c r="AI103" s="659"/>
      <c r="AJ103" s="659"/>
      <c r="AK103" s="659"/>
      <c r="AL103" s="660"/>
      <c r="AM103" s="658"/>
      <c r="AN103" s="659"/>
      <c r="AO103" s="659"/>
      <c r="AP103" s="661"/>
      <c r="AQ103" s="376"/>
      <c r="AR103" s="648"/>
      <c r="AS103" s="648"/>
      <c r="AT103" s="648"/>
      <c r="AU103" s="123"/>
    </row>
    <row r="104" spans="32:47" ht="15" customHeight="1">
      <c r="AF104" s="119">
        <v>37</v>
      </c>
      <c r="AG104" s="658"/>
      <c r="AH104" s="659"/>
      <c r="AI104" s="659"/>
      <c r="AJ104" s="659"/>
      <c r="AK104" s="659"/>
      <c r="AL104" s="660"/>
      <c r="AM104" s="658"/>
      <c r="AN104" s="659"/>
      <c r="AO104" s="659"/>
      <c r="AP104" s="661"/>
      <c r="AQ104" s="376"/>
      <c r="AR104" s="648"/>
      <c r="AS104" s="648"/>
      <c r="AT104" s="648"/>
      <c r="AU104" s="123"/>
    </row>
    <row r="105" spans="32:47" ht="15" customHeight="1">
      <c r="AF105" s="119">
        <v>38</v>
      </c>
      <c r="AG105" s="658"/>
      <c r="AH105" s="659"/>
      <c r="AI105" s="659"/>
      <c r="AJ105" s="659"/>
      <c r="AK105" s="659"/>
      <c r="AL105" s="660"/>
      <c r="AM105" s="658"/>
      <c r="AN105" s="659"/>
      <c r="AO105" s="659"/>
      <c r="AP105" s="661"/>
      <c r="AQ105" s="376"/>
      <c r="AR105" s="648"/>
      <c r="AS105" s="648"/>
      <c r="AT105" s="648"/>
      <c r="AU105" s="123"/>
    </row>
    <row r="106" spans="32:47" ht="15" customHeight="1">
      <c r="AF106" s="119">
        <v>39</v>
      </c>
      <c r="AG106" s="658"/>
      <c r="AH106" s="659"/>
      <c r="AI106" s="659"/>
      <c r="AJ106" s="659"/>
      <c r="AK106" s="659"/>
      <c r="AL106" s="660"/>
      <c r="AM106" s="658"/>
      <c r="AN106" s="659"/>
      <c r="AO106" s="659"/>
      <c r="AP106" s="661"/>
      <c r="AQ106" s="376"/>
      <c r="AR106" s="648"/>
      <c r="AS106" s="648"/>
      <c r="AT106" s="648"/>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30</vt:i4>
      </vt:variant>
    </vt:vector>
  </HeadingPairs>
  <TitlesOfParts>
    <vt:vector size="60"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24 NOVEMBER 2020 (10)</vt:lpstr>
      <vt:lpstr>25 NOVEMBER 2020 (11)</vt:lpstr>
      <vt:lpstr>26 NOVEMBER 2020</vt:lpstr>
      <vt:lpstr>27 NOVEMBER 2020 (2)</vt:lpstr>
      <vt:lpstr>28 NOVEMBER 2020 (3)</vt:lpstr>
      <vt:lpstr>29 NOVEMBER 2020 (4)</vt:lpstr>
      <vt:lpstr>30 NOVEMBER 2020 (5)</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lpstr>'24 NOVEMBER 2020 (10)'!Print_Area</vt:lpstr>
      <vt:lpstr>'25 NOVEMBER 2020 (11)'!Print_Area</vt:lpstr>
      <vt:lpstr>'26 NOVEMBER 2020'!Print_Area</vt:lpstr>
      <vt:lpstr>'27 NOVEMBER 2020 (2)'!Print_Area</vt:lpstr>
      <vt:lpstr>'28 NOVEMBER 2020 (3)'!Print_Area</vt:lpstr>
      <vt:lpstr>'29 NOVEMBER 2020 (4)'!Print_Area</vt:lpstr>
      <vt:lpstr>'30 NOVEMBER 2020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2020-11-30T16:01:36Z</cp:lastPrinted>
  <dcterms:created xsi:type="dcterms:W3CDTF">2020-06-01T11:51:14Z</dcterms:created>
  <dcterms:modified xsi:type="dcterms:W3CDTF">2020-11-30T18:05:52Z</dcterms:modified>
</cp:coreProperties>
</file>