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firstSheet="4" activeTab="7"/>
  </bookViews>
  <sheets>
    <sheet name="01 Maret 2021" sheetId="42" r:id="rId1"/>
    <sheet name="02 Maret 2021 " sheetId="43" r:id="rId2"/>
    <sheet name="03 Maret 2021  " sheetId="44" r:id="rId3"/>
    <sheet name="04 Maret 2021   " sheetId="45" r:id="rId4"/>
    <sheet name="05 Maret 2021   " sheetId="46" r:id="rId5"/>
    <sheet name="06 Maret 2021    " sheetId="47" r:id="rId6"/>
    <sheet name="07 Maret 2021    " sheetId="48" r:id="rId7"/>
    <sheet name="08 Maret 2021" sheetId="49" r:id="rId8"/>
  </sheets>
  <definedNames>
    <definedName name="_xlnm.Print_Area" localSheetId="0">'01 Maret 2021'!$A$1:$AU$54</definedName>
    <definedName name="_xlnm.Print_Area" localSheetId="1">'02 Maret 2021 '!$A$1:$AU$54</definedName>
    <definedName name="_xlnm.Print_Area" localSheetId="2">'03 Maret 2021  '!$A$1:$AU$54</definedName>
    <definedName name="_xlnm.Print_Area" localSheetId="3">'04 Maret 2021   '!$A$1:$AU$54</definedName>
    <definedName name="_xlnm.Print_Area" localSheetId="4">'05 Maret 2021   '!$A$1:$AU$54</definedName>
    <definedName name="_xlnm.Print_Area" localSheetId="5">'06 Maret 2021    '!$A$1:$AU$54</definedName>
    <definedName name="_xlnm.Print_Area" localSheetId="6">'07 Maret 2021    '!$A$1:$AU$54</definedName>
    <definedName name="_xlnm.Print_Area" localSheetId="7">'08 Maret 2021'!$A$1:$AU$54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49" l="1"/>
  <c r="E60" i="49"/>
  <c r="AJ59" i="49"/>
  <c r="E59" i="49"/>
  <c r="AN43" i="49"/>
  <c r="AN42" i="49"/>
  <c r="AN41" i="49"/>
  <c r="H41" i="49"/>
  <c r="N41" i="49" s="1"/>
  <c r="AN40" i="49"/>
  <c r="H40" i="49"/>
  <c r="N40" i="49" s="1"/>
  <c r="AN39" i="49"/>
  <c r="H39" i="49"/>
  <c r="N39" i="49" s="1"/>
  <c r="AN38" i="49"/>
  <c r="H38" i="49"/>
  <c r="N38" i="49" s="1"/>
  <c r="AN37" i="49"/>
  <c r="H37" i="49"/>
  <c r="N37" i="49" s="1"/>
  <c r="AN36" i="49"/>
  <c r="H36" i="49"/>
  <c r="N36" i="49" s="1"/>
  <c r="AN35" i="49"/>
  <c r="H35" i="49"/>
  <c r="N35" i="49" s="1"/>
  <c r="AL31" i="49"/>
  <c r="AJ31" i="49"/>
  <c r="AH31" i="49"/>
  <c r="AF31" i="49"/>
  <c r="AD31" i="49"/>
  <c r="AB31" i="49"/>
  <c r="Z31" i="49"/>
  <c r="R31" i="49"/>
  <c r="R30" i="49"/>
  <c r="R29" i="49"/>
  <c r="R28" i="49"/>
  <c r="R27" i="49"/>
  <c r="R26" i="49"/>
  <c r="R24" i="49"/>
  <c r="R23" i="49"/>
  <c r="R22" i="49"/>
  <c r="R21" i="49"/>
  <c r="R20" i="49"/>
  <c r="R19" i="49"/>
  <c r="N44" i="49" l="1"/>
  <c r="H44" i="49"/>
  <c r="AJ60" i="48"/>
  <c r="E60" i="48"/>
  <c r="AJ59" i="48"/>
  <c r="E59" i="48"/>
  <c r="AN43" i="48"/>
  <c r="AN42" i="48"/>
  <c r="AN41" i="48"/>
  <c r="H41" i="48"/>
  <c r="N41" i="48" s="1"/>
  <c r="AN40" i="48"/>
  <c r="H40" i="48"/>
  <c r="N40" i="48" s="1"/>
  <c r="AN39" i="48"/>
  <c r="H39" i="48"/>
  <c r="N39" i="48" s="1"/>
  <c r="AN38" i="48"/>
  <c r="H38" i="48"/>
  <c r="N38" i="48" s="1"/>
  <c r="AN37" i="48"/>
  <c r="H37" i="48"/>
  <c r="N37" i="48" s="1"/>
  <c r="AN36" i="48"/>
  <c r="H36" i="48"/>
  <c r="N36" i="48" s="1"/>
  <c r="AN35" i="48"/>
  <c r="H35" i="48"/>
  <c r="N35" i="48" s="1"/>
  <c r="AL31" i="48"/>
  <c r="AJ31" i="48"/>
  <c r="AH31" i="48"/>
  <c r="AF31" i="48"/>
  <c r="AD31" i="48"/>
  <c r="AB31" i="48"/>
  <c r="Z31" i="48"/>
  <c r="R31" i="48"/>
  <c r="R30" i="48"/>
  <c r="R29" i="48"/>
  <c r="R28" i="48"/>
  <c r="R27" i="48"/>
  <c r="R26" i="48"/>
  <c r="R24" i="48"/>
  <c r="R23" i="48"/>
  <c r="R22" i="48"/>
  <c r="R21" i="48"/>
  <c r="R20" i="48"/>
  <c r="R19" i="48"/>
  <c r="N44" i="48" l="1"/>
  <c r="H44" i="48"/>
  <c r="AJ60" i="47"/>
  <c r="E60" i="47"/>
  <c r="AJ59" i="47"/>
  <c r="E59" i="47"/>
  <c r="AN43" i="47"/>
  <c r="AN42" i="47"/>
  <c r="AN41" i="47"/>
  <c r="H41" i="47"/>
  <c r="N41" i="47" s="1"/>
  <c r="AN40" i="47"/>
  <c r="H40" i="47"/>
  <c r="N40" i="47" s="1"/>
  <c r="AN39" i="47"/>
  <c r="H39" i="47"/>
  <c r="N39" i="47" s="1"/>
  <c r="AN38" i="47"/>
  <c r="H38" i="47"/>
  <c r="N38" i="47" s="1"/>
  <c r="AN37" i="47"/>
  <c r="H37" i="47"/>
  <c r="N37" i="47" s="1"/>
  <c r="AN36" i="47"/>
  <c r="H36" i="47"/>
  <c r="N36" i="47" s="1"/>
  <c r="AN35" i="47"/>
  <c r="N35" i="47"/>
  <c r="H35" i="47"/>
  <c r="AL31" i="47"/>
  <c r="AJ31" i="47"/>
  <c r="AH31" i="47"/>
  <c r="AF31" i="47"/>
  <c r="AD31" i="47"/>
  <c r="AB31" i="47"/>
  <c r="Z31" i="47"/>
  <c r="R31" i="47"/>
  <c r="R30" i="47"/>
  <c r="R29" i="47"/>
  <c r="R28" i="47"/>
  <c r="R27" i="47"/>
  <c r="R26" i="47"/>
  <c r="R24" i="47"/>
  <c r="R23" i="47"/>
  <c r="R22" i="47"/>
  <c r="R21" i="47"/>
  <c r="R20" i="47"/>
  <c r="R19" i="47"/>
  <c r="N44" i="47" l="1"/>
  <c r="H44" i="47"/>
  <c r="AJ60" i="46"/>
  <c r="E60" i="46"/>
  <c r="AJ59" i="46"/>
  <c r="E59" i="46"/>
  <c r="AN43" i="46"/>
  <c r="AN42" i="46"/>
  <c r="AN41" i="46"/>
  <c r="H41" i="46"/>
  <c r="N41" i="46" s="1"/>
  <c r="AN40" i="46"/>
  <c r="H40" i="46"/>
  <c r="N40" i="46" s="1"/>
  <c r="AN39" i="46"/>
  <c r="H39" i="46"/>
  <c r="N39" i="46" s="1"/>
  <c r="AN38" i="46"/>
  <c r="H38" i="46"/>
  <c r="N38" i="46" s="1"/>
  <c r="AN37" i="46"/>
  <c r="H37" i="46"/>
  <c r="N37" i="46" s="1"/>
  <c r="AN36" i="46"/>
  <c r="H36" i="46"/>
  <c r="N36" i="46" s="1"/>
  <c r="AN35" i="46"/>
  <c r="H35" i="46"/>
  <c r="AL31" i="46"/>
  <c r="AJ31" i="46"/>
  <c r="AH31" i="46"/>
  <c r="AF31" i="46"/>
  <c r="AD31" i="46"/>
  <c r="AB31" i="46"/>
  <c r="Z31" i="46"/>
  <c r="R31" i="46"/>
  <c r="R30" i="46"/>
  <c r="R29" i="46"/>
  <c r="R28" i="46"/>
  <c r="R27" i="46"/>
  <c r="R26" i="46"/>
  <c r="R24" i="46"/>
  <c r="R23" i="46"/>
  <c r="R22" i="46"/>
  <c r="R21" i="46"/>
  <c r="R20" i="46"/>
  <c r="R19" i="46"/>
  <c r="H44" i="46" l="1"/>
  <c r="N35" i="46"/>
  <c r="N44" i="46" s="1"/>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H35" i="44"/>
  <c r="N35" i="44" s="1"/>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H39" i="43"/>
  <c r="N39" i="43" s="1"/>
  <c r="AN38" i="43"/>
  <c r="H38" i="43"/>
  <c r="N38" i="43" s="1"/>
  <c r="AN37" i="43"/>
  <c r="H37" i="43"/>
  <c r="N37" i="43" s="1"/>
  <c r="AN36" i="43"/>
  <c r="H36" i="43"/>
  <c r="N36" i="43" s="1"/>
  <c r="AN35" i="43"/>
  <c r="H35" i="43"/>
  <c r="AL31" i="43"/>
  <c r="AJ31" i="43"/>
  <c r="AH31" i="43"/>
  <c r="AF31" i="43"/>
  <c r="AD31" i="43"/>
  <c r="AB31" i="43"/>
  <c r="Z31" i="43"/>
  <c r="R31" i="43"/>
  <c r="R30" i="43"/>
  <c r="R29" i="43"/>
  <c r="R28" i="43"/>
  <c r="R27" i="43"/>
  <c r="R26" i="43"/>
  <c r="R24" i="43"/>
  <c r="R23" i="43"/>
  <c r="R22" i="43"/>
  <c r="R21" i="43"/>
  <c r="R20" i="43"/>
  <c r="R19" i="43"/>
  <c r="H44" i="43" l="1"/>
  <c r="N35" i="43"/>
  <c r="N44" i="43"/>
  <c r="AJ60" i="42"/>
  <c r="E60" i="42"/>
  <c r="AJ59" i="42"/>
  <c r="E59" i="42"/>
  <c r="AN43" i="42"/>
  <c r="AN42" i="42"/>
  <c r="AN41" i="42"/>
  <c r="H41" i="42"/>
  <c r="N41" i="42" s="1"/>
  <c r="AN40" i="42"/>
  <c r="H40" i="42"/>
  <c r="N40" i="42" s="1"/>
  <c r="AN39" i="42"/>
  <c r="H39" i="42"/>
  <c r="N39" i="42" s="1"/>
  <c r="AN38" i="42"/>
  <c r="H38" i="42"/>
  <c r="N38" i="42" s="1"/>
  <c r="AN37" i="42"/>
  <c r="H37" i="42"/>
  <c r="N37" i="42" s="1"/>
  <c r="AN36" i="42"/>
  <c r="H36" i="42"/>
  <c r="N36" i="42" s="1"/>
  <c r="AN35" i="42"/>
  <c r="H35" i="42"/>
  <c r="N35" i="42" s="1"/>
  <c r="AL31" i="42"/>
  <c r="AJ31" i="42"/>
  <c r="AH31" i="42"/>
  <c r="AF31" i="42"/>
  <c r="AD31" i="42"/>
  <c r="AB31" i="42"/>
  <c r="Z31" i="42"/>
  <c r="R31" i="42"/>
  <c r="R30" i="42"/>
  <c r="R29" i="42"/>
  <c r="R28" i="42"/>
  <c r="R27" i="42"/>
  <c r="R26" i="42"/>
  <c r="R24" i="42"/>
  <c r="R23" i="42"/>
  <c r="R22" i="42"/>
  <c r="R21" i="42"/>
  <c r="R20" i="42"/>
  <c r="R19" i="42"/>
  <c r="N44" i="42" l="1"/>
  <c r="H44" i="4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<sst xmlns="http://schemas.openxmlformats.org/spreadsheetml/2006/main" count="2469" uniqueCount="313">
  <si>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</si>
  <si>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</si>
  <si>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</si>
  <si>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</si>
  <si>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</si>
  <si>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</si>
  <si>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</si>
  <si>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</si>
  <si>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</si>
  <si>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</si>
  <si>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</si>
  <si>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</si>
  <si>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</si>
  <si>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</si>
  <si>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</si>
  <si>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</si>
  <si>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</si>
  <si>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</si>
  <si>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</si>
  <si>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</si>
  <si>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</si>
  <si>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</si>
  <si>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</si>
  <si>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</si>
  <si>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</si>
  <si>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</si>
  <si>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</si>
  <si>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</si>
  <si>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</si>
  <si>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</si>
  <si>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</si>
  <si>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</si>
  <si>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</si>
  <si>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</si>
  <si>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</si>
  <si>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</si>
  <si>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</si>
  <si>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</si>
  <si>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</si>
  <si>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</si>
  <si>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</si>
  <si>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</si>
  <si>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</si>
  <si>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</si>
  <si>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</si>
  <si>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</si>
  <si>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</si>
  <si>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</si>
  <si>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</si>
  <si>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</si>
  <si>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</si>
  <si>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</si>
  <si>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</si>
  <si>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</si>
  <si>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</si>
  <si>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</si>
  <si>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</si>
  <si>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</si>
  <si>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</si>
  <si>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</si>
  <si>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</si>
  <si>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</si>
  <si>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</si>
  <si>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</si>
  <si>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</si>
  <si>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</si>
  <si>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</si>
  <si>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</si>
  <si>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</si>
  <si>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</si>
  <si>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</si>
  <si>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</si>
  <si>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</si>
  <si>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</si>
  <si>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</si>
  <si>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</si>
  <si>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</si>
  <si>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</si>
  <si>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</si>
  <si>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</si>
  <si>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</si>
  <si>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</si>
  <si>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</si>
  <si>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</si>
  <si>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</si>
  <si>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</si>
  <si>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</si>
  <si>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</si>
  <si>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</si>
  <si>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</si>
  <si>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</si>
  <si>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</si>
  <si>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</si>
  <si>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</si>
  <si>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</si>
  <si>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</si>
  <si>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</si>
  <si>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</si>
  <si>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</si>
  <si>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</si>
  <si>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</si>
  <si>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</si>
  <si>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</si>
  <si>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</si>
  <si>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</si>
  <si>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</si>
  <si>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</si>
  <si>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</si>
  <si>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</si>
  <si>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</si>
  <si>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</si>
  <si>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</si>
  <si>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</si>
  <si>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</si>
  <si>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</si>
  <si>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</si>
  <si>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</si>
  <si>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</si>
  <si>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</si>
  <si>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</si>
  <si>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</si>
  <si>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</si>
  <si>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</si>
  <si>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</si>
  <si>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</si>
  <si>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</si>
  <si>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</si>
  <si>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</si>
  <si>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</si>
  <si>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</si>
  <si>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</si>
  <si>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</si>
  <si>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</si>
  <si>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</si>
  <si>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</si>
  <si>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</si>
  <si>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</si>
  <si>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</si>
  <si>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</si>
  <si>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</si>
  <si>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</si>
  <si>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</si>
  <si>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</si>
  <si>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</si>
  <si>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</si>
  <si>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</si>
  <si>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</si>
  <si>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</si>
  <si>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</si>
  <si>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</si>
  <si>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</si>
  <si>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</si>
  <si>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</si>
  <si>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</si>
  <si>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</si>
  <si>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</si>
  <si>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</si>
  <si>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</si>
  <si>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SUDIRMAN</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</si>
  <si>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</si>
  <si>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</si>
  <si>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</si>
  <si>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</si>
  <si>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</si>
  <si>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</si>
  <si>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</si>
  <si>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</si>
  <si>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</si>
  <si>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</si>
  <si>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</si>
  <si>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</si>
  <si>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</si>
  <si>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</si>
  <si>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</si>
  <si>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MASTER          CUTI</t>
  </si>
  <si>
    <t>C/O</t>
  </si>
  <si>
    <t xml:space="preserve">      CUTI</t>
  </si>
  <si>
    <t>O/L</t>
  </si>
  <si>
    <t>A/B               CUTI</t>
  </si>
  <si>
    <t>0,42</t>
  </si>
  <si>
    <t>51,2</t>
  </si>
  <si>
    <t>58,3</t>
  </si>
  <si>
    <t>0,35</t>
  </si>
  <si>
    <t>52,6</t>
  </si>
  <si>
    <t>54,1</t>
  </si>
  <si>
    <t>3,2</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</si>
  <si>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</si>
  <si>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</si>
  <si>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</si>
  <si>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</si>
  <si>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</si>
  <si>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</si>
  <si>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</si>
  <si>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</si>
  <si>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</si>
  <si>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</si>
  <si>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</si>
  <si>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</si>
  <si>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Ngapung -ngapung di SPM 01 tunggu personil </t>
  </si>
  <si>
    <t xml:space="preserve">Jemput personil di SV.Peteka drop  di Federal II </t>
  </si>
  <si>
    <t xml:space="preserve">Dari Federal II drop 4 personil pulang ke jakarta </t>
  </si>
  <si>
    <t>Dari Federal II ke SPM 02</t>
  </si>
  <si>
    <t xml:space="preserve">Stby di SPM 02 </t>
  </si>
  <si>
    <t xml:space="preserve">Dari SPM 02 ke Federal II jemput 3 personil </t>
  </si>
  <si>
    <t>4   -  6   Nm</t>
  </si>
  <si>
    <t xml:space="preserve">4   -   6  Nm </t>
  </si>
  <si>
    <t xml:space="preserve">5  -   8    Nm </t>
  </si>
  <si>
    <t>6  -   8   Nm</t>
  </si>
  <si>
    <t xml:space="preserve">E   9  - 11 Knot </t>
  </si>
  <si>
    <t>NE  10  -  11 Knot</t>
  </si>
  <si>
    <t xml:space="preserve">E  11   -  11 Knot </t>
  </si>
  <si>
    <t xml:space="preserve">E  5  -  15  Knot </t>
  </si>
  <si>
    <t xml:space="preserve">Rast / 1,5 M  -  3  M </t>
  </si>
  <si>
    <t xml:space="preserve">Slight/ 1 M -  1,8 M </t>
  </si>
  <si>
    <t xml:space="preserve">Slight / 0,5 M - 1,7 M </t>
  </si>
  <si>
    <t xml:space="preserve">Slight / 1 M -  1,2 M </t>
  </si>
  <si>
    <t xml:space="preserve"> AHMAD SHOKIB</t>
  </si>
  <si>
    <t xml:space="preserve">Tahan  posisi kapal  angin dari buritan kapal </t>
  </si>
  <si>
    <t>Stby di SPM 02</t>
  </si>
  <si>
    <t xml:space="preserve">SPM 02 ke Federal II jemput crew SBM </t>
  </si>
  <si>
    <t>Bantu-bantu turunkan hose dari peteka 5401</t>
  </si>
  <si>
    <t xml:space="preserve">Dari Peteka ke Federal II jemput 2 personil foto-foto di lambung Federal II </t>
  </si>
  <si>
    <t>Drop 2 personil ke Federal II langsung ambil makanan dan jemput surveyor lasung drop makanan di peteka 5401</t>
  </si>
  <si>
    <t>Federal II ke Peteka 5401 drop personil</t>
  </si>
  <si>
    <t>ikat di samping kanan Peteka  5401</t>
  </si>
  <si>
    <t>ikat di samping kanan Peteka   5401</t>
  </si>
  <si>
    <t xml:space="preserve">Dari Peteka 5401 drop surveyor ke Bg.Superior </t>
  </si>
  <si>
    <t>Bg.Superior ke Peteka 5401</t>
  </si>
  <si>
    <t>Peteka 5401 jemput personil SBM antar ke Federal II</t>
  </si>
  <si>
    <t>Federal II ke  SPM 02 ikat di belakang Ina P 2</t>
  </si>
  <si>
    <t>Tahan posisi kapal  angin dari buritan kapal</t>
  </si>
  <si>
    <t xml:space="preserve">E  5  -  12  Knot </t>
  </si>
  <si>
    <t xml:space="preserve">Tahan posisi kapal menjauh dari Ina P 2 angin kencang ombak besar dari haluan kapal </t>
  </si>
  <si>
    <t xml:space="preserve">SPM 02 ke Federal II jemput personil SBM </t>
  </si>
  <si>
    <t>Ngapung-ngapung tunggu Peteka 5401 keluar dari SPM 01 langsung ikat di SPM 01</t>
  </si>
  <si>
    <t xml:space="preserve">SPM 01 Federal II ambil makanan </t>
  </si>
  <si>
    <t>Stby di SPM 01</t>
  </si>
  <si>
    <t xml:space="preserve">Federal II Peteka 5401 Drop makanan lanjut ke SPM 01 </t>
  </si>
  <si>
    <t>Stanby di SPM 01</t>
  </si>
  <si>
    <t>Bg.Superior ke Federal II jemput Capt.Muji</t>
  </si>
  <si>
    <t>SBM 01 ke Bg.Superior</t>
  </si>
  <si>
    <t xml:space="preserve">Federal II ke Peteka 5401 drop capt Muji </t>
  </si>
  <si>
    <t>Peteka 5401 ke Federal II ambil makanan balik lagi ke Petekan 5401</t>
  </si>
  <si>
    <t>Ikat di samping kanan Peteka 5401</t>
  </si>
  <si>
    <t>Sandar di Bg. Superior Refuel</t>
  </si>
  <si>
    <t>Jemput Capt Muji dari Peteka 5401 antar ke Federal II balik lagi ke Peteka 5401</t>
  </si>
  <si>
    <t>Isi Feul di Bg. Superior  sebanyak  =  9982   ltrs</t>
  </si>
  <si>
    <t xml:space="preserve">Slight / 0,5 M - 1,0 M </t>
  </si>
  <si>
    <t>Peteka 5401 ke Federal II jemput crew di Peteka 5401 drop ke Federal II bali9k ke SPM 01</t>
  </si>
  <si>
    <t xml:space="preserve">E  5  -  10  Knot </t>
  </si>
  <si>
    <t>Reposisi massanger line SPM 01</t>
  </si>
  <si>
    <t xml:space="preserve">SPM 01 ke Federal II jemput personil SBM drop di Peteka 5401 </t>
  </si>
  <si>
    <t>Ikat di Samping kanan Peteka 5401</t>
  </si>
  <si>
    <t xml:space="preserve">Peteka 5401 ke Federal II jemput Personil Foto-foto lambung -lambung Federal II </t>
  </si>
  <si>
    <t>Federal II ke Peteka antar makanan Ikat di Peteka 5401</t>
  </si>
  <si>
    <t>Peteka ke Federal II jemput Capt Muji drop di Federal II</t>
  </si>
  <si>
    <t>Peteka ke Federal II  dan Drop Capt Muji  dan ambil ransum</t>
  </si>
  <si>
    <t xml:space="preserve">Peteka ke Federal II   drop personil SBM </t>
  </si>
  <si>
    <t>RIYAN PUTRA.P</t>
  </si>
  <si>
    <t>RIYAN PUTRA. P</t>
  </si>
  <si>
    <t xml:space="preserve">federal II ke spm 01 </t>
  </si>
  <si>
    <t>Ikat di samping Peteka 5401</t>
  </si>
  <si>
    <t>Shifting Sv. Elok jaya masuk di Peteka 5401</t>
  </si>
  <si>
    <t xml:space="preserve">Slight  / 1,5 M  -  3  M </t>
  </si>
  <si>
    <t>Peteka 5401 jemput Personil  ke Fedral II balik ke SPM 01</t>
  </si>
  <si>
    <t xml:space="preserve">Reposisi masanger line SPM 01 Sejajarkan arus </t>
  </si>
  <si>
    <t xml:space="preserve">E  5  -  11  Knot </t>
  </si>
  <si>
    <t>NE  10  -  18 Knot</t>
  </si>
  <si>
    <t>BG. Superior sandar di Elok Jaya isi F/W</t>
  </si>
  <si>
    <t>Tahan posisi kapal angin dari buritan kapal</t>
  </si>
  <si>
    <t>BG. Superior ke SBM 01</t>
  </si>
  <si>
    <t>Stanby di SBM 01</t>
  </si>
  <si>
    <t>Stanby di samping kanan Peteka 5041</t>
  </si>
  <si>
    <t>Peteka 5041 ke Federal II ambil barang balik ke Peteka 5041</t>
  </si>
  <si>
    <t>Peteka 5041 ke SBM 01</t>
  </si>
  <si>
    <t>Peteka 5041  ke Federal II ambil makana drop di Peteka 5041</t>
  </si>
  <si>
    <t>SBM 01 ke BG. Superior</t>
  </si>
  <si>
    <t>Peteka 5401 ke Federal II ambil makanan balik ke Peteka 5401</t>
  </si>
  <si>
    <t>SPM 01 ke Federal II naikan barang jemput personil SPM 01 drop di Peteka 5401</t>
  </si>
  <si>
    <t>Tahan posisi kapal luruskan hose SPM 01</t>
  </si>
  <si>
    <t>Peteka 5041 ke Federal II drop Captn Muji  , balik ke SBM 01</t>
  </si>
  <si>
    <t>SBM 01 ke Federal II Jemput Capt  Muji drop di Peteka 5041</t>
  </si>
  <si>
    <t xml:space="preserve">E  5  -  10   Knot </t>
  </si>
  <si>
    <t xml:space="preserve">Calm  / 1 M -  1,2 M </t>
  </si>
  <si>
    <t>Bantu Turunkan krossover dari Peteka 5041</t>
  </si>
  <si>
    <t xml:space="preserve">Reposisi massanger line SPM 01 Sejajarkan arus </t>
  </si>
  <si>
    <t>SPM 01  ke  Peteka 5401  jemput crew SBM Drop di Federal II balik ke SPM 01</t>
  </si>
  <si>
    <t xml:space="preserve">Isi Fw di Sv.Elok Jaya sebanyak  =  15000  ltrs </t>
  </si>
  <si>
    <t>Federal II ke Peteka 5401 drop personil SBM</t>
  </si>
  <si>
    <t>Stanby di samping Petaka 5401</t>
  </si>
  <si>
    <t>Ambil makanan ke Federal II Drop di Peteka 5041</t>
  </si>
  <si>
    <t>Bantu tarik krosover di Peteka 5401</t>
  </si>
  <si>
    <t xml:space="preserve">Muat barang dari Peteka ke Federal II drp personil SBM </t>
  </si>
  <si>
    <t>Federal II ke SPM 01</t>
  </si>
  <si>
    <t xml:space="preserve">Betulkan tali ujung hose SPM 01 dan putar sejajarkan arus </t>
  </si>
  <si>
    <t xml:space="preserve">Reposisi massanger line SPM 01 arus berubah </t>
  </si>
  <si>
    <t xml:space="preserve">E  5  -  12   Knot </t>
  </si>
  <si>
    <t xml:space="preserve">Tahan posisi kapal di SPM 01 angin dari buritan </t>
  </si>
  <si>
    <t>SPM 01 ke Federal II jemput personil SBM</t>
  </si>
  <si>
    <t>Tahan posisi kapal angin dari belakang</t>
  </si>
  <si>
    <t>SPM 01 ke Federal II jemput crew SBM drop di SPM 01</t>
  </si>
  <si>
    <t xml:space="preserve">Stanby di Chesy A </t>
  </si>
  <si>
    <t>SPM 01 ke Chesy A</t>
  </si>
  <si>
    <t>Chesy A ke SPM 01 jemput personil SBM drop di Federal II</t>
  </si>
  <si>
    <t xml:space="preserve">Federal II ke SPM  01  ambil mooring line bawa ke Federal II </t>
  </si>
  <si>
    <t>Drop mooring line ke Federal II</t>
  </si>
  <si>
    <t>Federal II SPM 01 jemput personil balik ke Federal II</t>
  </si>
  <si>
    <t xml:space="preserve">Apung - apung cuaca buruk </t>
  </si>
  <si>
    <t>Ambil mooring line bawa ke Federal II</t>
  </si>
  <si>
    <t>Chesy A ke Federal II ambil makanan drop di SPM 01</t>
  </si>
  <si>
    <t>SPM 01 servis massangger line Chesy A</t>
  </si>
  <si>
    <t>Apung - apung tunggu mooring line naik , selesai ikat samping Federal II</t>
  </si>
  <si>
    <t>Stanby di lambung kiri  Federal II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</si>
</sst>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64" fontId="39" fillId="0" borderId="10"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89" zoomScaleNormal="89" workbookViewId="0">
      <selection activeCell="AG79" sqref="AG79:AL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0" t="s">
        <v>66</v>
      </c>
      <c r="V1" s="460"/>
      <c r="W1" s="460"/>
      <c r="X1" s="460"/>
      <c r="Y1" s="460"/>
      <c r="Z1" s="460"/>
      <c r="AA1" s="460"/>
      <c r="AB1" s="460"/>
      <c r="AC1" s="460"/>
      <c r="AD1" s="460"/>
      <c r="AE1" s="460"/>
      <c r="AF1" s="460"/>
      <c r="AG1" s="460"/>
      <c r="AH1" s="460"/>
      <c r="AI1" s="460"/>
      <c r="AJ1" s="460"/>
    </row>
    <row r="2" spans="1:47">
      <c r="A2" s="46" t="s">
        <v>131</v>
      </c>
      <c r="B2" s="46"/>
      <c r="U2" s="461" t="s">
        <v>65</v>
      </c>
      <c r="V2" s="461"/>
      <c r="W2" s="461"/>
      <c r="X2" s="461"/>
      <c r="Y2" s="461"/>
      <c r="Z2" s="461"/>
      <c r="AA2" s="461"/>
      <c r="AB2" s="461"/>
      <c r="AC2" s="461"/>
      <c r="AD2" s="461"/>
      <c r="AE2" s="461"/>
      <c r="AF2" s="461"/>
      <c r="AG2" s="461"/>
      <c r="AH2" s="461"/>
      <c r="AI2" s="461"/>
      <c r="AJ2" s="461"/>
    </row>
    <row r="3" spans="1:47">
      <c r="AN3"/>
    </row>
    <row r="5" spans="1:47" ht="15.75" customHeight="1" thickBot="1">
      <c r="A5" s="59" t="s">
        <v>76</v>
      </c>
      <c r="V5" s="10" t="s">
        <v>51</v>
      </c>
    </row>
    <row r="6" spans="1:47" ht="15.75" customHeight="1" thickTop="1">
      <c r="A6" s="7" t="s">
        <v>2</v>
      </c>
      <c r="B6" s="6"/>
      <c r="C6" s="6"/>
      <c r="D6" s="6"/>
      <c r="E6" s="462">
        <v>44256</v>
      </c>
      <c r="F6" s="463"/>
      <c r="G6" s="463"/>
      <c r="H6" s="463"/>
      <c r="I6" s="463"/>
      <c r="J6" s="464"/>
      <c r="K6" s="5" t="s">
        <v>60</v>
      </c>
      <c r="L6" s="6"/>
      <c r="M6" s="6"/>
      <c r="N6" s="8"/>
      <c r="O6" s="465" t="s">
        <v>164</v>
      </c>
      <c r="P6" s="466"/>
      <c r="Q6" s="466"/>
      <c r="R6" s="466"/>
      <c r="S6" s="466"/>
      <c r="T6" s="467"/>
      <c r="U6" s="9"/>
      <c r="V6" s="468" t="s">
        <v>30</v>
      </c>
      <c r="W6" s="469"/>
      <c r="X6" s="469"/>
      <c r="Y6" s="470"/>
      <c r="Z6" s="474" t="s">
        <v>72</v>
      </c>
      <c r="AA6" s="475"/>
      <c r="AB6" s="475"/>
      <c r="AC6" s="475"/>
      <c r="AD6" s="475"/>
      <c r="AE6" s="475"/>
      <c r="AF6" s="475"/>
      <c r="AG6" s="475"/>
      <c r="AH6" s="475"/>
      <c r="AI6" s="475"/>
      <c r="AJ6" s="475"/>
      <c r="AK6" s="475"/>
      <c r="AL6" s="475"/>
      <c r="AM6" s="475"/>
      <c r="AN6" s="468" t="s">
        <v>31</v>
      </c>
      <c r="AO6" s="469"/>
      <c r="AP6" s="469"/>
      <c r="AQ6" s="469"/>
      <c r="AR6" s="469"/>
      <c r="AS6" s="469"/>
      <c r="AT6" s="469"/>
      <c r="AU6" s="470"/>
    </row>
    <row r="7" spans="1:47" ht="15.75" customHeight="1">
      <c r="A7" s="13" t="s">
        <v>0</v>
      </c>
      <c r="B7" s="3"/>
      <c r="C7" s="3"/>
      <c r="D7" s="3"/>
      <c r="E7" s="484" t="s">
        <v>161</v>
      </c>
      <c r="F7" s="485"/>
      <c r="G7" s="485"/>
      <c r="H7" s="485"/>
      <c r="I7" s="485"/>
      <c r="J7" s="486"/>
      <c r="K7" s="2" t="s">
        <v>54</v>
      </c>
      <c r="L7" s="3"/>
      <c r="M7" s="3"/>
      <c r="N7" s="14"/>
      <c r="O7" s="487" t="s">
        <v>151</v>
      </c>
      <c r="P7" s="488"/>
      <c r="Q7" s="488"/>
      <c r="R7" s="488"/>
      <c r="S7" s="488"/>
      <c r="T7" s="489"/>
      <c r="U7" s="9"/>
      <c r="V7" s="471"/>
      <c r="W7" s="472"/>
      <c r="X7" s="472"/>
      <c r="Y7" s="473"/>
      <c r="Z7" s="476"/>
      <c r="AA7" s="477"/>
      <c r="AB7" s="477"/>
      <c r="AC7" s="477"/>
      <c r="AD7" s="477"/>
      <c r="AE7" s="477"/>
      <c r="AF7" s="477"/>
      <c r="AG7" s="477"/>
      <c r="AH7" s="477"/>
      <c r="AI7" s="477"/>
      <c r="AJ7" s="477"/>
      <c r="AK7" s="477"/>
      <c r="AL7" s="477"/>
      <c r="AM7" s="477"/>
      <c r="AN7" s="478"/>
      <c r="AO7" s="479"/>
      <c r="AP7" s="479"/>
      <c r="AQ7" s="479"/>
      <c r="AR7" s="479"/>
      <c r="AS7" s="479"/>
      <c r="AT7" s="479"/>
      <c r="AU7" s="480"/>
    </row>
    <row r="8" spans="1:47" ht="15.75" customHeight="1" thickBot="1">
      <c r="A8" s="13" t="s">
        <v>1</v>
      </c>
      <c r="B8" s="3"/>
      <c r="C8" s="3"/>
      <c r="D8" s="3"/>
      <c r="E8" s="199">
        <v>4710002973</v>
      </c>
      <c r="F8" s="200"/>
      <c r="G8" s="200"/>
      <c r="H8" s="200"/>
      <c r="I8" s="200"/>
      <c r="J8" s="195"/>
      <c r="K8" s="129" t="s">
        <v>53</v>
      </c>
      <c r="L8" s="130"/>
      <c r="M8" s="130"/>
      <c r="N8" s="60"/>
      <c r="O8" s="490" t="s">
        <v>216</v>
      </c>
      <c r="P8" s="491"/>
      <c r="Q8" s="491"/>
      <c r="R8" s="491"/>
      <c r="S8" s="491"/>
      <c r="T8" s="492"/>
      <c r="U8" s="15"/>
      <c r="V8" s="493" t="s">
        <v>28</v>
      </c>
      <c r="W8" s="494"/>
      <c r="X8" s="495" t="s">
        <v>29</v>
      </c>
      <c r="Y8" s="496"/>
      <c r="Z8" s="493" t="s">
        <v>86</v>
      </c>
      <c r="AA8" s="494"/>
      <c r="AB8" s="495" t="s">
        <v>87</v>
      </c>
      <c r="AC8" s="494"/>
      <c r="AD8" s="495" t="s">
        <v>69</v>
      </c>
      <c r="AE8" s="494"/>
      <c r="AF8" s="495" t="s">
        <v>70</v>
      </c>
      <c r="AG8" s="494"/>
      <c r="AH8" s="495" t="s">
        <v>88</v>
      </c>
      <c r="AI8" s="494"/>
      <c r="AJ8" s="495" t="s">
        <v>89</v>
      </c>
      <c r="AK8" s="494"/>
      <c r="AL8" s="497" t="s">
        <v>71</v>
      </c>
      <c r="AM8" s="497"/>
      <c r="AN8" s="481"/>
      <c r="AO8" s="482"/>
      <c r="AP8" s="482"/>
      <c r="AQ8" s="482"/>
      <c r="AR8" s="482"/>
      <c r="AS8" s="482"/>
      <c r="AT8" s="482"/>
      <c r="AU8" s="483"/>
    </row>
    <row r="9" spans="1:47" ht="15.75" customHeight="1" thickTop="1" thickBot="1">
      <c r="A9" s="16" t="s">
        <v>80</v>
      </c>
      <c r="B9" s="4"/>
      <c r="C9" s="4"/>
      <c r="D9" s="4"/>
      <c r="E9" s="453">
        <v>44075</v>
      </c>
      <c r="F9" s="446"/>
      <c r="G9" s="64" t="s">
        <v>15</v>
      </c>
      <c r="H9" s="454">
        <v>44073</v>
      </c>
      <c r="I9" s="446"/>
      <c r="J9" s="455"/>
      <c r="K9" s="61" t="s">
        <v>81</v>
      </c>
      <c r="L9" s="4"/>
      <c r="M9" s="4"/>
      <c r="N9" s="62"/>
      <c r="O9" s="208">
        <v>10</v>
      </c>
      <c r="P9" s="206"/>
      <c r="Q9" s="65" t="s">
        <v>82</v>
      </c>
      <c r="R9" s="206">
        <v>13</v>
      </c>
      <c r="S9" s="206"/>
      <c r="T9" s="63" t="s">
        <v>52</v>
      </c>
      <c r="U9" s="17"/>
      <c r="V9" s="456">
        <v>0</v>
      </c>
      <c r="W9" s="457"/>
      <c r="X9" s="458">
        <v>7.4999999999999997E-2</v>
      </c>
      <c r="Y9" s="459"/>
      <c r="Z9" s="456"/>
      <c r="AA9" s="457"/>
      <c r="AB9" s="458"/>
      <c r="AC9" s="457"/>
      <c r="AD9" s="458">
        <v>7.0833333333333331E-2</v>
      </c>
      <c r="AE9" s="457"/>
      <c r="AF9" s="458">
        <v>4.1666666666666666E-3</v>
      </c>
      <c r="AG9" s="457"/>
      <c r="AH9" s="458"/>
      <c r="AI9" s="457"/>
      <c r="AJ9" s="458"/>
      <c r="AK9" s="457"/>
      <c r="AL9" s="458"/>
      <c r="AM9" s="459"/>
      <c r="AN9" s="400" t="s">
        <v>186</v>
      </c>
      <c r="AO9" s="401"/>
      <c r="AP9" s="401"/>
      <c r="AQ9" s="401"/>
      <c r="AR9" s="401"/>
      <c r="AS9" s="401"/>
      <c r="AT9" s="401"/>
      <c r="AU9" s="402"/>
    </row>
    <row r="10" spans="1:47" ht="15.75" customHeight="1" thickTop="1">
      <c r="A10" s="18"/>
      <c r="B10" s="18"/>
      <c r="C10" s="18"/>
      <c r="D10" s="18"/>
      <c r="E10" s="19"/>
      <c r="F10" s="19"/>
      <c r="G10" s="19"/>
      <c r="H10" s="19"/>
      <c r="I10" s="19"/>
      <c r="J10" s="19"/>
      <c r="U10" s="20"/>
      <c r="V10" s="419">
        <v>7.4999999999999997E-2</v>
      </c>
      <c r="W10" s="411"/>
      <c r="X10" s="399">
        <v>9.9999999999999992E-2</v>
      </c>
      <c r="Y10" s="412"/>
      <c r="Z10" s="419"/>
      <c r="AA10" s="411"/>
      <c r="AB10" s="399"/>
      <c r="AC10" s="411"/>
      <c r="AD10" s="399">
        <v>2.0833333333333332E-2</v>
      </c>
      <c r="AE10" s="411"/>
      <c r="AF10" s="399">
        <v>4.1666666666666666E-3</v>
      </c>
      <c r="AG10" s="411"/>
      <c r="AH10" s="399"/>
      <c r="AI10" s="411"/>
      <c r="AJ10" s="399"/>
      <c r="AK10" s="411"/>
      <c r="AL10" s="399"/>
      <c r="AM10" s="412"/>
      <c r="AN10" s="400" t="s">
        <v>187</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9.9999999999999992E-2</v>
      </c>
      <c r="W11" s="411"/>
      <c r="X11" s="399">
        <v>0.11666666666666665</v>
      </c>
      <c r="Y11" s="412"/>
      <c r="Z11" s="419"/>
      <c r="AA11" s="411"/>
      <c r="AB11" s="399"/>
      <c r="AC11" s="411"/>
      <c r="AD11" s="399">
        <v>1.2499999999999999E-2</v>
      </c>
      <c r="AE11" s="411"/>
      <c r="AF11" s="399">
        <v>4.1666666666666666E-3</v>
      </c>
      <c r="AG11" s="411"/>
      <c r="AH11" s="399"/>
      <c r="AI11" s="411"/>
      <c r="AJ11" s="399"/>
      <c r="AK11" s="411"/>
      <c r="AL11" s="399"/>
      <c r="AM11" s="412"/>
      <c r="AN11" s="400" t="s">
        <v>188</v>
      </c>
      <c r="AO11" s="401"/>
      <c r="AP11" s="401"/>
      <c r="AQ11" s="401"/>
      <c r="AR11" s="401"/>
      <c r="AS11" s="401"/>
      <c r="AT11" s="401"/>
      <c r="AU11" s="402"/>
    </row>
    <row r="12" spans="1:47" ht="15.75" customHeight="1" thickTop="1" thickBot="1">
      <c r="A12" s="451" t="s">
        <v>33</v>
      </c>
      <c r="B12" s="452"/>
      <c r="C12" s="452"/>
      <c r="D12" s="452"/>
      <c r="E12" s="346" t="s">
        <v>4</v>
      </c>
      <c r="F12" s="347"/>
      <c r="G12" s="347"/>
      <c r="H12" s="348"/>
      <c r="I12" s="346" t="s">
        <v>5</v>
      </c>
      <c r="J12" s="347"/>
      <c r="K12" s="347"/>
      <c r="L12" s="347"/>
      <c r="M12" s="346" t="s">
        <v>6</v>
      </c>
      <c r="N12" s="347"/>
      <c r="O12" s="347"/>
      <c r="P12" s="348"/>
      <c r="Q12" s="346" t="s">
        <v>7</v>
      </c>
      <c r="R12" s="347"/>
      <c r="S12" s="347"/>
      <c r="T12" s="349"/>
      <c r="U12" s="12"/>
      <c r="V12" s="419">
        <v>0.11666666666666665</v>
      </c>
      <c r="W12" s="411"/>
      <c r="X12" s="399">
        <v>0.125</v>
      </c>
      <c r="Y12" s="412"/>
      <c r="Z12" s="419"/>
      <c r="AA12" s="411"/>
      <c r="AB12" s="399"/>
      <c r="AC12" s="411"/>
      <c r="AD12" s="399"/>
      <c r="AE12" s="411"/>
      <c r="AF12" s="399">
        <v>8.3333333333333332E-3</v>
      </c>
      <c r="AG12" s="411"/>
      <c r="AH12" s="399"/>
      <c r="AI12" s="411"/>
      <c r="AJ12" s="399"/>
      <c r="AK12" s="411"/>
      <c r="AL12" s="399"/>
      <c r="AM12" s="412"/>
      <c r="AN12" s="400" t="s">
        <v>189</v>
      </c>
      <c r="AO12" s="401"/>
      <c r="AP12" s="401"/>
      <c r="AQ12" s="401"/>
      <c r="AR12" s="401"/>
      <c r="AS12" s="401"/>
      <c r="AT12" s="401"/>
      <c r="AU12" s="402"/>
    </row>
    <row r="13" spans="1:47" ht="15.75" customHeight="1" thickTop="1" thickBot="1">
      <c r="A13" s="449" t="s">
        <v>27</v>
      </c>
      <c r="B13" s="450"/>
      <c r="C13" s="450"/>
      <c r="D13" s="450"/>
      <c r="E13" s="443" t="s">
        <v>208</v>
      </c>
      <c r="F13" s="444"/>
      <c r="G13" s="444"/>
      <c r="H13" s="445"/>
      <c r="I13" s="443" t="s">
        <v>209</v>
      </c>
      <c r="J13" s="444"/>
      <c r="K13" s="444"/>
      <c r="L13" s="445"/>
      <c r="M13" s="443" t="s">
        <v>210</v>
      </c>
      <c r="N13" s="444"/>
      <c r="O13" s="444"/>
      <c r="P13" s="445"/>
      <c r="Q13" s="443" t="s">
        <v>211</v>
      </c>
      <c r="R13" s="446"/>
      <c r="S13" s="446"/>
      <c r="T13" s="447"/>
      <c r="U13" s="12"/>
      <c r="V13" s="419">
        <v>0.125</v>
      </c>
      <c r="W13" s="411"/>
      <c r="X13" s="399">
        <v>0.14583333333333334</v>
      </c>
      <c r="Y13" s="412"/>
      <c r="Z13" s="419"/>
      <c r="AA13" s="411"/>
      <c r="AB13" s="399"/>
      <c r="AC13" s="411"/>
      <c r="AD13" s="399"/>
      <c r="AE13" s="411"/>
      <c r="AF13" s="399">
        <v>2.0833333333333332E-2</v>
      </c>
      <c r="AG13" s="411"/>
      <c r="AH13" s="399"/>
      <c r="AI13" s="411"/>
      <c r="AJ13" s="399"/>
      <c r="AK13" s="411"/>
      <c r="AL13" s="399"/>
      <c r="AM13" s="412"/>
      <c r="AN13" s="400" t="s">
        <v>190</v>
      </c>
      <c r="AO13" s="401"/>
      <c r="AP13" s="401"/>
      <c r="AQ13" s="401"/>
      <c r="AR13" s="401"/>
      <c r="AS13" s="401"/>
      <c r="AT13" s="401"/>
      <c r="AU13" s="402"/>
    </row>
    <row r="14" spans="1:47" ht="15.75" customHeight="1" thickTop="1" thickBot="1">
      <c r="A14" s="448" t="s">
        <v>10</v>
      </c>
      <c r="B14" s="433"/>
      <c r="C14" s="433"/>
      <c r="D14" s="433"/>
      <c r="E14" s="443" t="s">
        <v>212</v>
      </c>
      <c r="F14" s="444"/>
      <c r="G14" s="444"/>
      <c r="H14" s="445"/>
      <c r="I14" s="443" t="s">
        <v>213</v>
      </c>
      <c r="J14" s="444"/>
      <c r="K14" s="444"/>
      <c r="L14" s="445"/>
      <c r="M14" s="443" t="s">
        <v>214</v>
      </c>
      <c r="N14" s="444"/>
      <c r="O14" s="444"/>
      <c r="P14" s="445"/>
      <c r="Q14" s="443" t="s">
        <v>215</v>
      </c>
      <c r="R14" s="446"/>
      <c r="S14" s="446"/>
      <c r="T14" s="447"/>
      <c r="U14" s="12"/>
      <c r="V14" s="419">
        <v>0.14583333333333334</v>
      </c>
      <c r="W14" s="411"/>
      <c r="X14" s="399">
        <v>0.15416666666666667</v>
      </c>
      <c r="Y14" s="412"/>
      <c r="Z14" s="419"/>
      <c r="AA14" s="411"/>
      <c r="AB14" s="399"/>
      <c r="AC14" s="411"/>
      <c r="AD14" s="399"/>
      <c r="AE14" s="411"/>
      <c r="AF14" s="399">
        <v>8.3333333333333332E-3</v>
      </c>
      <c r="AG14" s="411"/>
      <c r="AH14" s="399"/>
      <c r="AI14" s="411"/>
      <c r="AJ14" s="399"/>
      <c r="AK14" s="411"/>
      <c r="AL14" s="399"/>
      <c r="AM14" s="412"/>
      <c r="AN14" s="400" t="s">
        <v>191</v>
      </c>
      <c r="AO14" s="401"/>
      <c r="AP14" s="401"/>
      <c r="AQ14" s="401"/>
      <c r="AR14" s="401"/>
      <c r="AS14" s="401"/>
      <c r="AT14" s="401"/>
      <c r="AU14" s="402"/>
    </row>
    <row r="15" spans="1:47" ht="15.75" customHeight="1" thickTop="1" thickBot="1">
      <c r="A15" s="441" t="s">
        <v>3</v>
      </c>
      <c r="B15" s="442"/>
      <c r="C15" s="442"/>
      <c r="D15" s="442"/>
      <c r="E15" s="443" t="s">
        <v>204</v>
      </c>
      <c r="F15" s="444"/>
      <c r="G15" s="444"/>
      <c r="H15" s="445"/>
      <c r="I15" s="443" t="s">
        <v>205</v>
      </c>
      <c r="J15" s="444"/>
      <c r="K15" s="444"/>
      <c r="L15" s="445"/>
      <c r="M15" s="443" t="s">
        <v>206</v>
      </c>
      <c r="N15" s="444"/>
      <c r="O15" s="444"/>
      <c r="P15" s="445"/>
      <c r="Q15" s="443" t="s">
        <v>207</v>
      </c>
      <c r="R15" s="446"/>
      <c r="S15" s="446"/>
      <c r="T15" s="447"/>
      <c r="U15" s="12"/>
      <c r="V15" s="419">
        <v>0.15416666666666667</v>
      </c>
      <c r="W15" s="411"/>
      <c r="X15" s="399">
        <v>0.15833333333333333</v>
      </c>
      <c r="Y15" s="412"/>
      <c r="Z15" s="419"/>
      <c r="AA15" s="411"/>
      <c r="AB15" s="399"/>
      <c r="AC15" s="411"/>
      <c r="AD15" s="399"/>
      <c r="AE15" s="411"/>
      <c r="AF15" s="399">
        <v>4.1666666666666666E-3</v>
      </c>
      <c r="AG15" s="411"/>
      <c r="AH15" s="399"/>
      <c r="AI15" s="411"/>
      <c r="AJ15" s="399"/>
      <c r="AK15" s="411"/>
      <c r="AL15" s="399"/>
      <c r="AM15" s="412"/>
      <c r="AN15" s="400" t="s">
        <v>192</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0.15833333333333333</v>
      </c>
      <c r="W16" s="411"/>
      <c r="X16" s="399">
        <v>0.1875</v>
      </c>
      <c r="Y16" s="412"/>
      <c r="Z16" s="419"/>
      <c r="AA16" s="411"/>
      <c r="AB16" s="399"/>
      <c r="AC16" s="411"/>
      <c r="AD16" s="399">
        <v>2.4999999999999998E-2</v>
      </c>
      <c r="AE16" s="411"/>
      <c r="AF16" s="399">
        <v>4.1666666666666666E-3</v>
      </c>
      <c r="AG16" s="411"/>
      <c r="AH16" s="399"/>
      <c r="AI16" s="411"/>
      <c r="AJ16" s="399"/>
      <c r="AK16" s="411"/>
      <c r="AL16" s="399"/>
      <c r="AM16" s="412"/>
      <c r="AN16" s="400" t="s">
        <v>193</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0.1875</v>
      </c>
      <c r="W17" s="411"/>
      <c r="X17" s="399">
        <v>0.19166666666666665</v>
      </c>
      <c r="Y17" s="412"/>
      <c r="Z17" s="419"/>
      <c r="AA17" s="411"/>
      <c r="AB17" s="399"/>
      <c r="AC17" s="411"/>
      <c r="AD17" s="399"/>
      <c r="AE17" s="411"/>
      <c r="AF17" s="399">
        <v>4.1666666666666666E-3</v>
      </c>
      <c r="AG17" s="411"/>
      <c r="AH17" s="399"/>
      <c r="AI17" s="411"/>
      <c r="AJ17" s="399"/>
      <c r="AK17" s="411"/>
      <c r="AL17" s="399"/>
      <c r="AM17" s="412"/>
      <c r="AN17" s="400" t="s">
        <v>194</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0"/>
      <c r="U18" s="26"/>
      <c r="V18" s="419">
        <v>0.19166666666666665</v>
      </c>
      <c r="W18" s="411"/>
      <c r="X18" s="410">
        <v>0.26666666666666666</v>
      </c>
      <c r="Y18" s="414"/>
      <c r="Z18" s="419"/>
      <c r="AA18" s="411"/>
      <c r="AB18" s="399"/>
      <c r="AC18" s="411"/>
      <c r="AD18" s="399"/>
      <c r="AE18" s="411"/>
      <c r="AF18" s="399"/>
      <c r="AG18" s="411"/>
      <c r="AH18" s="399"/>
      <c r="AI18" s="411"/>
      <c r="AJ18" s="399"/>
      <c r="AK18" s="411"/>
      <c r="AL18" s="399">
        <v>7.4999999999999997E-2</v>
      </c>
      <c r="AM18" s="412"/>
      <c r="AN18" s="400" t="s">
        <v>195</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0.26666666666666666</v>
      </c>
      <c r="W19" s="411"/>
      <c r="X19" s="410">
        <v>0.30416666666666664</v>
      </c>
      <c r="Y19" s="414"/>
      <c r="Z19" s="419"/>
      <c r="AA19" s="411"/>
      <c r="AB19" s="399"/>
      <c r="AC19" s="411"/>
      <c r="AD19" s="399">
        <v>3.3333333333333333E-2</v>
      </c>
      <c r="AE19" s="411"/>
      <c r="AF19" s="399">
        <v>4.1666666666666666E-3</v>
      </c>
      <c r="AG19" s="411"/>
      <c r="AH19" s="399"/>
      <c r="AI19" s="411"/>
      <c r="AJ19" s="399"/>
      <c r="AK19" s="411"/>
      <c r="AL19" s="399"/>
      <c r="AM19" s="412"/>
      <c r="AN19" s="400" t="s">
        <v>196</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0.30416666666666664</v>
      </c>
      <c r="W20" s="411"/>
      <c r="X20" s="410">
        <v>0.40416666666666662</v>
      </c>
      <c r="Y20" s="414"/>
      <c r="Z20" s="419"/>
      <c r="AA20" s="411"/>
      <c r="AB20" s="399"/>
      <c r="AC20" s="411"/>
      <c r="AD20" s="399">
        <v>9.5833333333333326E-2</v>
      </c>
      <c r="AE20" s="411"/>
      <c r="AF20" s="399">
        <v>4.1666666666666666E-3</v>
      </c>
      <c r="AG20" s="411"/>
      <c r="AH20" s="399"/>
      <c r="AI20" s="411"/>
      <c r="AJ20" s="399"/>
      <c r="AK20" s="411"/>
      <c r="AL20" s="399"/>
      <c r="AM20" s="412"/>
      <c r="AN20" s="400" t="s">
        <v>197</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0.40416666666666662</v>
      </c>
      <c r="W21" s="411"/>
      <c r="X21" s="410">
        <v>0.45833333333333331</v>
      </c>
      <c r="Y21" s="414"/>
      <c r="Z21" s="419"/>
      <c r="AA21" s="411"/>
      <c r="AB21" s="399"/>
      <c r="AC21" s="411"/>
      <c r="AD21" s="399"/>
      <c r="AE21" s="411"/>
      <c r="AF21" s="399">
        <v>5.4166666666666669E-2</v>
      </c>
      <c r="AG21" s="411"/>
      <c r="AH21" s="399"/>
      <c r="AI21" s="411"/>
      <c r="AJ21" s="399"/>
      <c r="AK21" s="411"/>
      <c r="AL21" s="399"/>
      <c r="AM21" s="412"/>
      <c r="AN21" s="400" t="s">
        <v>198</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v>0.45833333333333331</v>
      </c>
      <c r="W22" s="411"/>
      <c r="X22" s="410">
        <v>0.48333333333333334</v>
      </c>
      <c r="Y22" s="414"/>
      <c r="Z22" s="419"/>
      <c r="AA22" s="411"/>
      <c r="AB22" s="399"/>
      <c r="AC22" s="411"/>
      <c r="AD22" s="399">
        <v>2.0833333333333332E-2</v>
      </c>
      <c r="AE22" s="411"/>
      <c r="AF22" s="399">
        <v>4.1666666666666666E-3</v>
      </c>
      <c r="AG22" s="411"/>
      <c r="AH22" s="399"/>
      <c r="AI22" s="411"/>
      <c r="AJ22" s="399"/>
      <c r="AK22" s="411"/>
      <c r="AL22" s="399"/>
      <c r="AM22" s="412"/>
      <c r="AN22" s="400" t="s">
        <v>199</v>
      </c>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v>0.48333333333333334</v>
      </c>
      <c r="W23" s="411"/>
      <c r="X23" s="399">
        <v>0.50416666666666665</v>
      </c>
      <c r="Y23" s="412"/>
      <c r="Z23" s="419"/>
      <c r="AA23" s="411"/>
      <c r="AB23" s="399"/>
      <c r="AC23" s="411"/>
      <c r="AD23" s="399">
        <v>1.6666666666666666E-2</v>
      </c>
      <c r="AE23" s="411"/>
      <c r="AF23" s="399">
        <v>4.1666666666666666E-3</v>
      </c>
      <c r="AG23" s="411"/>
      <c r="AH23" s="399"/>
      <c r="AI23" s="411"/>
      <c r="AJ23" s="399"/>
      <c r="AK23" s="411"/>
      <c r="AL23" s="399"/>
      <c r="AM23" s="412"/>
      <c r="AN23" s="400" t="s">
        <v>200</v>
      </c>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v>0.50416666666666665</v>
      </c>
      <c r="W24" s="411"/>
      <c r="X24" s="399">
        <v>0.52500000000000002</v>
      </c>
      <c r="Y24" s="412"/>
      <c r="Z24" s="419"/>
      <c r="AA24" s="411"/>
      <c r="AB24" s="399"/>
      <c r="AC24" s="411"/>
      <c r="AD24" s="408">
        <v>1.6666666666666666E-2</v>
      </c>
      <c r="AE24" s="408"/>
      <c r="AF24" s="408">
        <v>4.1666666666666666E-3</v>
      </c>
      <c r="AG24" s="408"/>
      <c r="AH24" s="399"/>
      <c r="AI24" s="411"/>
      <c r="AJ24" s="399"/>
      <c r="AK24" s="411"/>
      <c r="AL24" s="411"/>
      <c r="AM24" s="399"/>
      <c r="AN24" s="400" t="s">
        <v>201</v>
      </c>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9">
        <v>0.52500000000000002</v>
      </c>
      <c r="W25" s="411"/>
      <c r="X25" s="410">
        <v>0.60416666666666663</v>
      </c>
      <c r="Y25" s="414"/>
      <c r="Z25" s="419"/>
      <c r="AA25" s="411"/>
      <c r="AB25" s="399"/>
      <c r="AC25" s="411"/>
      <c r="AD25" s="399"/>
      <c r="AE25" s="411"/>
      <c r="AF25" s="399"/>
      <c r="AG25" s="411"/>
      <c r="AH25" s="399"/>
      <c r="AI25" s="411"/>
      <c r="AJ25" s="399"/>
      <c r="AK25" s="411"/>
      <c r="AL25" s="399">
        <v>7.9166666666666663E-2</v>
      </c>
      <c r="AM25" s="412"/>
      <c r="AN25" s="400" t="s">
        <v>202</v>
      </c>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v>0.60416666666666663</v>
      </c>
      <c r="W26" s="398"/>
      <c r="X26" s="410">
        <v>0.625</v>
      </c>
      <c r="Y26" s="414"/>
      <c r="Z26" s="413"/>
      <c r="AA26" s="398"/>
      <c r="AB26" s="410"/>
      <c r="AC26" s="398"/>
      <c r="AD26" s="408">
        <v>1.6666666666666666E-2</v>
      </c>
      <c r="AE26" s="408"/>
      <c r="AF26" s="408">
        <v>4.1666666666666666E-3</v>
      </c>
      <c r="AG26" s="408"/>
      <c r="AH26" s="410"/>
      <c r="AI26" s="398"/>
      <c r="AJ26" s="410"/>
      <c r="AK26" s="398"/>
      <c r="AL26" s="411"/>
      <c r="AM26" s="399"/>
      <c r="AN26" s="400" t="s">
        <v>203</v>
      </c>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v>0.625</v>
      </c>
      <c r="W27" s="398"/>
      <c r="X27" s="410">
        <v>0.65</v>
      </c>
      <c r="Y27" s="414"/>
      <c r="Z27" s="413"/>
      <c r="AA27" s="398"/>
      <c r="AB27" s="410"/>
      <c r="AC27" s="398"/>
      <c r="AD27" s="399">
        <v>2.0833333333333332E-2</v>
      </c>
      <c r="AE27" s="411"/>
      <c r="AF27" s="399">
        <v>4.1666666666666666E-3</v>
      </c>
      <c r="AG27" s="411"/>
      <c r="AH27" s="410"/>
      <c r="AI27" s="398"/>
      <c r="AJ27" s="410"/>
      <c r="AK27" s="398"/>
      <c r="AL27" s="399"/>
      <c r="AM27" s="412"/>
      <c r="AN27" s="400" t="s">
        <v>201</v>
      </c>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v>0.65</v>
      </c>
      <c r="W28" s="398"/>
      <c r="X28" s="410">
        <v>1</v>
      </c>
      <c r="Y28" s="414"/>
      <c r="Z28" s="413"/>
      <c r="AA28" s="398"/>
      <c r="AB28" s="410"/>
      <c r="AC28" s="398"/>
      <c r="AD28" s="410"/>
      <c r="AE28" s="398"/>
      <c r="AF28" s="410"/>
      <c r="AG28" s="398"/>
      <c r="AH28" s="410"/>
      <c r="AI28" s="398"/>
      <c r="AJ28" s="410"/>
      <c r="AK28" s="398"/>
      <c r="AL28" s="411">
        <v>0.35000000000000003</v>
      </c>
      <c r="AM28" s="399"/>
      <c r="AN28" s="400" t="s">
        <v>202</v>
      </c>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0.34999999999999992</v>
      </c>
      <c r="AE31" s="376"/>
      <c r="AF31" s="376">
        <f>SUM(AF9:AG30)</f>
        <v>0.1458333333333334</v>
      </c>
      <c r="AG31" s="376"/>
      <c r="AH31" s="376">
        <f>SUM(AH9:AI30)</f>
        <v>0</v>
      </c>
      <c r="AI31" s="376"/>
      <c r="AJ31" s="376">
        <f>SUM(AJ9:AK30)</f>
        <v>0</v>
      </c>
      <c r="AK31" s="376"/>
      <c r="AL31" s="380">
        <f>SUM(AL9:AM30)</f>
        <v>0.50416666666666665</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12638</v>
      </c>
      <c r="Y35" s="359"/>
      <c r="Z35" s="359"/>
      <c r="AA35" s="55" t="s">
        <v>56</v>
      </c>
      <c r="AB35" s="360">
        <v>1153</v>
      </c>
      <c r="AC35" s="361"/>
      <c r="AD35" s="361"/>
      <c r="AE35" s="58" t="s">
        <v>56</v>
      </c>
      <c r="AF35" s="360">
        <v>0</v>
      </c>
      <c r="AG35" s="361"/>
      <c r="AH35" s="361"/>
      <c r="AI35" s="55" t="s">
        <v>56</v>
      </c>
      <c r="AJ35" s="360">
        <v>0</v>
      </c>
      <c r="AK35" s="361"/>
      <c r="AL35" s="361"/>
      <c r="AM35" s="55" t="s">
        <v>56</v>
      </c>
      <c r="AN35" s="362">
        <f>(X35+AF35)-(AB35+AJ35)</f>
        <v>11485</v>
      </c>
      <c r="AO35" s="363"/>
      <c r="AP35" s="55" t="s">
        <v>56</v>
      </c>
      <c r="AQ35" s="364"/>
      <c r="AR35" s="365"/>
      <c r="AS35" s="365"/>
      <c r="AT35" s="365"/>
      <c r="AU35" s="366"/>
    </row>
    <row r="36" spans="1:47" ht="15.75" customHeight="1">
      <c r="A36" s="131"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48000</v>
      </c>
      <c r="Y36" s="330"/>
      <c r="Z36" s="330"/>
      <c r="AA36" s="56" t="s">
        <v>56</v>
      </c>
      <c r="AB36" s="342">
        <v>3000</v>
      </c>
      <c r="AC36" s="343"/>
      <c r="AD36" s="343"/>
      <c r="AE36" s="57" t="s">
        <v>56</v>
      </c>
      <c r="AF36" s="342">
        <v>0</v>
      </c>
      <c r="AG36" s="343"/>
      <c r="AH36" s="343"/>
      <c r="AI36" s="56" t="s">
        <v>56</v>
      </c>
      <c r="AJ36" s="342">
        <v>0</v>
      </c>
      <c r="AK36" s="343"/>
      <c r="AL36" s="343"/>
      <c r="AM36" s="56" t="s">
        <v>56</v>
      </c>
      <c r="AN36" s="306">
        <f t="shared" ref="AN36:AN43" si="3">(X36+AF36)-(AB36+AJ36)</f>
        <v>45000</v>
      </c>
      <c r="AO36" s="307"/>
      <c r="AP36" s="56" t="s">
        <v>56</v>
      </c>
      <c r="AQ36" s="308"/>
      <c r="AR36" s="309"/>
      <c r="AS36" s="309"/>
      <c r="AT36" s="309"/>
      <c r="AU36" s="310"/>
    </row>
    <row r="37" spans="1:47" ht="15.75" customHeight="1">
      <c r="A37" s="131" t="s">
        <v>67</v>
      </c>
      <c r="B37" s="51"/>
      <c r="C37" s="51"/>
      <c r="D37" s="51"/>
      <c r="E37" s="51"/>
      <c r="F37" s="51"/>
      <c r="G37" s="47"/>
      <c r="H37" s="331">
        <f>SUM(AD9:AE30)</f>
        <v>0.34999999999999992</v>
      </c>
      <c r="I37" s="332"/>
      <c r="J37" s="332"/>
      <c r="K37" s="333">
        <v>89</v>
      </c>
      <c r="L37" s="334"/>
      <c r="M37" s="37" t="s">
        <v>56</v>
      </c>
      <c r="N37" s="335">
        <f t="shared" si="2"/>
        <v>747.59999999999991</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08"/>
      <c r="AR37" s="309"/>
      <c r="AS37" s="309"/>
      <c r="AT37" s="309"/>
      <c r="AU37" s="310"/>
    </row>
    <row r="38" spans="1:47" ht="15.75" customHeight="1">
      <c r="A38" s="131" t="s">
        <v>150</v>
      </c>
      <c r="B38" s="51"/>
      <c r="C38" s="51"/>
      <c r="D38" s="51"/>
      <c r="E38" s="51"/>
      <c r="F38" s="51"/>
      <c r="G38" s="47"/>
      <c r="H38" s="331">
        <f>SUM(AF9:AG30)</f>
        <v>0.1458333333333334</v>
      </c>
      <c r="I38" s="332"/>
      <c r="J38" s="332"/>
      <c r="K38" s="333">
        <v>89</v>
      </c>
      <c r="L38" s="334"/>
      <c r="M38" s="37" t="s">
        <v>56</v>
      </c>
      <c r="N38" s="335">
        <f t="shared" si="2"/>
        <v>311.50000000000017</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31"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31"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31" t="s">
        <v>68</v>
      </c>
      <c r="B41" s="51"/>
      <c r="C41" s="51"/>
      <c r="D41" s="51"/>
      <c r="E41" s="51"/>
      <c r="F41" s="51"/>
      <c r="G41" s="47"/>
      <c r="H41" s="331">
        <f>SUM(AL9:AM30)</f>
        <v>0.50416666666666665</v>
      </c>
      <c r="I41" s="332"/>
      <c r="J41" s="332"/>
      <c r="K41" s="333">
        <v>8</v>
      </c>
      <c r="L41" s="334"/>
      <c r="M41" s="37" t="s">
        <v>56</v>
      </c>
      <c r="N41" s="335">
        <f t="shared" si="2"/>
        <v>96.8</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31"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1155.9000000000001</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158</v>
      </c>
      <c r="D51" s="286"/>
      <c r="E51" s="286"/>
      <c r="F51" s="286"/>
      <c r="G51" s="286"/>
      <c r="H51" s="286"/>
      <c r="I51" s="87"/>
      <c r="J51" s="87"/>
      <c r="K51" s="88"/>
      <c r="L51" s="87"/>
      <c r="M51" s="87"/>
      <c r="N51" s="87"/>
      <c r="O51" s="87"/>
      <c r="P51" s="87"/>
      <c r="Q51" s="78"/>
      <c r="R51" s="85" t="s">
        <v>133</v>
      </c>
      <c r="S51" s="86"/>
      <c r="T51" s="286" t="s">
        <v>160</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44256</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44256</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0"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1"/>
    </row>
    <row r="68" spans="1:47" ht="15" customHeight="1" thickTop="1">
      <c r="A68" s="110">
        <v>1</v>
      </c>
      <c r="B68" s="111" t="s">
        <v>103</v>
      </c>
      <c r="C68" s="112"/>
      <c r="D68" s="112"/>
      <c r="E68" s="112"/>
      <c r="F68" s="112"/>
      <c r="G68" s="112"/>
      <c r="H68" s="113"/>
      <c r="I68" s="222" t="s">
        <v>104</v>
      </c>
      <c r="J68" s="223"/>
      <c r="K68" s="224" t="s">
        <v>105</v>
      </c>
      <c r="L68" s="225"/>
      <c r="M68" s="226">
        <v>800</v>
      </c>
      <c r="N68" s="227"/>
      <c r="O68" s="226">
        <v>0</v>
      </c>
      <c r="P68" s="227"/>
      <c r="Q68" s="226">
        <v>0</v>
      </c>
      <c r="R68" s="228"/>
      <c r="S68" s="226">
        <v>0</v>
      </c>
      <c r="T68" s="234"/>
      <c r="U68" s="224" t="s">
        <v>105</v>
      </c>
      <c r="V68" s="225"/>
      <c r="W68" s="226">
        <v>1497</v>
      </c>
      <c r="X68" s="227"/>
      <c r="Y68" s="226">
        <v>1494</v>
      </c>
      <c r="Z68" s="227"/>
      <c r="AA68" s="235"/>
      <c r="AB68" s="235"/>
      <c r="AC68" s="236"/>
      <c r="AD68" s="105"/>
      <c r="AE68" s="105"/>
      <c r="AF68" s="110">
        <v>1</v>
      </c>
      <c r="AG68" s="229" t="s">
        <v>152</v>
      </c>
      <c r="AH68" s="230"/>
      <c r="AI68" s="230"/>
      <c r="AJ68" s="230"/>
      <c r="AK68" s="230"/>
      <c r="AL68" s="232"/>
      <c r="AM68" s="229" t="s">
        <v>173</v>
      </c>
      <c r="AN68" s="230"/>
      <c r="AO68" s="230"/>
      <c r="AP68" s="231"/>
      <c r="AQ68" s="232"/>
      <c r="AR68" s="233"/>
      <c r="AS68" s="233"/>
      <c r="AT68" s="233"/>
      <c r="AU68" s="126"/>
    </row>
    <row r="69" spans="1:47" ht="15" customHeight="1">
      <c r="A69" s="114">
        <v>2</v>
      </c>
      <c r="B69" s="115" t="s">
        <v>106</v>
      </c>
      <c r="C69" s="116"/>
      <c r="D69" s="116"/>
      <c r="E69" s="116"/>
      <c r="F69" s="116"/>
      <c r="G69" s="116"/>
      <c r="H69" s="117"/>
      <c r="I69" s="217" t="s">
        <v>129</v>
      </c>
      <c r="J69" s="218"/>
      <c r="K69" s="212">
        <v>0</v>
      </c>
      <c r="L69" s="213"/>
      <c r="M69" s="210" t="s">
        <v>185</v>
      </c>
      <c r="N69" s="214"/>
      <c r="O69" s="210">
        <v>0</v>
      </c>
      <c r="P69" s="214"/>
      <c r="Q69" s="210">
        <v>0</v>
      </c>
      <c r="R69" s="219"/>
      <c r="S69" s="210">
        <v>0</v>
      </c>
      <c r="T69" s="211"/>
      <c r="U69" s="212">
        <v>0</v>
      </c>
      <c r="V69" s="213"/>
      <c r="W69" s="210" t="s">
        <v>179</v>
      </c>
      <c r="X69" s="214"/>
      <c r="Y69" s="210" t="s">
        <v>182</v>
      </c>
      <c r="Z69" s="214"/>
      <c r="AA69" s="215"/>
      <c r="AB69" s="215"/>
      <c r="AC69" s="216"/>
      <c r="AD69" s="105"/>
      <c r="AE69" s="105"/>
      <c r="AF69" s="114">
        <v>2</v>
      </c>
      <c r="AG69" s="199" t="s">
        <v>165</v>
      </c>
      <c r="AH69" s="200"/>
      <c r="AI69" s="200"/>
      <c r="AJ69" s="200"/>
      <c r="AK69" s="200"/>
      <c r="AL69" s="195"/>
      <c r="AM69" s="199" t="s">
        <v>174</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0">
        <v>52</v>
      </c>
      <c r="N70" s="214"/>
      <c r="O70" s="210">
        <v>0</v>
      </c>
      <c r="P70" s="214"/>
      <c r="Q70" s="210">
        <v>0</v>
      </c>
      <c r="R70" s="219"/>
      <c r="S70" s="210">
        <v>0</v>
      </c>
      <c r="T70" s="211"/>
      <c r="U70" s="212">
        <v>0</v>
      </c>
      <c r="V70" s="213"/>
      <c r="W70" s="210" t="s">
        <v>180</v>
      </c>
      <c r="X70" s="214"/>
      <c r="Y70" s="210" t="s">
        <v>183</v>
      </c>
      <c r="Z70" s="214"/>
      <c r="AA70" s="215"/>
      <c r="AB70" s="215"/>
      <c r="AC70" s="216"/>
      <c r="AD70" s="105"/>
      <c r="AE70" s="105"/>
      <c r="AF70" s="114">
        <v>3</v>
      </c>
      <c r="AG70" s="199" t="s">
        <v>166</v>
      </c>
      <c r="AH70" s="200"/>
      <c r="AI70" s="200"/>
      <c r="AJ70" s="200"/>
      <c r="AK70" s="200"/>
      <c r="AL70" s="195"/>
      <c r="AM70" s="199" t="s">
        <v>175</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0">
        <v>54</v>
      </c>
      <c r="N71" s="214"/>
      <c r="O71" s="210">
        <v>0</v>
      </c>
      <c r="P71" s="214"/>
      <c r="Q71" s="210">
        <v>0</v>
      </c>
      <c r="R71" s="219"/>
      <c r="S71" s="210">
        <v>0</v>
      </c>
      <c r="T71" s="211"/>
      <c r="U71" s="212">
        <v>0</v>
      </c>
      <c r="V71" s="213"/>
      <c r="W71" s="210" t="s">
        <v>181</v>
      </c>
      <c r="X71" s="214"/>
      <c r="Y71" s="210" t="s">
        <v>184</v>
      </c>
      <c r="Z71" s="214"/>
      <c r="AA71" s="215"/>
      <c r="AB71" s="215"/>
      <c r="AC71" s="216"/>
      <c r="AD71" s="105"/>
      <c r="AE71" s="105"/>
      <c r="AF71" s="114">
        <v>4</v>
      </c>
      <c r="AG71" s="132" t="s">
        <v>167</v>
      </c>
      <c r="AH71" s="133"/>
      <c r="AI71" s="133"/>
      <c r="AJ71" s="133"/>
      <c r="AK71" s="133"/>
      <c r="AL71" s="134"/>
      <c r="AM71" s="132" t="s">
        <v>162</v>
      </c>
      <c r="AN71" s="133"/>
      <c r="AO71" s="133"/>
      <c r="AP71" s="135"/>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0">
        <v>144</v>
      </c>
      <c r="N72" s="214"/>
      <c r="O72" s="210">
        <v>0</v>
      </c>
      <c r="P72" s="214"/>
      <c r="Q72" s="210">
        <v>0</v>
      </c>
      <c r="R72" s="219"/>
      <c r="S72" s="210">
        <v>0</v>
      </c>
      <c r="T72" s="211"/>
      <c r="U72" s="212">
        <v>0</v>
      </c>
      <c r="V72" s="213"/>
      <c r="W72" s="210">
        <v>112</v>
      </c>
      <c r="X72" s="214"/>
      <c r="Y72" s="210">
        <v>88</v>
      </c>
      <c r="Z72" s="214"/>
      <c r="AA72" s="215"/>
      <c r="AB72" s="215"/>
      <c r="AC72" s="216"/>
      <c r="AD72" s="105"/>
      <c r="AE72" s="105"/>
      <c r="AF72" s="114">
        <v>5</v>
      </c>
      <c r="AG72" s="132" t="s">
        <v>163</v>
      </c>
      <c r="AH72" s="133"/>
      <c r="AI72" s="133"/>
      <c r="AJ72" s="133"/>
      <c r="AK72" s="133"/>
      <c r="AL72" s="134"/>
      <c r="AM72" s="132" t="s">
        <v>159</v>
      </c>
      <c r="AN72" s="133"/>
      <c r="AO72" s="133"/>
      <c r="AP72" s="135"/>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0">
        <v>164</v>
      </c>
      <c r="N73" s="214"/>
      <c r="O73" s="210">
        <v>0</v>
      </c>
      <c r="P73" s="214"/>
      <c r="Q73" s="210">
        <v>0</v>
      </c>
      <c r="R73" s="219"/>
      <c r="S73" s="210">
        <v>0</v>
      </c>
      <c r="T73" s="211"/>
      <c r="U73" s="212">
        <v>0</v>
      </c>
      <c r="V73" s="213"/>
      <c r="W73" s="210">
        <v>110</v>
      </c>
      <c r="X73" s="214"/>
      <c r="Y73" s="210">
        <v>96</v>
      </c>
      <c r="Z73" s="214"/>
      <c r="AA73" s="215"/>
      <c r="AB73" s="215"/>
      <c r="AC73" s="216"/>
      <c r="AD73" s="105"/>
      <c r="AE73" s="105"/>
      <c r="AF73" s="114">
        <v>6</v>
      </c>
      <c r="AG73" s="132" t="s">
        <v>168</v>
      </c>
      <c r="AH73" s="133"/>
      <c r="AI73" s="133"/>
      <c r="AJ73" s="133"/>
      <c r="AK73" s="133"/>
      <c r="AL73" s="134"/>
      <c r="AM73" s="132" t="s">
        <v>155</v>
      </c>
      <c r="AN73" s="133"/>
      <c r="AO73" s="133"/>
      <c r="AP73" s="135"/>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0">
        <v>157</v>
      </c>
      <c r="N74" s="214"/>
      <c r="O74" s="210">
        <v>0</v>
      </c>
      <c r="P74" s="214"/>
      <c r="Q74" s="210">
        <v>0</v>
      </c>
      <c r="R74" s="219"/>
      <c r="S74" s="210">
        <v>0</v>
      </c>
      <c r="T74" s="211"/>
      <c r="U74" s="212">
        <v>0</v>
      </c>
      <c r="V74" s="213"/>
      <c r="W74" s="210">
        <v>106</v>
      </c>
      <c r="X74" s="214"/>
      <c r="Y74" s="210">
        <v>89</v>
      </c>
      <c r="Z74" s="214"/>
      <c r="AA74" s="215"/>
      <c r="AB74" s="215"/>
      <c r="AC74" s="216"/>
      <c r="AD74" s="105"/>
      <c r="AE74" s="105"/>
      <c r="AF74" s="114">
        <v>7</v>
      </c>
      <c r="AG74" s="132" t="s">
        <v>169</v>
      </c>
      <c r="AH74" s="133"/>
      <c r="AI74" s="133"/>
      <c r="AJ74" s="133"/>
      <c r="AK74" s="133"/>
      <c r="AL74" s="134"/>
      <c r="AM74" s="132" t="s">
        <v>156</v>
      </c>
      <c r="AN74" s="133"/>
      <c r="AO74" s="133" t="s">
        <v>176</v>
      </c>
      <c r="AP74" s="135"/>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0">
        <v>151</v>
      </c>
      <c r="N75" s="214"/>
      <c r="O75" s="210">
        <v>0</v>
      </c>
      <c r="P75" s="214"/>
      <c r="Q75" s="210">
        <v>0</v>
      </c>
      <c r="R75" s="219"/>
      <c r="S75" s="210">
        <v>0</v>
      </c>
      <c r="T75" s="211"/>
      <c r="U75" s="212">
        <v>0</v>
      </c>
      <c r="V75" s="213"/>
      <c r="W75" s="210">
        <v>104</v>
      </c>
      <c r="X75" s="214"/>
      <c r="Y75" s="210">
        <v>98</v>
      </c>
      <c r="Z75" s="214"/>
      <c r="AA75" s="215"/>
      <c r="AB75" s="215"/>
      <c r="AC75" s="216"/>
      <c r="AD75" s="105"/>
      <c r="AE75" s="105"/>
      <c r="AF75" s="114">
        <v>8</v>
      </c>
      <c r="AG75" s="132" t="s">
        <v>259</v>
      </c>
      <c r="AH75" s="133"/>
      <c r="AI75" s="133"/>
      <c r="AJ75" s="133"/>
      <c r="AK75" s="133"/>
      <c r="AL75" s="134"/>
      <c r="AM75" s="132" t="s">
        <v>156</v>
      </c>
      <c r="AN75" s="133"/>
      <c r="AO75" s="133"/>
      <c r="AP75" s="135"/>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0">
        <v>150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32" t="s">
        <v>170</v>
      </c>
      <c r="AH76" s="133"/>
      <c r="AI76" s="133"/>
      <c r="AJ76" s="133"/>
      <c r="AK76" s="133"/>
      <c r="AL76" s="134"/>
      <c r="AM76" s="132" t="s">
        <v>177</v>
      </c>
      <c r="AN76" s="133"/>
      <c r="AO76" s="133"/>
      <c r="AP76" s="135"/>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0">
        <v>153</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32" t="s">
        <v>153</v>
      </c>
      <c r="AH77" s="133"/>
      <c r="AI77" s="133"/>
      <c r="AJ77" s="133"/>
      <c r="AK77" s="133"/>
      <c r="AL77" s="134"/>
      <c r="AM77" s="132" t="s">
        <v>157</v>
      </c>
      <c r="AN77" s="133"/>
      <c r="AO77" s="133"/>
      <c r="AP77" s="135"/>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t="s">
        <v>154</v>
      </c>
      <c r="AH78" s="200"/>
      <c r="AI78" s="200"/>
      <c r="AJ78" s="200"/>
      <c r="AK78" s="200"/>
      <c r="AL78" s="195"/>
      <c r="AM78" s="199" t="s">
        <v>178</v>
      </c>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t="s">
        <v>171</v>
      </c>
      <c r="AH79" s="200"/>
      <c r="AI79" s="200"/>
      <c r="AJ79" s="200"/>
      <c r="AK79" s="200"/>
      <c r="AL79" s="195"/>
      <c r="AM79" s="199" t="s">
        <v>157</v>
      </c>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t="s">
        <v>172</v>
      </c>
      <c r="AH80" s="200"/>
      <c r="AI80" s="200"/>
      <c r="AJ80" s="200"/>
      <c r="AK80" s="200"/>
      <c r="AL80" s="195"/>
      <c r="AM80" s="199" t="s">
        <v>157</v>
      </c>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31" zoomScaleNormal="100" workbookViewId="0">
      <selection activeCell="AF23" sqref="AF23:AG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0" t="s">
        <v>66</v>
      </c>
      <c r="V1" s="460"/>
      <c r="W1" s="460"/>
      <c r="X1" s="460"/>
      <c r="Y1" s="460"/>
      <c r="Z1" s="460"/>
      <c r="AA1" s="460"/>
      <c r="AB1" s="460"/>
      <c r="AC1" s="460"/>
      <c r="AD1" s="460"/>
      <c r="AE1" s="460"/>
      <c r="AF1" s="460"/>
      <c r="AG1" s="460"/>
      <c r="AH1" s="460"/>
      <c r="AI1" s="460"/>
      <c r="AJ1" s="460"/>
    </row>
    <row r="2" spans="1:47">
      <c r="A2" s="46" t="s">
        <v>131</v>
      </c>
      <c r="B2" s="46"/>
      <c r="U2" s="461" t="s">
        <v>65</v>
      </c>
      <c r="V2" s="461"/>
      <c r="W2" s="461"/>
      <c r="X2" s="461"/>
      <c r="Y2" s="461"/>
      <c r="Z2" s="461"/>
      <c r="AA2" s="461"/>
      <c r="AB2" s="461"/>
      <c r="AC2" s="461"/>
      <c r="AD2" s="461"/>
      <c r="AE2" s="461"/>
      <c r="AF2" s="461"/>
      <c r="AG2" s="461"/>
      <c r="AH2" s="461"/>
      <c r="AI2" s="461"/>
      <c r="AJ2" s="461"/>
    </row>
    <row r="3" spans="1:47">
      <c r="AN3"/>
    </row>
    <row r="5" spans="1:47" ht="15.75" customHeight="1" thickBot="1">
      <c r="A5" s="59" t="s">
        <v>76</v>
      </c>
      <c r="V5" s="10" t="s">
        <v>51</v>
      </c>
    </row>
    <row r="6" spans="1:47" ht="15.75" customHeight="1" thickTop="1">
      <c r="A6" s="7" t="s">
        <v>2</v>
      </c>
      <c r="B6" s="6"/>
      <c r="C6" s="6"/>
      <c r="D6" s="6"/>
      <c r="E6" s="462">
        <v>44257</v>
      </c>
      <c r="F6" s="463"/>
      <c r="G6" s="463"/>
      <c r="H6" s="463"/>
      <c r="I6" s="463"/>
      <c r="J6" s="464"/>
      <c r="K6" s="5" t="s">
        <v>60</v>
      </c>
      <c r="L6" s="6"/>
      <c r="M6" s="6"/>
      <c r="N6" s="8"/>
      <c r="O6" s="465" t="s">
        <v>164</v>
      </c>
      <c r="P6" s="466"/>
      <c r="Q6" s="466"/>
      <c r="R6" s="466"/>
      <c r="S6" s="466"/>
      <c r="T6" s="467"/>
      <c r="U6" s="9"/>
      <c r="V6" s="468" t="s">
        <v>30</v>
      </c>
      <c r="W6" s="469"/>
      <c r="X6" s="469"/>
      <c r="Y6" s="470"/>
      <c r="Z6" s="474" t="s">
        <v>72</v>
      </c>
      <c r="AA6" s="475"/>
      <c r="AB6" s="475"/>
      <c r="AC6" s="475"/>
      <c r="AD6" s="475"/>
      <c r="AE6" s="475"/>
      <c r="AF6" s="475"/>
      <c r="AG6" s="475"/>
      <c r="AH6" s="475"/>
      <c r="AI6" s="475"/>
      <c r="AJ6" s="475"/>
      <c r="AK6" s="475"/>
      <c r="AL6" s="475"/>
      <c r="AM6" s="475"/>
      <c r="AN6" s="468" t="s">
        <v>31</v>
      </c>
      <c r="AO6" s="469"/>
      <c r="AP6" s="469"/>
      <c r="AQ6" s="469"/>
      <c r="AR6" s="469"/>
      <c r="AS6" s="469"/>
      <c r="AT6" s="469"/>
      <c r="AU6" s="470"/>
    </row>
    <row r="7" spans="1:47" ht="15.75" customHeight="1">
      <c r="A7" s="13" t="s">
        <v>0</v>
      </c>
      <c r="B7" s="3"/>
      <c r="C7" s="3"/>
      <c r="D7" s="3"/>
      <c r="E7" s="484" t="s">
        <v>161</v>
      </c>
      <c r="F7" s="485"/>
      <c r="G7" s="485"/>
      <c r="H7" s="485"/>
      <c r="I7" s="485"/>
      <c r="J7" s="486"/>
      <c r="K7" s="2" t="s">
        <v>54</v>
      </c>
      <c r="L7" s="3"/>
      <c r="M7" s="3"/>
      <c r="N7" s="14"/>
      <c r="O7" s="487" t="s">
        <v>151</v>
      </c>
      <c r="P7" s="488"/>
      <c r="Q7" s="488"/>
      <c r="R7" s="488"/>
      <c r="S7" s="488"/>
      <c r="T7" s="489"/>
      <c r="U7" s="9"/>
      <c r="V7" s="471"/>
      <c r="W7" s="472"/>
      <c r="X7" s="472"/>
      <c r="Y7" s="473"/>
      <c r="Z7" s="476"/>
      <c r="AA7" s="477"/>
      <c r="AB7" s="477"/>
      <c r="AC7" s="477"/>
      <c r="AD7" s="477"/>
      <c r="AE7" s="477"/>
      <c r="AF7" s="477"/>
      <c r="AG7" s="477"/>
      <c r="AH7" s="477"/>
      <c r="AI7" s="477"/>
      <c r="AJ7" s="477"/>
      <c r="AK7" s="477"/>
      <c r="AL7" s="477"/>
      <c r="AM7" s="477"/>
      <c r="AN7" s="478"/>
      <c r="AO7" s="479"/>
      <c r="AP7" s="479"/>
      <c r="AQ7" s="479"/>
      <c r="AR7" s="479"/>
      <c r="AS7" s="479"/>
      <c r="AT7" s="479"/>
      <c r="AU7" s="480"/>
    </row>
    <row r="8" spans="1:47" ht="15.75" customHeight="1" thickBot="1">
      <c r="A8" s="13" t="s">
        <v>1</v>
      </c>
      <c r="B8" s="3"/>
      <c r="C8" s="3"/>
      <c r="D8" s="3"/>
      <c r="E8" s="199">
        <v>4710002973</v>
      </c>
      <c r="F8" s="200"/>
      <c r="G8" s="200"/>
      <c r="H8" s="200"/>
      <c r="I8" s="200"/>
      <c r="J8" s="195"/>
      <c r="K8" s="141" t="s">
        <v>53</v>
      </c>
      <c r="L8" s="142"/>
      <c r="M8" s="142"/>
      <c r="N8" s="60"/>
      <c r="O8" s="490" t="s">
        <v>216</v>
      </c>
      <c r="P8" s="491"/>
      <c r="Q8" s="491"/>
      <c r="R8" s="491"/>
      <c r="S8" s="491"/>
      <c r="T8" s="492"/>
      <c r="U8" s="15"/>
      <c r="V8" s="493" t="s">
        <v>28</v>
      </c>
      <c r="W8" s="494"/>
      <c r="X8" s="495" t="s">
        <v>29</v>
      </c>
      <c r="Y8" s="496"/>
      <c r="Z8" s="493" t="s">
        <v>86</v>
      </c>
      <c r="AA8" s="494"/>
      <c r="AB8" s="495" t="s">
        <v>87</v>
      </c>
      <c r="AC8" s="494"/>
      <c r="AD8" s="495" t="s">
        <v>69</v>
      </c>
      <c r="AE8" s="494"/>
      <c r="AF8" s="495" t="s">
        <v>70</v>
      </c>
      <c r="AG8" s="494"/>
      <c r="AH8" s="495" t="s">
        <v>88</v>
      </c>
      <c r="AI8" s="494"/>
      <c r="AJ8" s="495" t="s">
        <v>89</v>
      </c>
      <c r="AK8" s="494"/>
      <c r="AL8" s="497" t="s">
        <v>71</v>
      </c>
      <c r="AM8" s="497"/>
      <c r="AN8" s="481"/>
      <c r="AO8" s="482"/>
      <c r="AP8" s="482"/>
      <c r="AQ8" s="482"/>
      <c r="AR8" s="482"/>
      <c r="AS8" s="482"/>
      <c r="AT8" s="482"/>
      <c r="AU8" s="483"/>
    </row>
    <row r="9" spans="1:47" ht="15.75" customHeight="1" thickTop="1" thickBot="1">
      <c r="A9" s="16" t="s">
        <v>80</v>
      </c>
      <c r="B9" s="4"/>
      <c r="C9" s="4"/>
      <c r="D9" s="4"/>
      <c r="E9" s="453">
        <v>44075</v>
      </c>
      <c r="F9" s="446"/>
      <c r="G9" s="64" t="s">
        <v>15</v>
      </c>
      <c r="H9" s="454">
        <v>44073</v>
      </c>
      <c r="I9" s="446"/>
      <c r="J9" s="455"/>
      <c r="K9" s="61" t="s">
        <v>81</v>
      </c>
      <c r="L9" s="4"/>
      <c r="M9" s="4"/>
      <c r="N9" s="62"/>
      <c r="O9" s="208">
        <v>10</v>
      </c>
      <c r="P9" s="206"/>
      <c r="Q9" s="65" t="s">
        <v>82</v>
      </c>
      <c r="R9" s="206">
        <v>13</v>
      </c>
      <c r="S9" s="206"/>
      <c r="T9" s="63" t="s">
        <v>52</v>
      </c>
      <c r="U9" s="17"/>
      <c r="V9" s="456">
        <v>0</v>
      </c>
      <c r="W9" s="457"/>
      <c r="X9" s="458">
        <v>0.125</v>
      </c>
      <c r="Y9" s="459"/>
      <c r="Z9" s="456"/>
      <c r="AA9" s="457"/>
      <c r="AB9" s="458"/>
      <c r="AC9" s="457"/>
      <c r="AD9" s="458"/>
      <c r="AE9" s="457"/>
      <c r="AF9" s="458"/>
      <c r="AG9" s="457"/>
      <c r="AH9" s="458"/>
      <c r="AI9" s="457"/>
      <c r="AJ9" s="458"/>
      <c r="AK9" s="457"/>
      <c r="AL9" s="458">
        <v>0.125</v>
      </c>
      <c r="AM9" s="459"/>
      <c r="AN9" s="400" t="s">
        <v>218</v>
      </c>
      <c r="AO9" s="401"/>
      <c r="AP9" s="401"/>
      <c r="AQ9" s="401"/>
      <c r="AR9" s="401"/>
      <c r="AS9" s="401"/>
      <c r="AT9" s="401"/>
      <c r="AU9" s="402"/>
    </row>
    <row r="10" spans="1:47" ht="15.75" customHeight="1" thickTop="1">
      <c r="A10" s="18"/>
      <c r="B10" s="18"/>
      <c r="C10" s="18"/>
      <c r="D10" s="18"/>
      <c r="E10" s="19"/>
      <c r="F10" s="19"/>
      <c r="G10" s="19"/>
      <c r="H10" s="19"/>
      <c r="I10" s="19"/>
      <c r="J10" s="19"/>
      <c r="U10" s="20"/>
      <c r="V10" s="419">
        <v>0.125</v>
      </c>
      <c r="W10" s="411"/>
      <c r="X10" s="498">
        <v>0.17500000000000002</v>
      </c>
      <c r="Y10" s="412"/>
      <c r="Z10" s="419"/>
      <c r="AA10" s="411"/>
      <c r="AB10" s="399"/>
      <c r="AC10" s="411"/>
      <c r="AD10" s="399"/>
      <c r="AE10" s="411"/>
      <c r="AF10" s="399">
        <v>4.9999999999999996E-2</v>
      </c>
      <c r="AG10" s="411"/>
      <c r="AH10" s="399"/>
      <c r="AI10" s="411"/>
      <c r="AJ10" s="399"/>
      <c r="AK10" s="411"/>
      <c r="AL10" s="399"/>
      <c r="AM10" s="412"/>
      <c r="AN10" s="400" t="s">
        <v>217</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0.17500000000000002</v>
      </c>
      <c r="W11" s="411"/>
      <c r="X11" s="399">
        <v>0.3125</v>
      </c>
      <c r="Y11" s="412"/>
      <c r="Z11" s="419"/>
      <c r="AA11" s="411"/>
      <c r="AB11" s="399"/>
      <c r="AC11" s="411"/>
      <c r="AD11" s="399"/>
      <c r="AE11" s="411"/>
      <c r="AF11" s="399"/>
      <c r="AG11" s="411"/>
      <c r="AH11" s="399"/>
      <c r="AI11" s="411"/>
      <c r="AJ11" s="399"/>
      <c r="AK11" s="411"/>
      <c r="AL11" s="399">
        <v>0.13749999999999998</v>
      </c>
      <c r="AM11" s="412"/>
      <c r="AN11" s="400" t="s">
        <v>218</v>
      </c>
      <c r="AO11" s="401"/>
      <c r="AP11" s="401"/>
      <c r="AQ11" s="401"/>
      <c r="AR11" s="401"/>
      <c r="AS11" s="401"/>
      <c r="AT11" s="401"/>
      <c r="AU11" s="402"/>
    </row>
    <row r="12" spans="1:47" ht="15.75" customHeight="1" thickTop="1" thickBot="1">
      <c r="A12" s="451" t="s">
        <v>33</v>
      </c>
      <c r="B12" s="452"/>
      <c r="C12" s="452"/>
      <c r="D12" s="452"/>
      <c r="E12" s="346" t="s">
        <v>4</v>
      </c>
      <c r="F12" s="347"/>
      <c r="G12" s="347"/>
      <c r="H12" s="348"/>
      <c r="I12" s="346" t="s">
        <v>5</v>
      </c>
      <c r="J12" s="347"/>
      <c r="K12" s="347"/>
      <c r="L12" s="347"/>
      <c r="M12" s="346" t="s">
        <v>6</v>
      </c>
      <c r="N12" s="347"/>
      <c r="O12" s="347"/>
      <c r="P12" s="348"/>
      <c r="Q12" s="346" t="s">
        <v>7</v>
      </c>
      <c r="R12" s="347"/>
      <c r="S12" s="347"/>
      <c r="T12" s="349"/>
      <c r="U12" s="12"/>
      <c r="V12" s="419">
        <v>0.3125</v>
      </c>
      <c r="W12" s="411"/>
      <c r="X12" s="399">
        <v>0.33749999999999997</v>
      </c>
      <c r="Y12" s="412"/>
      <c r="Z12" s="419"/>
      <c r="AA12" s="411"/>
      <c r="AB12" s="399"/>
      <c r="AC12" s="411"/>
      <c r="AD12" s="399">
        <v>2.0833333333333332E-2</v>
      </c>
      <c r="AE12" s="411"/>
      <c r="AF12" s="399">
        <v>4.1666666666666666E-3</v>
      </c>
      <c r="AG12" s="411"/>
      <c r="AH12" s="399"/>
      <c r="AI12" s="411"/>
      <c r="AJ12" s="399"/>
      <c r="AK12" s="411"/>
      <c r="AL12" s="399"/>
      <c r="AM12" s="412"/>
      <c r="AN12" s="400" t="s">
        <v>219</v>
      </c>
      <c r="AO12" s="401"/>
      <c r="AP12" s="401"/>
      <c r="AQ12" s="401"/>
      <c r="AR12" s="401"/>
      <c r="AS12" s="401"/>
      <c r="AT12" s="401"/>
      <c r="AU12" s="402"/>
    </row>
    <row r="13" spans="1:47" ht="15.75" customHeight="1" thickTop="1" thickBot="1">
      <c r="A13" s="449" t="s">
        <v>27</v>
      </c>
      <c r="B13" s="450"/>
      <c r="C13" s="450"/>
      <c r="D13" s="450"/>
      <c r="E13" s="443" t="s">
        <v>208</v>
      </c>
      <c r="F13" s="444"/>
      <c r="G13" s="444"/>
      <c r="H13" s="445"/>
      <c r="I13" s="443" t="s">
        <v>209</v>
      </c>
      <c r="J13" s="444"/>
      <c r="K13" s="444"/>
      <c r="L13" s="445"/>
      <c r="M13" s="443" t="s">
        <v>210</v>
      </c>
      <c r="N13" s="444"/>
      <c r="O13" s="444"/>
      <c r="P13" s="445"/>
      <c r="Q13" s="443" t="s">
        <v>231</v>
      </c>
      <c r="R13" s="446"/>
      <c r="S13" s="446"/>
      <c r="T13" s="447"/>
      <c r="U13" s="12"/>
      <c r="V13" s="419">
        <v>0.33749999999999997</v>
      </c>
      <c r="W13" s="411"/>
      <c r="X13" s="399">
        <v>0.35833333333333334</v>
      </c>
      <c r="Y13" s="412"/>
      <c r="Z13" s="419"/>
      <c r="AA13" s="411"/>
      <c r="AB13" s="399"/>
      <c r="AC13" s="411"/>
      <c r="AD13" s="399">
        <v>1.6666666666666666E-2</v>
      </c>
      <c r="AE13" s="411"/>
      <c r="AF13" s="399">
        <v>4.1666666666666666E-3</v>
      </c>
      <c r="AG13" s="411"/>
      <c r="AH13" s="399"/>
      <c r="AI13" s="411"/>
      <c r="AJ13" s="399"/>
      <c r="AK13" s="411"/>
      <c r="AL13" s="399"/>
      <c r="AM13" s="412"/>
      <c r="AN13" s="400" t="s">
        <v>223</v>
      </c>
      <c r="AO13" s="401"/>
      <c r="AP13" s="401"/>
      <c r="AQ13" s="401"/>
      <c r="AR13" s="401"/>
      <c r="AS13" s="401"/>
      <c r="AT13" s="401"/>
      <c r="AU13" s="402"/>
    </row>
    <row r="14" spans="1:47" ht="15.75" customHeight="1" thickTop="1" thickBot="1">
      <c r="A14" s="448" t="s">
        <v>10</v>
      </c>
      <c r="B14" s="433"/>
      <c r="C14" s="433"/>
      <c r="D14" s="433"/>
      <c r="E14" s="443" t="s">
        <v>212</v>
      </c>
      <c r="F14" s="444"/>
      <c r="G14" s="444"/>
      <c r="H14" s="445"/>
      <c r="I14" s="443" t="s">
        <v>213</v>
      </c>
      <c r="J14" s="444"/>
      <c r="K14" s="444"/>
      <c r="L14" s="445"/>
      <c r="M14" s="443" t="s">
        <v>214</v>
      </c>
      <c r="N14" s="444"/>
      <c r="O14" s="444"/>
      <c r="P14" s="445"/>
      <c r="Q14" s="443" t="s">
        <v>215</v>
      </c>
      <c r="R14" s="446"/>
      <c r="S14" s="446"/>
      <c r="T14" s="447"/>
      <c r="U14" s="12"/>
      <c r="V14" s="419">
        <v>0.35833333333333334</v>
      </c>
      <c r="W14" s="411"/>
      <c r="X14" s="399">
        <v>0.39166666666666666</v>
      </c>
      <c r="Y14" s="412"/>
      <c r="Z14" s="419"/>
      <c r="AA14" s="411"/>
      <c r="AB14" s="399"/>
      <c r="AC14" s="411"/>
      <c r="AD14" s="399"/>
      <c r="AE14" s="411"/>
      <c r="AF14" s="399"/>
      <c r="AG14" s="411"/>
      <c r="AH14" s="399"/>
      <c r="AI14" s="411"/>
      <c r="AJ14" s="399"/>
      <c r="AK14" s="411"/>
      <c r="AL14" s="399">
        <v>3.3333333333333333E-2</v>
      </c>
      <c r="AM14" s="412"/>
      <c r="AN14" s="400" t="s">
        <v>224</v>
      </c>
      <c r="AO14" s="401"/>
      <c r="AP14" s="401"/>
      <c r="AQ14" s="401"/>
      <c r="AR14" s="401"/>
      <c r="AS14" s="401"/>
      <c r="AT14" s="401"/>
      <c r="AU14" s="402"/>
    </row>
    <row r="15" spans="1:47" ht="15.75" customHeight="1" thickTop="1" thickBot="1">
      <c r="A15" s="441" t="s">
        <v>3</v>
      </c>
      <c r="B15" s="442"/>
      <c r="C15" s="442"/>
      <c r="D15" s="442"/>
      <c r="E15" s="443" t="s">
        <v>204</v>
      </c>
      <c r="F15" s="444"/>
      <c r="G15" s="444"/>
      <c r="H15" s="445"/>
      <c r="I15" s="443" t="s">
        <v>205</v>
      </c>
      <c r="J15" s="444"/>
      <c r="K15" s="444"/>
      <c r="L15" s="445"/>
      <c r="M15" s="443" t="s">
        <v>206</v>
      </c>
      <c r="N15" s="444"/>
      <c r="O15" s="444"/>
      <c r="P15" s="445"/>
      <c r="Q15" s="443" t="s">
        <v>207</v>
      </c>
      <c r="R15" s="446"/>
      <c r="S15" s="446"/>
      <c r="T15" s="447"/>
      <c r="U15" s="12"/>
      <c r="V15" s="419">
        <v>0.39166666666666666</v>
      </c>
      <c r="W15" s="411"/>
      <c r="X15" s="399">
        <v>0.41666666666666669</v>
      </c>
      <c r="Y15" s="412"/>
      <c r="Z15" s="419"/>
      <c r="AA15" s="411"/>
      <c r="AB15" s="399"/>
      <c r="AC15" s="411"/>
      <c r="AD15" s="399"/>
      <c r="AE15" s="411"/>
      <c r="AF15" s="399">
        <v>2.4999999999999998E-2</v>
      </c>
      <c r="AG15" s="411"/>
      <c r="AH15" s="399"/>
      <c r="AI15" s="411"/>
      <c r="AJ15" s="399"/>
      <c r="AK15" s="411"/>
      <c r="AL15" s="399"/>
      <c r="AM15" s="412"/>
      <c r="AN15" s="400" t="s">
        <v>220</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0.41666666666666669</v>
      </c>
      <c r="W16" s="411"/>
      <c r="X16" s="399">
        <v>0.4291666666666667</v>
      </c>
      <c r="Y16" s="412"/>
      <c r="Z16" s="419"/>
      <c r="AA16" s="411"/>
      <c r="AB16" s="399"/>
      <c r="AC16" s="411"/>
      <c r="AD16" s="399"/>
      <c r="AE16" s="411"/>
      <c r="AF16" s="399"/>
      <c r="AG16" s="411"/>
      <c r="AH16" s="399"/>
      <c r="AI16" s="411"/>
      <c r="AJ16" s="399"/>
      <c r="AK16" s="411"/>
      <c r="AL16" s="399">
        <v>1.2499999999999999E-2</v>
      </c>
      <c r="AM16" s="412"/>
      <c r="AN16" s="400" t="s">
        <v>225</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0.4291666666666667</v>
      </c>
      <c r="W17" s="411"/>
      <c r="X17" s="399">
        <v>0.46249999999999997</v>
      </c>
      <c r="Y17" s="412"/>
      <c r="Z17" s="419"/>
      <c r="AA17" s="411"/>
      <c r="AB17" s="399"/>
      <c r="AC17" s="411"/>
      <c r="AD17" s="399">
        <v>2.9166666666666664E-2</v>
      </c>
      <c r="AE17" s="411"/>
      <c r="AF17" s="399">
        <v>4.1666666666666666E-3</v>
      </c>
      <c r="AG17" s="411"/>
      <c r="AH17" s="399"/>
      <c r="AI17" s="411"/>
      <c r="AJ17" s="399"/>
      <c r="AK17" s="411"/>
      <c r="AL17" s="399"/>
      <c r="AM17" s="412"/>
      <c r="AN17" s="400" t="s">
        <v>221</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0"/>
      <c r="U18" s="26"/>
      <c r="V18" s="419">
        <v>0.46249999999999997</v>
      </c>
      <c r="W18" s="411"/>
      <c r="X18" s="410">
        <v>0.48749999999999999</v>
      </c>
      <c r="Y18" s="414"/>
      <c r="Z18" s="419"/>
      <c r="AA18" s="411"/>
      <c r="AB18" s="399"/>
      <c r="AC18" s="411"/>
      <c r="AD18" s="399">
        <v>2.0833333333333332E-2</v>
      </c>
      <c r="AE18" s="411"/>
      <c r="AF18" s="399">
        <v>4.1666666666666666E-3</v>
      </c>
      <c r="AG18" s="411"/>
      <c r="AH18" s="399"/>
      <c r="AI18" s="411"/>
      <c r="AJ18" s="399"/>
      <c r="AK18" s="411"/>
      <c r="AL18" s="399"/>
      <c r="AM18" s="412"/>
      <c r="AN18" s="400" t="s">
        <v>222</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0.48749999999999999</v>
      </c>
      <c r="W19" s="411"/>
      <c r="X19" s="410">
        <v>0.51250000000000007</v>
      </c>
      <c r="Y19" s="414"/>
      <c r="Z19" s="419"/>
      <c r="AA19" s="411"/>
      <c r="AB19" s="399"/>
      <c r="AC19" s="411"/>
      <c r="AD19" s="399">
        <v>2.0833333333333332E-2</v>
      </c>
      <c r="AE19" s="411"/>
      <c r="AF19" s="399">
        <v>4.1666666666666666E-3</v>
      </c>
      <c r="AG19" s="411"/>
      <c r="AH19" s="399"/>
      <c r="AI19" s="411"/>
      <c r="AJ19" s="399"/>
      <c r="AK19" s="411"/>
      <c r="AL19" s="399"/>
      <c r="AM19" s="412"/>
      <c r="AN19" s="400" t="s">
        <v>226</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0.51250000000000007</v>
      </c>
      <c r="W20" s="411"/>
      <c r="X20" s="410">
        <v>0.53749999999999998</v>
      </c>
      <c r="Y20" s="414"/>
      <c r="Z20" s="419"/>
      <c r="AA20" s="411"/>
      <c r="AB20" s="399"/>
      <c r="AC20" s="411"/>
      <c r="AD20" s="399">
        <v>2.0833333333333332E-2</v>
      </c>
      <c r="AE20" s="411"/>
      <c r="AF20" s="399">
        <v>4.1666666666666666E-3</v>
      </c>
      <c r="AG20" s="411"/>
      <c r="AH20" s="399"/>
      <c r="AI20" s="411"/>
      <c r="AJ20" s="399"/>
      <c r="AK20" s="411"/>
      <c r="AL20" s="399"/>
      <c r="AM20" s="412"/>
      <c r="AN20" s="400" t="s">
        <v>227</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0.53749999999999998</v>
      </c>
      <c r="W21" s="411"/>
      <c r="X21" s="410">
        <v>0.6958333333333333</v>
      </c>
      <c r="Y21" s="414"/>
      <c r="Z21" s="419"/>
      <c r="AA21" s="411"/>
      <c r="AB21" s="399"/>
      <c r="AC21" s="411"/>
      <c r="AD21" s="399"/>
      <c r="AE21" s="411"/>
      <c r="AF21" s="399"/>
      <c r="AG21" s="411"/>
      <c r="AH21" s="399"/>
      <c r="AI21" s="411"/>
      <c r="AJ21" s="399"/>
      <c r="AK21" s="411"/>
      <c r="AL21" s="399">
        <v>0.15833333333333333</v>
      </c>
      <c r="AM21" s="412"/>
      <c r="AN21" s="400" t="s">
        <v>225</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v>0.6958333333333333</v>
      </c>
      <c r="W22" s="411"/>
      <c r="X22" s="410">
        <v>0.72083333333333333</v>
      </c>
      <c r="Y22" s="414"/>
      <c r="Z22" s="419"/>
      <c r="AA22" s="411"/>
      <c r="AB22" s="399"/>
      <c r="AC22" s="411"/>
      <c r="AD22" s="399">
        <v>2.0833333333333332E-2</v>
      </c>
      <c r="AE22" s="411"/>
      <c r="AF22" s="399">
        <v>4.1666666666666666E-3</v>
      </c>
      <c r="AG22" s="411"/>
      <c r="AH22" s="399"/>
      <c r="AI22" s="411"/>
      <c r="AJ22" s="399"/>
      <c r="AK22" s="411"/>
      <c r="AL22" s="399"/>
      <c r="AM22" s="412"/>
      <c r="AN22" s="400" t="s">
        <v>228</v>
      </c>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v>0.72083333333333333</v>
      </c>
      <c r="W23" s="411"/>
      <c r="X23" s="399">
        <v>0.7416666666666667</v>
      </c>
      <c r="Y23" s="412"/>
      <c r="Z23" s="419"/>
      <c r="AA23" s="411"/>
      <c r="AB23" s="399"/>
      <c r="AC23" s="411"/>
      <c r="AD23" s="399">
        <v>1.6666666666666666E-2</v>
      </c>
      <c r="AE23" s="411"/>
      <c r="AF23" s="399">
        <v>4.1666666666666666E-3</v>
      </c>
      <c r="AG23" s="411"/>
      <c r="AH23" s="399"/>
      <c r="AI23" s="411"/>
      <c r="AJ23" s="399"/>
      <c r="AK23" s="411"/>
      <c r="AL23" s="399"/>
      <c r="AM23" s="412"/>
      <c r="AN23" s="400" t="s">
        <v>229</v>
      </c>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v>0.7416666666666667</v>
      </c>
      <c r="W24" s="411"/>
      <c r="X24" s="399">
        <v>0.77083333333333337</v>
      </c>
      <c r="Y24" s="412"/>
      <c r="Z24" s="419"/>
      <c r="AA24" s="411"/>
      <c r="AB24" s="399"/>
      <c r="AC24" s="411"/>
      <c r="AD24" s="408"/>
      <c r="AE24" s="408"/>
      <c r="AF24" s="408"/>
      <c r="AG24" s="408"/>
      <c r="AH24" s="399"/>
      <c r="AI24" s="411"/>
      <c r="AJ24" s="399"/>
      <c r="AK24" s="411"/>
      <c r="AL24" s="411">
        <v>2.9166666666666664E-2</v>
      </c>
      <c r="AM24" s="399"/>
      <c r="AN24" s="400" t="s">
        <v>218</v>
      </c>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9">
        <v>0.77083333333333337</v>
      </c>
      <c r="W25" s="411"/>
      <c r="X25" s="410">
        <v>0.79999999999999993</v>
      </c>
      <c r="Y25" s="414"/>
      <c r="Z25" s="419"/>
      <c r="AA25" s="411"/>
      <c r="AB25" s="399"/>
      <c r="AC25" s="411"/>
      <c r="AD25" s="399"/>
      <c r="AE25" s="411"/>
      <c r="AF25" s="399">
        <v>2.9166666666666664E-2</v>
      </c>
      <c r="AG25" s="411"/>
      <c r="AH25" s="399"/>
      <c r="AI25" s="411"/>
      <c r="AJ25" s="399"/>
      <c r="AK25" s="411"/>
      <c r="AL25" s="399"/>
      <c r="AM25" s="412"/>
      <c r="AN25" s="400" t="s">
        <v>230</v>
      </c>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v>0.79999999999999993</v>
      </c>
      <c r="W26" s="398"/>
      <c r="X26" s="410">
        <v>1</v>
      </c>
      <c r="Y26" s="414"/>
      <c r="Z26" s="413"/>
      <c r="AA26" s="398"/>
      <c r="AB26" s="410"/>
      <c r="AC26" s="398"/>
      <c r="AD26" s="408"/>
      <c r="AE26" s="408"/>
      <c r="AF26" s="408"/>
      <c r="AG26" s="408"/>
      <c r="AH26" s="410"/>
      <c r="AI26" s="398"/>
      <c r="AJ26" s="410"/>
      <c r="AK26" s="398"/>
      <c r="AL26" s="411">
        <v>0.19999999999999998</v>
      </c>
      <c r="AM26" s="399"/>
      <c r="AN26" s="400" t="s">
        <v>218</v>
      </c>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0.16666666666666666</v>
      </c>
      <c r="AE31" s="376"/>
      <c r="AF31" s="376">
        <f>SUM(AF9:AG30)</f>
        <v>0.13749999999999998</v>
      </c>
      <c r="AG31" s="376"/>
      <c r="AH31" s="376">
        <f>SUM(AH9:AI30)</f>
        <v>0</v>
      </c>
      <c r="AI31" s="376"/>
      <c r="AJ31" s="376">
        <f>SUM(AJ9:AK30)</f>
        <v>0</v>
      </c>
      <c r="AK31" s="376"/>
      <c r="AL31" s="380">
        <f>SUM(AL9:AM30)</f>
        <v>0.6958333333333333</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11485</v>
      </c>
      <c r="Y35" s="359"/>
      <c r="Z35" s="359"/>
      <c r="AA35" s="55" t="s">
        <v>56</v>
      </c>
      <c r="AB35" s="360">
        <v>780</v>
      </c>
      <c r="AC35" s="361"/>
      <c r="AD35" s="361"/>
      <c r="AE35" s="58" t="s">
        <v>56</v>
      </c>
      <c r="AF35" s="360">
        <v>0</v>
      </c>
      <c r="AG35" s="361"/>
      <c r="AH35" s="361"/>
      <c r="AI35" s="55" t="s">
        <v>56</v>
      </c>
      <c r="AJ35" s="360">
        <v>0</v>
      </c>
      <c r="AK35" s="361"/>
      <c r="AL35" s="361"/>
      <c r="AM35" s="55" t="s">
        <v>56</v>
      </c>
      <c r="AN35" s="362">
        <f>(X35+AF35)-(AB35+AJ35)</f>
        <v>10705</v>
      </c>
      <c r="AO35" s="363"/>
      <c r="AP35" s="55" t="s">
        <v>56</v>
      </c>
      <c r="AQ35" s="364"/>
      <c r="AR35" s="365"/>
      <c r="AS35" s="365"/>
      <c r="AT35" s="365"/>
      <c r="AU35" s="366"/>
    </row>
    <row r="36" spans="1:47" ht="15.75" customHeight="1">
      <c r="A36" s="140"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45000</v>
      </c>
      <c r="Y36" s="330"/>
      <c r="Z36" s="330"/>
      <c r="AA36" s="56" t="s">
        <v>56</v>
      </c>
      <c r="AB36" s="342">
        <v>3000</v>
      </c>
      <c r="AC36" s="343"/>
      <c r="AD36" s="343"/>
      <c r="AE36" s="57" t="s">
        <v>56</v>
      </c>
      <c r="AF36" s="342">
        <v>0</v>
      </c>
      <c r="AG36" s="343"/>
      <c r="AH36" s="343"/>
      <c r="AI36" s="56" t="s">
        <v>56</v>
      </c>
      <c r="AJ36" s="342">
        <v>0</v>
      </c>
      <c r="AK36" s="343"/>
      <c r="AL36" s="343"/>
      <c r="AM36" s="56" t="s">
        <v>56</v>
      </c>
      <c r="AN36" s="306">
        <f t="shared" ref="AN36:AN43" si="3">(X36+AF36)-(AB36+AJ36)</f>
        <v>42000</v>
      </c>
      <c r="AO36" s="307"/>
      <c r="AP36" s="56" t="s">
        <v>56</v>
      </c>
      <c r="AQ36" s="308"/>
      <c r="AR36" s="309"/>
      <c r="AS36" s="309"/>
      <c r="AT36" s="309"/>
      <c r="AU36" s="310"/>
    </row>
    <row r="37" spans="1:47" ht="15.75" customHeight="1">
      <c r="A37" s="140" t="s">
        <v>67</v>
      </c>
      <c r="B37" s="51"/>
      <c r="C37" s="51"/>
      <c r="D37" s="51"/>
      <c r="E37" s="51"/>
      <c r="F37" s="51"/>
      <c r="G37" s="47"/>
      <c r="H37" s="331">
        <f>SUM(AD9:AE30)</f>
        <v>0.16666666666666666</v>
      </c>
      <c r="I37" s="332"/>
      <c r="J37" s="332"/>
      <c r="K37" s="333">
        <v>89</v>
      </c>
      <c r="L37" s="334"/>
      <c r="M37" s="37" t="s">
        <v>56</v>
      </c>
      <c r="N37" s="335">
        <f t="shared" si="2"/>
        <v>356</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08"/>
      <c r="AR37" s="309"/>
      <c r="AS37" s="309"/>
      <c r="AT37" s="309"/>
      <c r="AU37" s="310"/>
    </row>
    <row r="38" spans="1:47" ht="15.75" customHeight="1">
      <c r="A38" s="140" t="s">
        <v>150</v>
      </c>
      <c r="B38" s="51"/>
      <c r="C38" s="51"/>
      <c r="D38" s="51"/>
      <c r="E38" s="51"/>
      <c r="F38" s="51"/>
      <c r="G38" s="47"/>
      <c r="H38" s="331">
        <f>SUM(AF9:AG30)</f>
        <v>0.13749999999999998</v>
      </c>
      <c r="I38" s="332"/>
      <c r="J38" s="332"/>
      <c r="K38" s="333">
        <v>89</v>
      </c>
      <c r="L38" s="334"/>
      <c r="M38" s="37" t="s">
        <v>56</v>
      </c>
      <c r="N38" s="335">
        <f t="shared" si="2"/>
        <v>293.7</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40"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40"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40" t="s">
        <v>68</v>
      </c>
      <c r="B41" s="51"/>
      <c r="C41" s="51"/>
      <c r="D41" s="51"/>
      <c r="E41" s="51"/>
      <c r="F41" s="51"/>
      <c r="G41" s="47"/>
      <c r="H41" s="331">
        <f>SUM(AL9:AM30)</f>
        <v>0.6958333333333333</v>
      </c>
      <c r="I41" s="332"/>
      <c r="J41" s="332"/>
      <c r="K41" s="333">
        <v>8</v>
      </c>
      <c r="L41" s="334"/>
      <c r="M41" s="37" t="s">
        <v>56</v>
      </c>
      <c r="N41" s="335">
        <f t="shared" si="2"/>
        <v>133.6</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40"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783.30000000000007</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158</v>
      </c>
      <c r="D51" s="286"/>
      <c r="E51" s="286"/>
      <c r="F51" s="286"/>
      <c r="G51" s="286"/>
      <c r="H51" s="286"/>
      <c r="I51" s="87"/>
      <c r="J51" s="87"/>
      <c r="K51" s="88"/>
      <c r="L51" s="87"/>
      <c r="M51" s="87"/>
      <c r="N51" s="87"/>
      <c r="O51" s="87"/>
      <c r="P51" s="87"/>
      <c r="Q51" s="78"/>
      <c r="R51" s="85" t="s">
        <v>133</v>
      </c>
      <c r="S51" s="86"/>
      <c r="T51" s="286" t="s">
        <v>160</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44257</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44257</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0"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1"/>
    </row>
    <row r="68" spans="1:47" ht="15" customHeight="1" thickTop="1">
      <c r="A68" s="110">
        <v>1</v>
      </c>
      <c r="B68" s="111" t="s">
        <v>103</v>
      </c>
      <c r="C68" s="112"/>
      <c r="D68" s="112"/>
      <c r="E68" s="112"/>
      <c r="F68" s="112"/>
      <c r="G68" s="112"/>
      <c r="H68" s="113"/>
      <c r="I68" s="222" t="s">
        <v>104</v>
      </c>
      <c r="J68" s="223"/>
      <c r="K68" s="224" t="s">
        <v>105</v>
      </c>
      <c r="L68" s="225"/>
      <c r="M68" s="226">
        <v>800</v>
      </c>
      <c r="N68" s="227"/>
      <c r="O68" s="226">
        <v>0</v>
      </c>
      <c r="P68" s="227"/>
      <c r="Q68" s="226">
        <v>0</v>
      </c>
      <c r="R68" s="228"/>
      <c r="S68" s="226">
        <v>0</v>
      </c>
      <c r="T68" s="234"/>
      <c r="U68" s="224" t="s">
        <v>105</v>
      </c>
      <c r="V68" s="225"/>
      <c r="W68" s="226">
        <v>1497</v>
      </c>
      <c r="X68" s="227"/>
      <c r="Y68" s="226">
        <v>1494</v>
      </c>
      <c r="Z68" s="227"/>
      <c r="AA68" s="235"/>
      <c r="AB68" s="235"/>
      <c r="AC68" s="236"/>
      <c r="AD68" s="105"/>
      <c r="AE68" s="105"/>
      <c r="AF68" s="110">
        <v>1</v>
      </c>
      <c r="AG68" s="229" t="s">
        <v>152</v>
      </c>
      <c r="AH68" s="230"/>
      <c r="AI68" s="230"/>
      <c r="AJ68" s="230"/>
      <c r="AK68" s="230"/>
      <c r="AL68" s="232"/>
      <c r="AM68" s="229" t="s">
        <v>173</v>
      </c>
      <c r="AN68" s="230"/>
      <c r="AO68" s="230"/>
      <c r="AP68" s="231"/>
      <c r="AQ68" s="232"/>
      <c r="AR68" s="233"/>
      <c r="AS68" s="233"/>
      <c r="AT68" s="233"/>
      <c r="AU68" s="126"/>
    </row>
    <row r="69" spans="1:47" ht="15" customHeight="1">
      <c r="A69" s="114">
        <v>2</v>
      </c>
      <c r="B69" s="115" t="s">
        <v>106</v>
      </c>
      <c r="C69" s="116"/>
      <c r="D69" s="116"/>
      <c r="E69" s="116"/>
      <c r="F69" s="116"/>
      <c r="G69" s="116"/>
      <c r="H69" s="117"/>
      <c r="I69" s="217" t="s">
        <v>129</v>
      </c>
      <c r="J69" s="218"/>
      <c r="K69" s="212">
        <v>0</v>
      </c>
      <c r="L69" s="213"/>
      <c r="M69" s="210" t="s">
        <v>185</v>
      </c>
      <c r="N69" s="214"/>
      <c r="O69" s="210">
        <v>0</v>
      </c>
      <c r="P69" s="214"/>
      <c r="Q69" s="210">
        <v>0</v>
      </c>
      <c r="R69" s="219"/>
      <c r="S69" s="210">
        <v>0</v>
      </c>
      <c r="T69" s="211"/>
      <c r="U69" s="212">
        <v>0</v>
      </c>
      <c r="V69" s="213"/>
      <c r="W69" s="210" t="s">
        <v>179</v>
      </c>
      <c r="X69" s="214"/>
      <c r="Y69" s="210" t="s">
        <v>182</v>
      </c>
      <c r="Z69" s="214"/>
      <c r="AA69" s="215"/>
      <c r="AB69" s="215"/>
      <c r="AC69" s="216"/>
      <c r="AD69" s="105"/>
      <c r="AE69" s="105"/>
      <c r="AF69" s="114">
        <v>2</v>
      </c>
      <c r="AG69" s="199" t="s">
        <v>165</v>
      </c>
      <c r="AH69" s="200"/>
      <c r="AI69" s="200"/>
      <c r="AJ69" s="200"/>
      <c r="AK69" s="200"/>
      <c r="AL69" s="195"/>
      <c r="AM69" s="199" t="s">
        <v>174</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0">
        <v>52</v>
      </c>
      <c r="N70" s="214"/>
      <c r="O70" s="210">
        <v>0</v>
      </c>
      <c r="P70" s="214"/>
      <c r="Q70" s="210">
        <v>0</v>
      </c>
      <c r="R70" s="219"/>
      <c r="S70" s="210">
        <v>0</v>
      </c>
      <c r="T70" s="211"/>
      <c r="U70" s="212">
        <v>0</v>
      </c>
      <c r="V70" s="213"/>
      <c r="W70" s="210" t="s">
        <v>180</v>
      </c>
      <c r="X70" s="214"/>
      <c r="Y70" s="210" t="s">
        <v>183</v>
      </c>
      <c r="Z70" s="214"/>
      <c r="AA70" s="215"/>
      <c r="AB70" s="215"/>
      <c r="AC70" s="216"/>
      <c r="AD70" s="105"/>
      <c r="AE70" s="105"/>
      <c r="AF70" s="114">
        <v>3</v>
      </c>
      <c r="AG70" s="199" t="s">
        <v>166</v>
      </c>
      <c r="AH70" s="200"/>
      <c r="AI70" s="200"/>
      <c r="AJ70" s="200"/>
      <c r="AK70" s="200"/>
      <c r="AL70" s="195"/>
      <c r="AM70" s="199" t="s">
        <v>175</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0">
        <v>54</v>
      </c>
      <c r="N71" s="214"/>
      <c r="O71" s="210">
        <v>0</v>
      </c>
      <c r="P71" s="214"/>
      <c r="Q71" s="210">
        <v>0</v>
      </c>
      <c r="R71" s="219"/>
      <c r="S71" s="210">
        <v>0</v>
      </c>
      <c r="T71" s="211"/>
      <c r="U71" s="212">
        <v>0</v>
      </c>
      <c r="V71" s="213"/>
      <c r="W71" s="210" t="s">
        <v>181</v>
      </c>
      <c r="X71" s="214"/>
      <c r="Y71" s="210" t="s">
        <v>184</v>
      </c>
      <c r="Z71" s="214"/>
      <c r="AA71" s="215"/>
      <c r="AB71" s="215"/>
      <c r="AC71" s="216"/>
      <c r="AD71" s="105"/>
      <c r="AE71" s="105"/>
      <c r="AF71" s="114">
        <v>4</v>
      </c>
      <c r="AG71" s="137" t="s">
        <v>167</v>
      </c>
      <c r="AH71" s="138"/>
      <c r="AI71" s="138"/>
      <c r="AJ71" s="138"/>
      <c r="AK71" s="138"/>
      <c r="AL71" s="136"/>
      <c r="AM71" s="137" t="s">
        <v>162</v>
      </c>
      <c r="AN71" s="138"/>
      <c r="AO71" s="138"/>
      <c r="AP71" s="139"/>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0">
        <v>144</v>
      </c>
      <c r="N72" s="214"/>
      <c r="O72" s="210">
        <v>0</v>
      </c>
      <c r="P72" s="214"/>
      <c r="Q72" s="210">
        <v>0</v>
      </c>
      <c r="R72" s="219"/>
      <c r="S72" s="210">
        <v>0</v>
      </c>
      <c r="T72" s="211"/>
      <c r="U72" s="212">
        <v>0</v>
      </c>
      <c r="V72" s="213"/>
      <c r="W72" s="210">
        <v>112</v>
      </c>
      <c r="X72" s="214"/>
      <c r="Y72" s="210">
        <v>88</v>
      </c>
      <c r="Z72" s="214"/>
      <c r="AA72" s="215"/>
      <c r="AB72" s="215"/>
      <c r="AC72" s="216"/>
      <c r="AD72" s="105"/>
      <c r="AE72" s="105"/>
      <c r="AF72" s="114">
        <v>5</v>
      </c>
      <c r="AG72" s="137" t="s">
        <v>163</v>
      </c>
      <c r="AH72" s="138"/>
      <c r="AI72" s="138"/>
      <c r="AJ72" s="138"/>
      <c r="AK72" s="138"/>
      <c r="AL72" s="136"/>
      <c r="AM72" s="137" t="s">
        <v>159</v>
      </c>
      <c r="AN72" s="138"/>
      <c r="AO72" s="138"/>
      <c r="AP72" s="139"/>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0">
        <v>164</v>
      </c>
      <c r="N73" s="214"/>
      <c r="O73" s="210">
        <v>0</v>
      </c>
      <c r="P73" s="214"/>
      <c r="Q73" s="210">
        <v>0</v>
      </c>
      <c r="R73" s="219"/>
      <c r="S73" s="210">
        <v>0</v>
      </c>
      <c r="T73" s="211"/>
      <c r="U73" s="212">
        <v>0</v>
      </c>
      <c r="V73" s="213"/>
      <c r="W73" s="210">
        <v>110</v>
      </c>
      <c r="X73" s="214"/>
      <c r="Y73" s="210">
        <v>96</v>
      </c>
      <c r="Z73" s="214"/>
      <c r="AA73" s="215"/>
      <c r="AB73" s="215"/>
      <c r="AC73" s="216"/>
      <c r="AD73" s="105"/>
      <c r="AE73" s="105"/>
      <c r="AF73" s="114">
        <v>6</v>
      </c>
      <c r="AG73" s="137" t="s">
        <v>168</v>
      </c>
      <c r="AH73" s="138"/>
      <c r="AI73" s="138"/>
      <c r="AJ73" s="138"/>
      <c r="AK73" s="138"/>
      <c r="AL73" s="136"/>
      <c r="AM73" s="137" t="s">
        <v>155</v>
      </c>
      <c r="AN73" s="138"/>
      <c r="AO73" s="138"/>
      <c r="AP73" s="139"/>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0">
        <v>157</v>
      </c>
      <c r="N74" s="214"/>
      <c r="O74" s="210">
        <v>0</v>
      </c>
      <c r="P74" s="214"/>
      <c r="Q74" s="210">
        <v>0</v>
      </c>
      <c r="R74" s="219"/>
      <c r="S74" s="210">
        <v>0</v>
      </c>
      <c r="T74" s="211"/>
      <c r="U74" s="212">
        <v>0</v>
      </c>
      <c r="V74" s="213"/>
      <c r="W74" s="210">
        <v>106</v>
      </c>
      <c r="X74" s="214"/>
      <c r="Y74" s="210">
        <v>89</v>
      </c>
      <c r="Z74" s="214"/>
      <c r="AA74" s="215"/>
      <c r="AB74" s="215"/>
      <c r="AC74" s="216"/>
      <c r="AD74" s="105"/>
      <c r="AE74" s="105"/>
      <c r="AF74" s="114">
        <v>7</v>
      </c>
      <c r="AG74" s="137" t="s">
        <v>169</v>
      </c>
      <c r="AH74" s="138"/>
      <c r="AI74" s="138"/>
      <c r="AJ74" s="138"/>
      <c r="AK74" s="138"/>
      <c r="AL74" s="136"/>
      <c r="AM74" s="137" t="s">
        <v>156</v>
      </c>
      <c r="AN74" s="138"/>
      <c r="AO74" s="138" t="s">
        <v>176</v>
      </c>
      <c r="AP74" s="139"/>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0">
        <v>151</v>
      </c>
      <c r="N75" s="214"/>
      <c r="O75" s="210">
        <v>0</v>
      </c>
      <c r="P75" s="214"/>
      <c r="Q75" s="210">
        <v>0</v>
      </c>
      <c r="R75" s="219"/>
      <c r="S75" s="210">
        <v>0</v>
      </c>
      <c r="T75" s="211"/>
      <c r="U75" s="212">
        <v>0</v>
      </c>
      <c r="V75" s="213"/>
      <c r="W75" s="210">
        <v>104</v>
      </c>
      <c r="X75" s="214"/>
      <c r="Y75" s="210">
        <v>98</v>
      </c>
      <c r="Z75" s="214"/>
      <c r="AA75" s="215"/>
      <c r="AB75" s="215"/>
      <c r="AC75" s="216"/>
      <c r="AD75" s="105"/>
      <c r="AE75" s="105"/>
      <c r="AF75" s="114">
        <v>8</v>
      </c>
      <c r="AG75" s="137" t="s">
        <v>258</v>
      </c>
      <c r="AH75" s="138"/>
      <c r="AI75" s="138"/>
      <c r="AJ75" s="138"/>
      <c r="AK75" s="138"/>
      <c r="AL75" s="136"/>
      <c r="AM75" s="137" t="s">
        <v>156</v>
      </c>
      <c r="AN75" s="138"/>
      <c r="AO75" s="138"/>
      <c r="AP75" s="139"/>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0">
        <v>150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37" t="s">
        <v>170</v>
      </c>
      <c r="AH76" s="138"/>
      <c r="AI76" s="138"/>
      <c r="AJ76" s="138"/>
      <c r="AK76" s="138"/>
      <c r="AL76" s="136"/>
      <c r="AM76" s="137" t="s">
        <v>177</v>
      </c>
      <c r="AN76" s="138"/>
      <c r="AO76" s="138"/>
      <c r="AP76" s="139"/>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0">
        <v>153</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37" t="s">
        <v>153</v>
      </c>
      <c r="AH77" s="138"/>
      <c r="AI77" s="138"/>
      <c r="AJ77" s="138"/>
      <c r="AK77" s="138"/>
      <c r="AL77" s="136"/>
      <c r="AM77" s="137" t="s">
        <v>157</v>
      </c>
      <c r="AN77" s="138"/>
      <c r="AO77" s="138"/>
      <c r="AP77" s="139"/>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t="s">
        <v>154</v>
      </c>
      <c r="AH78" s="200"/>
      <c r="AI78" s="200"/>
      <c r="AJ78" s="200"/>
      <c r="AK78" s="200"/>
      <c r="AL78" s="195"/>
      <c r="AM78" s="199" t="s">
        <v>178</v>
      </c>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t="s">
        <v>171</v>
      </c>
      <c r="AH79" s="200"/>
      <c r="AI79" s="200"/>
      <c r="AJ79" s="200"/>
      <c r="AK79" s="200"/>
      <c r="AL79" s="195"/>
      <c r="AM79" s="199" t="s">
        <v>157</v>
      </c>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t="s">
        <v>172</v>
      </c>
      <c r="AH80" s="200"/>
      <c r="AI80" s="200"/>
      <c r="AJ80" s="200"/>
      <c r="AK80" s="200"/>
      <c r="AL80" s="195"/>
      <c r="AM80" s="199" t="s">
        <v>157</v>
      </c>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3" zoomScaleNormal="93" workbookViewId="0">
      <selection activeCell="AG80" sqref="AG80:AL8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0" t="s">
        <v>66</v>
      </c>
      <c r="V1" s="460"/>
      <c r="W1" s="460"/>
      <c r="X1" s="460"/>
      <c r="Y1" s="460"/>
      <c r="Z1" s="460"/>
      <c r="AA1" s="460"/>
      <c r="AB1" s="460"/>
      <c r="AC1" s="460"/>
      <c r="AD1" s="460"/>
      <c r="AE1" s="460"/>
      <c r="AF1" s="460"/>
      <c r="AG1" s="460"/>
      <c r="AH1" s="460"/>
      <c r="AI1" s="460"/>
      <c r="AJ1" s="460"/>
    </row>
    <row r="2" spans="1:47">
      <c r="A2" s="46" t="s">
        <v>131</v>
      </c>
      <c r="B2" s="46"/>
      <c r="U2" s="461" t="s">
        <v>65</v>
      </c>
      <c r="V2" s="461"/>
      <c r="W2" s="461"/>
      <c r="X2" s="461"/>
      <c r="Y2" s="461"/>
      <c r="Z2" s="461"/>
      <c r="AA2" s="461"/>
      <c r="AB2" s="461"/>
      <c r="AC2" s="461"/>
      <c r="AD2" s="461"/>
      <c r="AE2" s="461"/>
      <c r="AF2" s="461"/>
      <c r="AG2" s="461"/>
      <c r="AH2" s="461"/>
      <c r="AI2" s="461"/>
      <c r="AJ2" s="461"/>
    </row>
    <row r="3" spans="1:47">
      <c r="AN3"/>
    </row>
    <row r="5" spans="1:47" ht="15.75" customHeight="1" thickBot="1">
      <c r="A5" s="59" t="s">
        <v>76</v>
      </c>
      <c r="V5" s="10" t="s">
        <v>51</v>
      </c>
    </row>
    <row r="6" spans="1:47" ht="15.75" customHeight="1" thickTop="1">
      <c r="A6" s="7" t="s">
        <v>2</v>
      </c>
      <c r="B6" s="6"/>
      <c r="C6" s="6"/>
      <c r="D6" s="6"/>
      <c r="E6" s="462">
        <v>44258</v>
      </c>
      <c r="F6" s="463"/>
      <c r="G6" s="463"/>
      <c r="H6" s="463"/>
      <c r="I6" s="463"/>
      <c r="J6" s="464"/>
      <c r="K6" s="5" t="s">
        <v>60</v>
      </c>
      <c r="L6" s="6"/>
      <c r="M6" s="6"/>
      <c r="N6" s="8"/>
      <c r="O6" s="465" t="s">
        <v>164</v>
      </c>
      <c r="P6" s="466"/>
      <c r="Q6" s="466"/>
      <c r="R6" s="466"/>
      <c r="S6" s="466"/>
      <c r="T6" s="467"/>
      <c r="U6" s="9"/>
      <c r="V6" s="468" t="s">
        <v>30</v>
      </c>
      <c r="W6" s="469"/>
      <c r="X6" s="469"/>
      <c r="Y6" s="470"/>
      <c r="Z6" s="474" t="s">
        <v>72</v>
      </c>
      <c r="AA6" s="475"/>
      <c r="AB6" s="475"/>
      <c r="AC6" s="475"/>
      <c r="AD6" s="475"/>
      <c r="AE6" s="475"/>
      <c r="AF6" s="475"/>
      <c r="AG6" s="475"/>
      <c r="AH6" s="475"/>
      <c r="AI6" s="475"/>
      <c r="AJ6" s="475"/>
      <c r="AK6" s="475"/>
      <c r="AL6" s="475"/>
      <c r="AM6" s="475"/>
      <c r="AN6" s="468" t="s">
        <v>31</v>
      </c>
      <c r="AO6" s="469"/>
      <c r="AP6" s="469"/>
      <c r="AQ6" s="469"/>
      <c r="AR6" s="469"/>
      <c r="AS6" s="469"/>
      <c r="AT6" s="469"/>
      <c r="AU6" s="470"/>
    </row>
    <row r="7" spans="1:47" ht="15.75" customHeight="1">
      <c r="A7" s="13" t="s">
        <v>0</v>
      </c>
      <c r="B7" s="3"/>
      <c r="C7" s="3"/>
      <c r="D7" s="3"/>
      <c r="E7" s="484" t="s">
        <v>161</v>
      </c>
      <c r="F7" s="485"/>
      <c r="G7" s="485"/>
      <c r="H7" s="485"/>
      <c r="I7" s="485"/>
      <c r="J7" s="486"/>
      <c r="K7" s="2" t="s">
        <v>54</v>
      </c>
      <c r="L7" s="3"/>
      <c r="M7" s="3"/>
      <c r="N7" s="14"/>
      <c r="O7" s="487" t="s">
        <v>151</v>
      </c>
      <c r="P7" s="488"/>
      <c r="Q7" s="488"/>
      <c r="R7" s="488"/>
      <c r="S7" s="488"/>
      <c r="T7" s="489"/>
      <c r="U7" s="9"/>
      <c r="V7" s="471"/>
      <c r="W7" s="472"/>
      <c r="X7" s="472"/>
      <c r="Y7" s="473"/>
      <c r="Z7" s="476"/>
      <c r="AA7" s="477"/>
      <c r="AB7" s="477"/>
      <c r="AC7" s="477"/>
      <c r="AD7" s="477"/>
      <c r="AE7" s="477"/>
      <c r="AF7" s="477"/>
      <c r="AG7" s="477"/>
      <c r="AH7" s="477"/>
      <c r="AI7" s="477"/>
      <c r="AJ7" s="477"/>
      <c r="AK7" s="477"/>
      <c r="AL7" s="477"/>
      <c r="AM7" s="477"/>
      <c r="AN7" s="478"/>
      <c r="AO7" s="479"/>
      <c r="AP7" s="479"/>
      <c r="AQ7" s="479"/>
      <c r="AR7" s="479"/>
      <c r="AS7" s="479"/>
      <c r="AT7" s="479"/>
      <c r="AU7" s="480"/>
    </row>
    <row r="8" spans="1:47" ht="15.75" customHeight="1" thickBot="1">
      <c r="A8" s="13" t="s">
        <v>1</v>
      </c>
      <c r="B8" s="3"/>
      <c r="C8" s="3"/>
      <c r="D8" s="3"/>
      <c r="E8" s="199">
        <v>4710002973</v>
      </c>
      <c r="F8" s="200"/>
      <c r="G8" s="200"/>
      <c r="H8" s="200"/>
      <c r="I8" s="200"/>
      <c r="J8" s="195"/>
      <c r="K8" s="148" t="s">
        <v>53</v>
      </c>
      <c r="L8" s="149"/>
      <c r="M8" s="149"/>
      <c r="N8" s="60"/>
      <c r="O8" s="490" t="s">
        <v>216</v>
      </c>
      <c r="P8" s="491"/>
      <c r="Q8" s="491"/>
      <c r="R8" s="491"/>
      <c r="S8" s="491"/>
      <c r="T8" s="492"/>
      <c r="U8" s="15"/>
      <c r="V8" s="493" t="s">
        <v>28</v>
      </c>
      <c r="W8" s="494"/>
      <c r="X8" s="495" t="s">
        <v>29</v>
      </c>
      <c r="Y8" s="496"/>
      <c r="Z8" s="493" t="s">
        <v>86</v>
      </c>
      <c r="AA8" s="494"/>
      <c r="AB8" s="495" t="s">
        <v>87</v>
      </c>
      <c r="AC8" s="494"/>
      <c r="AD8" s="495" t="s">
        <v>69</v>
      </c>
      <c r="AE8" s="494"/>
      <c r="AF8" s="495" t="s">
        <v>70</v>
      </c>
      <c r="AG8" s="494"/>
      <c r="AH8" s="495" t="s">
        <v>88</v>
      </c>
      <c r="AI8" s="494"/>
      <c r="AJ8" s="495" t="s">
        <v>89</v>
      </c>
      <c r="AK8" s="494"/>
      <c r="AL8" s="497" t="s">
        <v>71</v>
      </c>
      <c r="AM8" s="497"/>
      <c r="AN8" s="481"/>
      <c r="AO8" s="482"/>
      <c r="AP8" s="482"/>
      <c r="AQ8" s="482"/>
      <c r="AR8" s="482"/>
      <c r="AS8" s="482"/>
      <c r="AT8" s="482"/>
      <c r="AU8" s="483"/>
    </row>
    <row r="9" spans="1:47" ht="15.75" customHeight="1" thickTop="1" thickBot="1">
      <c r="A9" s="16" t="s">
        <v>80</v>
      </c>
      <c r="B9" s="4"/>
      <c r="C9" s="4"/>
      <c r="D9" s="4"/>
      <c r="E9" s="453">
        <v>44075</v>
      </c>
      <c r="F9" s="446"/>
      <c r="G9" s="64" t="s">
        <v>15</v>
      </c>
      <c r="H9" s="454">
        <v>44073</v>
      </c>
      <c r="I9" s="446"/>
      <c r="J9" s="455"/>
      <c r="K9" s="61" t="s">
        <v>81</v>
      </c>
      <c r="L9" s="4"/>
      <c r="M9" s="4"/>
      <c r="N9" s="62"/>
      <c r="O9" s="208">
        <v>10</v>
      </c>
      <c r="P9" s="206"/>
      <c r="Q9" s="65" t="s">
        <v>82</v>
      </c>
      <c r="R9" s="206">
        <v>13</v>
      </c>
      <c r="S9" s="206"/>
      <c r="T9" s="63" t="s">
        <v>52</v>
      </c>
      <c r="U9" s="17"/>
      <c r="V9" s="456">
        <v>0</v>
      </c>
      <c r="W9" s="457"/>
      <c r="X9" s="458">
        <v>4.5833333333333337E-2</v>
      </c>
      <c r="Y9" s="459"/>
      <c r="Z9" s="456"/>
      <c r="AA9" s="457"/>
      <c r="AB9" s="458"/>
      <c r="AC9" s="457"/>
      <c r="AD9" s="458"/>
      <c r="AE9" s="457"/>
      <c r="AF9" s="458"/>
      <c r="AG9" s="457"/>
      <c r="AH9" s="458"/>
      <c r="AI9" s="457"/>
      <c r="AJ9" s="458"/>
      <c r="AK9" s="457"/>
      <c r="AL9" s="458">
        <v>4.5833333333333337E-2</v>
      </c>
      <c r="AM9" s="459"/>
      <c r="AN9" s="400" t="s">
        <v>218</v>
      </c>
      <c r="AO9" s="401"/>
      <c r="AP9" s="401"/>
      <c r="AQ9" s="401"/>
      <c r="AR9" s="401"/>
      <c r="AS9" s="401"/>
      <c r="AT9" s="401"/>
      <c r="AU9" s="402"/>
    </row>
    <row r="10" spans="1:47" ht="15.75" customHeight="1" thickTop="1">
      <c r="A10" s="18"/>
      <c r="B10" s="18"/>
      <c r="C10" s="18"/>
      <c r="D10" s="18"/>
      <c r="E10" s="19"/>
      <c r="F10" s="19"/>
      <c r="G10" s="19"/>
      <c r="H10" s="19"/>
      <c r="I10" s="19"/>
      <c r="J10" s="19"/>
      <c r="U10" s="20"/>
      <c r="V10" s="419">
        <v>4.5833333333333337E-2</v>
      </c>
      <c r="W10" s="411"/>
      <c r="X10" s="498">
        <v>9.1666666666666674E-2</v>
      </c>
      <c r="Y10" s="412"/>
      <c r="Z10" s="419"/>
      <c r="AA10" s="411"/>
      <c r="AB10" s="399"/>
      <c r="AC10" s="411"/>
      <c r="AD10" s="399"/>
      <c r="AE10" s="411"/>
      <c r="AF10" s="399">
        <v>4.5833333333333337E-2</v>
      </c>
      <c r="AG10" s="411"/>
      <c r="AH10" s="399"/>
      <c r="AI10" s="411"/>
      <c r="AJ10" s="399"/>
      <c r="AK10" s="411"/>
      <c r="AL10" s="399"/>
      <c r="AM10" s="412"/>
      <c r="AN10" s="400" t="s">
        <v>232</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9.1666666666666674E-2</v>
      </c>
      <c r="W11" s="411"/>
      <c r="X11" s="399">
        <v>0.3125</v>
      </c>
      <c r="Y11" s="412"/>
      <c r="Z11" s="419"/>
      <c r="AA11" s="411"/>
      <c r="AB11" s="399"/>
      <c r="AC11" s="411"/>
      <c r="AD11" s="399"/>
      <c r="AE11" s="411"/>
      <c r="AF11" s="399"/>
      <c r="AG11" s="411"/>
      <c r="AH11" s="399"/>
      <c r="AI11" s="411"/>
      <c r="AJ11" s="399"/>
      <c r="AK11" s="411"/>
      <c r="AL11" s="399">
        <v>0.22083333333333333</v>
      </c>
      <c r="AM11" s="412"/>
      <c r="AN11" s="400" t="s">
        <v>218</v>
      </c>
      <c r="AO11" s="401"/>
      <c r="AP11" s="401"/>
      <c r="AQ11" s="401"/>
      <c r="AR11" s="401"/>
      <c r="AS11" s="401"/>
      <c r="AT11" s="401"/>
      <c r="AU11" s="402"/>
    </row>
    <row r="12" spans="1:47" ht="15.75" customHeight="1" thickTop="1" thickBot="1">
      <c r="A12" s="451" t="s">
        <v>33</v>
      </c>
      <c r="B12" s="452"/>
      <c r="C12" s="452"/>
      <c r="D12" s="452"/>
      <c r="E12" s="346" t="s">
        <v>4</v>
      </c>
      <c r="F12" s="347"/>
      <c r="G12" s="347"/>
      <c r="H12" s="348"/>
      <c r="I12" s="346" t="s">
        <v>5</v>
      </c>
      <c r="J12" s="347"/>
      <c r="K12" s="347"/>
      <c r="L12" s="347"/>
      <c r="M12" s="346" t="s">
        <v>6</v>
      </c>
      <c r="N12" s="347"/>
      <c r="O12" s="347"/>
      <c r="P12" s="348"/>
      <c r="Q12" s="346" t="s">
        <v>7</v>
      </c>
      <c r="R12" s="347"/>
      <c r="S12" s="347"/>
      <c r="T12" s="349"/>
      <c r="U12" s="12"/>
      <c r="V12" s="419">
        <v>0.3125</v>
      </c>
      <c r="W12" s="411"/>
      <c r="X12" s="399">
        <v>0.34583333333333338</v>
      </c>
      <c r="Y12" s="412"/>
      <c r="Z12" s="419"/>
      <c r="AA12" s="411"/>
      <c r="AB12" s="399"/>
      <c r="AC12" s="411"/>
      <c r="AD12" s="399">
        <v>2.9166666666666664E-2</v>
      </c>
      <c r="AE12" s="411"/>
      <c r="AF12" s="399">
        <v>4.1666666666666666E-3</v>
      </c>
      <c r="AG12" s="411"/>
      <c r="AH12" s="399"/>
      <c r="AI12" s="411"/>
      <c r="AJ12" s="399"/>
      <c r="AK12" s="411"/>
      <c r="AL12" s="399"/>
      <c r="AM12" s="412"/>
      <c r="AN12" s="400" t="s">
        <v>233</v>
      </c>
      <c r="AO12" s="401"/>
      <c r="AP12" s="401"/>
      <c r="AQ12" s="401"/>
      <c r="AR12" s="401"/>
      <c r="AS12" s="401"/>
      <c r="AT12" s="401"/>
      <c r="AU12" s="402"/>
    </row>
    <row r="13" spans="1:47" ht="15.75" customHeight="1" thickTop="1" thickBot="1">
      <c r="A13" s="449" t="s">
        <v>27</v>
      </c>
      <c r="B13" s="450"/>
      <c r="C13" s="450"/>
      <c r="D13" s="450"/>
      <c r="E13" s="443" t="s">
        <v>208</v>
      </c>
      <c r="F13" s="444"/>
      <c r="G13" s="444"/>
      <c r="H13" s="445"/>
      <c r="I13" s="443" t="s">
        <v>209</v>
      </c>
      <c r="J13" s="444"/>
      <c r="K13" s="444"/>
      <c r="L13" s="445"/>
      <c r="M13" s="443" t="s">
        <v>210</v>
      </c>
      <c r="N13" s="444"/>
      <c r="O13" s="444"/>
      <c r="P13" s="445"/>
      <c r="Q13" s="443" t="s">
        <v>249</v>
      </c>
      <c r="R13" s="446"/>
      <c r="S13" s="446"/>
      <c r="T13" s="447"/>
      <c r="U13" s="12"/>
      <c r="V13" s="419">
        <v>0.34583333333333338</v>
      </c>
      <c r="W13" s="411"/>
      <c r="X13" s="399">
        <v>0.375</v>
      </c>
      <c r="Y13" s="412"/>
      <c r="Z13" s="419"/>
      <c r="AA13" s="411"/>
      <c r="AB13" s="399"/>
      <c r="AC13" s="411"/>
      <c r="AD13" s="399"/>
      <c r="AE13" s="411"/>
      <c r="AF13" s="399">
        <v>2.9166666666666664E-2</v>
      </c>
      <c r="AG13" s="411"/>
      <c r="AH13" s="399"/>
      <c r="AI13" s="411"/>
      <c r="AJ13" s="399"/>
      <c r="AK13" s="411"/>
      <c r="AL13" s="399"/>
      <c r="AM13" s="412"/>
      <c r="AN13" s="400" t="s">
        <v>234</v>
      </c>
      <c r="AO13" s="401"/>
      <c r="AP13" s="401"/>
      <c r="AQ13" s="401"/>
      <c r="AR13" s="401"/>
      <c r="AS13" s="401"/>
      <c r="AT13" s="401"/>
      <c r="AU13" s="402"/>
    </row>
    <row r="14" spans="1:47" ht="15.75" customHeight="1" thickTop="1" thickBot="1">
      <c r="A14" s="448" t="s">
        <v>10</v>
      </c>
      <c r="B14" s="433"/>
      <c r="C14" s="433"/>
      <c r="D14" s="433"/>
      <c r="E14" s="443" t="s">
        <v>212</v>
      </c>
      <c r="F14" s="444"/>
      <c r="G14" s="444"/>
      <c r="H14" s="445"/>
      <c r="I14" s="443" t="s">
        <v>213</v>
      </c>
      <c r="J14" s="444"/>
      <c r="K14" s="444"/>
      <c r="L14" s="445"/>
      <c r="M14" s="443" t="s">
        <v>247</v>
      </c>
      <c r="N14" s="444"/>
      <c r="O14" s="444"/>
      <c r="P14" s="445"/>
      <c r="Q14" s="443" t="s">
        <v>215</v>
      </c>
      <c r="R14" s="446"/>
      <c r="S14" s="446"/>
      <c r="T14" s="447"/>
      <c r="U14" s="12"/>
      <c r="V14" s="419">
        <v>0.375</v>
      </c>
      <c r="W14" s="411"/>
      <c r="X14" s="399">
        <v>0.43333333333333335</v>
      </c>
      <c r="Y14" s="412"/>
      <c r="Z14" s="419"/>
      <c r="AA14" s="411"/>
      <c r="AB14" s="399"/>
      <c r="AC14" s="411"/>
      <c r="AD14" s="399"/>
      <c r="AE14" s="411"/>
      <c r="AF14" s="399"/>
      <c r="AG14" s="411"/>
      <c r="AH14" s="399"/>
      <c r="AI14" s="411"/>
      <c r="AJ14" s="399"/>
      <c r="AK14" s="411"/>
      <c r="AL14" s="399">
        <v>5.8333333333333327E-2</v>
      </c>
      <c r="AM14" s="412"/>
      <c r="AN14" s="400" t="s">
        <v>236</v>
      </c>
      <c r="AO14" s="401"/>
      <c r="AP14" s="401"/>
      <c r="AQ14" s="401"/>
      <c r="AR14" s="401"/>
      <c r="AS14" s="401"/>
      <c r="AT14" s="401"/>
      <c r="AU14" s="402"/>
    </row>
    <row r="15" spans="1:47" ht="15.75" customHeight="1" thickTop="1" thickBot="1">
      <c r="A15" s="441" t="s">
        <v>3</v>
      </c>
      <c r="B15" s="442"/>
      <c r="C15" s="442"/>
      <c r="D15" s="442"/>
      <c r="E15" s="443" t="s">
        <v>204</v>
      </c>
      <c r="F15" s="444"/>
      <c r="G15" s="444"/>
      <c r="H15" s="445"/>
      <c r="I15" s="443" t="s">
        <v>205</v>
      </c>
      <c r="J15" s="444"/>
      <c r="K15" s="444"/>
      <c r="L15" s="445"/>
      <c r="M15" s="443" t="s">
        <v>206</v>
      </c>
      <c r="N15" s="444"/>
      <c r="O15" s="444"/>
      <c r="P15" s="445"/>
      <c r="Q15" s="443" t="s">
        <v>207</v>
      </c>
      <c r="R15" s="446"/>
      <c r="S15" s="446"/>
      <c r="T15" s="447"/>
      <c r="U15" s="12"/>
      <c r="V15" s="419">
        <v>0.43333333333333335</v>
      </c>
      <c r="W15" s="411"/>
      <c r="X15" s="399">
        <v>0.45833333333333331</v>
      </c>
      <c r="Y15" s="412"/>
      <c r="Z15" s="419"/>
      <c r="AA15" s="411"/>
      <c r="AB15" s="399"/>
      <c r="AC15" s="411"/>
      <c r="AD15" s="399">
        <v>2.0833333333333332E-2</v>
      </c>
      <c r="AE15" s="411"/>
      <c r="AF15" s="399">
        <v>4.1666666666666666E-3</v>
      </c>
      <c r="AG15" s="411"/>
      <c r="AH15" s="399"/>
      <c r="AI15" s="411"/>
      <c r="AJ15" s="399"/>
      <c r="AK15" s="411"/>
      <c r="AL15" s="399"/>
      <c r="AM15" s="412"/>
      <c r="AN15" s="400" t="s">
        <v>235</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0.45833333333333331</v>
      </c>
      <c r="W16" s="411"/>
      <c r="X16" s="399">
        <v>0.5</v>
      </c>
      <c r="Y16" s="412"/>
      <c r="Z16" s="419"/>
      <c r="AA16" s="411"/>
      <c r="AB16" s="399"/>
      <c r="AC16" s="411"/>
      <c r="AD16" s="399">
        <v>3.7499999999999999E-2</v>
      </c>
      <c r="AE16" s="411"/>
      <c r="AF16" s="399">
        <v>4.1666666666666666E-3</v>
      </c>
      <c r="AG16" s="411"/>
      <c r="AH16" s="399"/>
      <c r="AI16" s="411"/>
      <c r="AJ16" s="399"/>
      <c r="AK16" s="411"/>
      <c r="AL16" s="399"/>
      <c r="AM16" s="412"/>
      <c r="AN16" s="400" t="s">
        <v>237</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0.5</v>
      </c>
      <c r="W17" s="411"/>
      <c r="X17" s="399">
        <v>0.52083333333333337</v>
      </c>
      <c r="Y17" s="412"/>
      <c r="Z17" s="419"/>
      <c r="AA17" s="411"/>
      <c r="AB17" s="399"/>
      <c r="AC17" s="411"/>
      <c r="AD17" s="399"/>
      <c r="AE17" s="411"/>
      <c r="AF17" s="399"/>
      <c r="AG17" s="411"/>
      <c r="AH17" s="399"/>
      <c r="AI17" s="411"/>
      <c r="AJ17" s="399"/>
      <c r="AK17" s="411"/>
      <c r="AL17" s="399">
        <v>2.0833333333333332E-2</v>
      </c>
      <c r="AM17" s="412"/>
      <c r="AN17" s="400" t="s">
        <v>238</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0"/>
      <c r="U18" s="26"/>
      <c r="V18" s="419">
        <v>0.52083333333333337</v>
      </c>
      <c r="W18" s="411"/>
      <c r="X18" s="410">
        <v>0.54166666666666663</v>
      </c>
      <c r="Y18" s="414"/>
      <c r="Z18" s="419"/>
      <c r="AA18" s="411"/>
      <c r="AB18" s="399"/>
      <c r="AC18" s="411"/>
      <c r="AD18" s="399">
        <v>1.6666666666666666E-2</v>
      </c>
      <c r="AE18" s="411"/>
      <c r="AF18" s="399">
        <v>4.1666666666666666E-3</v>
      </c>
      <c r="AG18" s="411"/>
      <c r="AH18" s="399"/>
      <c r="AI18" s="411"/>
      <c r="AJ18" s="399"/>
      <c r="AK18" s="411"/>
      <c r="AL18" s="399"/>
      <c r="AM18" s="412"/>
      <c r="AN18" s="400" t="s">
        <v>240</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0.54166666666666663</v>
      </c>
      <c r="W19" s="411"/>
      <c r="X19" s="410">
        <v>0.60416666666666663</v>
      </c>
      <c r="Y19" s="414"/>
      <c r="Z19" s="419"/>
      <c r="AA19" s="411"/>
      <c r="AB19" s="399"/>
      <c r="AC19" s="411"/>
      <c r="AD19" s="399"/>
      <c r="AE19" s="411"/>
      <c r="AF19" s="399">
        <v>6.25E-2</v>
      </c>
      <c r="AG19" s="411"/>
      <c r="AH19" s="399"/>
      <c r="AI19" s="411"/>
      <c r="AJ19" s="399"/>
      <c r="AK19" s="411"/>
      <c r="AL19" s="399"/>
      <c r="AM19" s="412"/>
      <c r="AN19" s="400" t="s">
        <v>244</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0.60416666666666663</v>
      </c>
      <c r="W20" s="411"/>
      <c r="X20" s="410">
        <v>0.62916666666666665</v>
      </c>
      <c r="Y20" s="414"/>
      <c r="Z20" s="419"/>
      <c r="AA20" s="411"/>
      <c r="AB20" s="399"/>
      <c r="AC20" s="411"/>
      <c r="AD20" s="399">
        <v>2.0833333333333332E-2</v>
      </c>
      <c r="AE20" s="411"/>
      <c r="AF20" s="399">
        <v>4.1666666666666666E-3</v>
      </c>
      <c r="AG20" s="411"/>
      <c r="AH20" s="399"/>
      <c r="AI20" s="411"/>
      <c r="AJ20" s="399"/>
      <c r="AK20" s="411"/>
      <c r="AL20" s="399"/>
      <c r="AM20" s="412"/>
      <c r="AN20" s="400" t="s">
        <v>239</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0.62916666666666665</v>
      </c>
      <c r="W21" s="411"/>
      <c r="X21" s="410">
        <v>0.65</v>
      </c>
      <c r="Y21" s="414"/>
      <c r="Z21" s="419"/>
      <c r="AA21" s="411"/>
      <c r="AB21" s="399"/>
      <c r="AC21" s="411"/>
      <c r="AD21" s="399">
        <v>1.6666666666666666E-2</v>
      </c>
      <c r="AE21" s="411"/>
      <c r="AF21" s="399">
        <v>4.1666666666666666E-3</v>
      </c>
      <c r="AG21" s="411"/>
      <c r="AH21" s="399"/>
      <c r="AI21" s="411"/>
      <c r="AJ21" s="399"/>
      <c r="AK21" s="411"/>
      <c r="AL21" s="399"/>
      <c r="AM21" s="412"/>
      <c r="AN21" s="400" t="s">
        <v>241</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v>0.65</v>
      </c>
      <c r="W22" s="411"/>
      <c r="X22" s="410">
        <v>0.70416666666666661</v>
      </c>
      <c r="Y22" s="414"/>
      <c r="Z22" s="419"/>
      <c r="AA22" s="411"/>
      <c r="AB22" s="399"/>
      <c r="AC22" s="411"/>
      <c r="AD22" s="399">
        <v>4.9999999999999996E-2</v>
      </c>
      <c r="AE22" s="411"/>
      <c r="AF22" s="399">
        <v>4.1666666666666666E-3</v>
      </c>
      <c r="AG22" s="411"/>
      <c r="AH22" s="399"/>
      <c r="AI22" s="411"/>
      <c r="AJ22" s="399"/>
      <c r="AK22" s="411"/>
      <c r="AL22" s="399"/>
      <c r="AM22" s="412"/>
      <c r="AN22" s="400" t="s">
        <v>242</v>
      </c>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v>0.70416666666666661</v>
      </c>
      <c r="W23" s="411"/>
      <c r="X23" s="399">
        <v>0.7416666666666667</v>
      </c>
      <c r="Y23" s="412"/>
      <c r="Z23" s="419"/>
      <c r="AA23" s="411"/>
      <c r="AB23" s="399"/>
      <c r="AC23" s="411"/>
      <c r="AD23" s="399"/>
      <c r="AE23" s="411"/>
      <c r="AF23" s="399"/>
      <c r="AG23" s="411"/>
      <c r="AH23" s="399"/>
      <c r="AI23" s="411"/>
      <c r="AJ23" s="399"/>
      <c r="AK23" s="411"/>
      <c r="AL23" s="399">
        <v>3.7499999999999999E-2</v>
      </c>
      <c r="AM23" s="412"/>
      <c r="AN23" s="400" t="s">
        <v>243</v>
      </c>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v>0.7416666666666667</v>
      </c>
      <c r="W24" s="411"/>
      <c r="X24" s="399">
        <v>0.79166666666666663</v>
      </c>
      <c r="Y24" s="412"/>
      <c r="Z24" s="419"/>
      <c r="AA24" s="411"/>
      <c r="AB24" s="399"/>
      <c r="AC24" s="411"/>
      <c r="AD24" s="408">
        <v>4.5833333333333337E-2</v>
      </c>
      <c r="AE24" s="408"/>
      <c r="AF24" s="408">
        <v>4.1666666666666666E-3</v>
      </c>
      <c r="AG24" s="408"/>
      <c r="AH24" s="399"/>
      <c r="AI24" s="411"/>
      <c r="AJ24" s="399"/>
      <c r="AK24" s="411"/>
      <c r="AL24" s="411"/>
      <c r="AM24" s="399"/>
      <c r="AN24" s="400" t="s">
        <v>245</v>
      </c>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9">
        <v>0.79166666666666663</v>
      </c>
      <c r="W25" s="411"/>
      <c r="X25" s="410">
        <v>0.91666666666666663</v>
      </c>
      <c r="Y25" s="414"/>
      <c r="Z25" s="419"/>
      <c r="AA25" s="411"/>
      <c r="AB25" s="399"/>
      <c r="AC25" s="411"/>
      <c r="AD25" s="399"/>
      <c r="AE25" s="411"/>
      <c r="AF25" s="399"/>
      <c r="AG25" s="411"/>
      <c r="AH25" s="399"/>
      <c r="AI25" s="411"/>
      <c r="AJ25" s="399"/>
      <c r="AK25" s="411"/>
      <c r="AL25" s="399">
        <v>0.125</v>
      </c>
      <c r="AM25" s="412"/>
      <c r="AN25" s="400" t="s">
        <v>243</v>
      </c>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v>0.91666666666666663</v>
      </c>
      <c r="W26" s="398"/>
      <c r="X26" s="410">
        <v>0.96250000000000002</v>
      </c>
      <c r="Y26" s="414"/>
      <c r="Z26" s="413"/>
      <c r="AA26" s="398"/>
      <c r="AB26" s="410"/>
      <c r="AC26" s="398"/>
      <c r="AD26" s="408">
        <v>4.1666666666666664E-2</v>
      </c>
      <c r="AE26" s="408"/>
      <c r="AF26" s="408">
        <v>4.1666666666666666E-3</v>
      </c>
      <c r="AG26" s="408"/>
      <c r="AH26" s="410"/>
      <c r="AI26" s="398"/>
      <c r="AJ26" s="410"/>
      <c r="AK26" s="398"/>
      <c r="AL26" s="411"/>
      <c r="AM26" s="399"/>
      <c r="AN26" s="400" t="s">
        <v>248</v>
      </c>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v>0.96250000000000002</v>
      </c>
      <c r="W27" s="398"/>
      <c r="X27" s="410">
        <v>1</v>
      </c>
      <c r="Y27" s="414"/>
      <c r="Z27" s="413"/>
      <c r="AA27" s="398"/>
      <c r="AB27" s="410"/>
      <c r="AC27" s="398"/>
      <c r="AD27" s="399"/>
      <c r="AE27" s="411"/>
      <c r="AF27" s="399"/>
      <c r="AG27" s="411"/>
      <c r="AH27" s="410"/>
      <c r="AI27" s="398"/>
      <c r="AJ27" s="410"/>
      <c r="AK27" s="398"/>
      <c r="AL27" s="399">
        <v>3.7499999999999999E-2</v>
      </c>
      <c r="AM27" s="412"/>
      <c r="AN27" s="400" t="s">
        <v>236</v>
      </c>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0.27916666666666667</v>
      </c>
      <c r="AE31" s="376"/>
      <c r="AF31" s="376">
        <f>SUM(AF9:AG30)</f>
        <v>0.17500000000000007</v>
      </c>
      <c r="AG31" s="376"/>
      <c r="AH31" s="376">
        <f>SUM(AH9:AI30)</f>
        <v>0</v>
      </c>
      <c r="AI31" s="376"/>
      <c r="AJ31" s="376">
        <f>SUM(AJ9:AK30)</f>
        <v>0</v>
      </c>
      <c r="AK31" s="376"/>
      <c r="AL31" s="380">
        <f>SUM(AL9:AM30)</f>
        <v>0.54583333333333328</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10705</v>
      </c>
      <c r="Y35" s="359"/>
      <c r="Z35" s="359"/>
      <c r="AA35" s="55" t="s">
        <v>56</v>
      </c>
      <c r="AB35" s="360">
        <v>1072</v>
      </c>
      <c r="AC35" s="361"/>
      <c r="AD35" s="361"/>
      <c r="AE35" s="58" t="s">
        <v>56</v>
      </c>
      <c r="AF35" s="360">
        <v>9982</v>
      </c>
      <c r="AG35" s="361"/>
      <c r="AH35" s="361"/>
      <c r="AI35" s="55" t="s">
        <v>56</v>
      </c>
      <c r="AJ35" s="360">
        <v>0</v>
      </c>
      <c r="AK35" s="361"/>
      <c r="AL35" s="361"/>
      <c r="AM35" s="55" t="s">
        <v>56</v>
      </c>
      <c r="AN35" s="362">
        <f>(X35+AF35)-(AB35+AJ35)</f>
        <v>19615</v>
      </c>
      <c r="AO35" s="363"/>
      <c r="AP35" s="55" t="s">
        <v>56</v>
      </c>
      <c r="AQ35" s="364" t="s">
        <v>246</v>
      </c>
      <c r="AR35" s="365"/>
      <c r="AS35" s="365"/>
      <c r="AT35" s="365"/>
      <c r="AU35" s="366"/>
    </row>
    <row r="36" spans="1:47" ht="15.75" customHeight="1" thickBot="1">
      <c r="A36" s="147"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42000</v>
      </c>
      <c r="Y36" s="330"/>
      <c r="Z36" s="330"/>
      <c r="AA36" s="56" t="s">
        <v>56</v>
      </c>
      <c r="AB36" s="342">
        <v>2000</v>
      </c>
      <c r="AC36" s="343"/>
      <c r="AD36" s="343"/>
      <c r="AE36" s="57" t="s">
        <v>56</v>
      </c>
      <c r="AF36" s="342">
        <v>0</v>
      </c>
      <c r="AG36" s="343"/>
      <c r="AH36" s="343"/>
      <c r="AI36" s="56" t="s">
        <v>56</v>
      </c>
      <c r="AJ36" s="342">
        <v>0</v>
      </c>
      <c r="AK36" s="343"/>
      <c r="AL36" s="343"/>
      <c r="AM36" s="56" t="s">
        <v>56</v>
      </c>
      <c r="AN36" s="306">
        <f t="shared" ref="AN36:AN43" si="3">(X36+AF36)-(AB36+AJ36)</f>
        <v>40000</v>
      </c>
      <c r="AO36" s="307"/>
      <c r="AP36" s="56" t="s">
        <v>56</v>
      </c>
      <c r="AQ36" s="308"/>
      <c r="AR36" s="309"/>
      <c r="AS36" s="309"/>
      <c r="AT36" s="309"/>
      <c r="AU36" s="310"/>
    </row>
    <row r="37" spans="1:47" ht="15.75" customHeight="1" thickTop="1">
      <c r="A37" s="147" t="s">
        <v>67</v>
      </c>
      <c r="B37" s="51"/>
      <c r="C37" s="51"/>
      <c r="D37" s="51"/>
      <c r="E37" s="51"/>
      <c r="F37" s="51"/>
      <c r="G37" s="47"/>
      <c r="H37" s="331">
        <f>SUM(AD9:AE30)</f>
        <v>0.27916666666666667</v>
      </c>
      <c r="I37" s="332"/>
      <c r="J37" s="332"/>
      <c r="K37" s="333">
        <v>89</v>
      </c>
      <c r="L37" s="334"/>
      <c r="M37" s="37" t="s">
        <v>56</v>
      </c>
      <c r="N37" s="335">
        <f t="shared" si="2"/>
        <v>596.30000000000007</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64"/>
      <c r="AR37" s="365"/>
      <c r="AS37" s="365"/>
      <c r="AT37" s="365"/>
      <c r="AU37" s="366"/>
    </row>
    <row r="38" spans="1:47" ht="15.75" customHeight="1">
      <c r="A38" s="147" t="s">
        <v>150</v>
      </c>
      <c r="B38" s="51"/>
      <c r="C38" s="51"/>
      <c r="D38" s="51"/>
      <c r="E38" s="51"/>
      <c r="F38" s="51"/>
      <c r="G38" s="47"/>
      <c r="H38" s="331">
        <f>SUM(AF9:AG30)</f>
        <v>0.17500000000000007</v>
      </c>
      <c r="I38" s="332"/>
      <c r="J38" s="332"/>
      <c r="K38" s="333">
        <v>89</v>
      </c>
      <c r="L38" s="334"/>
      <c r="M38" s="37" t="s">
        <v>56</v>
      </c>
      <c r="N38" s="335">
        <f t="shared" si="2"/>
        <v>373.80000000000018</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47"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47"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47" t="s">
        <v>68</v>
      </c>
      <c r="B41" s="51"/>
      <c r="C41" s="51"/>
      <c r="D41" s="51"/>
      <c r="E41" s="51"/>
      <c r="F41" s="51"/>
      <c r="G41" s="47"/>
      <c r="H41" s="331">
        <f>SUM(AL9:AM30)</f>
        <v>0.54583333333333328</v>
      </c>
      <c r="I41" s="332"/>
      <c r="J41" s="332"/>
      <c r="K41" s="333">
        <v>8</v>
      </c>
      <c r="L41" s="334"/>
      <c r="M41" s="37" t="s">
        <v>56</v>
      </c>
      <c r="N41" s="335">
        <f t="shared" si="2"/>
        <v>104.79999999999998</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47"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1074.9000000000003</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158</v>
      </c>
      <c r="D51" s="286"/>
      <c r="E51" s="286"/>
      <c r="F51" s="286"/>
      <c r="G51" s="286"/>
      <c r="H51" s="286"/>
      <c r="I51" s="87"/>
      <c r="J51" s="87"/>
      <c r="K51" s="88"/>
      <c r="L51" s="87"/>
      <c r="M51" s="87"/>
      <c r="N51" s="87"/>
      <c r="O51" s="87"/>
      <c r="P51" s="87"/>
      <c r="Q51" s="78"/>
      <c r="R51" s="85" t="s">
        <v>133</v>
      </c>
      <c r="S51" s="86"/>
      <c r="T51" s="286" t="s">
        <v>160</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44258</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44258</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0"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1"/>
    </row>
    <row r="68" spans="1:47" ht="15" customHeight="1" thickTop="1">
      <c r="A68" s="110">
        <v>1</v>
      </c>
      <c r="B68" s="111" t="s">
        <v>103</v>
      </c>
      <c r="C68" s="112"/>
      <c r="D68" s="112"/>
      <c r="E68" s="112"/>
      <c r="F68" s="112"/>
      <c r="G68" s="112"/>
      <c r="H68" s="113"/>
      <c r="I68" s="222" t="s">
        <v>104</v>
      </c>
      <c r="J68" s="223"/>
      <c r="K68" s="224" t="s">
        <v>105</v>
      </c>
      <c r="L68" s="225"/>
      <c r="M68" s="226">
        <v>800</v>
      </c>
      <c r="N68" s="227"/>
      <c r="O68" s="226">
        <v>0</v>
      </c>
      <c r="P68" s="227"/>
      <c r="Q68" s="226">
        <v>0</v>
      </c>
      <c r="R68" s="228"/>
      <c r="S68" s="226">
        <v>0</v>
      </c>
      <c r="T68" s="234"/>
      <c r="U68" s="224" t="s">
        <v>105</v>
      </c>
      <c r="V68" s="225"/>
      <c r="W68" s="226">
        <v>1497</v>
      </c>
      <c r="X68" s="227"/>
      <c r="Y68" s="226">
        <v>1494</v>
      </c>
      <c r="Z68" s="227"/>
      <c r="AA68" s="235"/>
      <c r="AB68" s="235"/>
      <c r="AC68" s="236"/>
      <c r="AD68" s="105"/>
      <c r="AE68" s="105"/>
      <c r="AF68" s="110">
        <v>1</v>
      </c>
      <c r="AG68" s="229" t="s">
        <v>152</v>
      </c>
      <c r="AH68" s="230"/>
      <c r="AI68" s="230"/>
      <c r="AJ68" s="230"/>
      <c r="AK68" s="230"/>
      <c r="AL68" s="232"/>
      <c r="AM68" s="229" t="s">
        <v>173</v>
      </c>
      <c r="AN68" s="230"/>
      <c r="AO68" s="230"/>
      <c r="AP68" s="231"/>
      <c r="AQ68" s="232"/>
      <c r="AR68" s="233"/>
      <c r="AS68" s="233"/>
      <c r="AT68" s="233"/>
      <c r="AU68" s="126"/>
    </row>
    <row r="69" spans="1:47" ht="15" customHeight="1">
      <c r="A69" s="114">
        <v>2</v>
      </c>
      <c r="B69" s="115" t="s">
        <v>106</v>
      </c>
      <c r="C69" s="116"/>
      <c r="D69" s="116"/>
      <c r="E69" s="116"/>
      <c r="F69" s="116"/>
      <c r="G69" s="116"/>
      <c r="H69" s="117"/>
      <c r="I69" s="217" t="s">
        <v>129</v>
      </c>
      <c r="J69" s="218"/>
      <c r="K69" s="212">
        <v>0</v>
      </c>
      <c r="L69" s="213"/>
      <c r="M69" s="210" t="s">
        <v>185</v>
      </c>
      <c r="N69" s="214"/>
      <c r="O69" s="210">
        <v>0</v>
      </c>
      <c r="P69" s="214"/>
      <c r="Q69" s="210">
        <v>0</v>
      </c>
      <c r="R69" s="219"/>
      <c r="S69" s="210">
        <v>0</v>
      </c>
      <c r="T69" s="211"/>
      <c r="U69" s="212">
        <v>0</v>
      </c>
      <c r="V69" s="213"/>
      <c r="W69" s="210" t="s">
        <v>179</v>
      </c>
      <c r="X69" s="214"/>
      <c r="Y69" s="210" t="s">
        <v>182</v>
      </c>
      <c r="Z69" s="214"/>
      <c r="AA69" s="215"/>
      <c r="AB69" s="215"/>
      <c r="AC69" s="216"/>
      <c r="AD69" s="105"/>
      <c r="AE69" s="105"/>
      <c r="AF69" s="114">
        <v>2</v>
      </c>
      <c r="AG69" s="199" t="s">
        <v>165</v>
      </c>
      <c r="AH69" s="200"/>
      <c r="AI69" s="200"/>
      <c r="AJ69" s="200"/>
      <c r="AK69" s="200"/>
      <c r="AL69" s="195"/>
      <c r="AM69" s="199" t="s">
        <v>174</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0">
        <v>52</v>
      </c>
      <c r="N70" s="214"/>
      <c r="O70" s="210">
        <v>0</v>
      </c>
      <c r="P70" s="214"/>
      <c r="Q70" s="210">
        <v>0</v>
      </c>
      <c r="R70" s="219"/>
      <c r="S70" s="210">
        <v>0</v>
      </c>
      <c r="T70" s="211"/>
      <c r="U70" s="212">
        <v>0</v>
      </c>
      <c r="V70" s="213"/>
      <c r="W70" s="210" t="s">
        <v>180</v>
      </c>
      <c r="X70" s="214"/>
      <c r="Y70" s="210" t="s">
        <v>183</v>
      </c>
      <c r="Z70" s="214"/>
      <c r="AA70" s="215"/>
      <c r="AB70" s="215"/>
      <c r="AC70" s="216"/>
      <c r="AD70" s="105"/>
      <c r="AE70" s="105"/>
      <c r="AF70" s="114">
        <v>3</v>
      </c>
      <c r="AG70" s="199" t="s">
        <v>166</v>
      </c>
      <c r="AH70" s="200"/>
      <c r="AI70" s="200"/>
      <c r="AJ70" s="200"/>
      <c r="AK70" s="200"/>
      <c r="AL70" s="195"/>
      <c r="AM70" s="199" t="s">
        <v>175</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0">
        <v>54</v>
      </c>
      <c r="N71" s="214"/>
      <c r="O71" s="210">
        <v>0</v>
      </c>
      <c r="P71" s="214"/>
      <c r="Q71" s="210">
        <v>0</v>
      </c>
      <c r="R71" s="219"/>
      <c r="S71" s="210">
        <v>0</v>
      </c>
      <c r="T71" s="211"/>
      <c r="U71" s="212">
        <v>0</v>
      </c>
      <c r="V71" s="213"/>
      <c r="W71" s="210" t="s">
        <v>181</v>
      </c>
      <c r="X71" s="214"/>
      <c r="Y71" s="210" t="s">
        <v>184</v>
      </c>
      <c r="Z71" s="214"/>
      <c r="AA71" s="215"/>
      <c r="AB71" s="215"/>
      <c r="AC71" s="216"/>
      <c r="AD71" s="105"/>
      <c r="AE71" s="105"/>
      <c r="AF71" s="114">
        <v>4</v>
      </c>
      <c r="AG71" s="144" t="s">
        <v>167</v>
      </c>
      <c r="AH71" s="145"/>
      <c r="AI71" s="145"/>
      <c r="AJ71" s="145"/>
      <c r="AK71" s="145"/>
      <c r="AL71" s="143"/>
      <c r="AM71" s="144" t="s">
        <v>162</v>
      </c>
      <c r="AN71" s="145"/>
      <c r="AO71" s="145"/>
      <c r="AP71" s="146"/>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0">
        <v>144</v>
      </c>
      <c r="N72" s="214"/>
      <c r="O72" s="210">
        <v>0</v>
      </c>
      <c r="P72" s="214"/>
      <c r="Q72" s="210">
        <v>0</v>
      </c>
      <c r="R72" s="219"/>
      <c r="S72" s="210">
        <v>0</v>
      </c>
      <c r="T72" s="211"/>
      <c r="U72" s="212">
        <v>0</v>
      </c>
      <c r="V72" s="213"/>
      <c r="W72" s="210">
        <v>112</v>
      </c>
      <c r="X72" s="214"/>
      <c r="Y72" s="210">
        <v>88</v>
      </c>
      <c r="Z72" s="214"/>
      <c r="AA72" s="215"/>
      <c r="AB72" s="215"/>
      <c r="AC72" s="216"/>
      <c r="AD72" s="105"/>
      <c r="AE72" s="105"/>
      <c r="AF72" s="114">
        <v>5</v>
      </c>
      <c r="AG72" s="144" t="s">
        <v>163</v>
      </c>
      <c r="AH72" s="145"/>
      <c r="AI72" s="145"/>
      <c r="AJ72" s="145"/>
      <c r="AK72" s="145"/>
      <c r="AL72" s="143"/>
      <c r="AM72" s="144" t="s">
        <v>159</v>
      </c>
      <c r="AN72" s="145"/>
      <c r="AO72" s="145"/>
      <c r="AP72" s="146"/>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0">
        <v>164</v>
      </c>
      <c r="N73" s="214"/>
      <c r="O73" s="210">
        <v>0</v>
      </c>
      <c r="P73" s="214"/>
      <c r="Q73" s="210">
        <v>0</v>
      </c>
      <c r="R73" s="219"/>
      <c r="S73" s="210">
        <v>0</v>
      </c>
      <c r="T73" s="211"/>
      <c r="U73" s="212">
        <v>0</v>
      </c>
      <c r="V73" s="213"/>
      <c r="W73" s="210">
        <v>110</v>
      </c>
      <c r="X73" s="214"/>
      <c r="Y73" s="210">
        <v>96</v>
      </c>
      <c r="Z73" s="214"/>
      <c r="AA73" s="215"/>
      <c r="AB73" s="215"/>
      <c r="AC73" s="216"/>
      <c r="AD73" s="105"/>
      <c r="AE73" s="105"/>
      <c r="AF73" s="114">
        <v>6</v>
      </c>
      <c r="AG73" s="144" t="s">
        <v>168</v>
      </c>
      <c r="AH73" s="145"/>
      <c r="AI73" s="145"/>
      <c r="AJ73" s="145"/>
      <c r="AK73" s="145"/>
      <c r="AL73" s="143"/>
      <c r="AM73" s="144" t="s">
        <v>155</v>
      </c>
      <c r="AN73" s="145"/>
      <c r="AO73" s="145"/>
      <c r="AP73" s="146"/>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0">
        <v>157</v>
      </c>
      <c r="N74" s="214"/>
      <c r="O74" s="210">
        <v>0</v>
      </c>
      <c r="P74" s="214"/>
      <c r="Q74" s="210">
        <v>0</v>
      </c>
      <c r="R74" s="219"/>
      <c r="S74" s="210">
        <v>0</v>
      </c>
      <c r="T74" s="211"/>
      <c r="U74" s="212">
        <v>0</v>
      </c>
      <c r="V74" s="213"/>
      <c r="W74" s="210">
        <v>106</v>
      </c>
      <c r="X74" s="214"/>
      <c r="Y74" s="210">
        <v>89</v>
      </c>
      <c r="Z74" s="214"/>
      <c r="AA74" s="215"/>
      <c r="AB74" s="215"/>
      <c r="AC74" s="216"/>
      <c r="AD74" s="105"/>
      <c r="AE74" s="105"/>
      <c r="AF74" s="114">
        <v>7</v>
      </c>
      <c r="AG74" s="144" t="s">
        <v>169</v>
      </c>
      <c r="AH74" s="145"/>
      <c r="AI74" s="145"/>
      <c r="AJ74" s="145"/>
      <c r="AK74" s="145"/>
      <c r="AL74" s="143"/>
      <c r="AM74" s="144" t="s">
        <v>156</v>
      </c>
      <c r="AN74" s="145"/>
      <c r="AO74" s="145" t="s">
        <v>176</v>
      </c>
      <c r="AP74" s="146"/>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0">
        <v>151</v>
      </c>
      <c r="N75" s="214"/>
      <c r="O75" s="210">
        <v>0</v>
      </c>
      <c r="P75" s="214"/>
      <c r="Q75" s="210">
        <v>0</v>
      </c>
      <c r="R75" s="219"/>
      <c r="S75" s="210">
        <v>0</v>
      </c>
      <c r="T75" s="211"/>
      <c r="U75" s="212">
        <v>0</v>
      </c>
      <c r="V75" s="213"/>
      <c r="W75" s="210">
        <v>104</v>
      </c>
      <c r="X75" s="214"/>
      <c r="Y75" s="210">
        <v>98</v>
      </c>
      <c r="Z75" s="214"/>
      <c r="AA75" s="215"/>
      <c r="AB75" s="215"/>
      <c r="AC75" s="216"/>
      <c r="AD75" s="105"/>
      <c r="AE75" s="105"/>
      <c r="AF75" s="114">
        <v>8</v>
      </c>
      <c r="AG75" s="144" t="s">
        <v>258</v>
      </c>
      <c r="AH75" s="145"/>
      <c r="AI75" s="145"/>
      <c r="AJ75" s="145"/>
      <c r="AK75" s="145"/>
      <c r="AL75" s="143"/>
      <c r="AM75" s="144" t="s">
        <v>156</v>
      </c>
      <c r="AN75" s="145"/>
      <c r="AO75" s="145"/>
      <c r="AP75" s="146"/>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0">
        <v>150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44" t="s">
        <v>170</v>
      </c>
      <c r="AH76" s="145"/>
      <c r="AI76" s="145"/>
      <c r="AJ76" s="145"/>
      <c r="AK76" s="145"/>
      <c r="AL76" s="143"/>
      <c r="AM76" s="144" t="s">
        <v>177</v>
      </c>
      <c r="AN76" s="145"/>
      <c r="AO76" s="145"/>
      <c r="AP76" s="146"/>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0">
        <v>153</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44" t="s">
        <v>153</v>
      </c>
      <c r="AH77" s="145"/>
      <c r="AI77" s="145"/>
      <c r="AJ77" s="145"/>
      <c r="AK77" s="145"/>
      <c r="AL77" s="143"/>
      <c r="AM77" s="144" t="s">
        <v>157</v>
      </c>
      <c r="AN77" s="145"/>
      <c r="AO77" s="145"/>
      <c r="AP77" s="146"/>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t="s">
        <v>154</v>
      </c>
      <c r="AH78" s="200"/>
      <c r="AI78" s="200"/>
      <c r="AJ78" s="200"/>
      <c r="AK78" s="200"/>
      <c r="AL78" s="195"/>
      <c r="AM78" s="199" t="s">
        <v>178</v>
      </c>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t="s">
        <v>171</v>
      </c>
      <c r="AH79" s="200"/>
      <c r="AI79" s="200"/>
      <c r="AJ79" s="200"/>
      <c r="AK79" s="200"/>
      <c r="AL79" s="195"/>
      <c r="AM79" s="199" t="s">
        <v>157</v>
      </c>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t="s">
        <v>172</v>
      </c>
      <c r="AH80" s="200"/>
      <c r="AI80" s="200"/>
      <c r="AJ80" s="200"/>
      <c r="AK80" s="200"/>
      <c r="AL80" s="195"/>
      <c r="AM80" s="199" t="s">
        <v>157</v>
      </c>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7:AU37"/>
    <mergeCell ref="AQ36:AU36"/>
    <mergeCell ref="H37:J37"/>
    <mergeCell ref="K37:L37"/>
    <mergeCell ref="N37:O37"/>
    <mergeCell ref="R37:W37"/>
    <mergeCell ref="X37:Z37"/>
    <mergeCell ref="AF37:AH37"/>
    <mergeCell ref="AJ37:AL37"/>
    <mergeCell ref="AN37:AO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3" zoomScaleNormal="93" workbookViewId="0">
      <selection activeCell="AH27" sqref="AH27:AI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0" t="s">
        <v>66</v>
      </c>
      <c r="V1" s="460"/>
      <c r="W1" s="460"/>
      <c r="X1" s="460"/>
      <c r="Y1" s="460"/>
      <c r="Z1" s="460"/>
      <c r="AA1" s="460"/>
      <c r="AB1" s="460"/>
      <c r="AC1" s="460"/>
      <c r="AD1" s="460"/>
      <c r="AE1" s="460"/>
      <c r="AF1" s="460"/>
      <c r="AG1" s="460"/>
      <c r="AH1" s="460"/>
      <c r="AI1" s="460"/>
      <c r="AJ1" s="460"/>
    </row>
    <row r="2" spans="1:47">
      <c r="A2" s="46" t="s">
        <v>131</v>
      </c>
      <c r="B2" s="46"/>
      <c r="U2" s="461" t="s">
        <v>65</v>
      </c>
      <c r="V2" s="461"/>
      <c r="W2" s="461"/>
      <c r="X2" s="461"/>
      <c r="Y2" s="461"/>
      <c r="Z2" s="461"/>
      <c r="AA2" s="461"/>
      <c r="AB2" s="461"/>
      <c r="AC2" s="461"/>
      <c r="AD2" s="461"/>
      <c r="AE2" s="461"/>
      <c r="AF2" s="461"/>
      <c r="AG2" s="461"/>
      <c r="AH2" s="461"/>
      <c r="AI2" s="461"/>
      <c r="AJ2" s="461"/>
    </row>
    <row r="3" spans="1:47">
      <c r="AN3"/>
    </row>
    <row r="5" spans="1:47" ht="15.75" customHeight="1" thickBot="1">
      <c r="A5" s="59" t="s">
        <v>76</v>
      </c>
      <c r="V5" s="10" t="s">
        <v>51</v>
      </c>
    </row>
    <row r="6" spans="1:47" ht="15.75" customHeight="1" thickTop="1">
      <c r="A6" s="7" t="s">
        <v>2</v>
      </c>
      <c r="B6" s="6"/>
      <c r="C6" s="6"/>
      <c r="D6" s="6"/>
      <c r="E6" s="462">
        <v>44259</v>
      </c>
      <c r="F6" s="463"/>
      <c r="G6" s="463"/>
      <c r="H6" s="463"/>
      <c r="I6" s="463"/>
      <c r="J6" s="464"/>
      <c r="K6" s="5" t="s">
        <v>60</v>
      </c>
      <c r="L6" s="6"/>
      <c r="M6" s="6"/>
      <c r="N6" s="8"/>
      <c r="O6" s="465" t="s">
        <v>164</v>
      </c>
      <c r="P6" s="466"/>
      <c r="Q6" s="466"/>
      <c r="R6" s="466"/>
      <c r="S6" s="466"/>
      <c r="T6" s="467"/>
      <c r="U6" s="9"/>
      <c r="V6" s="468" t="s">
        <v>30</v>
      </c>
      <c r="W6" s="469"/>
      <c r="X6" s="469"/>
      <c r="Y6" s="470"/>
      <c r="Z6" s="474" t="s">
        <v>72</v>
      </c>
      <c r="AA6" s="475"/>
      <c r="AB6" s="475"/>
      <c r="AC6" s="475"/>
      <c r="AD6" s="475"/>
      <c r="AE6" s="475"/>
      <c r="AF6" s="475"/>
      <c r="AG6" s="475"/>
      <c r="AH6" s="475"/>
      <c r="AI6" s="475"/>
      <c r="AJ6" s="475"/>
      <c r="AK6" s="475"/>
      <c r="AL6" s="475"/>
      <c r="AM6" s="475"/>
      <c r="AN6" s="468" t="s">
        <v>31</v>
      </c>
      <c r="AO6" s="469"/>
      <c r="AP6" s="469"/>
      <c r="AQ6" s="469"/>
      <c r="AR6" s="469"/>
      <c r="AS6" s="469"/>
      <c r="AT6" s="469"/>
      <c r="AU6" s="470"/>
    </row>
    <row r="7" spans="1:47" ht="15.75" customHeight="1">
      <c r="A7" s="13" t="s">
        <v>0</v>
      </c>
      <c r="B7" s="3"/>
      <c r="C7" s="3"/>
      <c r="D7" s="3"/>
      <c r="E7" s="484" t="s">
        <v>161</v>
      </c>
      <c r="F7" s="485"/>
      <c r="G7" s="485"/>
      <c r="H7" s="485"/>
      <c r="I7" s="485"/>
      <c r="J7" s="486"/>
      <c r="K7" s="2" t="s">
        <v>54</v>
      </c>
      <c r="L7" s="3"/>
      <c r="M7" s="3"/>
      <c r="N7" s="14"/>
      <c r="O7" s="487" t="s">
        <v>151</v>
      </c>
      <c r="P7" s="488"/>
      <c r="Q7" s="488"/>
      <c r="R7" s="488"/>
      <c r="S7" s="488"/>
      <c r="T7" s="489"/>
      <c r="U7" s="9"/>
      <c r="V7" s="471"/>
      <c r="W7" s="472"/>
      <c r="X7" s="472"/>
      <c r="Y7" s="473"/>
      <c r="Z7" s="476"/>
      <c r="AA7" s="477"/>
      <c r="AB7" s="477"/>
      <c r="AC7" s="477"/>
      <c r="AD7" s="477"/>
      <c r="AE7" s="477"/>
      <c r="AF7" s="477"/>
      <c r="AG7" s="477"/>
      <c r="AH7" s="477"/>
      <c r="AI7" s="477"/>
      <c r="AJ7" s="477"/>
      <c r="AK7" s="477"/>
      <c r="AL7" s="477"/>
      <c r="AM7" s="477"/>
      <c r="AN7" s="478"/>
      <c r="AO7" s="479"/>
      <c r="AP7" s="479"/>
      <c r="AQ7" s="479"/>
      <c r="AR7" s="479"/>
      <c r="AS7" s="479"/>
      <c r="AT7" s="479"/>
      <c r="AU7" s="480"/>
    </row>
    <row r="8" spans="1:47" ht="15.75" customHeight="1" thickBot="1">
      <c r="A8" s="13" t="s">
        <v>1</v>
      </c>
      <c r="B8" s="3"/>
      <c r="C8" s="3"/>
      <c r="D8" s="3"/>
      <c r="E8" s="199">
        <v>4710002973</v>
      </c>
      <c r="F8" s="200"/>
      <c r="G8" s="200"/>
      <c r="H8" s="200"/>
      <c r="I8" s="200"/>
      <c r="J8" s="195"/>
      <c r="K8" s="155" t="s">
        <v>53</v>
      </c>
      <c r="L8" s="156"/>
      <c r="M8" s="156"/>
      <c r="N8" s="60"/>
      <c r="O8" s="490" t="s">
        <v>216</v>
      </c>
      <c r="P8" s="491"/>
      <c r="Q8" s="491"/>
      <c r="R8" s="491"/>
      <c r="S8" s="491"/>
      <c r="T8" s="492"/>
      <c r="U8" s="15"/>
      <c r="V8" s="493" t="s">
        <v>28</v>
      </c>
      <c r="W8" s="494"/>
      <c r="X8" s="495" t="s">
        <v>29</v>
      </c>
      <c r="Y8" s="496"/>
      <c r="Z8" s="493" t="s">
        <v>86</v>
      </c>
      <c r="AA8" s="494"/>
      <c r="AB8" s="495" t="s">
        <v>87</v>
      </c>
      <c r="AC8" s="494"/>
      <c r="AD8" s="495" t="s">
        <v>69</v>
      </c>
      <c r="AE8" s="494"/>
      <c r="AF8" s="495" t="s">
        <v>70</v>
      </c>
      <c r="AG8" s="494"/>
      <c r="AH8" s="495" t="s">
        <v>88</v>
      </c>
      <c r="AI8" s="494"/>
      <c r="AJ8" s="495" t="s">
        <v>89</v>
      </c>
      <c r="AK8" s="494"/>
      <c r="AL8" s="497" t="s">
        <v>71</v>
      </c>
      <c r="AM8" s="497"/>
      <c r="AN8" s="481"/>
      <c r="AO8" s="482"/>
      <c r="AP8" s="482"/>
      <c r="AQ8" s="482"/>
      <c r="AR8" s="482"/>
      <c r="AS8" s="482"/>
      <c r="AT8" s="482"/>
      <c r="AU8" s="483"/>
    </row>
    <row r="9" spans="1:47" ht="15.75" customHeight="1" thickTop="1" thickBot="1">
      <c r="A9" s="16" t="s">
        <v>80</v>
      </c>
      <c r="B9" s="4"/>
      <c r="C9" s="4"/>
      <c r="D9" s="4"/>
      <c r="E9" s="453">
        <v>44075</v>
      </c>
      <c r="F9" s="446"/>
      <c r="G9" s="64" t="s">
        <v>15</v>
      </c>
      <c r="H9" s="454">
        <v>44073</v>
      </c>
      <c r="I9" s="446"/>
      <c r="J9" s="455"/>
      <c r="K9" s="61" t="s">
        <v>81</v>
      </c>
      <c r="L9" s="4"/>
      <c r="M9" s="4"/>
      <c r="N9" s="62"/>
      <c r="O9" s="208">
        <v>10</v>
      </c>
      <c r="P9" s="206"/>
      <c r="Q9" s="65" t="s">
        <v>82</v>
      </c>
      <c r="R9" s="206">
        <v>13</v>
      </c>
      <c r="S9" s="206"/>
      <c r="T9" s="63" t="s">
        <v>52</v>
      </c>
      <c r="U9" s="17"/>
      <c r="V9" s="456">
        <v>0</v>
      </c>
      <c r="W9" s="457"/>
      <c r="X9" s="458">
        <v>4.1666666666666664E-2</v>
      </c>
      <c r="Y9" s="459"/>
      <c r="Z9" s="456"/>
      <c r="AA9" s="457"/>
      <c r="AB9" s="458"/>
      <c r="AC9" s="457"/>
      <c r="AD9" s="458"/>
      <c r="AE9" s="457"/>
      <c r="AF9" s="458"/>
      <c r="AG9" s="457"/>
      <c r="AH9" s="458"/>
      <c r="AI9" s="457"/>
      <c r="AJ9" s="458"/>
      <c r="AK9" s="457"/>
      <c r="AL9" s="458">
        <v>4.1666666666666664E-2</v>
      </c>
      <c r="AM9" s="459"/>
      <c r="AN9" s="400" t="s">
        <v>236</v>
      </c>
      <c r="AO9" s="401"/>
      <c r="AP9" s="401"/>
      <c r="AQ9" s="401"/>
      <c r="AR9" s="401"/>
      <c r="AS9" s="401"/>
      <c r="AT9" s="401"/>
      <c r="AU9" s="402"/>
    </row>
    <row r="10" spans="1:47" ht="15.75" customHeight="1" thickTop="1">
      <c r="A10" s="18"/>
      <c r="B10" s="18"/>
      <c r="C10" s="18"/>
      <c r="D10" s="18"/>
      <c r="E10" s="19"/>
      <c r="F10" s="19"/>
      <c r="G10" s="19"/>
      <c r="H10" s="19"/>
      <c r="I10" s="19"/>
      <c r="J10" s="19"/>
      <c r="U10" s="20"/>
      <c r="V10" s="419">
        <v>4.1666666666666664E-2</v>
      </c>
      <c r="W10" s="411"/>
      <c r="X10" s="498">
        <v>0.10416666666666667</v>
      </c>
      <c r="Y10" s="412"/>
      <c r="Z10" s="419"/>
      <c r="AA10" s="411"/>
      <c r="AB10" s="399"/>
      <c r="AC10" s="411"/>
      <c r="AD10" s="399"/>
      <c r="AE10" s="411"/>
      <c r="AF10" s="399">
        <v>6.25E-2</v>
      </c>
      <c r="AG10" s="411"/>
      <c r="AH10" s="399"/>
      <c r="AI10" s="411"/>
      <c r="AJ10" s="399"/>
      <c r="AK10" s="411"/>
      <c r="AL10" s="399"/>
      <c r="AM10" s="412"/>
      <c r="AN10" s="400" t="s">
        <v>250</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0.10416666666666667</v>
      </c>
      <c r="W11" s="411"/>
      <c r="X11" s="399">
        <v>0.29166666666666669</v>
      </c>
      <c r="Y11" s="412"/>
      <c r="Z11" s="419"/>
      <c r="AA11" s="411"/>
      <c r="AB11" s="399"/>
      <c r="AC11" s="411"/>
      <c r="AD11" s="399"/>
      <c r="AE11" s="411"/>
      <c r="AF11" s="399"/>
      <c r="AG11" s="411"/>
      <c r="AH11" s="399"/>
      <c r="AI11" s="411"/>
      <c r="AJ11" s="399"/>
      <c r="AK11" s="411"/>
      <c r="AL11" s="399">
        <v>0.1875</v>
      </c>
      <c r="AM11" s="412"/>
      <c r="AN11" s="400" t="s">
        <v>236</v>
      </c>
      <c r="AO11" s="401"/>
      <c r="AP11" s="401"/>
      <c r="AQ11" s="401"/>
      <c r="AR11" s="401"/>
      <c r="AS11" s="401"/>
      <c r="AT11" s="401"/>
      <c r="AU11" s="402"/>
    </row>
    <row r="12" spans="1:47" ht="15.75" customHeight="1" thickTop="1" thickBot="1">
      <c r="A12" s="451" t="s">
        <v>33</v>
      </c>
      <c r="B12" s="452"/>
      <c r="C12" s="452"/>
      <c r="D12" s="452"/>
      <c r="E12" s="346" t="s">
        <v>4</v>
      </c>
      <c r="F12" s="347"/>
      <c r="G12" s="347"/>
      <c r="H12" s="348"/>
      <c r="I12" s="346" t="s">
        <v>5</v>
      </c>
      <c r="J12" s="347"/>
      <c r="K12" s="347"/>
      <c r="L12" s="347"/>
      <c r="M12" s="346" t="s">
        <v>6</v>
      </c>
      <c r="N12" s="347"/>
      <c r="O12" s="347"/>
      <c r="P12" s="348"/>
      <c r="Q12" s="346" t="s">
        <v>7</v>
      </c>
      <c r="R12" s="347"/>
      <c r="S12" s="347"/>
      <c r="T12" s="349"/>
      <c r="U12" s="12"/>
      <c r="V12" s="419">
        <v>0.29166666666666669</v>
      </c>
      <c r="W12" s="411"/>
      <c r="X12" s="399">
        <v>0.34166666666666662</v>
      </c>
      <c r="Y12" s="412"/>
      <c r="Z12" s="419"/>
      <c r="AA12" s="411"/>
      <c r="AB12" s="399"/>
      <c r="AC12" s="411"/>
      <c r="AD12" s="399">
        <v>4.5833333333333337E-2</v>
      </c>
      <c r="AE12" s="411"/>
      <c r="AF12" s="399">
        <v>4.1666666666666666E-3</v>
      </c>
      <c r="AG12" s="411"/>
      <c r="AH12" s="399"/>
      <c r="AI12" s="411"/>
      <c r="AJ12" s="399"/>
      <c r="AK12" s="411"/>
      <c r="AL12" s="399"/>
      <c r="AM12" s="412"/>
      <c r="AN12" s="400" t="s">
        <v>251</v>
      </c>
      <c r="AO12" s="401"/>
      <c r="AP12" s="401"/>
      <c r="AQ12" s="401"/>
      <c r="AR12" s="401"/>
      <c r="AS12" s="401"/>
      <c r="AT12" s="401"/>
      <c r="AU12" s="402"/>
    </row>
    <row r="13" spans="1:47" ht="15.75" customHeight="1" thickTop="1" thickBot="1">
      <c r="A13" s="449" t="s">
        <v>27</v>
      </c>
      <c r="B13" s="450"/>
      <c r="C13" s="450"/>
      <c r="D13" s="450"/>
      <c r="E13" s="443" t="s">
        <v>208</v>
      </c>
      <c r="F13" s="444"/>
      <c r="G13" s="444"/>
      <c r="H13" s="445"/>
      <c r="I13" s="443" t="s">
        <v>209</v>
      </c>
      <c r="J13" s="444"/>
      <c r="K13" s="444"/>
      <c r="L13" s="445"/>
      <c r="M13" s="443" t="s">
        <v>210</v>
      </c>
      <c r="N13" s="444"/>
      <c r="O13" s="444"/>
      <c r="P13" s="445"/>
      <c r="Q13" s="443" t="s">
        <v>231</v>
      </c>
      <c r="R13" s="446"/>
      <c r="S13" s="446"/>
      <c r="T13" s="447"/>
      <c r="U13" s="12"/>
      <c r="V13" s="419">
        <v>0.34166666666666662</v>
      </c>
      <c r="W13" s="411"/>
      <c r="X13" s="399">
        <v>0.4291666666666667</v>
      </c>
      <c r="Y13" s="412"/>
      <c r="Z13" s="419"/>
      <c r="AA13" s="411"/>
      <c r="AB13" s="399"/>
      <c r="AC13" s="411"/>
      <c r="AD13" s="399"/>
      <c r="AE13" s="411"/>
      <c r="AF13" s="399"/>
      <c r="AG13" s="411"/>
      <c r="AH13" s="399"/>
      <c r="AI13" s="411"/>
      <c r="AJ13" s="399"/>
      <c r="AK13" s="411"/>
      <c r="AL13" s="399">
        <v>8.7500000000000008E-2</v>
      </c>
      <c r="AM13" s="412"/>
      <c r="AN13" s="400" t="s">
        <v>252</v>
      </c>
      <c r="AO13" s="401"/>
      <c r="AP13" s="401"/>
      <c r="AQ13" s="401"/>
      <c r="AR13" s="401"/>
      <c r="AS13" s="401"/>
      <c r="AT13" s="401"/>
      <c r="AU13" s="402"/>
    </row>
    <row r="14" spans="1:47" ht="15.75" customHeight="1" thickTop="1" thickBot="1">
      <c r="A14" s="448" t="s">
        <v>10</v>
      </c>
      <c r="B14" s="433"/>
      <c r="C14" s="433"/>
      <c r="D14" s="433"/>
      <c r="E14" s="443" t="s">
        <v>212</v>
      </c>
      <c r="F14" s="444"/>
      <c r="G14" s="444"/>
      <c r="H14" s="445"/>
      <c r="I14" s="443" t="s">
        <v>213</v>
      </c>
      <c r="J14" s="444"/>
      <c r="K14" s="444"/>
      <c r="L14" s="445"/>
      <c r="M14" s="443" t="s">
        <v>247</v>
      </c>
      <c r="N14" s="444"/>
      <c r="O14" s="444"/>
      <c r="P14" s="445"/>
      <c r="Q14" s="443" t="s">
        <v>215</v>
      </c>
      <c r="R14" s="446"/>
      <c r="S14" s="446"/>
      <c r="T14" s="447"/>
      <c r="U14" s="12"/>
      <c r="V14" s="419">
        <v>0.4291666666666667</v>
      </c>
      <c r="W14" s="411"/>
      <c r="X14" s="399">
        <v>0.46666666666666662</v>
      </c>
      <c r="Y14" s="412"/>
      <c r="Z14" s="419"/>
      <c r="AA14" s="411"/>
      <c r="AB14" s="399"/>
      <c r="AC14" s="411"/>
      <c r="AD14" s="399"/>
      <c r="AE14" s="411"/>
      <c r="AF14" s="399">
        <v>3.7499999999999999E-2</v>
      </c>
      <c r="AG14" s="411"/>
      <c r="AH14" s="399"/>
      <c r="AI14" s="411"/>
      <c r="AJ14" s="399"/>
      <c r="AK14" s="411"/>
      <c r="AL14" s="399"/>
      <c r="AM14" s="412"/>
      <c r="AN14" s="400" t="s">
        <v>253</v>
      </c>
      <c r="AO14" s="401"/>
      <c r="AP14" s="401"/>
      <c r="AQ14" s="401"/>
      <c r="AR14" s="401"/>
      <c r="AS14" s="401"/>
      <c r="AT14" s="401"/>
      <c r="AU14" s="402"/>
    </row>
    <row r="15" spans="1:47" ht="15.75" customHeight="1" thickTop="1" thickBot="1">
      <c r="A15" s="441" t="s">
        <v>3</v>
      </c>
      <c r="B15" s="442"/>
      <c r="C15" s="442"/>
      <c r="D15" s="442"/>
      <c r="E15" s="443" t="s">
        <v>204</v>
      </c>
      <c r="F15" s="444"/>
      <c r="G15" s="444"/>
      <c r="H15" s="445"/>
      <c r="I15" s="443" t="s">
        <v>205</v>
      </c>
      <c r="J15" s="444"/>
      <c r="K15" s="444"/>
      <c r="L15" s="445"/>
      <c r="M15" s="443" t="s">
        <v>206</v>
      </c>
      <c r="N15" s="444"/>
      <c r="O15" s="444"/>
      <c r="P15" s="445"/>
      <c r="Q15" s="443" t="s">
        <v>207</v>
      </c>
      <c r="R15" s="446"/>
      <c r="S15" s="446"/>
      <c r="T15" s="447"/>
      <c r="U15" s="12"/>
      <c r="V15" s="419">
        <v>0.46666666666666662</v>
      </c>
      <c r="W15" s="411"/>
      <c r="X15" s="399">
        <v>0.4916666666666667</v>
      </c>
      <c r="Y15" s="412"/>
      <c r="Z15" s="419"/>
      <c r="AA15" s="411"/>
      <c r="AB15" s="399"/>
      <c r="AC15" s="411"/>
      <c r="AD15" s="399">
        <v>2.0833333333333332E-2</v>
      </c>
      <c r="AE15" s="411"/>
      <c r="AF15" s="399">
        <v>4.1666666666666666E-3</v>
      </c>
      <c r="AG15" s="411"/>
      <c r="AH15" s="399"/>
      <c r="AI15" s="411"/>
      <c r="AJ15" s="399"/>
      <c r="AK15" s="411"/>
      <c r="AL15" s="399"/>
      <c r="AM15" s="412"/>
      <c r="AN15" s="400" t="s">
        <v>254</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0.4916666666666667</v>
      </c>
      <c r="W16" s="411"/>
      <c r="X16" s="399">
        <v>0.60833333333333328</v>
      </c>
      <c r="Y16" s="412"/>
      <c r="Z16" s="419"/>
      <c r="AA16" s="411"/>
      <c r="AB16" s="399"/>
      <c r="AC16" s="411"/>
      <c r="AD16" s="399"/>
      <c r="AE16" s="411"/>
      <c r="AF16" s="399"/>
      <c r="AG16" s="411"/>
      <c r="AH16" s="399"/>
      <c r="AI16" s="411"/>
      <c r="AJ16" s="399"/>
      <c r="AK16" s="411"/>
      <c r="AL16" s="399">
        <v>0.11666666666666665</v>
      </c>
      <c r="AM16" s="412"/>
      <c r="AN16" s="400" t="s">
        <v>252</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0.60833333333333328</v>
      </c>
      <c r="W17" s="411"/>
      <c r="X17" s="399">
        <v>0.65</v>
      </c>
      <c r="Y17" s="412"/>
      <c r="Z17" s="419"/>
      <c r="AA17" s="411"/>
      <c r="AB17" s="399"/>
      <c r="AC17" s="411"/>
      <c r="AD17" s="399">
        <v>3.7499999999999999E-2</v>
      </c>
      <c r="AE17" s="411"/>
      <c r="AF17" s="399">
        <v>4.1666666666666666E-3</v>
      </c>
      <c r="AG17" s="411"/>
      <c r="AH17" s="399"/>
      <c r="AI17" s="411"/>
      <c r="AJ17" s="399"/>
      <c r="AK17" s="411"/>
      <c r="AL17" s="399"/>
      <c r="AM17" s="412"/>
      <c r="AN17" s="400" t="s">
        <v>255</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0"/>
      <c r="U18" s="26"/>
      <c r="V18" s="419">
        <v>0.65</v>
      </c>
      <c r="W18" s="411"/>
      <c r="X18" s="410">
        <v>0.70833333333333337</v>
      </c>
      <c r="Y18" s="414"/>
      <c r="Z18" s="419"/>
      <c r="AA18" s="411"/>
      <c r="AB18" s="399"/>
      <c r="AC18" s="411"/>
      <c r="AD18" s="399"/>
      <c r="AE18" s="411"/>
      <c r="AF18" s="399"/>
      <c r="AG18" s="411"/>
      <c r="AH18" s="399"/>
      <c r="AI18" s="411"/>
      <c r="AJ18" s="399"/>
      <c r="AK18" s="411"/>
      <c r="AL18" s="399">
        <v>5.8333333333333327E-2</v>
      </c>
      <c r="AM18" s="412"/>
      <c r="AN18" s="400" t="s">
        <v>252</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0.70833333333333337</v>
      </c>
      <c r="W19" s="411"/>
      <c r="X19" s="410">
        <v>0.73333333333333339</v>
      </c>
      <c r="Y19" s="414"/>
      <c r="Z19" s="419"/>
      <c r="AA19" s="411"/>
      <c r="AB19" s="399"/>
      <c r="AC19" s="411"/>
      <c r="AD19" s="399">
        <v>2.0833333333333332E-2</v>
      </c>
      <c r="AE19" s="411"/>
      <c r="AF19" s="399">
        <v>4.1666666666666666E-3</v>
      </c>
      <c r="AG19" s="411"/>
      <c r="AH19" s="399"/>
      <c r="AI19" s="411"/>
      <c r="AJ19" s="399"/>
      <c r="AK19" s="411"/>
      <c r="AL19" s="399"/>
      <c r="AM19" s="412"/>
      <c r="AN19" s="400" t="s">
        <v>256</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0.73333333333333339</v>
      </c>
      <c r="W20" s="411"/>
      <c r="X20" s="410">
        <v>0.7583333333333333</v>
      </c>
      <c r="Y20" s="414"/>
      <c r="Z20" s="419"/>
      <c r="AA20" s="411"/>
      <c r="AB20" s="399"/>
      <c r="AC20" s="411"/>
      <c r="AD20" s="399">
        <v>2.0833333333333332E-2</v>
      </c>
      <c r="AE20" s="411"/>
      <c r="AF20" s="399">
        <v>4.1666666666666666E-3</v>
      </c>
      <c r="AG20" s="411"/>
      <c r="AH20" s="399"/>
      <c r="AI20" s="411"/>
      <c r="AJ20" s="399"/>
      <c r="AK20" s="411"/>
      <c r="AL20" s="399"/>
      <c r="AM20" s="412"/>
      <c r="AN20" s="400" t="s">
        <v>254</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0.7583333333333333</v>
      </c>
      <c r="W21" s="411"/>
      <c r="X21" s="410">
        <v>0.875</v>
      </c>
      <c r="Y21" s="414"/>
      <c r="Z21" s="419"/>
      <c r="AA21" s="411"/>
      <c r="AB21" s="399"/>
      <c r="AC21" s="411"/>
      <c r="AD21" s="399"/>
      <c r="AE21" s="411"/>
      <c r="AF21" s="399"/>
      <c r="AG21" s="411"/>
      <c r="AH21" s="399"/>
      <c r="AI21" s="411"/>
      <c r="AJ21" s="399"/>
      <c r="AK21" s="411"/>
      <c r="AL21" s="399">
        <v>0.11666666666666665</v>
      </c>
      <c r="AM21" s="412"/>
      <c r="AN21" s="400" t="s">
        <v>252</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v>0.875</v>
      </c>
      <c r="W22" s="411"/>
      <c r="X22" s="410">
        <v>0.89583333333333337</v>
      </c>
      <c r="Y22" s="414"/>
      <c r="Z22" s="419"/>
      <c r="AA22" s="411"/>
      <c r="AB22" s="399"/>
      <c r="AC22" s="411"/>
      <c r="AD22" s="399">
        <v>1.6666666666666666E-2</v>
      </c>
      <c r="AE22" s="411"/>
      <c r="AF22" s="399">
        <v>4.1666666666666666E-3</v>
      </c>
      <c r="AG22" s="411"/>
      <c r="AH22" s="399"/>
      <c r="AI22" s="411"/>
      <c r="AJ22" s="399"/>
      <c r="AK22" s="411"/>
      <c r="AL22" s="399"/>
      <c r="AM22" s="412"/>
      <c r="AN22" s="400" t="s">
        <v>257</v>
      </c>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v>0.89583333333333337</v>
      </c>
      <c r="W23" s="411"/>
      <c r="X23" s="399">
        <v>0.92083333333333339</v>
      </c>
      <c r="Y23" s="412"/>
      <c r="Z23" s="419"/>
      <c r="AA23" s="411"/>
      <c r="AB23" s="399"/>
      <c r="AC23" s="411"/>
      <c r="AD23" s="399">
        <v>2.0833333333333332E-2</v>
      </c>
      <c r="AE23" s="411"/>
      <c r="AF23" s="399">
        <v>4.1666666666666666E-3</v>
      </c>
      <c r="AG23" s="411"/>
      <c r="AH23" s="399"/>
      <c r="AI23" s="411"/>
      <c r="AJ23" s="399"/>
      <c r="AK23" s="411"/>
      <c r="AL23" s="399"/>
      <c r="AM23" s="412"/>
      <c r="AN23" s="400" t="s">
        <v>260</v>
      </c>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v>0.92083333333333339</v>
      </c>
      <c r="W24" s="411"/>
      <c r="X24" s="399">
        <v>0.94166666666666676</v>
      </c>
      <c r="Y24" s="412"/>
      <c r="Z24" s="419"/>
      <c r="AA24" s="411"/>
      <c r="AB24" s="399"/>
      <c r="AC24" s="411"/>
      <c r="AD24" s="408"/>
      <c r="AE24" s="408"/>
      <c r="AF24" s="408">
        <v>2.0833333333333332E-2</v>
      </c>
      <c r="AG24" s="408"/>
      <c r="AH24" s="399"/>
      <c r="AI24" s="411"/>
      <c r="AJ24" s="399"/>
      <c r="AK24" s="411"/>
      <c r="AL24" s="411"/>
      <c r="AM24" s="399"/>
      <c r="AN24" s="400" t="s">
        <v>250</v>
      </c>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9">
        <v>0.94166666666666676</v>
      </c>
      <c r="W25" s="411"/>
      <c r="X25" s="410">
        <v>1</v>
      </c>
      <c r="Y25" s="414"/>
      <c r="Z25" s="419"/>
      <c r="AA25" s="411"/>
      <c r="AB25" s="399"/>
      <c r="AC25" s="411"/>
      <c r="AD25" s="399"/>
      <c r="AE25" s="411"/>
      <c r="AF25" s="399"/>
      <c r="AG25" s="411"/>
      <c r="AH25" s="399"/>
      <c r="AI25" s="411"/>
      <c r="AJ25" s="399"/>
      <c r="AK25" s="411"/>
      <c r="AL25" s="399">
        <v>5.8333333333333327E-2</v>
      </c>
      <c r="AM25" s="412"/>
      <c r="AN25" s="400" t="s">
        <v>236</v>
      </c>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c r="W26" s="398"/>
      <c r="X26" s="410"/>
      <c r="Y26" s="414"/>
      <c r="Z26" s="413"/>
      <c r="AA26" s="398"/>
      <c r="AB26" s="410"/>
      <c r="AC26" s="398"/>
      <c r="AD26" s="408"/>
      <c r="AE26" s="408"/>
      <c r="AF26" s="408"/>
      <c r="AG26" s="408"/>
      <c r="AH26" s="410"/>
      <c r="AI26" s="398"/>
      <c r="AJ26" s="410"/>
      <c r="AK26" s="398"/>
      <c r="AL26" s="411"/>
      <c r="AM26" s="399"/>
      <c r="AN26" s="400"/>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0.18333333333333332</v>
      </c>
      <c r="AE31" s="376"/>
      <c r="AF31" s="376">
        <f>SUM(AF9:AG30)</f>
        <v>0.15</v>
      </c>
      <c r="AG31" s="376"/>
      <c r="AH31" s="376">
        <f>SUM(AH9:AI30)</f>
        <v>0</v>
      </c>
      <c r="AI31" s="376"/>
      <c r="AJ31" s="376">
        <f>SUM(AJ9:AK30)</f>
        <v>0</v>
      </c>
      <c r="AK31" s="376"/>
      <c r="AL31" s="380">
        <f>SUM(AL9:AM30)</f>
        <v>0.66666666666666663</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19615</v>
      </c>
      <c r="Y35" s="359"/>
      <c r="Z35" s="359"/>
      <c r="AA35" s="55" t="s">
        <v>56</v>
      </c>
      <c r="AB35" s="360">
        <v>837</v>
      </c>
      <c r="AC35" s="361"/>
      <c r="AD35" s="361"/>
      <c r="AE35" s="58" t="s">
        <v>56</v>
      </c>
      <c r="AF35" s="360">
        <v>0</v>
      </c>
      <c r="AG35" s="361"/>
      <c r="AH35" s="361"/>
      <c r="AI35" s="55" t="s">
        <v>56</v>
      </c>
      <c r="AJ35" s="360">
        <v>0</v>
      </c>
      <c r="AK35" s="361"/>
      <c r="AL35" s="361"/>
      <c r="AM35" s="55" t="s">
        <v>56</v>
      </c>
      <c r="AN35" s="362">
        <f>(X35+AF35)-(AB35+AJ35)</f>
        <v>18778</v>
      </c>
      <c r="AO35" s="363"/>
      <c r="AP35" s="55" t="s">
        <v>56</v>
      </c>
      <c r="AQ35" s="364"/>
      <c r="AR35" s="365"/>
      <c r="AS35" s="365"/>
      <c r="AT35" s="365"/>
      <c r="AU35" s="366"/>
    </row>
    <row r="36" spans="1:47" ht="15.75" customHeight="1" thickBot="1">
      <c r="A36" s="154"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40000</v>
      </c>
      <c r="Y36" s="330"/>
      <c r="Z36" s="330"/>
      <c r="AA36" s="56" t="s">
        <v>56</v>
      </c>
      <c r="AB36" s="342">
        <v>3000</v>
      </c>
      <c r="AC36" s="343"/>
      <c r="AD36" s="343"/>
      <c r="AE36" s="57" t="s">
        <v>56</v>
      </c>
      <c r="AF36" s="342">
        <v>0</v>
      </c>
      <c r="AG36" s="343"/>
      <c r="AH36" s="343"/>
      <c r="AI36" s="56" t="s">
        <v>56</v>
      </c>
      <c r="AJ36" s="342">
        <v>0</v>
      </c>
      <c r="AK36" s="343"/>
      <c r="AL36" s="343"/>
      <c r="AM36" s="56" t="s">
        <v>56</v>
      </c>
      <c r="AN36" s="306">
        <f t="shared" ref="AN36:AN43" si="3">(X36+AF36)-(AB36+AJ36)</f>
        <v>37000</v>
      </c>
      <c r="AO36" s="307"/>
      <c r="AP36" s="56" t="s">
        <v>56</v>
      </c>
      <c r="AQ36" s="308"/>
      <c r="AR36" s="309"/>
      <c r="AS36" s="309"/>
      <c r="AT36" s="309"/>
      <c r="AU36" s="310"/>
    </row>
    <row r="37" spans="1:47" ht="15.75" customHeight="1" thickTop="1">
      <c r="A37" s="154" t="s">
        <v>67</v>
      </c>
      <c r="B37" s="51"/>
      <c r="C37" s="51"/>
      <c r="D37" s="51"/>
      <c r="E37" s="51"/>
      <c r="F37" s="51"/>
      <c r="G37" s="47"/>
      <c r="H37" s="331">
        <f>SUM(AD9:AE30)</f>
        <v>0.18333333333333332</v>
      </c>
      <c r="I37" s="332"/>
      <c r="J37" s="332"/>
      <c r="K37" s="333">
        <v>89</v>
      </c>
      <c r="L37" s="334"/>
      <c r="M37" s="37" t="s">
        <v>56</v>
      </c>
      <c r="N37" s="335">
        <f t="shared" si="2"/>
        <v>391.59999999999997</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64"/>
      <c r="AR37" s="365"/>
      <c r="AS37" s="365"/>
      <c r="AT37" s="365"/>
      <c r="AU37" s="366"/>
    </row>
    <row r="38" spans="1:47" ht="15.75" customHeight="1">
      <c r="A38" s="154" t="s">
        <v>150</v>
      </c>
      <c r="B38" s="51"/>
      <c r="C38" s="51"/>
      <c r="D38" s="51"/>
      <c r="E38" s="51"/>
      <c r="F38" s="51"/>
      <c r="G38" s="47"/>
      <c r="H38" s="331">
        <f>SUM(AF9:AG30)</f>
        <v>0.15</v>
      </c>
      <c r="I38" s="332"/>
      <c r="J38" s="332"/>
      <c r="K38" s="333">
        <v>89</v>
      </c>
      <c r="L38" s="334"/>
      <c r="M38" s="37" t="s">
        <v>56</v>
      </c>
      <c r="N38" s="335">
        <f t="shared" si="2"/>
        <v>320.39999999999998</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54"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54"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54" t="s">
        <v>68</v>
      </c>
      <c r="B41" s="51"/>
      <c r="C41" s="51"/>
      <c r="D41" s="51"/>
      <c r="E41" s="51"/>
      <c r="F41" s="51"/>
      <c r="G41" s="47"/>
      <c r="H41" s="331">
        <f>SUM(AL9:AM30)</f>
        <v>0.66666666666666663</v>
      </c>
      <c r="I41" s="332"/>
      <c r="J41" s="332"/>
      <c r="K41" s="333">
        <v>8</v>
      </c>
      <c r="L41" s="334"/>
      <c r="M41" s="37" t="s">
        <v>56</v>
      </c>
      <c r="N41" s="335">
        <f t="shared" si="2"/>
        <v>128</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54"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840</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158</v>
      </c>
      <c r="D51" s="286"/>
      <c r="E51" s="286"/>
      <c r="F51" s="286"/>
      <c r="G51" s="286"/>
      <c r="H51" s="286"/>
      <c r="I51" s="87"/>
      <c r="J51" s="87"/>
      <c r="K51" s="88"/>
      <c r="L51" s="87"/>
      <c r="M51" s="87"/>
      <c r="N51" s="87"/>
      <c r="O51" s="87"/>
      <c r="P51" s="87"/>
      <c r="Q51" s="78"/>
      <c r="R51" s="85" t="s">
        <v>133</v>
      </c>
      <c r="S51" s="86"/>
      <c r="T51" s="286" t="s">
        <v>160</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44259</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44259</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0"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1"/>
    </row>
    <row r="68" spans="1:47" ht="15" customHeight="1" thickTop="1">
      <c r="A68" s="110">
        <v>1</v>
      </c>
      <c r="B68" s="111" t="s">
        <v>103</v>
      </c>
      <c r="C68" s="112"/>
      <c r="D68" s="112"/>
      <c r="E68" s="112"/>
      <c r="F68" s="112"/>
      <c r="G68" s="112"/>
      <c r="H68" s="113"/>
      <c r="I68" s="222" t="s">
        <v>104</v>
      </c>
      <c r="J68" s="223"/>
      <c r="K68" s="224" t="s">
        <v>105</v>
      </c>
      <c r="L68" s="225"/>
      <c r="M68" s="226">
        <v>800</v>
      </c>
      <c r="N68" s="227"/>
      <c r="O68" s="226">
        <v>0</v>
      </c>
      <c r="P68" s="227"/>
      <c r="Q68" s="226">
        <v>0</v>
      </c>
      <c r="R68" s="228"/>
      <c r="S68" s="226">
        <v>0</v>
      </c>
      <c r="T68" s="234"/>
      <c r="U68" s="224" t="s">
        <v>105</v>
      </c>
      <c r="V68" s="225"/>
      <c r="W68" s="226">
        <v>1497</v>
      </c>
      <c r="X68" s="227"/>
      <c r="Y68" s="226">
        <v>1494</v>
      </c>
      <c r="Z68" s="227"/>
      <c r="AA68" s="235"/>
      <c r="AB68" s="235"/>
      <c r="AC68" s="236"/>
      <c r="AD68" s="105"/>
      <c r="AE68" s="105"/>
      <c r="AF68" s="110">
        <v>1</v>
      </c>
      <c r="AG68" s="229" t="s">
        <v>152</v>
      </c>
      <c r="AH68" s="230"/>
      <c r="AI68" s="230"/>
      <c r="AJ68" s="230"/>
      <c r="AK68" s="230"/>
      <c r="AL68" s="232"/>
      <c r="AM68" s="229" t="s">
        <v>173</v>
      </c>
      <c r="AN68" s="230"/>
      <c r="AO68" s="230"/>
      <c r="AP68" s="231"/>
      <c r="AQ68" s="232"/>
      <c r="AR68" s="233"/>
      <c r="AS68" s="233"/>
      <c r="AT68" s="233"/>
      <c r="AU68" s="126"/>
    </row>
    <row r="69" spans="1:47" ht="15" customHeight="1">
      <c r="A69" s="114">
        <v>2</v>
      </c>
      <c r="B69" s="115" t="s">
        <v>106</v>
      </c>
      <c r="C69" s="116"/>
      <c r="D69" s="116"/>
      <c r="E69" s="116"/>
      <c r="F69" s="116"/>
      <c r="G69" s="116"/>
      <c r="H69" s="117"/>
      <c r="I69" s="217" t="s">
        <v>129</v>
      </c>
      <c r="J69" s="218"/>
      <c r="K69" s="212">
        <v>0</v>
      </c>
      <c r="L69" s="213"/>
      <c r="M69" s="210" t="s">
        <v>185</v>
      </c>
      <c r="N69" s="214"/>
      <c r="O69" s="210">
        <v>0</v>
      </c>
      <c r="P69" s="214"/>
      <c r="Q69" s="210">
        <v>0</v>
      </c>
      <c r="R69" s="219"/>
      <c r="S69" s="210">
        <v>0</v>
      </c>
      <c r="T69" s="211"/>
      <c r="U69" s="212">
        <v>0</v>
      </c>
      <c r="V69" s="213"/>
      <c r="W69" s="210" t="s">
        <v>179</v>
      </c>
      <c r="X69" s="214"/>
      <c r="Y69" s="210" t="s">
        <v>182</v>
      </c>
      <c r="Z69" s="214"/>
      <c r="AA69" s="215"/>
      <c r="AB69" s="215"/>
      <c r="AC69" s="216"/>
      <c r="AD69" s="105"/>
      <c r="AE69" s="105"/>
      <c r="AF69" s="114">
        <v>2</v>
      </c>
      <c r="AG69" s="199" t="s">
        <v>165</v>
      </c>
      <c r="AH69" s="200"/>
      <c r="AI69" s="200"/>
      <c r="AJ69" s="200"/>
      <c r="AK69" s="200"/>
      <c r="AL69" s="195"/>
      <c r="AM69" s="199" t="s">
        <v>174</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0">
        <v>52</v>
      </c>
      <c r="N70" s="214"/>
      <c r="O70" s="210">
        <v>0</v>
      </c>
      <c r="P70" s="214"/>
      <c r="Q70" s="210">
        <v>0</v>
      </c>
      <c r="R70" s="219"/>
      <c r="S70" s="210">
        <v>0</v>
      </c>
      <c r="T70" s="211"/>
      <c r="U70" s="212">
        <v>0</v>
      </c>
      <c r="V70" s="213"/>
      <c r="W70" s="210" t="s">
        <v>180</v>
      </c>
      <c r="X70" s="214"/>
      <c r="Y70" s="210" t="s">
        <v>183</v>
      </c>
      <c r="Z70" s="214"/>
      <c r="AA70" s="215"/>
      <c r="AB70" s="215"/>
      <c r="AC70" s="216"/>
      <c r="AD70" s="105"/>
      <c r="AE70" s="105"/>
      <c r="AF70" s="114">
        <v>3</v>
      </c>
      <c r="AG70" s="199" t="s">
        <v>166</v>
      </c>
      <c r="AH70" s="200"/>
      <c r="AI70" s="200"/>
      <c r="AJ70" s="200"/>
      <c r="AK70" s="200"/>
      <c r="AL70" s="195"/>
      <c r="AM70" s="199" t="s">
        <v>175</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0">
        <v>54</v>
      </c>
      <c r="N71" s="214"/>
      <c r="O71" s="210">
        <v>0</v>
      </c>
      <c r="P71" s="214"/>
      <c r="Q71" s="210">
        <v>0</v>
      </c>
      <c r="R71" s="219"/>
      <c r="S71" s="210">
        <v>0</v>
      </c>
      <c r="T71" s="211"/>
      <c r="U71" s="212">
        <v>0</v>
      </c>
      <c r="V71" s="213"/>
      <c r="W71" s="210" t="s">
        <v>181</v>
      </c>
      <c r="X71" s="214"/>
      <c r="Y71" s="210" t="s">
        <v>184</v>
      </c>
      <c r="Z71" s="214"/>
      <c r="AA71" s="215"/>
      <c r="AB71" s="215"/>
      <c r="AC71" s="216"/>
      <c r="AD71" s="105"/>
      <c r="AE71" s="105"/>
      <c r="AF71" s="114">
        <v>4</v>
      </c>
      <c r="AG71" s="151" t="s">
        <v>167</v>
      </c>
      <c r="AH71" s="152"/>
      <c r="AI71" s="152"/>
      <c r="AJ71" s="152"/>
      <c r="AK71" s="152"/>
      <c r="AL71" s="150"/>
      <c r="AM71" s="151" t="s">
        <v>162</v>
      </c>
      <c r="AN71" s="152"/>
      <c r="AO71" s="152"/>
      <c r="AP71" s="153"/>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0">
        <v>144</v>
      </c>
      <c r="N72" s="214"/>
      <c r="O72" s="210">
        <v>0</v>
      </c>
      <c r="P72" s="214"/>
      <c r="Q72" s="210">
        <v>0</v>
      </c>
      <c r="R72" s="219"/>
      <c r="S72" s="210">
        <v>0</v>
      </c>
      <c r="T72" s="211"/>
      <c r="U72" s="212">
        <v>0</v>
      </c>
      <c r="V72" s="213"/>
      <c r="W72" s="210">
        <v>112</v>
      </c>
      <c r="X72" s="214"/>
      <c r="Y72" s="210">
        <v>88</v>
      </c>
      <c r="Z72" s="214"/>
      <c r="AA72" s="215"/>
      <c r="AB72" s="215"/>
      <c r="AC72" s="216"/>
      <c r="AD72" s="105"/>
      <c r="AE72" s="105"/>
      <c r="AF72" s="114">
        <v>5</v>
      </c>
      <c r="AG72" s="151" t="s">
        <v>163</v>
      </c>
      <c r="AH72" s="152"/>
      <c r="AI72" s="152"/>
      <c r="AJ72" s="152"/>
      <c r="AK72" s="152"/>
      <c r="AL72" s="150"/>
      <c r="AM72" s="151" t="s">
        <v>159</v>
      </c>
      <c r="AN72" s="152"/>
      <c r="AO72" s="152"/>
      <c r="AP72" s="153"/>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0">
        <v>164</v>
      </c>
      <c r="N73" s="214"/>
      <c r="O73" s="210">
        <v>0</v>
      </c>
      <c r="P73" s="214"/>
      <c r="Q73" s="210">
        <v>0</v>
      </c>
      <c r="R73" s="219"/>
      <c r="S73" s="210">
        <v>0</v>
      </c>
      <c r="T73" s="211"/>
      <c r="U73" s="212">
        <v>0</v>
      </c>
      <c r="V73" s="213"/>
      <c r="W73" s="210">
        <v>110</v>
      </c>
      <c r="X73" s="214"/>
      <c r="Y73" s="210">
        <v>96</v>
      </c>
      <c r="Z73" s="214"/>
      <c r="AA73" s="215"/>
      <c r="AB73" s="215"/>
      <c r="AC73" s="216"/>
      <c r="AD73" s="105"/>
      <c r="AE73" s="105"/>
      <c r="AF73" s="114">
        <v>6</v>
      </c>
      <c r="AG73" s="151" t="s">
        <v>168</v>
      </c>
      <c r="AH73" s="152"/>
      <c r="AI73" s="152"/>
      <c r="AJ73" s="152"/>
      <c r="AK73" s="152"/>
      <c r="AL73" s="150"/>
      <c r="AM73" s="151" t="s">
        <v>155</v>
      </c>
      <c r="AN73" s="152"/>
      <c r="AO73" s="152"/>
      <c r="AP73" s="153"/>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0">
        <v>157</v>
      </c>
      <c r="N74" s="214"/>
      <c r="O74" s="210">
        <v>0</v>
      </c>
      <c r="P74" s="214"/>
      <c r="Q74" s="210">
        <v>0</v>
      </c>
      <c r="R74" s="219"/>
      <c r="S74" s="210">
        <v>0</v>
      </c>
      <c r="T74" s="211"/>
      <c r="U74" s="212">
        <v>0</v>
      </c>
      <c r="V74" s="213"/>
      <c r="W74" s="210">
        <v>106</v>
      </c>
      <c r="X74" s="214"/>
      <c r="Y74" s="210">
        <v>89</v>
      </c>
      <c r="Z74" s="214"/>
      <c r="AA74" s="215"/>
      <c r="AB74" s="215"/>
      <c r="AC74" s="216"/>
      <c r="AD74" s="105"/>
      <c r="AE74" s="105"/>
      <c r="AF74" s="114">
        <v>7</v>
      </c>
      <c r="AG74" s="151" t="s">
        <v>169</v>
      </c>
      <c r="AH74" s="152"/>
      <c r="AI74" s="152"/>
      <c r="AJ74" s="152"/>
      <c r="AK74" s="152"/>
      <c r="AL74" s="150"/>
      <c r="AM74" s="151" t="s">
        <v>156</v>
      </c>
      <c r="AN74" s="152"/>
      <c r="AO74" s="152" t="s">
        <v>176</v>
      </c>
      <c r="AP74" s="153"/>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0">
        <v>151</v>
      </c>
      <c r="N75" s="214"/>
      <c r="O75" s="210">
        <v>0</v>
      </c>
      <c r="P75" s="214"/>
      <c r="Q75" s="210">
        <v>0</v>
      </c>
      <c r="R75" s="219"/>
      <c r="S75" s="210">
        <v>0</v>
      </c>
      <c r="T75" s="211"/>
      <c r="U75" s="212">
        <v>0</v>
      </c>
      <c r="V75" s="213"/>
      <c r="W75" s="210">
        <v>104</v>
      </c>
      <c r="X75" s="214"/>
      <c r="Y75" s="210">
        <v>98</v>
      </c>
      <c r="Z75" s="214"/>
      <c r="AA75" s="215"/>
      <c r="AB75" s="215"/>
      <c r="AC75" s="216"/>
      <c r="AD75" s="105"/>
      <c r="AE75" s="105"/>
      <c r="AF75" s="114">
        <v>8</v>
      </c>
      <c r="AG75" s="151" t="s">
        <v>258</v>
      </c>
      <c r="AH75" s="152"/>
      <c r="AI75" s="152"/>
      <c r="AJ75" s="152"/>
      <c r="AK75" s="152"/>
      <c r="AL75" s="150"/>
      <c r="AM75" s="151" t="s">
        <v>156</v>
      </c>
      <c r="AN75" s="152"/>
      <c r="AO75" s="152"/>
      <c r="AP75" s="153"/>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0">
        <v>150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51" t="s">
        <v>170</v>
      </c>
      <c r="AH76" s="152"/>
      <c r="AI76" s="152"/>
      <c r="AJ76" s="152"/>
      <c r="AK76" s="152"/>
      <c r="AL76" s="150"/>
      <c r="AM76" s="151" t="s">
        <v>177</v>
      </c>
      <c r="AN76" s="152"/>
      <c r="AO76" s="152"/>
      <c r="AP76" s="153"/>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0">
        <v>153</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51" t="s">
        <v>153</v>
      </c>
      <c r="AH77" s="152"/>
      <c r="AI77" s="152"/>
      <c r="AJ77" s="152"/>
      <c r="AK77" s="152"/>
      <c r="AL77" s="150"/>
      <c r="AM77" s="151" t="s">
        <v>157</v>
      </c>
      <c r="AN77" s="152"/>
      <c r="AO77" s="152"/>
      <c r="AP77" s="153"/>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t="s">
        <v>154</v>
      </c>
      <c r="AH78" s="200"/>
      <c r="AI78" s="200"/>
      <c r="AJ78" s="200"/>
      <c r="AK78" s="200"/>
      <c r="AL78" s="195"/>
      <c r="AM78" s="199" t="s">
        <v>178</v>
      </c>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t="s">
        <v>171</v>
      </c>
      <c r="AH79" s="200"/>
      <c r="AI79" s="200"/>
      <c r="AJ79" s="200"/>
      <c r="AK79" s="200"/>
      <c r="AL79" s="195"/>
      <c r="AM79" s="199" t="s">
        <v>157</v>
      </c>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t="s">
        <v>172</v>
      </c>
      <c r="AH80" s="200"/>
      <c r="AI80" s="200"/>
      <c r="AJ80" s="200"/>
      <c r="AK80" s="200"/>
      <c r="AL80" s="195"/>
      <c r="AM80" s="199" t="s">
        <v>157</v>
      </c>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1" zoomScale="93" zoomScaleNormal="93"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0" t="s">
        <v>66</v>
      </c>
      <c r="V1" s="460"/>
      <c r="W1" s="460"/>
      <c r="X1" s="460"/>
      <c r="Y1" s="460"/>
      <c r="Z1" s="460"/>
      <c r="AA1" s="460"/>
      <c r="AB1" s="460"/>
      <c r="AC1" s="460"/>
      <c r="AD1" s="460"/>
      <c r="AE1" s="460"/>
      <c r="AF1" s="460"/>
      <c r="AG1" s="460"/>
      <c r="AH1" s="460"/>
      <c r="AI1" s="460"/>
      <c r="AJ1" s="460"/>
    </row>
    <row r="2" spans="1:47">
      <c r="A2" s="46" t="s">
        <v>131</v>
      </c>
      <c r="B2" s="46"/>
      <c r="U2" s="461" t="s">
        <v>65</v>
      </c>
      <c r="V2" s="461"/>
      <c r="W2" s="461"/>
      <c r="X2" s="461"/>
      <c r="Y2" s="461"/>
      <c r="Z2" s="461"/>
      <c r="AA2" s="461"/>
      <c r="AB2" s="461"/>
      <c r="AC2" s="461"/>
      <c r="AD2" s="461"/>
      <c r="AE2" s="461"/>
      <c r="AF2" s="461"/>
      <c r="AG2" s="461"/>
      <c r="AH2" s="461"/>
      <c r="AI2" s="461"/>
      <c r="AJ2" s="461"/>
    </row>
    <row r="3" spans="1:47">
      <c r="AN3"/>
    </row>
    <row r="5" spans="1:47" ht="15.75" customHeight="1" thickBot="1">
      <c r="A5" s="59" t="s">
        <v>76</v>
      </c>
      <c r="V5" s="10" t="s">
        <v>51</v>
      </c>
    </row>
    <row r="6" spans="1:47" ht="15.75" customHeight="1" thickTop="1">
      <c r="A6" s="7" t="s">
        <v>2</v>
      </c>
      <c r="B6" s="6"/>
      <c r="C6" s="6"/>
      <c r="D6" s="6"/>
      <c r="E6" s="462">
        <v>44260</v>
      </c>
      <c r="F6" s="463"/>
      <c r="G6" s="463"/>
      <c r="H6" s="463"/>
      <c r="I6" s="463"/>
      <c r="J6" s="464"/>
      <c r="K6" s="5" t="s">
        <v>60</v>
      </c>
      <c r="L6" s="6"/>
      <c r="M6" s="6"/>
      <c r="N6" s="8"/>
      <c r="O6" s="465" t="s">
        <v>164</v>
      </c>
      <c r="P6" s="466"/>
      <c r="Q6" s="466"/>
      <c r="R6" s="466"/>
      <c r="S6" s="466"/>
      <c r="T6" s="467"/>
      <c r="U6" s="9"/>
      <c r="V6" s="468" t="s">
        <v>30</v>
      </c>
      <c r="W6" s="469"/>
      <c r="X6" s="469"/>
      <c r="Y6" s="470"/>
      <c r="Z6" s="474" t="s">
        <v>72</v>
      </c>
      <c r="AA6" s="475"/>
      <c r="AB6" s="475"/>
      <c r="AC6" s="475"/>
      <c r="AD6" s="475"/>
      <c r="AE6" s="475"/>
      <c r="AF6" s="475"/>
      <c r="AG6" s="475"/>
      <c r="AH6" s="475"/>
      <c r="AI6" s="475"/>
      <c r="AJ6" s="475"/>
      <c r="AK6" s="475"/>
      <c r="AL6" s="475"/>
      <c r="AM6" s="475"/>
      <c r="AN6" s="468" t="s">
        <v>31</v>
      </c>
      <c r="AO6" s="469"/>
      <c r="AP6" s="469"/>
      <c r="AQ6" s="469"/>
      <c r="AR6" s="469"/>
      <c r="AS6" s="469"/>
      <c r="AT6" s="469"/>
      <c r="AU6" s="470"/>
    </row>
    <row r="7" spans="1:47" ht="15.75" customHeight="1">
      <c r="A7" s="13" t="s">
        <v>0</v>
      </c>
      <c r="B7" s="3"/>
      <c r="C7" s="3"/>
      <c r="D7" s="3"/>
      <c r="E7" s="484" t="s">
        <v>161</v>
      </c>
      <c r="F7" s="485"/>
      <c r="G7" s="485"/>
      <c r="H7" s="485"/>
      <c r="I7" s="485"/>
      <c r="J7" s="486"/>
      <c r="K7" s="2" t="s">
        <v>54</v>
      </c>
      <c r="L7" s="3"/>
      <c r="M7" s="3"/>
      <c r="N7" s="14"/>
      <c r="O7" s="487" t="s">
        <v>151</v>
      </c>
      <c r="P7" s="488"/>
      <c r="Q7" s="488"/>
      <c r="R7" s="488"/>
      <c r="S7" s="488"/>
      <c r="T7" s="489"/>
      <c r="U7" s="9"/>
      <c r="V7" s="471"/>
      <c r="W7" s="472"/>
      <c r="X7" s="472"/>
      <c r="Y7" s="473"/>
      <c r="Z7" s="476"/>
      <c r="AA7" s="477"/>
      <c r="AB7" s="477"/>
      <c r="AC7" s="477"/>
      <c r="AD7" s="477"/>
      <c r="AE7" s="477"/>
      <c r="AF7" s="477"/>
      <c r="AG7" s="477"/>
      <c r="AH7" s="477"/>
      <c r="AI7" s="477"/>
      <c r="AJ7" s="477"/>
      <c r="AK7" s="477"/>
      <c r="AL7" s="477"/>
      <c r="AM7" s="477"/>
      <c r="AN7" s="478"/>
      <c r="AO7" s="479"/>
      <c r="AP7" s="479"/>
      <c r="AQ7" s="479"/>
      <c r="AR7" s="479"/>
      <c r="AS7" s="479"/>
      <c r="AT7" s="479"/>
      <c r="AU7" s="480"/>
    </row>
    <row r="8" spans="1:47" ht="15.75" customHeight="1" thickBot="1">
      <c r="A8" s="13" t="s">
        <v>1</v>
      </c>
      <c r="B8" s="3"/>
      <c r="C8" s="3"/>
      <c r="D8" s="3"/>
      <c r="E8" s="199">
        <v>4710002973</v>
      </c>
      <c r="F8" s="200"/>
      <c r="G8" s="200"/>
      <c r="H8" s="200"/>
      <c r="I8" s="200"/>
      <c r="J8" s="195"/>
      <c r="K8" s="160" t="s">
        <v>53</v>
      </c>
      <c r="L8" s="161"/>
      <c r="M8" s="161"/>
      <c r="N8" s="60"/>
      <c r="O8" s="490" t="s">
        <v>216</v>
      </c>
      <c r="P8" s="491"/>
      <c r="Q8" s="491"/>
      <c r="R8" s="491"/>
      <c r="S8" s="491"/>
      <c r="T8" s="492"/>
      <c r="U8" s="15"/>
      <c r="V8" s="493" t="s">
        <v>28</v>
      </c>
      <c r="W8" s="494"/>
      <c r="X8" s="495" t="s">
        <v>29</v>
      </c>
      <c r="Y8" s="496"/>
      <c r="Z8" s="493" t="s">
        <v>86</v>
      </c>
      <c r="AA8" s="494"/>
      <c r="AB8" s="495" t="s">
        <v>87</v>
      </c>
      <c r="AC8" s="494"/>
      <c r="AD8" s="495" t="s">
        <v>69</v>
      </c>
      <c r="AE8" s="494"/>
      <c r="AF8" s="495" t="s">
        <v>70</v>
      </c>
      <c r="AG8" s="494"/>
      <c r="AH8" s="495" t="s">
        <v>88</v>
      </c>
      <c r="AI8" s="494"/>
      <c r="AJ8" s="495" t="s">
        <v>89</v>
      </c>
      <c r="AK8" s="494"/>
      <c r="AL8" s="497" t="s">
        <v>71</v>
      </c>
      <c r="AM8" s="497"/>
      <c r="AN8" s="481"/>
      <c r="AO8" s="482"/>
      <c r="AP8" s="482"/>
      <c r="AQ8" s="482"/>
      <c r="AR8" s="482"/>
      <c r="AS8" s="482"/>
      <c r="AT8" s="482"/>
      <c r="AU8" s="483"/>
    </row>
    <row r="9" spans="1:47" ht="15.75" customHeight="1" thickTop="1" thickBot="1">
      <c r="A9" s="16" t="s">
        <v>80</v>
      </c>
      <c r="B9" s="4"/>
      <c r="C9" s="4"/>
      <c r="D9" s="4"/>
      <c r="E9" s="453">
        <v>44075</v>
      </c>
      <c r="F9" s="446"/>
      <c r="G9" s="64" t="s">
        <v>15</v>
      </c>
      <c r="H9" s="454">
        <v>44073</v>
      </c>
      <c r="I9" s="446"/>
      <c r="J9" s="455"/>
      <c r="K9" s="61" t="s">
        <v>81</v>
      </c>
      <c r="L9" s="4"/>
      <c r="M9" s="4"/>
      <c r="N9" s="62"/>
      <c r="O9" s="208">
        <v>10</v>
      </c>
      <c r="P9" s="206"/>
      <c r="Q9" s="65" t="s">
        <v>82</v>
      </c>
      <c r="R9" s="206">
        <v>13</v>
      </c>
      <c r="S9" s="206"/>
      <c r="T9" s="63" t="s">
        <v>52</v>
      </c>
      <c r="U9" s="17"/>
      <c r="V9" s="456">
        <v>0</v>
      </c>
      <c r="W9" s="457"/>
      <c r="X9" s="458">
        <v>8.3333333333333329E-2</v>
      </c>
      <c r="Y9" s="459"/>
      <c r="Z9" s="456"/>
      <c r="AA9" s="457"/>
      <c r="AB9" s="458"/>
      <c r="AC9" s="457"/>
      <c r="AD9" s="458"/>
      <c r="AE9" s="457"/>
      <c r="AF9" s="458"/>
      <c r="AG9" s="457"/>
      <c r="AH9" s="458"/>
      <c r="AI9" s="457"/>
      <c r="AJ9" s="458"/>
      <c r="AK9" s="457"/>
      <c r="AL9" s="458">
        <v>8.3333333333333329E-2</v>
      </c>
      <c r="AM9" s="459"/>
      <c r="AN9" s="400" t="s">
        <v>236</v>
      </c>
      <c r="AO9" s="401"/>
      <c r="AP9" s="401"/>
      <c r="AQ9" s="401"/>
      <c r="AR9" s="401"/>
      <c r="AS9" s="401"/>
      <c r="AT9" s="401"/>
      <c r="AU9" s="402"/>
    </row>
    <row r="10" spans="1:47" ht="15.75" customHeight="1" thickTop="1">
      <c r="A10" s="18"/>
      <c r="B10" s="18"/>
      <c r="C10" s="18"/>
      <c r="D10" s="18"/>
      <c r="E10" s="19"/>
      <c r="F10" s="19"/>
      <c r="G10" s="19"/>
      <c r="H10" s="19"/>
      <c r="I10" s="19"/>
      <c r="J10" s="19"/>
      <c r="U10" s="20"/>
      <c r="V10" s="419">
        <v>8.3333333333333329E-2</v>
      </c>
      <c r="W10" s="411"/>
      <c r="X10" s="498">
        <v>0.13749999999999998</v>
      </c>
      <c r="Y10" s="412"/>
      <c r="Z10" s="419"/>
      <c r="AA10" s="411"/>
      <c r="AB10" s="399"/>
      <c r="AC10" s="411"/>
      <c r="AD10" s="399"/>
      <c r="AE10" s="411"/>
      <c r="AF10" s="399">
        <v>5.4166666666666669E-2</v>
      </c>
      <c r="AG10" s="411"/>
      <c r="AH10" s="399"/>
      <c r="AI10" s="411"/>
      <c r="AJ10" s="399"/>
      <c r="AK10" s="411"/>
      <c r="AL10" s="399"/>
      <c r="AM10" s="412"/>
      <c r="AN10" s="400" t="s">
        <v>279</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0.13749999999999998</v>
      </c>
      <c r="W11" s="411"/>
      <c r="X11" s="399">
        <v>0.29166666666666669</v>
      </c>
      <c r="Y11" s="412"/>
      <c r="Z11" s="419"/>
      <c r="AA11" s="411"/>
      <c r="AB11" s="399"/>
      <c r="AC11" s="411"/>
      <c r="AD11" s="399"/>
      <c r="AE11" s="411"/>
      <c r="AF11" s="399"/>
      <c r="AG11" s="411"/>
      <c r="AH11" s="399"/>
      <c r="AI11" s="411"/>
      <c r="AJ11" s="399"/>
      <c r="AK11" s="411"/>
      <c r="AL11" s="399">
        <v>0.15416666666666667</v>
      </c>
      <c r="AM11" s="412"/>
      <c r="AN11" s="400" t="s">
        <v>236</v>
      </c>
      <c r="AO11" s="401"/>
      <c r="AP11" s="401"/>
      <c r="AQ11" s="401"/>
      <c r="AR11" s="401"/>
      <c r="AS11" s="401"/>
      <c r="AT11" s="401"/>
      <c r="AU11" s="402"/>
    </row>
    <row r="12" spans="1:47" ht="15.75" customHeight="1" thickTop="1" thickBot="1">
      <c r="A12" s="451" t="s">
        <v>33</v>
      </c>
      <c r="B12" s="452"/>
      <c r="C12" s="452"/>
      <c r="D12" s="452"/>
      <c r="E12" s="346" t="s">
        <v>4</v>
      </c>
      <c r="F12" s="347"/>
      <c r="G12" s="347"/>
      <c r="H12" s="348"/>
      <c r="I12" s="346" t="s">
        <v>5</v>
      </c>
      <c r="J12" s="347"/>
      <c r="K12" s="347"/>
      <c r="L12" s="347"/>
      <c r="M12" s="346" t="s">
        <v>6</v>
      </c>
      <c r="N12" s="347"/>
      <c r="O12" s="347"/>
      <c r="P12" s="348"/>
      <c r="Q12" s="346" t="s">
        <v>7</v>
      </c>
      <c r="R12" s="347"/>
      <c r="S12" s="347"/>
      <c r="T12" s="349"/>
      <c r="U12" s="12"/>
      <c r="V12" s="419">
        <v>0.29166666666666669</v>
      </c>
      <c r="W12" s="411"/>
      <c r="X12" s="399">
        <v>0.35000000000000003</v>
      </c>
      <c r="Y12" s="412"/>
      <c r="Z12" s="419"/>
      <c r="AA12" s="411"/>
      <c r="AB12" s="399"/>
      <c r="AC12" s="411"/>
      <c r="AD12" s="399">
        <v>5.4166666666666669E-2</v>
      </c>
      <c r="AE12" s="411"/>
      <c r="AF12" s="399">
        <v>4.1666666666666666E-3</v>
      </c>
      <c r="AG12" s="411"/>
      <c r="AH12" s="399"/>
      <c r="AI12" s="411"/>
      <c r="AJ12" s="399"/>
      <c r="AK12" s="411"/>
      <c r="AL12" s="399"/>
      <c r="AM12" s="412"/>
      <c r="AN12" s="400" t="s">
        <v>278</v>
      </c>
      <c r="AO12" s="401"/>
      <c r="AP12" s="401"/>
      <c r="AQ12" s="401"/>
      <c r="AR12" s="401"/>
      <c r="AS12" s="401"/>
      <c r="AT12" s="401"/>
      <c r="AU12" s="402"/>
    </row>
    <row r="13" spans="1:47" ht="15.75" customHeight="1" thickTop="1" thickBot="1">
      <c r="A13" s="449" t="s">
        <v>27</v>
      </c>
      <c r="B13" s="450"/>
      <c r="C13" s="450"/>
      <c r="D13" s="450"/>
      <c r="E13" s="443" t="s">
        <v>208</v>
      </c>
      <c r="F13" s="444"/>
      <c r="G13" s="444"/>
      <c r="H13" s="445"/>
      <c r="I13" s="443" t="s">
        <v>209</v>
      </c>
      <c r="J13" s="444"/>
      <c r="K13" s="444"/>
      <c r="L13" s="445"/>
      <c r="M13" s="443" t="s">
        <v>210</v>
      </c>
      <c r="N13" s="444"/>
      <c r="O13" s="444"/>
      <c r="P13" s="445"/>
      <c r="Q13" s="443" t="s">
        <v>266</v>
      </c>
      <c r="R13" s="446"/>
      <c r="S13" s="446"/>
      <c r="T13" s="447"/>
      <c r="U13" s="12"/>
      <c r="V13" s="419">
        <v>0.35000000000000003</v>
      </c>
      <c r="W13" s="411"/>
      <c r="X13" s="399">
        <v>0.41666666666666669</v>
      </c>
      <c r="Y13" s="412"/>
      <c r="Z13" s="419"/>
      <c r="AA13" s="411"/>
      <c r="AB13" s="399"/>
      <c r="AC13" s="411"/>
      <c r="AD13" s="399"/>
      <c r="AE13" s="411"/>
      <c r="AF13" s="399"/>
      <c r="AG13" s="411"/>
      <c r="AH13" s="399"/>
      <c r="AI13" s="411"/>
      <c r="AJ13" s="399"/>
      <c r="AK13" s="411"/>
      <c r="AL13" s="399">
        <v>6.6666666666666666E-2</v>
      </c>
      <c r="AM13" s="412"/>
      <c r="AN13" s="400" t="s">
        <v>261</v>
      </c>
      <c r="AO13" s="401"/>
      <c r="AP13" s="401"/>
      <c r="AQ13" s="401"/>
      <c r="AR13" s="401"/>
      <c r="AS13" s="401"/>
      <c r="AT13" s="401"/>
      <c r="AU13" s="402"/>
    </row>
    <row r="14" spans="1:47" ht="15.75" customHeight="1" thickTop="1" thickBot="1">
      <c r="A14" s="448" t="s">
        <v>10</v>
      </c>
      <c r="B14" s="433"/>
      <c r="C14" s="433"/>
      <c r="D14" s="433"/>
      <c r="E14" s="443" t="s">
        <v>263</v>
      </c>
      <c r="F14" s="444"/>
      <c r="G14" s="444"/>
      <c r="H14" s="445"/>
      <c r="I14" s="443" t="s">
        <v>213</v>
      </c>
      <c r="J14" s="444"/>
      <c r="K14" s="444"/>
      <c r="L14" s="445"/>
      <c r="M14" s="443" t="s">
        <v>247</v>
      </c>
      <c r="N14" s="444"/>
      <c r="O14" s="444"/>
      <c r="P14" s="445"/>
      <c r="Q14" s="443" t="s">
        <v>215</v>
      </c>
      <c r="R14" s="446"/>
      <c r="S14" s="446"/>
      <c r="T14" s="447"/>
      <c r="U14" s="12"/>
      <c r="V14" s="419">
        <v>0.41666666666666669</v>
      </c>
      <c r="W14" s="411"/>
      <c r="X14" s="399">
        <v>0.4375</v>
      </c>
      <c r="Y14" s="412"/>
      <c r="Z14" s="419"/>
      <c r="AA14" s="411"/>
      <c r="AB14" s="399"/>
      <c r="AC14" s="411"/>
      <c r="AD14" s="399"/>
      <c r="AE14" s="411"/>
      <c r="AF14" s="399">
        <v>2.0833333333333332E-2</v>
      </c>
      <c r="AG14" s="411"/>
      <c r="AH14" s="399"/>
      <c r="AI14" s="411"/>
      <c r="AJ14" s="399"/>
      <c r="AK14" s="411"/>
      <c r="AL14" s="399"/>
      <c r="AM14" s="412"/>
      <c r="AN14" s="400" t="s">
        <v>262</v>
      </c>
      <c r="AO14" s="401"/>
      <c r="AP14" s="401"/>
      <c r="AQ14" s="401"/>
      <c r="AR14" s="401"/>
      <c r="AS14" s="401"/>
      <c r="AT14" s="401"/>
      <c r="AU14" s="402"/>
    </row>
    <row r="15" spans="1:47" ht="15.75" customHeight="1" thickTop="1" thickBot="1">
      <c r="A15" s="441" t="s">
        <v>3</v>
      </c>
      <c r="B15" s="442"/>
      <c r="C15" s="442"/>
      <c r="D15" s="442"/>
      <c r="E15" s="443" t="s">
        <v>204</v>
      </c>
      <c r="F15" s="444"/>
      <c r="G15" s="444"/>
      <c r="H15" s="445"/>
      <c r="I15" s="443" t="s">
        <v>205</v>
      </c>
      <c r="J15" s="444"/>
      <c r="K15" s="444"/>
      <c r="L15" s="445"/>
      <c r="M15" s="443" t="s">
        <v>206</v>
      </c>
      <c r="N15" s="444"/>
      <c r="O15" s="444"/>
      <c r="P15" s="445"/>
      <c r="Q15" s="443" t="s">
        <v>207</v>
      </c>
      <c r="R15" s="446"/>
      <c r="S15" s="446"/>
      <c r="T15" s="447"/>
      <c r="U15" s="12"/>
      <c r="V15" s="419">
        <v>0.4375</v>
      </c>
      <c r="W15" s="411"/>
      <c r="X15" s="399">
        <v>0.47916666666666669</v>
      </c>
      <c r="Y15" s="412"/>
      <c r="Z15" s="419"/>
      <c r="AA15" s="411"/>
      <c r="AB15" s="399"/>
      <c r="AC15" s="411"/>
      <c r="AD15" s="399">
        <v>3.7499999999999999E-2</v>
      </c>
      <c r="AE15" s="411"/>
      <c r="AF15" s="399">
        <v>4.1666666666666666E-3</v>
      </c>
      <c r="AG15" s="411"/>
      <c r="AH15" s="399"/>
      <c r="AI15" s="411"/>
      <c r="AJ15" s="399"/>
      <c r="AK15" s="411"/>
      <c r="AL15" s="399"/>
      <c r="AM15" s="412"/>
      <c r="AN15" s="400" t="s">
        <v>277</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0.47916666666666669</v>
      </c>
      <c r="W16" s="411"/>
      <c r="X16" s="399">
        <v>0.66666666666666663</v>
      </c>
      <c r="Y16" s="412"/>
      <c r="Z16" s="419"/>
      <c r="AA16" s="411"/>
      <c r="AB16" s="399"/>
      <c r="AC16" s="411"/>
      <c r="AD16" s="399"/>
      <c r="AE16" s="411"/>
      <c r="AF16" s="399"/>
      <c r="AG16" s="411"/>
      <c r="AH16" s="399"/>
      <c r="AI16" s="411"/>
      <c r="AJ16" s="399"/>
      <c r="AK16" s="411"/>
      <c r="AL16" s="399">
        <v>0.1875</v>
      </c>
      <c r="AM16" s="412"/>
      <c r="AN16" s="400" t="s">
        <v>261</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0.66666666666666663</v>
      </c>
      <c r="W17" s="411"/>
      <c r="X17" s="399">
        <v>0.70833333333333337</v>
      </c>
      <c r="Y17" s="412"/>
      <c r="Z17" s="419"/>
      <c r="AA17" s="411"/>
      <c r="AB17" s="399"/>
      <c r="AC17" s="411"/>
      <c r="AD17" s="399">
        <v>3.7499999999999999E-2</v>
      </c>
      <c r="AE17" s="411"/>
      <c r="AF17" s="399">
        <v>4.1666666666666666E-3</v>
      </c>
      <c r="AG17" s="411"/>
      <c r="AH17" s="399"/>
      <c r="AI17" s="411"/>
      <c r="AJ17" s="399"/>
      <c r="AK17" s="411"/>
      <c r="AL17" s="399"/>
      <c r="AM17" s="412"/>
      <c r="AN17" s="400" t="s">
        <v>277</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0"/>
      <c r="U18" s="26"/>
      <c r="V18" s="419">
        <v>0.70833333333333337</v>
      </c>
      <c r="W18" s="411"/>
      <c r="X18" s="410">
        <v>0.83333333333333337</v>
      </c>
      <c r="Y18" s="414"/>
      <c r="Z18" s="419"/>
      <c r="AA18" s="411"/>
      <c r="AB18" s="399"/>
      <c r="AC18" s="411"/>
      <c r="AD18" s="399"/>
      <c r="AE18" s="411"/>
      <c r="AF18" s="399"/>
      <c r="AG18" s="411"/>
      <c r="AH18" s="399"/>
      <c r="AI18" s="411"/>
      <c r="AJ18" s="399"/>
      <c r="AK18" s="411"/>
      <c r="AL18" s="399">
        <v>0.125</v>
      </c>
      <c r="AM18" s="412"/>
      <c r="AN18" s="400" t="s">
        <v>261</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0.83333333333333337</v>
      </c>
      <c r="W19" s="411"/>
      <c r="X19" s="410">
        <v>0.8833333333333333</v>
      </c>
      <c r="Y19" s="414"/>
      <c r="Z19" s="419"/>
      <c r="AA19" s="411"/>
      <c r="AB19" s="399"/>
      <c r="AC19" s="411"/>
      <c r="AD19" s="399">
        <v>4.5833333333333337E-2</v>
      </c>
      <c r="AE19" s="411"/>
      <c r="AF19" s="399">
        <v>4.1666666666666666E-3</v>
      </c>
      <c r="AG19" s="411"/>
      <c r="AH19" s="399"/>
      <c r="AI19" s="411"/>
      <c r="AJ19" s="399"/>
      <c r="AK19" s="411"/>
      <c r="AL19" s="399"/>
      <c r="AM19" s="412"/>
      <c r="AN19" s="400" t="s">
        <v>264</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0.8833333333333333</v>
      </c>
      <c r="W20" s="411"/>
      <c r="X20" s="410">
        <v>0.9</v>
      </c>
      <c r="Y20" s="414"/>
      <c r="Z20" s="419"/>
      <c r="AA20" s="411"/>
      <c r="AB20" s="399"/>
      <c r="AC20" s="411"/>
      <c r="AD20" s="399"/>
      <c r="AE20" s="411"/>
      <c r="AF20" s="399">
        <v>1.6666666666666666E-2</v>
      </c>
      <c r="AG20" s="411"/>
      <c r="AH20" s="399"/>
      <c r="AI20" s="411"/>
      <c r="AJ20" s="399"/>
      <c r="AK20" s="411"/>
      <c r="AL20" s="399"/>
      <c r="AM20" s="412"/>
      <c r="AN20" s="400" t="s">
        <v>265</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0.9</v>
      </c>
      <c r="W21" s="411"/>
      <c r="X21" s="410">
        <v>1</v>
      </c>
      <c r="Y21" s="414"/>
      <c r="Z21" s="419"/>
      <c r="AA21" s="411"/>
      <c r="AB21" s="399"/>
      <c r="AC21" s="411"/>
      <c r="AD21" s="399"/>
      <c r="AE21" s="411"/>
      <c r="AF21" s="399"/>
      <c r="AG21" s="411"/>
      <c r="AH21" s="399"/>
      <c r="AI21" s="411"/>
      <c r="AJ21" s="399"/>
      <c r="AK21" s="411"/>
      <c r="AL21" s="399">
        <v>9.9999999999999992E-2</v>
      </c>
      <c r="AM21" s="412"/>
      <c r="AN21" s="400" t="s">
        <v>236</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c r="W22" s="411"/>
      <c r="X22" s="410"/>
      <c r="Y22" s="414"/>
      <c r="Z22" s="419"/>
      <c r="AA22" s="411"/>
      <c r="AB22" s="399"/>
      <c r="AC22" s="411"/>
      <c r="AD22" s="399"/>
      <c r="AE22" s="411"/>
      <c r="AF22" s="399"/>
      <c r="AG22" s="411"/>
      <c r="AH22" s="399"/>
      <c r="AI22" s="411"/>
      <c r="AJ22" s="399"/>
      <c r="AK22" s="411"/>
      <c r="AL22" s="399"/>
      <c r="AM22" s="412"/>
      <c r="AN22" s="400"/>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c r="W23" s="411"/>
      <c r="X23" s="399"/>
      <c r="Y23" s="412"/>
      <c r="Z23" s="419"/>
      <c r="AA23" s="411"/>
      <c r="AB23" s="399"/>
      <c r="AC23" s="411"/>
      <c r="AD23" s="399"/>
      <c r="AE23" s="411"/>
      <c r="AF23" s="399"/>
      <c r="AG23" s="411"/>
      <c r="AH23" s="399"/>
      <c r="AI23" s="411"/>
      <c r="AJ23" s="399"/>
      <c r="AK23" s="411"/>
      <c r="AL23" s="399"/>
      <c r="AM23" s="412"/>
      <c r="AN23" s="400"/>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c r="W24" s="411"/>
      <c r="X24" s="399"/>
      <c r="Y24" s="412"/>
      <c r="Z24" s="419"/>
      <c r="AA24" s="411"/>
      <c r="AB24" s="399"/>
      <c r="AC24" s="411"/>
      <c r="AD24" s="408"/>
      <c r="AE24" s="408"/>
      <c r="AF24" s="408"/>
      <c r="AG24" s="408"/>
      <c r="AH24" s="399"/>
      <c r="AI24" s="411"/>
      <c r="AJ24" s="399"/>
      <c r="AK24" s="411"/>
      <c r="AL24" s="411"/>
      <c r="AM24" s="399"/>
      <c r="AN24" s="400"/>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9"/>
      <c r="W25" s="411"/>
      <c r="X25" s="410"/>
      <c r="Y25" s="414"/>
      <c r="Z25" s="419"/>
      <c r="AA25" s="411"/>
      <c r="AB25" s="399"/>
      <c r="AC25" s="411"/>
      <c r="AD25" s="399"/>
      <c r="AE25" s="411"/>
      <c r="AF25" s="399"/>
      <c r="AG25" s="411"/>
      <c r="AH25" s="399"/>
      <c r="AI25" s="411"/>
      <c r="AJ25" s="399"/>
      <c r="AK25" s="411"/>
      <c r="AL25" s="399"/>
      <c r="AM25" s="412"/>
      <c r="AN25" s="400"/>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c r="W26" s="398"/>
      <c r="X26" s="410"/>
      <c r="Y26" s="414"/>
      <c r="Z26" s="413"/>
      <c r="AA26" s="398"/>
      <c r="AB26" s="410"/>
      <c r="AC26" s="398"/>
      <c r="AD26" s="408"/>
      <c r="AE26" s="408"/>
      <c r="AF26" s="408"/>
      <c r="AG26" s="408"/>
      <c r="AH26" s="410"/>
      <c r="AI26" s="398"/>
      <c r="AJ26" s="410"/>
      <c r="AK26" s="398"/>
      <c r="AL26" s="411"/>
      <c r="AM26" s="399"/>
      <c r="AN26" s="400"/>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0.17500000000000002</v>
      </c>
      <c r="AE31" s="376"/>
      <c r="AF31" s="376">
        <f>SUM(AF9:AG30)</f>
        <v>0.10833333333333332</v>
      </c>
      <c r="AG31" s="376"/>
      <c r="AH31" s="376">
        <f>SUM(AH9:AI30)</f>
        <v>0</v>
      </c>
      <c r="AI31" s="376"/>
      <c r="AJ31" s="376">
        <f>SUM(AJ9:AK30)</f>
        <v>0</v>
      </c>
      <c r="AK31" s="376"/>
      <c r="AL31" s="380">
        <f>SUM(AL9:AM30)</f>
        <v>0.71666666666666667</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18778</v>
      </c>
      <c r="Y35" s="359"/>
      <c r="Z35" s="359"/>
      <c r="AA35" s="55" t="s">
        <v>56</v>
      </c>
      <c r="AB35" s="360">
        <v>740</v>
      </c>
      <c r="AC35" s="361"/>
      <c r="AD35" s="361"/>
      <c r="AE35" s="58" t="s">
        <v>56</v>
      </c>
      <c r="AF35" s="360">
        <v>0</v>
      </c>
      <c r="AG35" s="361"/>
      <c r="AH35" s="361"/>
      <c r="AI35" s="55" t="s">
        <v>56</v>
      </c>
      <c r="AJ35" s="360">
        <v>0</v>
      </c>
      <c r="AK35" s="361"/>
      <c r="AL35" s="361"/>
      <c r="AM35" s="55" t="s">
        <v>56</v>
      </c>
      <c r="AN35" s="362">
        <f>(X35+AF35)-(AB35+AJ35)</f>
        <v>18038</v>
      </c>
      <c r="AO35" s="363"/>
      <c r="AP35" s="55" t="s">
        <v>56</v>
      </c>
      <c r="AQ35" s="364"/>
      <c r="AR35" s="365"/>
      <c r="AS35" s="365"/>
      <c r="AT35" s="365"/>
      <c r="AU35" s="366"/>
    </row>
    <row r="36" spans="1:47" ht="15.75" customHeight="1" thickBot="1">
      <c r="A36" s="162"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37000</v>
      </c>
      <c r="Y36" s="330"/>
      <c r="Z36" s="330"/>
      <c r="AA36" s="56" t="s">
        <v>56</v>
      </c>
      <c r="AB36" s="342">
        <v>2000</v>
      </c>
      <c r="AC36" s="343"/>
      <c r="AD36" s="343"/>
      <c r="AE36" s="57" t="s">
        <v>56</v>
      </c>
      <c r="AF36" s="342">
        <v>0</v>
      </c>
      <c r="AG36" s="343"/>
      <c r="AH36" s="343"/>
      <c r="AI36" s="56" t="s">
        <v>56</v>
      </c>
      <c r="AJ36" s="342">
        <v>0</v>
      </c>
      <c r="AK36" s="343"/>
      <c r="AL36" s="343"/>
      <c r="AM36" s="56" t="s">
        <v>56</v>
      </c>
      <c r="AN36" s="306">
        <f t="shared" ref="AN36:AN43" si="3">(X36+AF36)-(AB36+AJ36)</f>
        <v>35000</v>
      </c>
      <c r="AO36" s="307"/>
      <c r="AP36" s="56" t="s">
        <v>56</v>
      </c>
      <c r="AQ36" s="308"/>
      <c r="AR36" s="309"/>
      <c r="AS36" s="309"/>
      <c r="AT36" s="309"/>
      <c r="AU36" s="310"/>
    </row>
    <row r="37" spans="1:47" ht="15.75" customHeight="1" thickTop="1">
      <c r="A37" s="162" t="s">
        <v>67</v>
      </c>
      <c r="B37" s="51"/>
      <c r="C37" s="51"/>
      <c r="D37" s="51"/>
      <c r="E37" s="51"/>
      <c r="F37" s="51"/>
      <c r="G37" s="47"/>
      <c r="H37" s="331">
        <f>SUM(AD9:AE30)</f>
        <v>0.17500000000000002</v>
      </c>
      <c r="I37" s="332"/>
      <c r="J37" s="332"/>
      <c r="K37" s="333">
        <v>89</v>
      </c>
      <c r="L37" s="334"/>
      <c r="M37" s="37" t="s">
        <v>56</v>
      </c>
      <c r="N37" s="335">
        <f t="shared" si="2"/>
        <v>373.8</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64"/>
      <c r="AR37" s="365"/>
      <c r="AS37" s="365"/>
      <c r="AT37" s="365"/>
      <c r="AU37" s="366"/>
    </row>
    <row r="38" spans="1:47" ht="15.75" customHeight="1">
      <c r="A38" s="162" t="s">
        <v>150</v>
      </c>
      <c r="B38" s="51"/>
      <c r="C38" s="51"/>
      <c r="D38" s="51"/>
      <c r="E38" s="51"/>
      <c r="F38" s="51"/>
      <c r="G38" s="47"/>
      <c r="H38" s="331">
        <f>SUM(AF9:AG30)</f>
        <v>0.10833333333333332</v>
      </c>
      <c r="I38" s="332"/>
      <c r="J38" s="332"/>
      <c r="K38" s="333">
        <v>89</v>
      </c>
      <c r="L38" s="334"/>
      <c r="M38" s="37" t="s">
        <v>56</v>
      </c>
      <c r="N38" s="335">
        <f t="shared" si="2"/>
        <v>231.39999999999998</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62"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62"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62" t="s">
        <v>68</v>
      </c>
      <c r="B41" s="51"/>
      <c r="C41" s="51"/>
      <c r="D41" s="51"/>
      <c r="E41" s="51"/>
      <c r="F41" s="51"/>
      <c r="G41" s="47"/>
      <c r="H41" s="331">
        <f>SUM(AL9:AM30)</f>
        <v>0.71666666666666667</v>
      </c>
      <c r="I41" s="332"/>
      <c r="J41" s="332"/>
      <c r="K41" s="333">
        <v>8</v>
      </c>
      <c r="L41" s="334"/>
      <c r="M41" s="37" t="s">
        <v>56</v>
      </c>
      <c r="N41" s="335">
        <f t="shared" si="2"/>
        <v>137.6</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62"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742.80000000000007</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158</v>
      </c>
      <c r="D51" s="286"/>
      <c r="E51" s="286"/>
      <c r="F51" s="286"/>
      <c r="G51" s="286"/>
      <c r="H51" s="286"/>
      <c r="I51" s="87"/>
      <c r="J51" s="87"/>
      <c r="K51" s="88"/>
      <c r="L51" s="87"/>
      <c r="M51" s="87"/>
      <c r="N51" s="87"/>
      <c r="O51" s="87"/>
      <c r="P51" s="87"/>
      <c r="Q51" s="78"/>
      <c r="R51" s="85" t="s">
        <v>133</v>
      </c>
      <c r="S51" s="86"/>
      <c r="T51" s="286" t="s">
        <v>160</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44260</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44260</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0"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1"/>
    </row>
    <row r="68" spans="1:47" ht="15" customHeight="1" thickTop="1">
      <c r="A68" s="110">
        <v>1</v>
      </c>
      <c r="B68" s="111" t="s">
        <v>103</v>
      </c>
      <c r="C68" s="112"/>
      <c r="D68" s="112"/>
      <c r="E68" s="112"/>
      <c r="F68" s="112"/>
      <c r="G68" s="112"/>
      <c r="H68" s="113"/>
      <c r="I68" s="222" t="s">
        <v>104</v>
      </c>
      <c r="J68" s="223"/>
      <c r="K68" s="224" t="s">
        <v>105</v>
      </c>
      <c r="L68" s="225"/>
      <c r="M68" s="226">
        <v>800</v>
      </c>
      <c r="N68" s="227"/>
      <c r="O68" s="226">
        <v>0</v>
      </c>
      <c r="P68" s="227"/>
      <c r="Q68" s="226">
        <v>0</v>
      </c>
      <c r="R68" s="228"/>
      <c r="S68" s="226">
        <v>0</v>
      </c>
      <c r="T68" s="234"/>
      <c r="U68" s="224" t="s">
        <v>105</v>
      </c>
      <c r="V68" s="225"/>
      <c r="W68" s="226">
        <v>1497</v>
      </c>
      <c r="X68" s="227"/>
      <c r="Y68" s="226">
        <v>1494</v>
      </c>
      <c r="Z68" s="227"/>
      <c r="AA68" s="235"/>
      <c r="AB68" s="235"/>
      <c r="AC68" s="236"/>
      <c r="AD68" s="105"/>
      <c r="AE68" s="105"/>
      <c r="AF68" s="110">
        <v>1</v>
      </c>
      <c r="AG68" s="229" t="s">
        <v>152</v>
      </c>
      <c r="AH68" s="230"/>
      <c r="AI68" s="230"/>
      <c r="AJ68" s="230"/>
      <c r="AK68" s="230"/>
      <c r="AL68" s="232"/>
      <c r="AM68" s="229" t="s">
        <v>173</v>
      </c>
      <c r="AN68" s="230"/>
      <c r="AO68" s="230"/>
      <c r="AP68" s="231"/>
      <c r="AQ68" s="232"/>
      <c r="AR68" s="233"/>
      <c r="AS68" s="233"/>
      <c r="AT68" s="233"/>
      <c r="AU68" s="126"/>
    </row>
    <row r="69" spans="1:47" ht="15" customHeight="1">
      <c r="A69" s="114">
        <v>2</v>
      </c>
      <c r="B69" s="115" t="s">
        <v>106</v>
      </c>
      <c r="C69" s="116"/>
      <c r="D69" s="116"/>
      <c r="E69" s="116"/>
      <c r="F69" s="116"/>
      <c r="G69" s="116"/>
      <c r="H69" s="117"/>
      <c r="I69" s="217" t="s">
        <v>129</v>
      </c>
      <c r="J69" s="218"/>
      <c r="K69" s="212">
        <v>0</v>
      </c>
      <c r="L69" s="213"/>
      <c r="M69" s="210" t="s">
        <v>185</v>
      </c>
      <c r="N69" s="214"/>
      <c r="O69" s="210">
        <v>0</v>
      </c>
      <c r="P69" s="214"/>
      <c r="Q69" s="210">
        <v>0</v>
      </c>
      <c r="R69" s="219"/>
      <c r="S69" s="210">
        <v>0</v>
      </c>
      <c r="T69" s="211"/>
      <c r="U69" s="212">
        <v>0</v>
      </c>
      <c r="V69" s="213"/>
      <c r="W69" s="210" t="s">
        <v>179</v>
      </c>
      <c r="X69" s="214"/>
      <c r="Y69" s="210" t="s">
        <v>182</v>
      </c>
      <c r="Z69" s="214"/>
      <c r="AA69" s="215"/>
      <c r="AB69" s="215"/>
      <c r="AC69" s="216"/>
      <c r="AD69" s="105"/>
      <c r="AE69" s="105"/>
      <c r="AF69" s="114">
        <v>2</v>
      </c>
      <c r="AG69" s="199" t="s">
        <v>165</v>
      </c>
      <c r="AH69" s="200"/>
      <c r="AI69" s="200"/>
      <c r="AJ69" s="200"/>
      <c r="AK69" s="200"/>
      <c r="AL69" s="195"/>
      <c r="AM69" s="199" t="s">
        <v>174</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0">
        <v>52</v>
      </c>
      <c r="N70" s="214"/>
      <c r="O70" s="210">
        <v>0</v>
      </c>
      <c r="P70" s="214"/>
      <c r="Q70" s="210">
        <v>0</v>
      </c>
      <c r="R70" s="219"/>
      <c r="S70" s="210">
        <v>0</v>
      </c>
      <c r="T70" s="211"/>
      <c r="U70" s="212">
        <v>0</v>
      </c>
      <c r="V70" s="213"/>
      <c r="W70" s="210" t="s">
        <v>180</v>
      </c>
      <c r="X70" s="214"/>
      <c r="Y70" s="210" t="s">
        <v>183</v>
      </c>
      <c r="Z70" s="214"/>
      <c r="AA70" s="215"/>
      <c r="AB70" s="215"/>
      <c r="AC70" s="216"/>
      <c r="AD70" s="105"/>
      <c r="AE70" s="105"/>
      <c r="AF70" s="114">
        <v>3</v>
      </c>
      <c r="AG70" s="199" t="s">
        <v>166</v>
      </c>
      <c r="AH70" s="200"/>
      <c r="AI70" s="200"/>
      <c r="AJ70" s="200"/>
      <c r="AK70" s="200"/>
      <c r="AL70" s="195"/>
      <c r="AM70" s="199" t="s">
        <v>175</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0">
        <v>54</v>
      </c>
      <c r="N71" s="214"/>
      <c r="O71" s="210">
        <v>0</v>
      </c>
      <c r="P71" s="214"/>
      <c r="Q71" s="210">
        <v>0</v>
      </c>
      <c r="R71" s="219"/>
      <c r="S71" s="210">
        <v>0</v>
      </c>
      <c r="T71" s="211"/>
      <c r="U71" s="212">
        <v>0</v>
      </c>
      <c r="V71" s="213"/>
      <c r="W71" s="210" t="s">
        <v>181</v>
      </c>
      <c r="X71" s="214"/>
      <c r="Y71" s="210" t="s">
        <v>184</v>
      </c>
      <c r="Z71" s="214"/>
      <c r="AA71" s="215"/>
      <c r="AB71" s="215"/>
      <c r="AC71" s="216"/>
      <c r="AD71" s="105"/>
      <c r="AE71" s="105"/>
      <c r="AF71" s="114">
        <v>4</v>
      </c>
      <c r="AG71" s="157" t="s">
        <v>167</v>
      </c>
      <c r="AH71" s="158"/>
      <c r="AI71" s="158"/>
      <c r="AJ71" s="158"/>
      <c r="AK71" s="158"/>
      <c r="AL71" s="159"/>
      <c r="AM71" s="157" t="s">
        <v>162</v>
      </c>
      <c r="AN71" s="158"/>
      <c r="AO71" s="158"/>
      <c r="AP71" s="163"/>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0">
        <v>144</v>
      </c>
      <c r="N72" s="214"/>
      <c r="O72" s="210">
        <v>0</v>
      </c>
      <c r="P72" s="214"/>
      <c r="Q72" s="210">
        <v>0</v>
      </c>
      <c r="R72" s="219"/>
      <c r="S72" s="210">
        <v>0</v>
      </c>
      <c r="T72" s="211"/>
      <c r="U72" s="212">
        <v>0</v>
      </c>
      <c r="V72" s="213"/>
      <c r="W72" s="210">
        <v>112</v>
      </c>
      <c r="X72" s="214"/>
      <c r="Y72" s="210">
        <v>88</v>
      </c>
      <c r="Z72" s="214"/>
      <c r="AA72" s="215"/>
      <c r="AB72" s="215"/>
      <c r="AC72" s="216"/>
      <c r="AD72" s="105"/>
      <c r="AE72" s="105"/>
      <c r="AF72" s="114">
        <v>5</v>
      </c>
      <c r="AG72" s="157" t="s">
        <v>163</v>
      </c>
      <c r="AH72" s="158"/>
      <c r="AI72" s="158"/>
      <c r="AJ72" s="158"/>
      <c r="AK72" s="158"/>
      <c r="AL72" s="159"/>
      <c r="AM72" s="157" t="s">
        <v>159</v>
      </c>
      <c r="AN72" s="158"/>
      <c r="AO72" s="158"/>
      <c r="AP72" s="163"/>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0">
        <v>164</v>
      </c>
      <c r="N73" s="214"/>
      <c r="O73" s="210">
        <v>0</v>
      </c>
      <c r="P73" s="214"/>
      <c r="Q73" s="210">
        <v>0</v>
      </c>
      <c r="R73" s="219"/>
      <c r="S73" s="210">
        <v>0</v>
      </c>
      <c r="T73" s="211"/>
      <c r="U73" s="212">
        <v>0</v>
      </c>
      <c r="V73" s="213"/>
      <c r="W73" s="210">
        <v>110</v>
      </c>
      <c r="X73" s="214"/>
      <c r="Y73" s="210">
        <v>96</v>
      </c>
      <c r="Z73" s="214"/>
      <c r="AA73" s="215"/>
      <c r="AB73" s="215"/>
      <c r="AC73" s="216"/>
      <c r="AD73" s="105"/>
      <c r="AE73" s="105"/>
      <c r="AF73" s="114">
        <v>6</v>
      </c>
      <c r="AG73" s="157" t="s">
        <v>168</v>
      </c>
      <c r="AH73" s="158"/>
      <c r="AI73" s="158"/>
      <c r="AJ73" s="158"/>
      <c r="AK73" s="158"/>
      <c r="AL73" s="159"/>
      <c r="AM73" s="157" t="s">
        <v>155</v>
      </c>
      <c r="AN73" s="158"/>
      <c r="AO73" s="158"/>
      <c r="AP73" s="163"/>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0">
        <v>157</v>
      </c>
      <c r="N74" s="214"/>
      <c r="O74" s="210">
        <v>0</v>
      </c>
      <c r="P74" s="214"/>
      <c r="Q74" s="210">
        <v>0</v>
      </c>
      <c r="R74" s="219"/>
      <c r="S74" s="210">
        <v>0</v>
      </c>
      <c r="T74" s="211"/>
      <c r="U74" s="212">
        <v>0</v>
      </c>
      <c r="V74" s="213"/>
      <c r="W74" s="210">
        <v>106</v>
      </c>
      <c r="X74" s="214"/>
      <c r="Y74" s="210">
        <v>89</v>
      </c>
      <c r="Z74" s="214"/>
      <c r="AA74" s="215"/>
      <c r="AB74" s="215"/>
      <c r="AC74" s="216"/>
      <c r="AD74" s="105"/>
      <c r="AE74" s="105"/>
      <c r="AF74" s="114">
        <v>7</v>
      </c>
      <c r="AG74" s="157" t="s">
        <v>169</v>
      </c>
      <c r="AH74" s="158"/>
      <c r="AI74" s="158"/>
      <c r="AJ74" s="158"/>
      <c r="AK74" s="158"/>
      <c r="AL74" s="159"/>
      <c r="AM74" s="157" t="s">
        <v>156</v>
      </c>
      <c r="AN74" s="158"/>
      <c r="AO74" s="158" t="s">
        <v>176</v>
      </c>
      <c r="AP74" s="163"/>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0">
        <v>151</v>
      </c>
      <c r="N75" s="214"/>
      <c r="O75" s="210">
        <v>0</v>
      </c>
      <c r="P75" s="214"/>
      <c r="Q75" s="210">
        <v>0</v>
      </c>
      <c r="R75" s="219"/>
      <c r="S75" s="210">
        <v>0</v>
      </c>
      <c r="T75" s="211"/>
      <c r="U75" s="212">
        <v>0</v>
      </c>
      <c r="V75" s="213"/>
      <c r="W75" s="210">
        <v>104</v>
      </c>
      <c r="X75" s="214"/>
      <c r="Y75" s="210">
        <v>98</v>
      </c>
      <c r="Z75" s="214"/>
      <c r="AA75" s="215"/>
      <c r="AB75" s="215"/>
      <c r="AC75" s="216"/>
      <c r="AD75" s="105"/>
      <c r="AE75" s="105"/>
      <c r="AF75" s="114">
        <v>8</v>
      </c>
      <c r="AG75" s="157" t="s">
        <v>258</v>
      </c>
      <c r="AH75" s="158"/>
      <c r="AI75" s="158"/>
      <c r="AJ75" s="158"/>
      <c r="AK75" s="158"/>
      <c r="AL75" s="159"/>
      <c r="AM75" s="157" t="s">
        <v>156</v>
      </c>
      <c r="AN75" s="158"/>
      <c r="AO75" s="158"/>
      <c r="AP75" s="163"/>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0">
        <v>150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57" t="s">
        <v>170</v>
      </c>
      <c r="AH76" s="158"/>
      <c r="AI76" s="158"/>
      <c r="AJ76" s="158"/>
      <c r="AK76" s="158"/>
      <c r="AL76" s="159"/>
      <c r="AM76" s="157" t="s">
        <v>177</v>
      </c>
      <c r="AN76" s="158"/>
      <c r="AO76" s="158"/>
      <c r="AP76" s="163"/>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0">
        <v>153</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57" t="s">
        <v>153</v>
      </c>
      <c r="AH77" s="158"/>
      <c r="AI77" s="158"/>
      <c r="AJ77" s="158"/>
      <c r="AK77" s="158"/>
      <c r="AL77" s="159"/>
      <c r="AM77" s="157" t="s">
        <v>157</v>
      </c>
      <c r="AN77" s="158"/>
      <c r="AO77" s="158"/>
      <c r="AP77" s="163"/>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t="s">
        <v>154</v>
      </c>
      <c r="AH78" s="200"/>
      <c r="AI78" s="200"/>
      <c r="AJ78" s="200"/>
      <c r="AK78" s="200"/>
      <c r="AL78" s="195"/>
      <c r="AM78" s="199" t="s">
        <v>178</v>
      </c>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t="s">
        <v>171</v>
      </c>
      <c r="AH79" s="200"/>
      <c r="AI79" s="200"/>
      <c r="AJ79" s="200"/>
      <c r="AK79" s="200"/>
      <c r="AL79" s="195"/>
      <c r="AM79" s="199" t="s">
        <v>157</v>
      </c>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t="s">
        <v>172</v>
      </c>
      <c r="AH80" s="200"/>
      <c r="AI80" s="200"/>
      <c r="AJ80" s="200"/>
      <c r="AK80" s="200"/>
      <c r="AL80" s="195"/>
      <c r="AM80" s="199" t="s">
        <v>157</v>
      </c>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31" zoomScale="112" zoomScaleNormal="112" workbookViewId="0">
      <selection activeCell="AF21" sqref="AF21:AG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0" t="s">
        <v>66</v>
      </c>
      <c r="V1" s="460"/>
      <c r="W1" s="460"/>
      <c r="X1" s="460"/>
      <c r="Y1" s="460"/>
      <c r="Z1" s="460"/>
      <c r="AA1" s="460"/>
      <c r="AB1" s="460"/>
      <c r="AC1" s="460"/>
      <c r="AD1" s="460"/>
      <c r="AE1" s="460"/>
      <c r="AF1" s="460"/>
      <c r="AG1" s="460"/>
      <c r="AH1" s="460"/>
      <c r="AI1" s="460"/>
      <c r="AJ1" s="460"/>
    </row>
    <row r="2" spans="1:47">
      <c r="A2" s="46" t="s">
        <v>131</v>
      </c>
      <c r="B2" s="46"/>
      <c r="U2" s="461" t="s">
        <v>65</v>
      </c>
      <c r="V2" s="461"/>
      <c r="W2" s="461"/>
      <c r="X2" s="461"/>
      <c r="Y2" s="461"/>
      <c r="Z2" s="461"/>
      <c r="AA2" s="461"/>
      <c r="AB2" s="461"/>
      <c r="AC2" s="461"/>
      <c r="AD2" s="461"/>
      <c r="AE2" s="461"/>
      <c r="AF2" s="461"/>
      <c r="AG2" s="461"/>
      <c r="AH2" s="461"/>
      <c r="AI2" s="461"/>
      <c r="AJ2" s="461"/>
    </row>
    <row r="3" spans="1:47">
      <c r="AN3"/>
    </row>
    <row r="5" spans="1:47" ht="15.75" customHeight="1" thickBot="1">
      <c r="A5" s="59" t="s">
        <v>76</v>
      </c>
      <c r="V5" s="10" t="s">
        <v>51</v>
      </c>
    </row>
    <row r="6" spans="1:47" ht="15.75" customHeight="1" thickTop="1">
      <c r="A6" s="7" t="s">
        <v>2</v>
      </c>
      <c r="B6" s="6"/>
      <c r="C6" s="6"/>
      <c r="D6" s="6"/>
      <c r="E6" s="462">
        <v>44261</v>
      </c>
      <c r="F6" s="463"/>
      <c r="G6" s="463"/>
      <c r="H6" s="463"/>
      <c r="I6" s="463"/>
      <c r="J6" s="464"/>
      <c r="K6" s="5" t="s">
        <v>60</v>
      </c>
      <c r="L6" s="6"/>
      <c r="M6" s="6"/>
      <c r="N6" s="8"/>
      <c r="O6" s="465" t="s">
        <v>164</v>
      </c>
      <c r="P6" s="466"/>
      <c r="Q6" s="466"/>
      <c r="R6" s="466"/>
      <c r="S6" s="466"/>
      <c r="T6" s="467"/>
      <c r="U6" s="9"/>
      <c r="V6" s="468" t="s">
        <v>30</v>
      </c>
      <c r="W6" s="469"/>
      <c r="X6" s="469"/>
      <c r="Y6" s="470"/>
      <c r="Z6" s="474" t="s">
        <v>72</v>
      </c>
      <c r="AA6" s="475"/>
      <c r="AB6" s="475"/>
      <c r="AC6" s="475"/>
      <c r="AD6" s="475"/>
      <c r="AE6" s="475"/>
      <c r="AF6" s="475"/>
      <c r="AG6" s="475"/>
      <c r="AH6" s="475"/>
      <c r="AI6" s="475"/>
      <c r="AJ6" s="475"/>
      <c r="AK6" s="475"/>
      <c r="AL6" s="475"/>
      <c r="AM6" s="475"/>
      <c r="AN6" s="468" t="s">
        <v>31</v>
      </c>
      <c r="AO6" s="469"/>
      <c r="AP6" s="469"/>
      <c r="AQ6" s="469"/>
      <c r="AR6" s="469"/>
      <c r="AS6" s="469"/>
      <c r="AT6" s="469"/>
      <c r="AU6" s="470"/>
    </row>
    <row r="7" spans="1:47" ht="15.75" customHeight="1">
      <c r="A7" s="13" t="s">
        <v>0</v>
      </c>
      <c r="B7" s="3"/>
      <c r="C7" s="3"/>
      <c r="D7" s="3"/>
      <c r="E7" s="484" t="s">
        <v>161</v>
      </c>
      <c r="F7" s="485"/>
      <c r="G7" s="485"/>
      <c r="H7" s="485"/>
      <c r="I7" s="485"/>
      <c r="J7" s="486"/>
      <c r="K7" s="2" t="s">
        <v>54</v>
      </c>
      <c r="L7" s="3"/>
      <c r="M7" s="3"/>
      <c r="N7" s="14"/>
      <c r="O7" s="487" t="s">
        <v>151</v>
      </c>
      <c r="P7" s="488"/>
      <c r="Q7" s="488"/>
      <c r="R7" s="488"/>
      <c r="S7" s="488"/>
      <c r="T7" s="489"/>
      <c r="U7" s="9"/>
      <c r="V7" s="471"/>
      <c r="W7" s="472"/>
      <c r="X7" s="472"/>
      <c r="Y7" s="473"/>
      <c r="Z7" s="476"/>
      <c r="AA7" s="477"/>
      <c r="AB7" s="477"/>
      <c r="AC7" s="477"/>
      <c r="AD7" s="477"/>
      <c r="AE7" s="477"/>
      <c r="AF7" s="477"/>
      <c r="AG7" s="477"/>
      <c r="AH7" s="477"/>
      <c r="AI7" s="477"/>
      <c r="AJ7" s="477"/>
      <c r="AK7" s="477"/>
      <c r="AL7" s="477"/>
      <c r="AM7" s="477"/>
      <c r="AN7" s="478"/>
      <c r="AO7" s="479"/>
      <c r="AP7" s="479"/>
      <c r="AQ7" s="479"/>
      <c r="AR7" s="479"/>
      <c r="AS7" s="479"/>
      <c r="AT7" s="479"/>
      <c r="AU7" s="480"/>
    </row>
    <row r="8" spans="1:47" ht="15.75" customHeight="1" thickBot="1">
      <c r="A8" s="13" t="s">
        <v>1</v>
      </c>
      <c r="B8" s="3"/>
      <c r="C8" s="3"/>
      <c r="D8" s="3"/>
      <c r="E8" s="199">
        <v>4710002973</v>
      </c>
      <c r="F8" s="200"/>
      <c r="G8" s="200"/>
      <c r="H8" s="200"/>
      <c r="I8" s="200"/>
      <c r="J8" s="195"/>
      <c r="K8" s="167" t="s">
        <v>53</v>
      </c>
      <c r="L8" s="168"/>
      <c r="M8" s="168"/>
      <c r="N8" s="60"/>
      <c r="O8" s="490" t="s">
        <v>216</v>
      </c>
      <c r="P8" s="491"/>
      <c r="Q8" s="491"/>
      <c r="R8" s="491"/>
      <c r="S8" s="491"/>
      <c r="T8" s="492"/>
      <c r="U8" s="15"/>
      <c r="V8" s="493" t="s">
        <v>28</v>
      </c>
      <c r="W8" s="494"/>
      <c r="X8" s="495" t="s">
        <v>29</v>
      </c>
      <c r="Y8" s="496"/>
      <c r="Z8" s="493" t="s">
        <v>86</v>
      </c>
      <c r="AA8" s="494"/>
      <c r="AB8" s="495" t="s">
        <v>87</v>
      </c>
      <c r="AC8" s="494"/>
      <c r="AD8" s="495" t="s">
        <v>69</v>
      </c>
      <c r="AE8" s="494"/>
      <c r="AF8" s="495" t="s">
        <v>70</v>
      </c>
      <c r="AG8" s="494"/>
      <c r="AH8" s="495" t="s">
        <v>88</v>
      </c>
      <c r="AI8" s="494"/>
      <c r="AJ8" s="495" t="s">
        <v>89</v>
      </c>
      <c r="AK8" s="494"/>
      <c r="AL8" s="497" t="s">
        <v>71</v>
      </c>
      <c r="AM8" s="497"/>
      <c r="AN8" s="481"/>
      <c r="AO8" s="482"/>
      <c r="AP8" s="482"/>
      <c r="AQ8" s="482"/>
      <c r="AR8" s="482"/>
      <c r="AS8" s="482"/>
      <c r="AT8" s="482"/>
      <c r="AU8" s="483"/>
    </row>
    <row r="9" spans="1:47" ht="15.75" customHeight="1" thickTop="1" thickBot="1">
      <c r="A9" s="16" t="s">
        <v>80</v>
      </c>
      <c r="B9" s="4"/>
      <c r="C9" s="4"/>
      <c r="D9" s="4"/>
      <c r="E9" s="453">
        <v>44075</v>
      </c>
      <c r="F9" s="446"/>
      <c r="G9" s="64" t="s">
        <v>15</v>
      </c>
      <c r="H9" s="454">
        <v>44073</v>
      </c>
      <c r="I9" s="446"/>
      <c r="J9" s="455"/>
      <c r="K9" s="61" t="s">
        <v>81</v>
      </c>
      <c r="L9" s="4"/>
      <c r="M9" s="4"/>
      <c r="N9" s="62"/>
      <c r="O9" s="208">
        <v>10</v>
      </c>
      <c r="P9" s="206"/>
      <c r="Q9" s="65" t="s">
        <v>82</v>
      </c>
      <c r="R9" s="206">
        <v>13</v>
      </c>
      <c r="S9" s="206"/>
      <c r="T9" s="63" t="s">
        <v>52</v>
      </c>
      <c r="U9" s="17"/>
      <c r="V9" s="456">
        <v>0</v>
      </c>
      <c r="W9" s="457"/>
      <c r="X9" s="458">
        <v>2.0833333333333332E-2</v>
      </c>
      <c r="Y9" s="459"/>
      <c r="Z9" s="456"/>
      <c r="AA9" s="457"/>
      <c r="AB9" s="458"/>
      <c r="AC9" s="457"/>
      <c r="AD9" s="458">
        <v>1.6666666666666666E-2</v>
      </c>
      <c r="AE9" s="457"/>
      <c r="AF9" s="458">
        <v>4.1666666666666666E-3</v>
      </c>
      <c r="AG9" s="457"/>
      <c r="AH9" s="458"/>
      <c r="AI9" s="457"/>
      <c r="AJ9" s="458"/>
      <c r="AK9" s="457"/>
      <c r="AL9" s="458"/>
      <c r="AM9" s="459"/>
      <c r="AN9" s="400" t="s">
        <v>276</v>
      </c>
      <c r="AO9" s="401"/>
      <c r="AP9" s="401"/>
      <c r="AQ9" s="401"/>
      <c r="AR9" s="401"/>
      <c r="AS9" s="401"/>
      <c r="AT9" s="401"/>
      <c r="AU9" s="402"/>
    </row>
    <row r="10" spans="1:47" ht="15.75" customHeight="1" thickTop="1">
      <c r="A10" s="18"/>
      <c r="B10" s="18"/>
      <c r="C10" s="18"/>
      <c r="D10" s="18"/>
      <c r="E10" s="19"/>
      <c r="F10" s="19"/>
      <c r="G10" s="19"/>
      <c r="H10" s="19"/>
      <c r="I10" s="19"/>
      <c r="J10" s="19"/>
      <c r="U10" s="20"/>
      <c r="V10" s="419">
        <v>2.0833333333333332E-2</v>
      </c>
      <c r="W10" s="411"/>
      <c r="X10" s="498">
        <v>4.9999999999999996E-2</v>
      </c>
      <c r="Y10" s="412"/>
      <c r="Z10" s="419"/>
      <c r="AA10" s="411"/>
      <c r="AB10" s="399"/>
      <c r="AC10" s="411"/>
      <c r="AD10" s="399"/>
      <c r="AE10" s="411"/>
      <c r="AF10" s="399">
        <v>2.9166666666666664E-2</v>
      </c>
      <c r="AG10" s="411"/>
      <c r="AH10" s="399"/>
      <c r="AI10" s="411"/>
      <c r="AJ10" s="399"/>
      <c r="AK10" s="411"/>
      <c r="AL10" s="399"/>
      <c r="AM10" s="412"/>
      <c r="AN10" s="400" t="s">
        <v>268</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4.9999999999999996E-2</v>
      </c>
      <c r="W11" s="411"/>
      <c r="X11" s="399">
        <v>7.9166666666666663E-2</v>
      </c>
      <c r="Y11" s="412"/>
      <c r="Z11" s="419"/>
      <c r="AA11" s="411"/>
      <c r="AB11" s="399"/>
      <c r="AC11" s="411"/>
      <c r="AD11" s="399">
        <v>2.4999999999999998E-2</v>
      </c>
      <c r="AE11" s="411"/>
      <c r="AF11" s="399">
        <v>4.1666666666666666E-3</v>
      </c>
      <c r="AG11" s="411"/>
      <c r="AH11" s="399"/>
      <c r="AI11" s="411"/>
      <c r="AJ11" s="399"/>
      <c r="AK11" s="411"/>
      <c r="AL11" s="399"/>
      <c r="AM11" s="412"/>
      <c r="AN11" s="400" t="s">
        <v>270</v>
      </c>
      <c r="AO11" s="401"/>
      <c r="AP11" s="401"/>
      <c r="AQ11" s="401"/>
      <c r="AR11" s="401"/>
      <c r="AS11" s="401"/>
      <c r="AT11" s="401"/>
      <c r="AU11" s="402"/>
    </row>
    <row r="12" spans="1:47" ht="15.75" customHeight="1" thickTop="1" thickBot="1">
      <c r="A12" s="451" t="s">
        <v>33</v>
      </c>
      <c r="B12" s="452"/>
      <c r="C12" s="452"/>
      <c r="D12" s="452"/>
      <c r="E12" s="346" t="s">
        <v>4</v>
      </c>
      <c r="F12" s="347"/>
      <c r="G12" s="347"/>
      <c r="H12" s="348"/>
      <c r="I12" s="346" t="s">
        <v>5</v>
      </c>
      <c r="J12" s="347"/>
      <c r="K12" s="347"/>
      <c r="L12" s="347"/>
      <c r="M12" s="346" t="s">
        <v>6</v>
      </c>
      <c r="N12" s="347"/>
      <c r="O12" s="347"/>
      <c r="P12" s="348"/>
      <c r="Q12" s="346" t="s">
        <v>7</v>
      </c>
      <c r="R12" s="347"/>
      <c r="S12" s="347"/>
      <c r="T12" s="349"/>
      <c r="U12" s="12"/>
      <c r="V12" s="419">
        <v>7.9166666666666663E-2</v>
      </c>
      <c r="W12" s="411"/>
      <c r="X12" s="399">
        <v>0.125</v>
      </c>
      <c r="Y12" s="412"/>
      <c r="Z12" s="419"/>
      <c r="AA12" s="411"/>
      <c r="AB12" s="399"/>
      <c r="AC12" s="411"/>
      <c r="AD12" s="399"/>
      <c r="AE12" s="411"/>
      <c r="AF12" s="399"/>
      <c r="AG12" s="411"/>
      <c r="AH12" s="399"/>
      <c r="AI12" s="411"/>
      <c r="AJ12" s="399"/>
      <c r="AK12" s="411"/>
      <c r="AL12" s="399">
        <v>4.5833333333333337E-2</v>
      </c>
      <c r="AM12" s="412"/>
      <c r="AN12" s="400" t="s">
        <v>271</v>
      </c>
      <c r="AO12" s="401"/>
      <c r="AP12" s="401"/>
      <c r="AQ12" s="401"/>
      <c r="AR12" s="401"/>
      <c r="AS12" s="401"/>
      <c r="AT12" s="401"/>
      <c r="AU12" s="402"/>
    </row>
    <row r="13" spans="1:47" ht="15.75" customHeight="1" thickTop="1" thickBot="1">
      <c r="A13" s="449" t="s">
        <v>27</v>
      </c>
      <c r="B13" s="450"/>
      <c r="C13" s="450"/>
      <c r="D13" s="450"/>
      <c r="E13" s="443" t="s">
        <v>208</v>
      </c>
      <c r="F13" s="444"/>
      <c r="G13" s="444"/>
      <c r="H13" s="445"/>
      <c r="I13" s="443" t="s">
        <v>267</v>
      </c>
      <c r="J13" s="444"/>
      <c r="K13" s="444"/>
      <c r="L13" s="445"/>
      <c r="M13" s="443" t="s">
        <v>210</v>
      </c>
      <c r="N13" s="444"/>
      <c r="O13" s="444"/>
      <c r="P13" s="445"/>
      <c r="Q13" s="443" t="s">
        <v>282</v>
      </c>
      <c r="R13" s="446"/>
      <c r="S13" s="446"/>
      <c r="T13" s="447"/>
      <c r="U13" s="12"/>
      <c r="V13" s="419">
        <v>0.125</v>
      </c>
      <c r="W13" s="411"/>
      <c r="X13" s="399">
        <v>0.16319444444444445</v>
      </c>
      <c r="Y13" s="412"/>
      <c r="Z13" s="419"/>
      <c r="AA13" s="411"/>
      <c r="AB13" s="399"/>
      <c r="AC13" s="411"/>
      <c r="AD13" s="399"/>
      <c r="AE13" s="411"/>
      <c r="AF13" s="399">
        <v>3.7499999999999999E-2</v>
      </c>
      <c r="AG13" s="411"/>
      <c r="AH13" s="399"/>
      <c r="AI13" s="411"/>
      <c r="AJ13" s="399"/>
      <c r="AK13" s="411"/>
      <c r="AL13" s="399"/>
      <c r="AM13" s="412"/>
      <c r="AN13" s="400" t="s">
        <v>269</v>
      </c>
      <c r="AO13" s="401"/>
      <c r="AP13" s="401"/>
      <c r="AQ13" s="401"/>
      <c r="AR13" s="401"/>
      <c r="AS13" s="401"/>
      <c r="AT13" s="401"/>
      <c r="AU13" s="402"/>
    </row>
    <row r="14" spans="1:47" ht="15.75" customHeight="1" thickTop="1" thickBot="1">
      <c r="A14" s="448" t="s">
        <v>10</v>
      </c>
      <c r="B14" s="433"/>
      <c r="C14" s="433"/>
      <c r="D14" s="433"/>
      <c r="E14" s="443" t="s">
        <v>263</v>
      </c>
      <c r="F14" s="444"/>
      <c r="G14" s="444"/>
      <c r="H14" s="445"/>
      <c r="I14" s="443" t="s">
        <v>213</v>
      </c>
      <c r="J14" s="444"/>
      <c r="K14" s="444"/>
      <c r="L14" s="445"/>
      <c r="M14" s="443" t="s">
        <v>247</v>
      </c>
      <c r="N14" s="444"/>
      <c r="O14" s="444"/>
      <c r="P14" s="445"/>
      <c r="Q14" s="443" t="s">
        <v>283</v>
      </c>
      <c r="R14" s="446"/>
      <c r="S14" s="446"/>
      <c r="T14" s="447"/>
      <c r="U14" s="12"/>
      <c r="V14" s="419">
        <v>0.16319444444444445</v>
      </c>
      <c r="W14" s="411"/>
      <c r="X14" s="399">
        <v>0.42499999999999999</v>
      </c>
      <c r="Y14" s="412"/>
      <c r="Z14" s="419"/>
      <c r="AA14" s="411"/>
      <c r="AB14" s="399"/>
      <c r="AC14" s="411"/>
      <c r="AD14" s="399"/>
      <c r="AE14" s="411"/>
      <c r="AF14" s="399"/>
      <c r="AG14" s="411"/>
      <c r="AH14" s="399"/>
      <c r="AI14" s="411"/>
      <c r="AJ14" s="399"/>
      <c r="AK14" s="411"/>
      <c r="AL14" s="399">
        <v>0.26250000000000001</v>
      </c>
      <c r="AM14" s="412"/>
      <c r="AN14" s="400" t="s">
        <v>271</v>
      </c>
      <c r="AO14" s="401"/>
      <c r="AP14" s="401"/>
      <c r="AQ14" s="401"/>
      <c r="AR14" s="401"/>
      <c r="AS14" s="401"/>
      <c r="AT14" s="401"/>
      <c r="AU14" s="402"/>
    </row>
    <row r="15" spans="1:47" ht="15.75" customHeight="1" thickTop="1" thickBot="1">
      <c r="A15" s="441" t="s">
        <v>3</v>
      </c>
      <c r="B15" s="442"/>
      <c r="C15" s="442"/>
      <c r="D15" s="442"/>
      <c r="E15" s="443" t="s">
        <v>204</v>
      </c>
      <c r="F15" s="444"/>
      <c r="G15" s="444"/>
      <c r="H15" s="445"/>
      <c r="I15" s="443" t="s">
        <v>205</v>
      </c>
      <c r="J15" s="444"/>
      <c r="K15" s="444"/>
      <c r="L15" s="445"/>
      <c r="M15" s="443" t="s">
        <v>206</v>
      </c>
      <c r="N15" s="444"/>
      <c r="O15" s="444"/>
      <c r="P15" s="445"/>
      <c r="Q15" s="443" t="s">
        <v>207</v>
      </c>
      <c r="R15" s="446"/>
      <c r="S15" s="446"/>
      <c r="T15" s="447"/>
      <c r="U15" s="12"/>
      <c r="V15" s="419">
        <v>0.42499999999999999</v>
      </c>
      <c r="W15" s="411"/>
      <c r="X15" s="399">
        <v>0.4458333333333333</v>
      </c>
      <c r="Y15" s="412"/>
      <c r="Z15" s="419"/>
      <c r="AA15" s="411"/>
      <c r="AB15" s="399"/>
      <c r="AC15" s="411"/>
      <c r="AD15" s="399"/>
      <c r="AE15" s="411"/>
      <c r="AF15" s="399">
        <v>2.0833333333333332E-2</v>
      </c>
      <c r="AG15" s="411"/>
      <c r="AH15" s="399"/>
      <c r="AI15" s="411"/>
      <c r="AJ15" s="399"/>
      <c r="AK15" s="411"/>
      <c r="AL15" s="399"/>
      <c r="AM15" s="412"/>
      <c r="AN15" s="400" t="s">
        <v>284</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0.4458333333333333</v>
      </c>
      <c r="W16" s="411"/>
      <c r="X16" s="399">
        <v>0.48749999999999999</v>
      </c>
      <c r="Y16" s="412"/>
      <c r="Z16" s="419"/>
      <c r="AA16" s="411"/>
      <c r="AB16" s="399"/>
      <c r="AC16" s="411"/>
      <c r="AD16" s="399">
        <v>3.7499999999999999E-2</v>
      </c>
      <c r="AE16" s="411"/>
      <c r="AF16" s="399">
        <v>4.1666666666666666E-3</v>
      </c>
      <c r="AG16" s="411"/>
      <c r="AH16" s="399"/>
      <c r="AI16" s="411"/>
      <c r="AJ16" s="399"/>
      <c r="AK16" s="411"/>
      <c r="AL16" s="399"/>
      <c r="AM16" s="412"/>
      <c r="AN16" s="400" t="s">
        <v>275</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0.48749999999999999</v>
      </c>
      <c r="W17" s="411"/>
      <c r="X17" s="399">
        <v>0.49583333333333335</v>
      </c>
      <c r="Y17" s="412"/>
      <c r="Z17" s="419"/>
      <c r="AA17" s="411"/>
      <c r="AB17" s="399"/>
      <c r="AC17" s="411"/>
      <c r="AD17" s="399"/>
      <c r="AE17" s="411"/>
      <c r="AF17" s="399"/>
      <c r="AG17" s="411"/>
      <c r="AH17" s="399"/>
      <c r="AI17" s="411"/>
      <c r="AJ17" s="399"/>
      <c r="AK17" s="411"/>
      <c r="AL17" s="399">
        <v>8.3333333333333332E-3</v>
      </c>
      <c r="AM17" s="412"/>
      <c r="AN17" s="400" t="s">
        <v>272</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0"/>
      <c r="U18" s="26"/>
      <c r="V18" s="419">
        <v>0.49583333333333335</v>
      </c>
      <c r="W18" s="411"/>
      <c r="X18" s="410">
        <v>0.51250000000000007</v>
      </c>
      <c r="Y18" s="414"/>
      <c r="Z18" s="419"/>
      <c r="AA18" s="411"/>
      <c r="AB18" s="399"/>
      <c r="AC18" s="411"/>
      <c r="AD18" s="399">
        <v>1.2499999999999999E-2</v>
      </c>
      <c r="AE18" s="411"/>
      <c r="AF18" s="399">
        <v>4.1666666666666666E-3</v>
      </c>
      <c r="AG18" s="411"/>
      <c r="AH18" s="399"/>
      <c r="AI18" s="411"/>
      <c r="AJ18" s="399"/>
      <c r="AK18" s="411"/>
      <c r="AL18" s="399"/>
      <c r="AM18" s="412"/>
      <c r="AN18" s="400" t="s">
        <v>274</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0.51250000000000007</v>
      </c>
      <c r="W19" s="411"/>
      <c r="X19" s="410">
        <v>0.5541666666666667</v>
      </c>
      <c r="Y19" s="414"/>
      <c r="Z19" s="419"/>
      <c r="AA19" s="411"/>
      <c r="AB19" s="399"/>
      <c r="AC19" s="411"/>
      <c r="AD19" s="399"/>
      <c r="AE19" s="411"/>
      <c r="AF19" s="399"/>
      <c r="AG19" s="411"/>
      <c r="AH19" s="399"/>
      <c r="AI19" s="411"/>
      <c r="AJ19" s="399"/>
      <c r="AK19" s="411"/>
      <c r="AL19" s="399">
        <v>4.1666666666666664E-2</v>
      </c>
      <c r="AM19" s="412"/>
      <c r="AN19" s="400" t="s">
        <v>271</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0.5541666666666667</v>
      </c>
      <c r="W20" s="411"/>
      <c r="X20" s="410">
        <v>0.60416666666666663</v>
      </c>
      <c r="Y20" s="414"/>
      <c r="Z20" s="419"/>
      <c r="AA20" s="411"/>
      <c r="AB20" s="399"/>
      <c r="AC20" s="411"/>
      <c r="AD20" s="399">
        <v>4.5833333333333337E-2</v>
      </c>
      <c r="AE20" s="411"/>
      <c r="AF20" s="399">
        <v>4.1666666666666666E-3</v>
      </c>
      <c r="AG20" s="411"/>
      <c r="AH20" s="399"/>
      <c r="AI20" s="411"/>
      <c r="AJ20" s="399"/>
      <c r="AK20" s="411"/>
      <c r="AL20" s="399"/>
      <c r="AM20" s="412"/>
      <c r="AN20" s="400" t="s">
        <v>281</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0.60416666666666663</v>
      </c>
      <c r="W21" s="411"/>
      <c r="X21" s="410">
        <v>0.6333333333333333</v>
      </c>
      <c r="Y21" s="414"/>
      <c r="Z21" s="419"/>
      <c r="AA21" s="411"/>
      <c r="AB21" s="399"/>
      <c r="AC21" s="411"/>
      <c r="AD21" s="399"/>
      <c r="AE21" s="411"/>
      <c r="AF21" s="399"/>
      <c r="AG21" s="411"/>
      <c r="AH21" s="399"/>
      <c r="AI21" s="411"/>
      <c r="AJ21" s="399"/>
      <c r="AK21" s="411"/>
      <c r="AL21" s="399">
        <v>2.9166666666666664E-2</v>
      </c>
      <c r="AM21" s="412"/>
      <c r="AN21" s="400" t="s">
        <v>272</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v>0.6333333333333333</v>
      </c>
      <c r="W22" s="411"/>
      <c r="X22" s="410">
        <v>0.68333333333333324</v>
      </c>
      <c r="Y22" s="414"/>
      <c r="Z22" s="419"/>
      <c r="AA22" s="411"/>
      <c r="AB22" s="399"/>
      <c r="AC22" s="411"/>
      <c r="AD22" s="399">
        <v>4.5833333333333337E-2</v>
      </c>
      <c r="AE22" s="411"/>
      <c r="AF22" s="399">
        <v>4.1666666666666666E-3</v>
      </c>
      <c r="AG22" s="411"/>
      <c r="AH22" s="399"/>
      <c r="AI22" s="411"/>
      <c r="AJ22" s="399"/>
      <c r="AK22" s="411"/>
      <c r="AL22" s="399"/>
      <c r="AM22" s="412"/>
      <c r="AN22" s="400" t="s">
        <v>273</v>
      </c>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v>0.68333333333333324</v>
      </c>
      <c r="W23" s="411"/>
      <c r="X23" s="399">
        <v>0.70833333333333337</v>
      </c>
      <c r="Y23" s="412"/>
      <c r="Z23" s="419"/>
      <c r="AA23" s="411"/>
      <c r="AB23" s="399"/>
      <c r="AC23" s="411"/>
      <c r="AD23" s="399"/>
      <c r="AE23" s="411"/>
      <c r="AF23" s="399"/>
      <c r="AG23" s="411"/>
      <c r="AH23" s="399"/>
      <c r="AI23" s="411"/>
      <c r="AJ23" s="399"/>
      <c r="AK23" s="411"/>
      <c r="AL23" s="399">
        <v>2.4999999999999998E-2</v>
      </c>
      <c r="AM23" s="412"/>
      <c r="AN23" s="400" t="s">
        <v>272</v>
      </c>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v>0.70833333333333337</v>
      </c>
      <c r="W24" s="411"/>
      <c r="X24" s="399">
        <v>0.75</v>
      </c>
      <c r="Y24" s="412"/>
      <c r="Z24" s="419"/>
      <c r="AA24" s="411"/>
      <c r="AB24" s="399"/>
      <c r="AC24" s="411"/>
      <c r="AD24" s="408">
        <v>3.7499999999999999E-2</v>
      </c>
      <c r="AE24" s="408"/>
      <c r="AF24" s="408">
        <v>4.1666666666666666E-3</v>
      </c>
      <c r="AG24" s="408"/>
      <c r="AH24" s="399"/>
      <c r="AI24" s="411"/>
      <c r="AJ24" s="399"/>
      <c r="AK24" s="411"/>
      <c r="AL24" s="411"/>
      <c r="AM24" s="399"/>
      <c r="AN24" s="400" t="s">
        <v>280</v>
      </c>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9">
        <v>0.75</v>
      </c>
      <c r="W25" s="411"/>
      <c r="X25" s="410">
        <v>0.77500000000000002</v>
      </c>
      <c r="Y25" s="414"/>
      <c r="Z25" s="419"/>
      <c r="AA25" s="411"/>
      <c r="AB25" s="399"/>
      <c r="AC25" s="411"/>
      <c r="AD25" s="399"/>
      <c r="AE25" s="411"/>
      <c r="AF25" s="399">
        <v>2.4999999999999998E-2</v>
      </c>
      <c r="AG25" s="411"/>
      <c r="AH25" s="399"/>
      <c r="AI25" s="411"/>
      <c r="AJ25" s="399"/>
      <c r="AK25" s="411"/>
      <c r="AL25" s="399"/>
      <c r="AM25" s="412"/>
      <c r="AN25" s="400" t="s">
        <v>285</v>
      </c>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v>0.77500000000000002</v>
      </c>
      <c r="W26" s="398"/>
      <c r="X26" s="410">
        <v>0.91666666666666663</v>
      </c>
      <c r="Y26" s="414"/>
      <c r="Z26" s="413"/>
      <c r="AA26" s="398"/>
      <c r="AB26" s="410"/>
      <c r="AC26" s="398"/>
      <c r="AD26" s="408"/>
      <c r="AE26" s="408"/>
      <c r="AF26" s="408"/>
      <c r="AG26" s="408"/>
      <c r="AH26" s="410"/>
      <c r="AI26" s="398"/>
      <c r="AJ26" s="410"/>
      <c r="AK26" s="398"/>
      <c r="AL26" s="411">
        <v>0.14166666666666666</v>
      </c>
      <c r="AM26" s="399"/>
      <c r="AN26" s="400" t="s">
        <v>271</v>
      </c>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v>0.91666666666666663</v>
      </c>
      <c r="W27" s="398"/>
      <c r="X27" s="410">
        <v>0.96666666666666667</v>
      </c>
      <c r="Y27" s="414"/>
      <c r="Z27" s="413"/>
      <c r="AA27" s="398"/>
      <c r="AB27" s="410"/>
      <c r="AC27" s="398"/>
      <c r="AD27" s="399">
        <v>4.5833333333333337E-2</v>
      </c>
      <c r="AE27" s="411"/>
      <c r="AF27" s="399">
        <v>4.1666666666666666E-3</v>
      </c>
      <c r="AG27" s="411"/>
      <c r="AH27" s="410"/>
      <c r="AI27" s="398"/>
      <c r="AJ27" s="410"/>
      <c r="AK27" s="398"/>
      <c r="AL27" s="399"/>
      <c r="AM27" s="412"/>
      <c r="AN27" s="400" t="s">
        <v>286</v>
      </c>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v>0.96666666666666667</v>
      </c>
      <c r="W28" s="398"/>
      <c r="X28" s="410">
        <v>1</v>
      </c>
      <c r="Y28" s="414"/>
      <c r="Z28" s="413"/>
      <c r="AA28" s="398"/>
      <c r="AB28" s="410"/>
      <c r="AC28" s="398"/>
      <c r="AD28" s="410"/>
      <c r="AE28" s="398"/>
      <c r="AF28" s="410"/>
      <c r="AG28" s="398"/>
      <c r="AH28" s="410"/>
      <c r="AI28" s="398"/>
      <c r="AJ28" s="410"/>
      <c r="AK28" s="398"/>
      <c r="AL28" s="411">
        <v>3.3333333333333333E-2</v>
      </c>
      <c r="AM28" s="399"/>
      <c r="AN28" s="400" t="s">
        <v>271</v>
      </c>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0.26666666666666672</v>
      </c>
      <c r="AE31" s="376"/>
      <c r="AF31" s="376">
        <f>SUM(AF9:AG30)</f>
        <v>0.14583333333333334</v>
      </c>
      <c r="AG31" s="376"/>
      <c r="AH31" s="376">
        <f>SUM(AH9:AI30)</f>
        <v>0</v>
      </c>
      <c r="AI31" s="376"/>
      <c r="AJ31" s="376">
        <f>SUM(AJ9:AK30)</f>
        <v>0</v>
      </c>
      <c r="AK31" s="376"/>
      <c r="AL31" s="380">
        <f>SUM(AL9:AM30)</f>
        <v>0.58750000000000002</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17048</v>
      </c>
      <c r="Y35" s="359"/>
      <c r="Z35" s="359"/>
      <c r="AA35" s="55" t="s">
        <v>56</v>
      </c>
      <c r="AB35" s="360">
        <v>990</v>
      </c>
      <c r="AC35" s="361"/>
      <c r="AD35" s="361"/>
      <c r="AE35" s="58" t="s">
        <v>56</v>
      </c>
      <c r="AF35" s="360">
        <v>0</v>
      </c>
      <c r="AG35" s="361"/>
      <c r="AH35" s="361"/>
      <c r="AI35" s="55" t="s">
        <v>56</v>
      </c>
      <c r="AJ35" s="360">
        <v>0</v>
      </c>
      <c r="AK35" s="361"/>
      <c r="AL35" s="361"/>
      <c r="AM35" s="55" t="s">
        <v>56</v>
      </c>
      <c r="AN35" s="362">
        <f>(X35+AF35)-(AB35+AJ35)</f>
        <v>16058</v>
      </c>
      <c r="AO35" s="363"/>
      <c r="AP35" s="55" t="s">
        <v>56</v>
      </c>
      <c r="AQ35" s="364"/>
      <c r="AR35" s="365"/>
      <c r="AS35" s="365"/>
      <c r="AT35" s="365"/>
      <c r="AU35" s="366"/>
    </row>
    <row r="36" spans="1:47" ht="15.75" customHeight="1" thickBot="1">
      <c r="A36" s="169"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35000</v>
      </c>
      <c r="Y36" s="330"/>
      <c r="Z36" s="330"/>
      <c r="AA36" s="56" t="s">
        <v>56</v>
      </c>
      <c r="AB36" s="342">
        <v>2000</v>
      </c>
      <c r="AC36" s="343"/>
      <c r="AD36" s="343"/>
      <c r="AE36" s="57" t="s">
        <v>56</v>
      </c>
      <c r="AF36" s="342">
        <v>15000</v>
      </c>
      <c r="AG36" s="343"/>
      <c r="AH36" s="343"/>
      <c r="AI36" s="56" t="s">
        <v>56</v>
      </c>
      <c r="AJ36" s="342">
        <v>0</v>
      </c>
      <c r="AK36" s="343"/>
      <c r="AL36" s="343"/>
      <c r="AM36" s="56" t="s">
        <v>56</v>
      </c>
      <c r="AN36" s="306">
        <f t="shared" ref="AN36:AN43" si="3">(X36+AF36)-(AB36+AJ36)</f>
        <v>48000</v>
      </c>
      <c r="AO36" s="307"/>
      <c r="AP36" s="56" t="s">
        <v>56</v>
      </c>
      <c r="AQ36" s="308" t="s">
        <v>287</v>
      </c>
      <c r="AR36" s="309"/>
      <c r="AS36" s="309"/>
      <c r="AT36" s="309"/>
      <c r="AU36" s="310"/>
    </row>
    <row r="37" spans="1:47" ht="15.75" customHeight="1" thickTop="1">
      <c r="A37" s="169" t="s">
        <v>67</v>
      </c>
      <c r="B37" s="51"/>
      <c r="C37" s="51"/>
      <c r="D37" s="51"/>
      <c r="E37" s="51"/>
      <c r="F37" s="51"/>
      <c r="G37" s="47"/>
      <c r="H37" s="331">
        <f>SUM(AD9:AE30)</f>
        <v>0.26666666666666672</v>
      </c>
      <c r="I37" s="332"/>
      <c r="J37" s="332"/>
      <c r="K37" s="333">
        <v>89</v>
      </c>
      <c r="L37" s="334"/>
      <c r="M37" s="37" t="s">
        <v>56</v>
      </c>
      <c r="N37" s="335">
        <f t="shared" si="2"/>
        <v>569.60000000000014</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64"/>
      <c r="AR37" s="365"/>
      <c r="AS37" s="365"/>
      <c r="AT37" s="365"/>
      <c r="AU37" s="366"/>
    </row>
    <row r="38" spans="1:47" ht="15.75" customHeight="1">
      <c r="A38" s="169" t="s">
        <v>150</v>
      </c>
      <c r="B38" s="51"/>
      <c r="C38" s="51"/>
      <c r="D38" s="51"/>
      <c r="E38" s="51"/>
      <c r="F38" s="51"/>
      <c r="G38" s="47"/>
      <c r="H38" s="331">
        <f>SUM(AF9:AG30)</f>
        <v>0.14583333333333334</v>
      </c>
      <c r="I38" s="332"/>
      <c r="J38" s="332"/>
      <c r="K38" s="333">
        <v>89</v>
      </c>
      <c r="L38" s="334"/>
      <c r="M38" s="37" t="s">
        <v>56</v>
      </c>
      <c r="N38" s="335">
        <f t="shared" si="2"/>
        <v>311.5</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69"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69"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69" t="s">
        <v>68</v>
      </c>
      <c r="B41" s="51"/>
      <c r="C41" s="51"/>
      <c r="D41" s="51"/>
      <c r="E41" s="51"/>
      <c r="F41" s="51"/>
      <c r="G41" s="47"/>
      <c r="H41" s="331">
        <f>SUM(AL9:AM30)</f>
        <v>0.58750000000000002</v>
      </c>
      <c r="I41" s="332"/>
      <c r="J41" s="332"/>
      <c r="K41" s="333">
        <v>8</v>
      </c>
      <c r="L41" s="334"/>
      <c r="M41" s="37" t="s">
        <v>56</v>
      </c>
      <c r="N41" s="335">
        <f t="shared" si="2"/>
        <v>112.80000000000001</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69"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993.90000000000009</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158</v>
      </c>
      <c r="D51" s="286"/>
      <c r="E51" s="286"/>
      <c r="F51" s="286"/>
      <c r="G51" s="286"/>
      <c r="H51" s="286"/>
      <c r="I51" s="87"/>
      <c r="J51" s="87"/>
      <c r="K51" s="88"/>
      <c r="L51" s="87"/>
      <c r="M51" s="87"/>
      <c r="N51" s="87"/>
      <c r="O51" s="87"/>
      <c r="P51" s="87"/>
      <c r="Q51" s="78"/>
      <c r="R51" s="85" t="s">
        <v>133</v>
      </c>
      <c r="S51" s="86"/>
      <c r="T51" s="286" t="s">
        <v>160</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44261</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44261</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0"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1"/>
    </row>
    <row r="68" spans="1:47" ht="15" customHeight="1" thickTop="1">
      <c r="A68" s="110">
        <v>1</v>
      </c>
      <c r="B68" s="111" t="s">
        <v>103</v>
      </c>
      <c r="C68" s="112"/>
      <c r="D68" s="112"/>
      <c r="E68" s="112"/>
      <c r="F68" s="112"/>
      <c r="G68" s="112"/>
      <c r="H68" s="113"/>
      <c r="I68" s="222" t="s">
        <v>104</v>
      </c>
      <c r="J68" s="223"/>
      <c r="K68" s="224" t="s">
        <v>105</v>
      </c>
      <c r="L68" s="225"/>
      <c r="M68" s="226">
        <v>800</v>
      </c>
      <c r="N68" s="227"/>
      <c r="O68" s="226">
        <v>0</v>
      </c>
      <c r="P68" s="227"/>
      <c r="Q68" s="226">
        <v>0</v>
      </c>
      <c r="R68" s="228"/>
      <c r="S68" s="226">
        <v>0</v>
      </c>
      <c r="T68" s="234"/>
      <c r="U68" s="224" t="s">
        <v>105</v>
      </c>
      <c r="V68" s="225"/>
      <c r="W68" s="226">
        <v>1497</v>
      </c>
      <c r="X68" s="227"/>
      <c r="Y68" s="226">
        <v>1494</v>
      </c>
      <c r="Z68" s="227"/>
      <c r="AA68" s="235"/>
      <c r="AB68" s="235"/>
      <c r="AC68" s="236"/>
      <c r="AD68" s="105"/>
      <c r="AE68" s="105"/>
      <c r="AF68" s="110">
        <v>1</v>
      </c>
      <c r="AG68" s="229" t="s">
        <v>152</v>
      </c>
      <c r="AH68" s="230"/>
      <c r="AI68" s="230"/>
      <c r="AJ68" s="230"/>
      <c r="AK68" s="230"/>
      <c r="AL68" s="232"/>
      <c r="AM68" s="229" t="s">
        <v>173</v>
      </c>
      <c r="AN68" s="230"/>
      <c r="AO68" s="230"/>
      <c r="AP68" s="231"/>
      <c r="AQ68" s="232"/>
      <c r="AR68" s="233"/>
      <c r="AS68" s="233"/>
      <c r="AT68" s="233"/>
      <c r="AU68" s="126"/>
    </row>
    <row r="69" spans="1:47" ht="15" customHeight="1">
      <c r="A69" s="114">
        <v>2</v>
      </c>
      <c r="B69" s="115" t="s">
        <v>106</v>
      </c>
      <c r="C69" s="116"/>
      <c r="D69" s="116"/>
      <c r="E69" s="116"/>
      <c r="F69" s="116"/>
      <c r="G69" s="116"/>
      <c r="H69" s="117"/>
      <c r="I69" s="217" t="s">
        <v>129</v>
      </c>
      <c r="J69" s="218"/>
      <c r="K69" s="212">
        <v>0</v>
      </c>
      <c r="L69" s="213"/>
      <c r="M69" s="210" t="s">
        <v>185</v>
      </c>
      <c r="N69" s="214"/>
      <c r="O69" s="210">
        <v>0</v>
      </c>
      <c r="P69" s="214"/>
      <c r="Q69" s="210">
        <v>0</v>
      </c>
      <c r="R69" s="219"/>
      <c r="S69" s="210">
        <v>0</v>
      </c>
      <c r="T69" s="211"/>
      <c r="U69" s="212">
        <v>0</v>
      </c>
      <c r="V69" s="213"/>
      <c r="W69" s="210" t="s">
        <v>179</v>
      </c>
      <c r="X69" s="214"/>
      <c r="Y69" s="210" t="s">
        <v>182</v>
      </c>
      <c r="Z69" s="214"/>
      <c r="AA69" s="215"/>
      <c r="AB69" s="215"/>
      <c r="AC69" s="216"/>
      <c r="AD69" s="105"/>
      <c r="AE69" s="105"/>
      <c r="AF69" s="114">
        <v>2</v>
      </c>
      <c r="AG69" s="199" t="s">
        <v>165</v>
      </c>
      <c r="AH69" s="200"/>
      <c r="AI69" s="200"/>
      <c r="AJ69" s="200"/>
      <c r="AK69" s="200"/>
      <c r="AL69" s="195"/>
      <c r="AM69" s="199" t="s">
        <v>174</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0">
        <v>52</v>
      </c>
      <c r="N70" s="214"/>
      <c r="O70" s="210">
        <v>0</v>
      </c>
      <c r="P70" s="214"/>
      <c r="Q70" s="210">
        <v>0</v>
      </c>
      <c r="R70" s="219"/>
      <c r="S70" s="210">
        <v>0</v>
      </c>
      <c r="T70" s="211"/>
      <c r="U70" s="212">
        <v>0</v>
      </c>
      <c r="V70" s="213"/>
      <c r="W70" s="210" t="s">
        <v>180</v>
      </c>
      <c r="X70" s="214"/>
      <c r="Y70" s="210" t="s">
        <v>183</v>
      </c>
      <c r="Z70" s="214"/>
      <c r="AA70" s="215"/>
      <c r="AB70" s="215"/>
      <c r="AC70" s="216"/>
      <c r="AD70" s="105"/>
      <c r="AE70" s="105"/>
      <c r="AF70" s="114">
        <v>3</v>
      </c>
      <c r="AG70" s="199" t="s">
        <v>166</v>
      </c>
      <c r="AH70" s="200"/>
      <c r="AI70" s="200"/>
      <c r="AJ70" s="200"/>
      <c r="AK70" s="200"/>
      <c r="AL70" s="195"/>
      <c r="AM70" s="199" t="s">
        <v>175</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0">
        <v>54</v>
      </c>
      <c r="N71" s="214"/>
      <c r="O71" s="210">
        <v>0</v>
      </c>
      <c r="P71" s="214"/>
      <c r="Q71" s="210">
        <v>0</v>
      </c>
      <c r="R71" s="219"/>
      <c r="S71" s="210">
        <v>0</v>
      </c>
      <c r="T71" s="211"/>
      <c r="U71" s="212">
        <v>0</v>
      </c>
      <c r="V71" s="213"/>
      <c r="W71" s="210" t="s">
        <v>181</v>
      </c>
      <c r="X71" s="214"/>
      <c r="Y71" s="210" t="s">
        <v>184</v>
      </c>
      <c r="Z71" s="214"/>
      <c r="AA71" s="215"/>
      <c r="AB71" s="215"/>
      <c r="AC71" s="216"/>
      <c r="AD71" s="105"/>
      <c r="AE71" s="105"/>
      <c r="AF71" s="114">
        <v>4</v>
      </c>
      <c r="AG71" s="164" t="s">
        <v>167</v>
      </c>
      <c r="AH71" s="165"/>
      <c r="AI71" s="165"/>
      <c r="AJ71" s="165"/>
      <c r="AK71" s="165"/>
      <c r="AL71" s="166"/>
      <c r="AM71" s="164" t="s">
        <v>162</v>
      </c>
      <c r="AN71" s="165"/>
      <c r="AO71" s="165"/>
      <c r="AP71" s="170"/>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0">
        <v>144</v>
      </c>
      <c r="N72" s="214"/>
      <c r="O72" s="210">
        <v>0</v>
      </c>
      <c r="P72" s="214"/>
      <c r="Q72" s="210">
        <v>0</v>
      </c>
      <c r="R72" s="219"/>
      <c r="S72" s="210">
        <v>0</v>
      </c>
      <c r="T72" s="211"/>
      <c r="U72" s="212">
        <v>0</v>
      </c>
      <c r="V72" s="213"/>
      <c r="W72" s="210">
        <v>112</v>
      </c>
      <c r="X72" s="214"/>
      <c r="Y72" s="210">
        <v>88</v>
      </c>
      <c r="Z72" s="214"/>
      <c r="AA72" s="215"/>
      <c r="AB72" s="215"/>
      <c r="AC72" s="216"/>
      <c r="AD72" s="105"/>
      <c r="AE72" s="105"/>
      <c r="AF72" s="114">
        <v>5</v>
      </c>
      <c r="AG72" s="164" t="s">
        <v>163</v>
      </c>
      <c r="AH72" s="165"/>
      <c r="AI72" s="165"/>
      <c r="AJ72" s="165"/>
      <c r="AK72" s="165"/>
      <c r="AL72" s="166"/>
      <c r="AM72" s="164" t="s">
        <v>159</v>
      </c>
      <c r="AN72" s="165"/>
      <c r="AO72" s="165"/>
      <c r="AP72" s="170"/>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0">
        <v>164</v>
      </c>
      <c r="N73" s="214"/>
      <c r="O73" s="210">
        <v>0</v>
      </c>
      <c r="P73" s="214"/>
      <c r="Q73" s="210">
        <v>0</v>
      </c>
      <c r="R73" s="219"/>
      <c r="S73" s="210">
        <v>0</v>
      </c>
      <c r="T73" s="211"/>
      <c r="U73" s="212">
        <v>0</v>
      </c>
      <c r="V73" s="213"/>
      <c r="W73" s="210">
        <v>110</v>
      </c>
      <c r="X73" s="214"/>
      <c r="Y73" s="210">
        <v>96</v>
      </c>
      <c r="Z73" s="214"/>
      <c r="AA73" s="215"/>
      <c r="AB73" s="215"/>
      <c r="AC73" s="216"/>
      <c r="AD73" s="105"/>
      <c r="AE73" s="105"/>
      <c r="AF73" s="114">
        <v>6</v>
      </c>
      <c r="AG73" s="164" t="s">
        <v>168</v>
      </c>
      <c r="AH73" s="165"/>
      <c r="AI73" s="165"/>
      <c r="AJ73" s="165"/>
      <c r="AK73" s="165"/>
      <c r="AL73" s="166"/>
      <c r="AM73" s="164" t="s">
        <v>155</v>
      </c>
      <c r="AN73" s="165"/>
      <c r="AO73" s="165"/>
      <c r="AP73" s="170"/>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0">
        <v>157</v>
      </c>
      <c r="N74" s="214"/>
      <c r="O74" s="210">
        <v>0</v>
      </c>
      <c r="P74" s="214"/>
      <c r="Q74" s="210">
        <v>0</v>
      </c>
      <c r="R74" s="219"/>
      <c r="S74" s="210">
        <v>0</v>
      </c>
      <c r="T74" s="211"/>
      <c r="U74" s="212">
        <v>0</v>
      </c>
      <c r="V74" s="213"/>
      <c r="W74" s="210">
        <v>106</v>
      </c>
      <c r="X74" s="214"/>
      <c r="Y74" s="210">
        <v>89</v>
      </c>
      <c r="Z74" s="214"/>
      <c r="AA74" s="215"/>
      <c r="AB74" s="215"/>
      <c r="AC74" s="216"/>
      <c r="AD74" s="105"/>
      <c r="AE74" s="105"/>
      <c r="AF74" s="114">
        <v>7</v>
      </c>
      <c r="AG74" s="164" t="s">
        <v>169</v>
      </c>
      <c r="AH74" s="165"/>
      <c r="AI74" s="165"/>
      <c r="AJ74" s="165"/>
      <c r="AK74" s="165"/>
      <c r="AL74" s="166"/>
      <c r="AM74" s="164" t="s">
        <v>156</v>
      </c>
      <c r="AN74" s="165"/>
      <c r="AO74" s="165" t="s">
        <v>176</v>
      </c>
      <c r="AP74" s="170"/>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0">
        <v>151</v>
      </c>
      <c r="N75" s="214"/>
      <c r="O75" s="210">
        <v>0</v>
      </c>
      <c r="P75" s="214"/>
      <c r="Q75" s="210">
        <v>0</v>
      </c>
      <c r="R75" s="219"/>
      <c r="S75" s="210">
        <v>0</v>
      </c>
      <c r="T75" s="211"/>
      <c r="U75" s="212">
        <v>0</v>
      </c>
      <c r="V75" s="213"/>
      <c r="W75" s="210">
        <v>104</v>
      </c>
      <c r="X75" s="214"/>
      <c r="Y75" s="210">
        <v>98</v>
      </c>
      <c r="Z75" s="214"/>
      <c r="AA75" s="215"/>
      <c r="AB75" s="215"/>
      <c r="AC75" s="216"/>
      <c r="AD75" s="105"/>
      <c r="AE75" s="105"/>
      <c r="AF75" s="114">
        <v>8</v>
      </c>
      <c r="AG75" s="164" t="s">
        <v>258</v>
      </c>
      <c r="AH75" s="165"/>
      <c r="AI75" s="165"/>
      <c r="AJ75" s="165"/>
      <c r="AK75" s="165"/>
      <c r="AL75" s="166"/>
      <c r="AM75" s="164" t="s">
        <v>156</v>
      </c>
      <c r="AN75" s="165"/>
      <c r="AO75" s="165"/>
      <c r="AP75" s="170"/>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0">
        <v>150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64" t="s">
        <v>170</v>
      </c>
      <c r="AH76" s="165"/>
      <c r="AI76" s="165"/>
      <c r="AJ76" s="165"/>
      <c r="AK76" s="165"/>
      <c r="AL76" s="166"/>
      <c r="AM76" s="164" t="s">
        <v>177</v>
      </c>
      <c r="AN76" s="165"/>
      <c r="AO76" s="165"/>
      <c r="AP76" s="170"/>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0">
        <v>153</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64" t="s">
        <v>153</v>
      </c>
      <c r="AH77" s="165"/>
      <c r="AI77" s="165"/>
      <c r="AJ77" s="165"/>
      <c r="AK77" s="165"/>
      <c r="AL77" s="166"/>
      <c r="AM77" s="164" t="s">
        <v>157</v>
      </c>
      <c r="AN77" s="165"/>
      <c r="AO77" s="165"/>
      <c r="AP77" s="170"/>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t="s">
        <v>154</v>
      </c>
      <c r="AH78" s="200"/>
      <c r="AI78" s="200"/>
      <c r="AJ78" s="200"/>
      <c r="AK78" s="200"/>
      <c r="AL78" s="195"/>
      <c r="AM78" s="199" t="s">
        <v>178</v>
      </c>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t="s">
        <v>171</v>
      </c>
      <c r="AH79" s="200"/>
      <c r="AI79" s="200"/>
      <c r="AJ79" s="200"/>
      <c r="AK79" s="200"/>
      <c r="AL79" s="195"/>
      <c r="AM79" s="199" t="s">
        <v>157</v>
      </c>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t="s">
        <v>172</v>
      </c>
      <c r="AH80" s="200"/>
      <c r="AI80" s="200"/>
      <c r="AJ80" s="200"/>
      <c r="AK80" s="200"/>
      <c r="AL80" s="195"/>
      <c r="AM80" s="199" t="s">
        <v>157</v>
      </c>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93" zoomScaleNormal="93" workbookViewId="0">
      <selection activeCell="AN17" sqref="AN17:AU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0" t="s">
        <v>66</v>
      </c>
      <c r="V1" s="460"/>
      <c r="W1" s="460"/>
      <c r="X1" s="460"/>
      <c r="Y1" s="460"/>
      <c r="Z1" s="460"/>
      <c r="AA1" s="460"/>
      <c r="AB1" s="460"/>
      <c r="AC1" s="460"/>
      <c r="AD1" s="460"/>
      <c r="AE1" s="460"/>
      <c r="AF1" s="460"/>
      <c r="AG1" s="460"/>
      <c r="AH1" s="460"/>
      <c r="AI1" s="460"/>
      <c r="AJ1" s="460"/>
    </row>
    <row r="2" spans="1:47">
      <c r="A2" s="46" t="s">
        <v>131</v>
      </c>
      <c r="B2" s="46"/>
      <c r="U2" s="461" t="s">
        <v>65</v>
      </c>
      <c r="V2" s="461"/>
      <c r="W2" s="461"/>
      <c r="X2" s="461"/>
      <c r="Y2" s="461"/>
      <c r="Z2" s="461"/>
      <c r="AA2" s="461"/>
      <c r="AB2" s="461"/>
      <c r="AC2" s="461"/>
      <c r="AD2" s="461"/>
      <c r="AE2" s="461"/>
      <c r="AF2" s="461"/>
      <c r="AG2" s="461"/>
      <c r="AH2" s="461"/>
      <c r="AI2" s="461"/>
      <c r="AJ2" s="461"/>
    </row>
    <row r="3" spans="1:47">
      <c r="AN3"/>
    </row>
    <row r="5" spans="1:47" ht="15.75" customHeight="1" thickBot="1">
      <c r="A5" s="59" t="s">
        <v>76</v>
      </c>
      <c r="V5" s="10" t="s">
        <v>51</v>
      </c>
    </row>
    <row r="6" spans="1:47" ht="15.75" customHeight="1" thickTop="1">
      <c r="A6" s="7" t="s">
        <v>2</v>
      </c>
      <c r="B6" s="6"/>
      <c r="C6" s="6"/>
      <c r="D6" s="6"/>
      <c r="E6" s="462">
        <v>44262</v>
      </c>
      <c r="F6" s="463"/>
      <c r="G6" s="463"/>
      <c r="H6" s="463"/>
      <c r="I6" s="463"/>
      <c r="J6" s="464"/>
      <c r="K6" s="5" t="s">
        <v>60</v>
      </c>
      <c r="L6" s="6"/>
      <c r="M6" s="6"/>
      <c r="N6" s="8"/>
      <c r="O6" s="465" t="s">
        <v>164</v>
      </c>
      <c r="P6" s="466"/>
      <c r="Q6" s="466"/>
      <c r="R6" s="466"/>
      <c r="S6" s="466"/>
      <c r="T6" s="467"/>
      <c r="U6" s="9"/>
      <c r="V6" s="468" t="s">
        <v>30</v>
      </c>
      <c r="W6" s="469"/>
      <c r="X6" s="469"/>
      <c r="Y6" s="470"/>
      <c r="Z6" s="474" t="s">
        <v>72</v>
      </c>
      <c r="AA6" s="475"/>
      <c r="AB6" s="475"/>
      <c r="AC6" s="475"/>
      <c r="AD6" s="475"/>
      <c r="AE6" s="475"/>
      <c r="AF6" s="475"/>
      <c r="AG6" s="475"/>
      <c r="AH6" s="475"/>
      <c r="AI6" s="475"/>
      <c r="AJ6" s="475"/>
      <c r="AK6" s="475"/>
      <c r="AL6" s="475"/>
      <c r="AM6" s="475"/>
      <c r="AN6" s="468" t="s">
        <v>31</v>
      </c>
      <c r="AO6" s="469"/>
      <c r="AP6" s="469"/>
      <c r="AQ6" s="469"/>
      <c r="AR6" s="469"/>
      <c r="AS6" s="469"/>
      <c r="AT6" s="469"/>
      <c r="AU6" s="470"/>
    </row>
    <row r="7" spans="1:47" ht="15.75" customHeight="1">
      <c r="A7" s="13" t="s">
        <v>0</v>
      </c>
      <c r="B7" s="3"/>
      <c r="C7" s="3"/>
      <c r="D7" s="3"/>
      <c r="E7" s="484" t="s">
        <v>161</v>
      </c>
      <c r="F7" s="485"/>
      <c r="G7" s="485"/>
      <c r="H7" s="485"/>
      <c r="I7" s="485"/>
      <c r="J7" s="486"/>
      <c r="K7" s="2" t="s">
        <v>54</v>
      </c>
      <c r="L7" s="3"/>
      <c r="M7" s="3"/>
      <c r="N7" s="14"/>
      <c r="O7" s="487" t="s">
        <v>151</v>
      </c>
      <c r="P7" s="488"/>
      <c r="Q7" s="488"/>
      <c r="R7" s="488"/>
      <c r="S7" s="488"/>
      <c r="T7" s="489"/>
      <c r="U7" s="9"/>
      <c r="V7" s="471"/>
      <c r="W7" s="472"/>
      <c r="X7" s="472"/>
      <c r="Y7" s="473"/>
      <c r="Z7" s="476"/>
      <c r="AA7" s="477"/>
      <c r="AB7" s="477"/>
      <c r="AC7" s="477"/>
      <c r="AD7" s="477"/>
      <c r="AE7" s="477"/>
      <c r="AF7" s="477"/>
      <c r="AG7" s="477"/>
      <c r="AH7" s="477"/>
      <c r="AI7" s="477"/>
      <c r="AJ7" s="477"/>
      <c r="AK7" s="477"/>
      <c r="AL7" s="477"/>
      <c r="AM7" s="477"/>
      <c r="AN7" s="478"/>
      <c r="AO7" s="479"/>
      <c r="AP7" s="479"/>
      <c r="AQ7" s="479"/>
      <c r="AR7" s="479"/>
      <c r="AS7" s="479"/>
      <c r="AT7" s="479"/>
      <c r="AU7" s="480"/>
    </row>
    <row r="8" spans="1:47" ht="15.75" customHeight="1" thickBot="1">
      <c r="A8" s="13" t="s">
        <v>1</v>
      </c>
      <c r="B8" s="3"/>
      <c r="C8" s="3"/>
      <c r="D8" s="3"/>
      <c r="E8" s="199">
        <v>4710002973</v>
      </c>
      <c r="F8" s="200"/>
      <c r="G8" s="200"/>
      <c r="H8" s="200"/>
      <c r="I8" s="200"/>
      <c r="J8" s="195"/>
      <c r="K8" s="176" t="s">
        <v>53</v>
      </c>
      <c r="L8" s="177"/>
      <c r="M8" s="177"/>
      <c r="N8" s="60"/>
      <c r="O8" s="490" t="s">
        <v>216</v>
      </c>
      <c r="P8" s="491"/>
      <c r="Q8" s="491"/>
      <c r="R8" s="491"/>
      <c r="S8" s="491"/>
      <c r="T8" s="492"/>
      <c r="U8" s="15"/>
      <c r="V8" s="493" t="s">
        <v>28</v>
      </c>
      <c r="W8" s="494"/>
      <c r="X8" s="495" t="s">
        <v>29</v>
      </c>
      <c r="Y8" s="496"/>
      <c r="Z8" s="493" t="s">
        <v>86</v>
      </c>
      <c r="AA8" s="494"/>
      <c r="AB8" s="495" t="s">
        <v>87</v>
      </c>
      <c r="AC8" s="494"/>
      <c r="AD8" s="495" t="s">
        <v>69</v>
      </c>
      <c r="AE8" s="494"/>
      <c r="AF8" s="495" t="s">
        <v>70</v>
      </c>
      <c r="AG8" s="494"/>
      <c r="AH8" s="495" t="s">
        <v>88</v>
      </c>
      <c r="AI8" s="494"/>
      <c r="AJ8" s="495" t="s">
        <v>89</v>
      </c>
      <c r="AK8" s="494"/>
      <c r="AL8" s="497" t="s">
        <v>71</v>
      </c>
      <c r="AM8" s="497"/>
      <c r="AN8" s="481"/>
      <c r="AO8" s="482"/>
      <c r="AP8" s="482"/>
      <c r="AQ8" s="482"/>
      <c r="AR8" s="482"/>
      <c r="AS8" s="482"/>
      <c r="AT8" s="482"/>
      <c r="AU8" s="483"/>
    </row>
    <row r="9" spans="1:47" ht="15.75" customHeight="1" thickTop="1" thickBot="1">
      <c r="A9" s="16" t="s">
        <v>80</v>
      </c>
      <c r="B9" s="4"/>
      <c r="C9" s="4"/>
      <c r="D9" s="4"/>
      <c r="E9" s="453">
        <v>44075</v>
      </c>
      <c r="F9" s="446"/>
      <c r="G9" s="64" t="s">
        <v>15</v>
      </c>
      <c r="H9" s="454">
        <v>44073</v>
      </c>
      <c r="I9" s="446"/>
      <c r="J9" s="455"/>
      <c r="K9" s="61" t="s">
        <v>81</v>
      </c>
      <c r="L9" s="4"/>
      <c r="M9" s="4"/>
      <c r="N9" s="62"/>
      <c r="O9" s="208">
        <v>10</v>
      </c>
      <c r="P9" s="206"/>
      <c r="Q9" s="65" t="s">
        <v>82</v>
      </c>
      <c r="R9" s="206">
        <v>13</v>
      </c>
      <c r="S9" s="206"/>
      <c r="T9" s="63" t="s">
        <v>52</v>
      </c>
      <c r="U9" s="17"/>
      <c r="V9" s="456">
        <v>0</v>
      </c>
      <c r="W9" s="457"/>
      <c r="X9" s="458">
        <v>5.4166666666666669E-2</v>
      </c>
      <c r="Y9" s="459"/>
      <c r="Z9" s="456"/>
      <c r="AA9" s="457"/>
      <c r="AB9" s="458"/>
      <c r="AC9" s="457"/>
      <c r="AD9" s="458"/>
      <c r="AE9" s="457"/>
      <c r="AF9" s="458">
        <v>5.4166666666666669E-2</v>
      </c>
      <c r="AG9" s="457"/>
      <c r="AH9" s="458"/>
      <c r="AI9" s="457"/>
      <c r="AJ9" s="458"/>
      <c r="AK9" s="457"/>
      <c r="AL9" s="458"/>
      <c r="AM9" s="459"/>
      <c r="AN9" s="400" t="s">
        <v>297</v>
      </c>
      <c r="AO9" s="401"/>
      <c r="AP9" s="401"/>
      <c r="AQ9" s="401"/>
      <c r="AR9" s="401"/>
      <c r="AS9" s="401"/>
      <c r="AT9" s="401"/>
      <c r="AU9" s="402"/>
    </row>
    <row r="10" spans="1:47" ht="15.75" customHeight="1" thickTop="1">
      <c r="A10" s="18"/>
      <c r="B10" s="18"/>
      <c r="C10" s="18"/>
      <c r="D10" s="18"/>
      <c r="E10" s="19"/>
      <c r="F10" s="19"/>
      <c r="G10" s="19"/>
      <c r="H10" s="19"/>
      <c r="I10" s="19"/>
      <c r="J10" s="19"/>
      <c r="U10" s="20"/>
      <c r="V10" s="419">
        <v>5.4166666666666669E-2</v>
      </c>
      <c r="W10" s="411"/>
      <c r="X10" s="498">
        <v>0.27083333333333331</v>
      </c>
      <c r="Y10" s="412"/>
      <c r="Z10" s="419"/>
      <c r="AA10" s="411"/>
      <c r="AB10" s="399"/>
      <c r="AC10" s="411"/>
      <c r="AD10" s="399"/>
      <c r="AE10" s="411"/>
      <c r="AF10" s="399"/>
      <c r="AG10" s="411"/>
      <c r="AH10" s="399"/>
      <c r="AI10" s="411"/>
      <c r="AJ10" s="399"/>
      <c r="AK10" s="411"/>
      <c r="AL10" s="399">
        <v>0.21666666666666667</v>
      </c>
      <c r="AM10" s="412"/>
      <c r="AN10" s="400" t="s">
        <v>236</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0.27083333333333331</v>
      </c>
      <c r="W11" s="411"/>
      <c r="X11" s="399">
        <v>0.3125</v>
      </c>
      <c r="Y11" s="412"/>
      <c r="Z11" s="419"/>
      <c r="AA11" s="411"/>
      <c r="AB11" s="399"/>
      <c r="AC11" s="411"/>
      <c r="AD11" s="399">
        <v>3.7499999999999999E-2</v>
      </c>
      <c r="AE11" s="411"/>
      <c r="AF11" s="399">
        <v>4.1666666666666666E-3</v>
      </c>
      <c r="AG11" s="411"/>
      <c r="AH11" s="399"/>
      <c r="AI11" s="411"/>
      <c r="AJ11" s="399"/>
      <c r="AK11" s="411"/>
      <c r="AL11" s="399"/>
      <c r="AM11" s="412"/>
      <c r="AN11" s="400" t="s">
        <v>298</v>
      </c>
      <c r="AO11" s="401"/>
      <c r="AP11" s="401"/>
      <c r="AQ11" s="401"/>
      <c r="AR11" s="401"/>
      <c r="AS11" s="401"/>
      <c r="AT11" s="401"/>
      <c r="AU11" s="402"/>
    </row>
    <row r="12" spans="1:47" ht="15.75" customHeight="1" thickTop="1" thickBot="1">
      <c r="A12" s="451" t="s">
        <v>33</v>
      </c>
      <c r="B12" s="452"/>
      <c r="C12" s="452"/>
      <c r="D12" s="452"/>
      <c r="E12" s="346" t="s">
        <v>4</v>
      </c>
      <c r="F12" s="347"/>
      <c r="G12" s="347"/>
      <c r="H12" s="348"/>
      <c r="I12" s="346" t="s">
        <v>5</v>
      </c>
      <c r="J12" s="347"/>
      <c r="K12" s="347"/>
      <c r="L12" s="347"/>
      <c r="M12" s="346" t="s">
        <v>6</v>
      </c>
      <c r="N12" s="347"/>
      <c r="O12" s="347"/>
      <c r="P12" s="348"/>
      <c r="Q12" s="346" t="s">
        <v>7</v>
      </c>
      <c r="R12" s="347"/>
      <c r="S12" s="347"/>
      <c r="T12" s="349"/>
      <c r="U12" s="12"/>
      <c r="V12" s="419">
        <v>0.3125</v>
      </c>
      <c r="W12" s="411"/>
      <c r="X12" s="399">
        <v>0.33749999999999997</v>
      </c>
      <c r="Y12" s="412"/>
      <c r="Z12" s="419"/>
      <c r="AA12" s="411"/>
      <c r="AB12" s="399"/>
      <c r="AC12" s="411"/>
      <c r="AD12" s="399">
        <v>2.0833333333333332E-2</v>
      </c>
      <c r="AE12" s="411"/>
      <c r="AF12" s="399">
        <v>4.1666666666666666E-3</v>
      </c>
      <c r="AG12" s="411"/>
      <c r="AH12" s="399"/>
      <c r="AI12" s="411"/>
      <c r="AJ12" s="399"/>
      <c r="AK12" s="411"/>
      <c r="AL12" s="399"/>
      <c r="AM12" s="412"/>
      <c r="AN12" s="400" t="s">
        <v>288</v>
      </c>
      <c r="AO12" s="401"/>
      <c r="AP12" s="401"/>
      <c r="AQ12" s="401"/>
      <c r="AR12" s="401"/>
      <c r="AS12" s="401"/>
      <c r="AT12" s="401"/>
      <c r="AU12" s="402"/>
    </row>
    <row r="13" spans="1:47" ht="15.75" customHeight="1" thickTop="1" thickBot="1">
      <c r="A13" s="449" t="s">
        <v>27</v>
      </c>
      <c r="B13" s="450"/>
      <c r="C13" s="450"/>
      <c r="D13" s="450"/>
      <c r="E13" s="443" t="s">
        <v>208</v>
      </c>
      <c r="F13" s="444"/>
      <c r="G13" s="444"/>
      <c r="H13" s="445"/>
      <c r="I13" s="443" t="s">
        <v>267</v>
      </c>
      <c r="J13" s="444"/>
      <c r="K13" s="444"/>
      <c r="L13" s="445"/>
      <c r="M13" s="443" t="s">
        <v>210</v>
      </c>
      <c r="N13" s="444"/>
      <c r="O13" s="444"/>
      <c r="P13" s="445"/>
      <c r="Q13" s="443" t="s">
        <v>296</v>
      </c>
      <c r="R13" s="446"/>
      <c r="S13" s="446"/>
      <c r="T13" s="447"/>
      <c r="U13" s="12"/>
      <c r="V13" s="419">
        <v>0.33749999999999997</v>
      </c>
      <c r="W13" s="411"/>
      <c r="X13" s="399">
        <v>0.47500000000000003</v>
      </c>
      <c r="Y13" s="412"/>
      <c r="Z13" s="419"/>
      <c r="AA13" s="411"/>
      <c r="AB13" s="399"/>
      <c r="AC13" s="411"/>
      <c r="AD13" s="399"/>
      <c r="AE13" s="411"/>
      <c r="AF13" s="399"/>
      <c r="AG13" s="411"/>
      <c r="AH13" s="399"/>
      <c r="AI13" s="411"/>
      <c r="AJ13" s="399"/>
      <c r="AK13" s="411"/>
      <c r="AL13" s="399">
        <v>0.13749999999999998</v>
      </c>
      <c r="AM13" s="412"/>
      <c r="AN13" s="400" t="s">
        <v>289</v>
      </c>
      <c r="AO13" s="401"/>
      <c r="AP13" s="401"/>
      <c r="AQ13" s="401"/>
      <c r="AR13" s="401"/>
      <c r="AS13" s="401"/>
      <c r="AT13" s="401"/>
      <c r="AU13" s="402"/>
    </row>
    <row r="14" spans="1:47" ht="15.75" customHeight="1" thickTop="1" thickBot="1">
      <c r="A14" s="448" t="s">
        <v>10</v>
      </c>
      <c r="B14" s="433"/>
      <c r="C14" s="433"/>
      <c r="D14" s="433"/>
      <c r="E14" s="443" t="s">
        <v>263</v>
      </c>
      <c r="F14" s="444"/>
      <c r="G14" s="444"/>
      <c r="H14" s="445"/>
      <c r="I14" s="443" t="s">
        <v>213</v>
      </c>
      <c r="J14" s="444"/>
      <c r="K14" s="444"/>
      <c r="L14" s="445"/>
      <c r="M14" s="443" t="s">
        <v>247</v>
      </c>
      <c r="N14" s="444"/>
      <c r="O14" s="444"/>
      <c r="P14" s="445"/>
      <c r="Q14" s="443" t="s">
        <v>283</v>
      </c>
      <c r="R14" s="446"/>
      <c r="S14" s="446"/>
      <c r="T14" s="447"/>
      <c r="U14" s="12"/>
      <c r="V14" s="419">
        <v>0.47500000000000003</v>
      </c>
      <c r="W14" s="411"/>
      <c r="X14" s="399">
        <v>0.51666666666666672</v>
      </c>
      <c r="Y14" s="412"/>
      <c r="Z14" s="419"/>
      <c r="AA14" s="411"/>
      <c r="AB14" s="399"/>
      <c r="AC14" s="411"/>
      <c r="AD14" s="399">
        <v>3.7499999999999999E-2</v>
      </c>
      <c r="AE14" s="411"/>
      <c r="AF14" s="399">
        <v>4.1666666666666666E-3</v>
      </c>
      <c r="AG14" s="411"/>
      <c r="AH14" s="399"/>
      <c r="AI14" s="411"/>
      <c r="AJ14" s="399"/>
      <c r="AK14" s="411"/>
      <c r="AL14" s="399"/>
      <c r="AM14" s="412"/>
      <c r="AN14" s="400" t="s">
        <v>290</v>
      </c>
      <c r="AO14" s="401"/>
      <c r="AP14" s="401"/>
      <c r="AQ14" s="401"/>
      <c r="AR14" s="401"/>
      <c r="AS14" s="401"/>
      <c r="AT14" s="401"/>
      <c r="AU14" s="402"/>
    </row>
    <row r="15" spans="1:47" ht="15.75" customHeight="1" thickTop="1" thickBot="1">
      <c r="A15" s="441" t="s">
        <v>3</v>
      </c>
      <c r="B15" s="442"/>
      <c r="C15" s="442"/>
      <c r="D15" s="442"/>
      <c r="E15" s="443" t="s">
        <v>204</v>
      </c>
      <c r="F15" s="444"/>
      <c r="G15" s="444"/>
      <c r="H15" s="445"/>
      <c r="I15" s="443" t="s">
        <v>205</v>
      </c>
      <c r="J15" s="444"/>
      <c r="K15" s="444"/>
      <c r="L15" s="445"/>
      <c r="M15" s="443" t="s">
        <v>206</v>
      </c>
      <c r="N15" s="444"/>
      <c r="O15" s="444"/>
      <c r="P15" s="445"/>
      <c r="Q15" s="443" t="s">
        <v>207</v>
      </c>
      <c r="R15" s="446"/>
      <c r="S15" s="446"/>
      <c r="T15" s="447"/>
      <c r="U15" s="12"/>
      <c r="V15" s="419">
        <v>0.51666666666666672</v>
      </c>
      <c r="W15" s="411"/>
      <c r="X15" s="399">
        <v>0.59166666666666667</v>
      </c>
      <c r="Y15" s="412"/>
      <c r="Z15" s="419"/>
      <c r="AA15" s="411"/>
      <c r="AB15" s="399"/>
      <c r="AC15" s="411"/>
      <c r="AD15" s="399"/>
      <c r="AE15" s="411"/>
      <c r="AF15" s="399"/>
      <c r="AG15" s="411"/>
      <c r="AH15" s="399"/>
      <c r="AI15" s="411"/>
      <c r="AJ15" s="399"/>
      <c r="AK15" s="411"/>
      <c r="AL15" s="399">
        <v>7.4999999999999997E-2</v>
      </c>
      <c r="AM15" s="412"/>
      <c r="AN15" s="400" t="s">
        <v>289</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0.59166666666666667</v>
      </c>
      <c r="W16" s="411"/>
      <c r="X16" s="399">
        <v>0.625</v>
      </c>
      <c r="Y16" s="412"/>
      <c r="Z16" s="419"/>
      <c r="AA16" s="411"/>
      <c r="AB16" s="399"/>
      <c r="AC16" s="411"/>
      <c r="AD16" s="399"/>
      <c r="AE16" s="411"/>
      <c r="AF16" s="399">
        <v>3.3333333333333333E-2</v>
      </c>
      <c r="AG16" s="411"/>
      <c r="AH16" s="399"/>
      <c r="AI16" s="411"/>
      <c r="AJ16" s="399"/>
      <c r="AK16" s="411"/>
      <c r="AL16" s="399"/>
      <c r="AM16" s="412"/>
      <c r="AN16" s="400" t="s">
        <v>291</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0.625</v>
      </c>
      <c r="W17" s="411"/>
      <c r="X17" s="399">
        <v>0.65833333333333333</v>
      </c>
      <c r="Y17" s="412"/>
      <c r="Z17" s="419"/>
      <c r="AA17" s="411"/>
      <c r="AB17" s="399"/>
      <c r="AC17" s="411"/>
      <c r="AD17" s="399">
        <v>2.9166666666666664E-2</v>
      </c>
      <c r="AE17" s="411"/>
      <c r="AF17" s="399">
        <v>4.1666666666666666E-3</v>
      </c>
      <c r="AG17" s="411"/>
      <c r="AH17" s="399"/>
      <c r="AI17" s="411"/>
      <c r="AJ17" s="399"/>
      <c r="AK17" s="411"/>
      <c r="AL17" s="399"/>
      <c r="AM17" s="412"/>
      <c r="AN17" s="400" t="s">
        <v>292</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0"/>
      <c r="U18" s="26"/>
      <c r="V18" s="419">
        <v>0.65833333333333333</v>
      </c>
      <c r="W18" s="411"/>
      <c r="X18" s="410">
        <v>0.68333333333333324</v>
      </c>
      <c r="Y18" s="414"/>
      <c r="Z18" s="419"/>
      <c r="AA18" s="411"/>
      <c r="AB18" s="399"/>
      <c r="AC18" s="411"/>
      <c r="AD18" s="399">
        <v>2.0833333333333332E-2</v>
      </c>
      <c r="AE18" s="411"/>
      <c r="AF18" s="399">
        <v>4.1666666666666666E-3</v>
      </c>
      <c r="AG18" s="411"/>
      <c r="AH18" s="399"/>
      <c r="AI18" s="411"/>
      <c r="AJ18" s="399"/>
      <c r="AK18" s="411"/>
      <c r="AL18" s="399"/>
      <c r="AM18" s="412"/>
      <c r="AN18" s="400" t="s">
        <v>293</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0.68333333333333324</v>
      </c>
      <c r="W19" s="411"/>
      <c r="X19" s="410">
        <v>0.72499999999999998</v>
      </c>
      <c r="Y19" s="414"/>
      <c r="Z19" s="419"/>
      <c r="AA19" s="411"/>
      <c r="AB19" s="399"/>
      <c r="AC19" s="411"/>
      <c r="AD19" s="399"/>
      <c r="AE19" s="411"/>
      <c r="AF19" s="399">
        <v>4.1666666666666664E-2</v>
      </c>
      <c r="AG19" s="411"/>
      <c r="AH19" s="399"/>
      <c r="AI19" s="411"/>
      <c r="AJ19" s="399"/>
      <c r="AK19" s="411"/>
      <c r="AL19" s="399"/>
      <c r="AM19" s="412"/>
      <c r="AN19" s="400" t="s">
        <v>294</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0.72499999999999998</v>
      </c>
      <c r="W20" s="411"/>
      <c r="X20" s="410">
        <v>0.83750000000000002</v>
      </c>
      <c r="Y20" s="414"/>
      <c r="Z20" s="419"/>
      <c r="AA20" s="411"/>
      <c r="AB20" s="399"/>
      <c r="AC20" s="411"/>
      <c r="AD20" s="399"/>
      <c r="AE20" s="411"/>
      <c r="AF20" s="399"/>
      <c r="AG20" s="411"/>
      <c r="AH20" s="399"/>
      <c r="AI20" s="411"/>
      <c r="AJ20" s="399"/>
      <c r="AK20" s="411"/>
      <c r="AL20" s="399">
        <v>0.1125</v>
      </c>
      <c r="AM20" s="412"/>
      <c r="AN20" s="400" t="s">
        <v>236</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0.83750000000000002</v>
      </c>
      <c r="W21" s="411"/>
      <c r="X21" s="410">
        <v>0.85833333333333339</v>
      </c>
      <c r="Y21" s="414"/>
      <c r="Z21" s="419"/>
      <c r="AA21" s="411"/>
      <c r="AB21" s="399"/>
      <c r="AC21" s="411"/>
      <c r="AD21" s="399"/>
      <c r="AE21" s="411"/>
      <c r="AF21" s="399">
        <v>2.0833333333333332E-2</v>
      </c>
      <c r="AG21" s="411"/>
      <c r="AH21" s="399"/>
      <c r="AI21" s="411"/>
      <c r="AJ21" s="399"/>
      <c r="AK21" s="411"/>
      <c r="AL21" s="399"/>
      <c r="AM21" s="412"/>
      <c r="AN21" s="400" t="s">
        <v>295</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v>0.85833333333333339</v>
      </c>
      <c r="W22" s="411"/>
      <c r="X22" s="410">
        <v>1</v>
      </c>
      <c r="Y22" s="414"/>
      <c r="Z22" s="419"/>
      <c r="AA22" s="411"/>
      <c r="AB22" s="399"/>
      <c r="AC22" s="411"/>
      <c r="AD22" s="399"/>
      <c r="AE22" s="411"/>
      <c r="AF22" s="399"/>
      <c r="AG22" s="411"/>
      <c r="AH22" s="399"/>
      <c r="AI22" s="411"/>
      <c r="AJ22" s="399"/>
      <c r="AK22" s="411"/>
      <c r="AL22" s="399">
        <v>0.14166666666666666</v>
      </c>
      <c r="AM22" s="412"/>
      <c r="AN22" s="400" t="s">
        <v>236</v>
      </c>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c r="W23" s="411"/>
      <c r="X23" s="399"/>
      <c r="Y23" s="412"/>
      <c r="Z23" s="419"/>
      <c r="AA23" s="411"/>
      <c r="AB23" s="399"/>
      <c r="AC23" s="411"/>
      <c r="AD23" s="399"/>
      <c r="AE23" s="411"/>
      <c r="AF23" s="399"/>
      <c r="AG23" s="411"/>
      <c r="AH23" s="399"/>
      <c r="AI23" s="411"/>
      <c r="AJ23" s="399"/>
      <c r="AK23" s="411"/>
      <c r="AL23" s="399"/>
      <c r="AM23" s="412"/>
      <c r="AN23" s="400"/>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c r="W24" s="411"/>
      <c r="X24" s="399"/>
      <c r="Y24" s="412"/>
      <c r="Z24" s="419"/>
      <c r="AA24" s="411"/>
      <c r="AB24" s="399"/>
      <c r="AC24" s="411"/>
      <c r="AD24" s="408"/>
      <c r="AE24" s="408"/>
      <c r="AF24" s="408"/>
      <c r="AG24" s="408"/>
      <c r="AH24" s="399"/>
      <c r="AI24" s="411"/>
      <c r="AJ24" s="399"/>
      <c r="AK24" s="411"/>
      <c r="AL24" s="411"/>
      <c r="AM24" s="399"/>
      <c r="AN24" s="400"/>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9"/>
      <c r="W25" s="411"/>
      <c r="X25" s="410"/>
      <c r="Y25" s="414"/>
      <c r="Z25" s="419"/>
      <c r="AA25" s="411"/>
      <c r="AB25" s="399"/>
      <c r="AC25" s="411"/>
      <c r="AD25" s="399"/>
      <c r="AE25" s="411"/>
      <c r="AF25" s="399"/>
      <c r="AG25" s="411"/>
      <c r="AH25" s="399"/>
      <c r="AI25" s="411"/>
      <c r="AJ25" s="399"/>
      <c r="AK25" s="411"/>
      <c r="AL25" s="399"/>
      <c r="AM25" s="412"/>
      <c r="AN25" s="400"/>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c r="W26" s="398"/>
      <c r="X26" s="410"/>
      <c r="Y26" s="414"/>
      <c r="Z26" s="413"/>
      <c r="AA26" s="398"/>
      <c r="AB26" s="410"/>
      <c r="AC26" s="398"/>
      <c r="AD26" s="408"/>
      <c r="AE26" s="408"/>
      <c r="AF26" s="408"/>
      <c r="AG26" s="408"/>
      <c r="AH26" s="410"/>
      <c r="AI26" s="398"/>
      <c r="AJ26" s="410"/>
      <c r="AK26" s="398"/>
      <c r="AL26" s="411"/>
      <c r="AM26" s="399"/>
      <c r="AN26" s="400"/>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0.14583333333333331</v>
      </c>
      <c r="AE31" s="376"/>
      <c r="AF31" s="376">
        <f>SUM(AF9:AG30)</f>
        <v>0.17083333333333334</v>
      </c>
      <c r="AG31" s="376"/>
      <c r="AH31" s="376">
        <f>SUM(AH9:AI30)</f>
        <v>0</v>
      </c>
      <c r="AI31" s="376"/>
      <c r="AJ31" s="376">
        <f>SUM(AJ9:AK30)</f>
        <v>0</v>
      </c>
      <c r="AK31" s="376"/>
      <c r="AL31" s="380">
        <f>SUM(AL9:AM30)</f>
        <v>0.68333333333333335</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17048</v>
      </c>
      <c r="Y35" s="359"/>
      <c r="Z35" s="359"/>
      <c r="AA35" s="55" t="s">
        <v>56</v>
      </c>
      <c r="AB35" s="360">
        <v>805</v>
      </c>
      <c r="AC35" s="361"/>
      <c r="AD35" s="361"/>
      <c r="AE35" s="58" t="s">
        <v>56</v>
      </c>
      <c r="AF35" s="360">
        <v>0</v>
      </c>
      <c r="AG35" s="361"/>
      <c r="AH35" s="361"/>
      <c r="AI35" s="55" t="s">
        <v>56</v>
      </c>
      <c r="AJ35" s="360">
        <v>0</v>
      </c>
      <c r="AK35" s="361"/>
      <c r="AL35" s="361"/>
      <c r="AM35" s="55" t="s">
        <v>56</v>
      </c>
      <c r="AN35" s="362">
        <f>(X35+AF35)-(AB35+AJ35)</f>
        <v>16243</v>
      </c>
      <c r="AO35" s="363"/>
      <c r="AP35" s="55" t="s">
        <v>56</v>
      </c>
      <c r="AQ35" s="364"/>
      <c r="AR35" s="365"/>
      <c r="AS35" s="365"/>
      <c r="AT35" s="365"/>
      <c r="AU35" s="366"/>
    </row>
    <row r="36" spans="1:47" ht="15.75" customHeight="1" thickBot="1">
      <c r="A36" s="175"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48000</v>
      </c>
      <c r="Y36" s="330"/>
      <c r="Z36" s="330"/>
      <c r="AA36" s="56" t="s">
        <v>56</v>
      </c>
      <c r="AB36" s="342">
        <v>2000</v>
      </c>
      <c r="AC36" s="343"/>
      <c r="AD36" s="343"/>
      <c r="AE36" s="57" t="s">
        <v>56</v>
      </c>
      <c r="AF36" s="342">
        <v>0</v>
      </c>
      <c r="AG36" s="343"/>
      <c r="AH36" s="343"/>
      <c r="AI36" s="56" t="s">
        <v>56</v>
      </c>
      <c r="AJ36" s="342">
        <v>0</v>
      </c>
      <c r="AK36" s="343"/>
      <c r="AL36" s="343"/>
      <c r="AM36" s="56" t="s">
        <v>56</v>
      </c>
      <c r="AN36" s="306">
        <f t="shared" ref="AN36:AN43" si="3">(X36+AF36)-(AB36+AJ36)</f>
        <v>46000</v>
      </c>
      <c r="AO36" s="307"/>
      <c r="AP36" s="56" t="s">
        <v>56</v>
      </c>
      <c r="AQ36" s="308"/>
      <c r="AR36" s="309"/>
      <c r="AS36" s="309"/>
      <c r="AT36" s="309"/>
      <c r="AU36" s="310"/>
    </row>
    <row r="37" spans="1:47" ht="15.75" customHeight="1" thickTop="1">
      <c r="A37" s="175" t="s">
        <v>67</v>
      </c>
      <c r="B37" s="51"/>
      <c r="C37" s="51"/>
      <c r="D37" s="51"/>
      <c r="E37" s="51"/>
      <c r="F37" s="51"/>
      <c r="G37" s="47"/>
      <c r="H37" s="331">
        <f>SUM(AD9:AE30)</f>
        <v>0.14583333333333331</v>
      </c>
      <c r="I37" s="332"/>
      <c r="J37" s="332"/>
      <c r="K37" s="333">
        <v>89</v>
      </c>
      <c r="L37" s="334"/>
      <c r="M37" s="37" t="s">
        <v>56</v>
      </c>
      <c r="N37" s="335">
        <f t="shared" si="2"/>
        <v>311.49999999999994</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64"/>
      <c r="AR37" s="365"/>
      <c r="AS37" s="365"/>
      <c r="AT37" s="365"/>
      <c r="AU37" s="366"/>
    </row>
    <row r="38" spans="1:47" ht="15.75" customHeight="1">
      <c r="A38" s="175" t="s">
        <v>150</v>
      </c>
      <c r="B38" s="51"/>
      <c r="C38" s="51"/>
      <c r="D38" s="51"/>
      <c r="E38" s="51"/>
      <c r="F38" s="51"/>
      <c r="G38" s="47"/>
      <c r="H38" s="331">
        <f>SUM(AF9:AG30)</f>
        <v>0.17083333333333334</v>
      </c>
      <c r="I38" s="332"/>
      <c r="J38" s="332"/>
      <c r="K38" s="333">
        <v>89</v>
      </c>
      <c r="L38" s="334"/>
      <c r="M38" s="37" t="s">
        <v>56</v>
      </c>
      <c r="N38" s="335">
        <f t="shared" si="2"/>
        <v>364.9</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75"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75"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75" t="s">
        <v>68</v>
      </c>
      <c r="B41" s="51"/>
      <c r="C41" s="51"/>
      <c r="D41" s="51"/>
      <c r="E41" s="51"/>
      <c r="F41" s="51"/>
      <c r="G41" s="47"/>
      <c r="H41" s="331">
        <f>SUM(AL9:AM30)</f>
        <v>0.68333333333333335</v>
      </c>
      <c r="I41" s="332"/>
      <c r="J41" s="332"/>
      <c r="K41" s="333">
        <v>8</v>
      </c>
      <c r="L41" s="334"/>
      <c r="M41" s="37" t="s">
        <v>56</v>
      </c>
      <c r="N41" s="335">
        <f t="shared" si="2"/>
        <v>131.19999999999999</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75"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807.59999999999991</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158</v>
      </c>
      <c r="D51" s="286"/>
      <c r="E51" s="286"/>
      <c r="F51" s="286"/>
      <c r="G51" s="286"/>
      <c r="H51" s="286"/>
      <c r="I51" s="87"/>
      <c r="J51" s="87"/>
      <c r="K51" s="88"/>
      <c r="L51" s="87"/>
      <c r="M51" s="87"/>
      <c r="N51" s="87"/>
      <c r="O51" s="87"/>
      <c r="P51" s="87"/>
      <c r="Q51" s="78"/>
      <c r="R51" s="85" t="s">
        <v>133</v>
      </c>
      <c r="S51" s="86"/>
      <c r="T51" s="286" t="s">
        <v>160</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44262</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44262</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0"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1"/>
    </row>
    <row r="68" spans="1:47" ht="15" customHeight="1" thickTop="1">
      <c r="A68" s="110">
        <v>1</v>
      </c>
      <c r="B68" s="111" t="s">
        <v>103</v>
      </c>
      <c r="C68" s="112"/>
      <c r="D68" s="112"/>
      <c r="E68" s="112"/>
      <c r="F68" s="112"/>
      <c r="G68" s="112"/>
      <c r="H68" s="113"/>
      <c r="I68" s="222" t="s">
        <v>104</v>
      </c>
      <c r="J68" s="223"/>
      <c r="K68" s="224" t="s">
        <v>105</v>
      </c>
      <c r="L68" s="225"/>
      <c r="M68" s="226">
        <v>800</v>
      </c>
      <c r="N68" s="227"/>
      <c r="O68" s="226">
        <v>0</v>
      </c>
      <c r="P68" s="227"/>
      <c r="Q68" s="226">
        <v>0</v>
      </c>
      <c r="R68" s="228"/>
      <c r="S68" s="226">
        <v>0</v>
      </c>
      <c r="T68" s="234"/>
      <c r="U68" s="224" t="s">
        <v>105</v>
      </c>
      <c r="V68" s="225"/>
      <c r="W68" s="226">
        <v>1497</v>
      </c>
      <c r="X68" s="227"/>
      <c r="Y68" s="226">
        <v>1494</v>
      </c>
      <c r="Z68" s="227"/>
      <c r="AA68" s="235"/>
      <c r="AB68" s="235"/>
      <c r="AC68" s="236"/>
      <c r="AD68" s="105"/>
      <c r="AE68" s="105"/>
      <c r="AF68" s="110">
        <v>1</v>
      </c>
      <c r="AG68" s="229" t="s">
        <v>152</v>
      </c>
      <c r="AH68" s="230"/>
      <c r="AI68" s="230"/>
      <c r="AJ68" s="230"/>
      <c r="AK68" s="230"/>
      <c r="AL68" s="232"/>
      <c r="AM68" s="229" t="s">
        <v>173</v>
      </c>
      <c r="AN68" s="230"/>
      <c r="AO68" s="230"/>
      <c r="AP68" s="231"/>
      <c r="AQ68" s="232"/>
      <c r="AR68" s="233"/>
      <c r="AS68" s="233"/>
      <c r="AT68" s="233"/>
      <c r="AU68" s="126"/>
    </row>
    <row r="69" spans="1:47" ht="15" customHeight="1">
      <c r="A69" s="114">
        <v>2</v>
      </c>
      <c r="B69" s="115" t="s">
        <v>106</v>
      </c>
      <c r="C69" s="116"/>
      <c r="D69" s="116"/>
      <c r="E69" s="116"/>
      <c r="F69" s="116"/>
      <c r="G69" s="116"/>
      <c r="H69" s="117"/>
      <c r="I69" s="217" t="s">
        <v>129</v>
      </c>
      <c r="J69" s="218"/>
      <c r="K69" s="212">
        <v>0</v>
      </c>
      <c r="L69" s="213"/>
      <c r="M69" s="210" t="s">
        <v>185</v>
      </c>
      <c r="N69" s="214"/>
      <c r="O69" s="210">
        <v>0</v>
      </c>
      <c r="P69" s="214"/>
      <c r="Q69" s="210">
        <v>0</v>
      </c>
      <c r="R69" s="219"/>
      <c r="S69" s="210">
        <v>0</v>
      </c>
      <c r="T69" s="211"/>
      <c r="U69" s="212">
        <v>0</v>
      </c>
      <c r="V69" s="213"/>
      <c r="W69" s="210" t="s">
        <v>179</v>
      </c>
      <c r="X69" s="214"/>
      <c r="Y69" s="210" t="s">
        <v>182</v>
      </c>
      <c r="Z69" s="214"/>
      <c r="AA69" s="215"/>
      <c r="AB69" s="215"/>
      <c r="AC69" s="216"/>
      <c r="AD69" s="105"/>
      <c r="AE69" s="105"/>
      <c r="AF69" s="114">
        <v>2</v>
      </c>
      <c r="AG69" s="199" t="s">
        <v>165</v>
      </c>
      <c r="AH69" s="200"/>
      <c r="AI69" s="200"/>
      <c r="AJ69" s="200"/>
      <c r="AK69" s="200"/>
      <c r="AL69" s="195"/>
      <c r="AM69" s="199" t="s">
        <v>174</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0">
        <v>52</v>
      </c>
      <c r="N70" s="214"/>
      <c r="O70" s="210">
        <v>0</v>
      </c>
      <c r="P70" s="214"/>
      <c r="Q70" s="210">
        <v>0</v>
      </c>
      <c r="R70" s="219"/>
      <c r="S70" s="210">
        <v>0</v>
      </c>
      <c r="T70" s="211"/>
      <c r="U70" s="212">
        <v>0</v>
      </c>
      <c r="V70" s="213"/>
      <c r="W70" s="210" t="s">
        <v>180</v>
      </c>
      <c r="X70" s="214"/>
      <c r="Y70" s="210" t="s">
        <v>183</v>
      </c>
      <c r="Z70" s="214"/>
      <c r="AA70" s="215"/>
      <c r="AB70" s="215"/>
      <c r="AC70" s="216"/>
      <c r="AD70" s="105"/>
      <c r="AE70" s="105"/>
      <c r="AF70" s="114">
        <v>3</v>
      </c>
      <c r="AG70" s="199" t="s">
        <v>166</v>
      </c>
      <c r="AH70" s="200"/>
      <c r="AI70" s="200"/>
      <c r="AJ70" s="200"/>
      <c r="AK70" s="200"/>
      <c r="AL70" s="195"/>
      <c r="AM70" s="199" t="s">
        <v>175</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0">
        <v>54</v>
      </c>
      <c r="N71" s="214"/>
      <c r="O71" s="210">
        <v>0</v>
      </c>
      <c r="P71" s="214"/>
      <c r="Q71" s="210">
        <v>0</v>
      </c>
      <c r="R71" s="219"/>
      <c r="S71" s="210">
        <v>0</v>
      </c>
      <c r="T71" s="211"/>
      <c r="U71" s="212">
        <v>0</v>
      </c>
      <c r="V71" s="213"/>
      <c r="W71" s="210" t="s">
        <v>181</v>
      </c>
      <c r="X71" s="214"/>
      <c r="Y71" s="210" t="s">
        <v>184</v>
      </c>
      <c r="Z71" s="214"/>
      <c r="AA71" s="215"/>
      <c r="AB71" s="215"/>
      <c r="AC71" s="216"/>
      <c r="AD71" s="105"/>
      <c r="AE71" s="105"/>
      <c r="AF71" s="114">
        <v>4</v>
      </c>
      <c r="AG71" s="172" t="s">
        <v>167</v>
      </c>
      <c r="AH71" s="173"/>
      <c r="AI71" s="173"/>
      <c r="AJ71" s="173"/>
      <c r="AK71" s="173"/>
      <c r="AL71" s="171"/>
      <c r="AM71" s="172" t="s">
        <v>162</v>
      </c>
      <c r="AN71" s="173"/>
      <c r="AO71" s="173"/>
      <c r="AP71" s="174"/>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0">
        <v>144</v>
      </c>
      <c r="N72" s="214"/>
      <c r="O72" s="210">
        <v>0</v>
      </c>
      <c r="P72" s="214"/>
      <c r="Q72" s="210">
        <v>0</v>
      </c>
      <c r="R72" s="219"/>
      <c r="S72" s="210">
        <v>0</v>
      </c>
      <c r="T72" s="211"/>
      <c r="U72" s="212">
        <v>0</v>
      </c>
      <c r="V72" s="213"/>
      <c r="W72" s="210">
        <v>112</v>
      </c>
      <c r="X72" s="214"/>
      <c r="Y72" s="210">
        <v>88</v>
      </c>
      <c r="Z72" s="214"/>
      <c r="AA72" s="215"/>
      <c r="AB72" s="215"/>
      <c r="AC72" s="216"/>
      <c r="AD72" s="105"/>
      <c r="AE72" s="105"/>
      <c r="AF72" s="114">
        <v>5</v>
      </c>
      <c r="AG72" s="172" t="s">
        <v>163</v>
      </c>
      <c r="AH72" s="173"/>
      <c r="AI72" s="173"/>
      <c r="AJ72" s="173"/>
      <c r="AK72" s="173"/>
      <c r="AL72" s="171"/>
      <c r="AM72" s="172" t="s">
        <v>159</v>
      </c>
      <c r="AN72" s="173"/>
      <c r="AO72" s="173"/>
      <c r="AP72" s="174"/>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0">
        <v>164</v>
      </c>
      <c r="N73" s="214"/>
      <c r="O73" s="210">
        <v>0</v>
      </c>
      <c r="P73" s="214"/>
      <c r="Q73" s="210">
        <v>0</v>
      </c>
      <c r="R73" s="219"/>
      <c r="S73" s="210">
        <v>0</v>
      </c>
      <c r="T73" s="211"/>
      <c r="U73" s="212">
        <v>0</v>
      </c>
      <c r="V73" s="213"/>
      <c r="W73" s="210">
        <v>110</v>
      </c>
      <c r="X73" s="214"/>
      <c r="Y73" s="210">
        <v>96</v>
      </c>
      <c r="Z73" s="214"/>
      <c r="AA73" s="215"/>
      <c r="AB73" s="215"/>
      <c r="AC73" s="216"/>
      <c r="AD73" s="105"/>
      <c r="AE73" s="105"/>
      <c r="AF73" s="114">
        <v>6</v>
      </c>
      <c r="AG73" s="172" t="s">
        <v>168</v>
      </c>
      <c r="AH73" s="173"/>
      <c r="AI73" s="173"/>
      <c r="AJ73" s="173"/>
      <c r="AK73" s="173"/>
      <c r="AL73" s="171"/>
      <c r="AM73" s="172" t="s">
        <v>155</v>
      </c>
      <c r="AN73" s="173"/>
      <c r="AO73" s="173"/>
      <c r="AP73" s="174"/>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0">
        <v>157</v>
      </c>
      <c r="N74" s="214"/>
      <c r="O74" s="210">
        <v>0</v>
      </c>
      <c r="P74" s="214"/>
      <c r="Q74" s="210">
        <v>0</v>
      </c>
      <c r="R74" s="219"/>
      <c r="S74" s="210">
        <v>0</v>
      </c>
      <c r="T74" s="211"/>
      <c r="U74" s="212">
        <v>0</v>
      </c>
      <c r="V74" s="213"/>
      <c r="W74" s="210">
        <v>106</v>
      </c>
      <c r="X74" s="214"/>
      <c r="Y74" s="210">
        <v>89</v>
      </c>
      <c r="Z74" s="214"/>
      <c r="AA74" s="215"/>
      <c r="AB74" s="215"/>
      <c r="AC74" s="216"/>
      <c r="AD74" s="105"/>
      <c r="AE74" s="105"/>
      <c r="AF74" s="114">
        <v>7</v>
      </c>
      <c r="AG74" s="172" t="s">
        <v>169</v>
      </c>
      <c r="AH74" s="173"/>
      <c r="AI74" s="173"/>
      <c r="AJ74" s="173"/>
      <c r="AK74" s="173"/>
      <c r="AL74" s="171"/>
      <c r="AM74" s="172" t="s">
        <v>156</v>
      </c>
      <c r="AN74" s="173"/>
      <c r="AO74" s="173" t="s">
        <v>176</v>
      </c>
      <c r="AP74" s="174"/>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0">
        <v>151</v>
      </c>
      <c r="N75" s="214"/>
      <c r="O75" s="210">
        <v>0</v>
      </c>
      <c r="P75" s="214"/>
      <c r="Q75" s="210">
        <v>0</v>
      </c>
      <c r="R75" s="219"/>
      <c r="S75" s="210">
        <v>0</v>
      </c>
      <c r="T75" s="211"/>
      <c r="U75" s="212">
        <v>0</v>
      </c>
      <c r="V75" s="213"/>
      <c r="W75" s="210">
        <v>104</v>
      </c>
      <c r="X75" s="214"/>
      <c r="Y75" s="210">
        <v>98</v>
      </c>
      <c r="Z75" s="214"/>
      <c r="AA75" s="215"/>
      <c r="AB75" s="215"/>
      <c r="AC75" s="216"/>
      <c r="AD75" s="105"/>
      <c r="AE75" s="105"/>
      <c r="AF75" s="114">
        <v>8</v>
      </c>
      <c r="AG75" s="172" t="s">
        <v>258</v>
      </c>
      <c r="AH75" s="173"/>
      <c r="AI75" s="173"/>
      <c r="AJ75" s="173"/>
      <c r="AK75" s="173"/>
      <c r="AL75" s="171"/>
      <c r="AM75" s="172" t="s">
        <v>156</v>
      </c>
      <c r="AN75" s="173"/>
      <c r="AO75" s="173"/>
      <c r="AP75" s="174"/>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0">
        <v>150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72" t="s">
        <v>170</v>
      </c>
      <c r="AH76" s="173"/>
      <c r="AI76" s="173"/>
      <c r="AJ76" s="173"/>
      <c r="AK76" s="173"/>
      <c r="AL76" s="171"/>
      <c r="AM76" s="172" t="s">
        <v>177</v>
      </c>
      <c r="AN76" s="173"/>
      <c r="AO76" s="173"/>
      <c r="AP76" s="174"/>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0">
        <v>153</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72" t="s">
        <v>153</v>
      </c>
      <c r="AH77" s="173"/>
      <c r="AI77" s="173"/>
      <c r="AJ77" s="173"/>
      <c r="AK77" s="173"/>
      <c r="AL77" s="171"/>
      <c r="AM77" s="172" t="s">
        <v>157</v>
      </c>
      <c r="AN77" s="173"/>
      <c r="AO77" s="173"/>
      <c r="AP77" s="174"/>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t="s">
        <v>154</v>
      </c>
      <c r="AH78" s="200"/>
      <c r="AI78" s="200"/>
      <c r="AJ78" s="200"/>
      <c r="AK78" s="200"/>
      <c r="AL78" s="195"/>
      <c r="AM78" s="199" t="s">
        <v>178</v>
      </c>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t="s">
        <v>171</v>
      </c>
      <c r="AH79" s="200"/>
      <c r="AI79" s="200"/>
      <c r="AJ79" s="200"/>
      <c r="AK79" s="200"/>
      <c r="AL79" s="195"/>
      <c r="AM79" s="199" t="s">
        <v>157</v>
      </c>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t="s">
        <v>172</v>
      </c>
      <c r="AH80" s="200"/>
      <c r="AI80" s="200"/>
      <c r="AJ80" s="200"/>
      <c r="AK80" s="200"/>
      <c r="AL80" s="195"/>
      <c r="AM80" s="199" t="s">
        <v>157</v>
      </c>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2" zoomScaleNormal="100" workbookViewId="0">
      <selection activeCell="AF29" sqref="AF29:AG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60" t="s">
        <v>66</v>
      </c>
      <c r="V1" s="460"/>
      <c r="W1" s="460"/>
      <c r="X1" s="460"/>
      <c r="Y1" s="460"/>
      <c r="Z1" s="460"/>
      <c r="AA1" s="460"/>
      <c r="AB1" s="460"/>
      <c r="AC1" s="460"/>
      <c r="AD1" s="460"/>
      <c r="AE1" s="460"/>
      <c r="AF1" s="460"/>
      <c r="AG1" s="460"/>
      <c r="AH1" s="460"/>
      <c r="AI1" s="460"/>
      <c r="AJ1" s="460"/>
    </row>
    <row r="2" spans="1:47">
      <c r="A2" s="46" t="s">
        <v>131</v>
      </c>
      <c r="B2" s="46"/>
      <c r="U2" s="461" t="s">
        <v>65</v>
      </c>
      <c r="V2" s="461"/>
      <c r="W2" s="461"/>
      <c r="X2" s="461"/>
      <c r="Y2" s="461"/>
      <c r="Z2" s="461"/>
      <c r="AA2" s="461"/>
      <c r="AB2" s="461"/>
      <c r="AC2" s="461"/>
      <c r="AD2" s="461"/>
      <c r="AE2" s="461"/>
      <c r="AF2" s="461"/>
      <c r="AG2" s="461"/>
      <c r="AH2" s="461"/>
      <c r="AI2" s="461"/>
      <c r="AJ2" s="461"/>
    </row>
    <row r="3" spans="1:47">
      <c r="AN3"/>
    </row>
    <row r="5" spans="1:47" ht="15.75" customHeight="1" thickBot="1">
      <c r="A5" s="59" t="s">
        <v>76</v>
      </c>
      <c r="V5" s="10" t="s">
        <v>51</v>
      </c>
    </row>
    <row r="6" spans="1:47" ht="15.75" customHeight="1" thickTop="1">
      <c r="A6" s="7" t="s">
        <v>2</v>
      </c>
      <c r="B6" s="6"/>
      <c r="C6" s="6"/>
      <c r="D6" s="6"/>
      <c r="E6" s="462">
        <v>44263</v>
      </c>
      <c r="F6" s="463"/>
      <c r="G6" s="463"/>
      <c r="H6" s="463"/>
      <c r="I6" s="463"/>
      <c r="J6" s="464"/>
      <c r="K6" s="5" t="s">
        <v>60</v>
      </c>
      <c r="L6" s="6"/>
      <c r="M6" s="6"/>
      <c r="N6" s="8"/>
      <c r="O6" s="465" t="s">
        <v>164</v>
      </c>
      <c r="P6" s="466"/>
      <c r="Q6" s="466"/>
      <c r="R6" s="466"/>
      <c r="S6" s="466"/>
      <c r="T6" s="467"/>
      <c r="U6" s="9"/>
      <c r="V6" s="468" t="s">
        <v>30</v>
      </c>
      <c r="W6" s="469"/>
      <c r="X6" s="469"/>
      <c r="Y6" s="470"/>
      <c r="Z6" s="474" t="s">
        <v>72</v>
      </c>
      <c r="AA6" s="475"/>
      <c r="AB6" s="475"/>
      <c r="AC6" s="475"/>
      <c r="AD6" s="475"/>
      <c r="AE6" s="475"/>
      <c r="AF6" s="475"/>
      <c r="AG6" s="475"/>
      <c r="AH6" s="475"/>
      <c r="AI6" s="475"/>
      <c r="AJ6" s="475"/>
      <c r="AK6" s="475"/>
      <c r="AL6" s="475"/>
      <c r="AM6" s="475"/>
      <c r="AN6" s="468" t="s">
        <v>31</v>
      </c>
      <c r="AO6" s="469"/>
      <c r="AP6" s="469"/>
      <c r="AQ6" s="469"/>
      <c r="AR6" s="469"/>
      <c r="AS6" s="469"/>
      <c r="AT6" s="469"/>
      <c r="AU6" s="470"/>
    </row>
    <row r="7" spans="1:47" ht="15.75" customHeight="1">
      <c r="A7" s="13" t="s">
        <v>0</v>
      </c>
      <c r="B7" s="3"/>
      <c r="C7" s="3"/>
      <c r="D7" s="3"/>
      <c r="E7" s="484" t="s">
        <v>161</v>
      </c>
      <c r="F7" s="485"/>
      <c r="G7" s="485"/>
      <c r="H7" s="485"/>
      <c r="I7" s="485"/>
      <c r="J7" s="486"/>
      <c r="K7" s="2" t="s">
        <v>54</v>
      </c>
      <c r="L7" s="3"/>
      <c r="M7" s="3"/>
      <c r="N7" s="14"/>
      <c r="O7" s="487" t="s">
        <v>151</v>
      </c>
      <c r="P7" s="488"/>
      <c r="Q7" s="488"/>
      <c r="R7" s="488"/>
      <c r="S7" s="488"/>
      <c r="T7" s="489"/>
      <c r="U7" s="9"/>
      <c r="V7" s="471"/>
      <c r="W7" s="472"/>
      <c r="X7" s="472"/>
      <c r="Y7" s="473"/>
      <c r="Z7" s="476"/>
      <c r="AA7" s="477"/>
      <c r="AB7" s="477"/>
      <c r="AC7" s="477"/>
      <c r="AD7" s="477"/>
      <c r="AE7" s="477"/>
      <c r="AF7" s="477"/>
      <c r="AG7" s="477"/>
      <c r="AH7" s="477"/>
      <c r="AI7" s="477"/>
      <c r="AJ7" s="477"/>
      <c r="AK7" s="477"/>
      <c r="AL7" s="477"/>
      <c r="AM7" s="477"/>
      <c r="AN7" s="478"/>
      <c r="AO7" s="479"/>
      <c r="AP7" s="479"/>
      <c r="AQ7" s="479"/>
      <c r="AR7" s="479"/>
      <c r="AS7" s="479"/>
      <c r="AT7" s="479"/>
      <c r="AU7" s="480"/>
    </row>
    <row r="8" spans="1:47" ht="15.75" customHeight="1" thickBot="1">
      <c r="A8" s="13" t="s">
        <v>1</v>
      </c>
      <c r="B8" s="3"/>
      <c r="C8" s="3"/>
      <c r="D8" s="3"/>
      <c r="E8" s="199">
        <v>4710002973</v>
      </c>
      <c r="F8" s="200"/>
      <c r="G8" s="200"/>
      <c r="H8" s="200"/>
      <c r="I8" s="200"/>
      <c r="J8" s="195"/>
      <c r="K8" s="181" t="s">
        <v>53</v>
      </c>
      <c r="L8" s="182"/>
      <c r="M8" s="182"/>
      <c r="N8" s="60"/>
      <c r="O8" s="490" t="s">
        <v>216</v>
      </c>
      <c r="P8" s="491"/>
      <c r="Q8" s="491"/>
      <c r="R8" s="491"/>
      <c r="S8" s="491"/>
      <c r="T8" s="492"/>
      <c r="U8" s="15"/>
      <c r="V8" s="493" t="s">
        <v>28</v>
      </c>
      <c r="W8" s="494"/>
      <c r="X8" s="495" t="s">
        <v>29</v>
      </c>
      <c r="Y8" s="496"/>
      <c r="Z8" s="493" t="s">
        <v>86</v>
      </c>
      <c r="AA8" s="494"/>
      <c r="AB8" s="495" t="s">
        <v>87</v>
      </c>
      <c r="AC8" s="494"/>
      <c r="AD8" s="495" t="s">
        <v>69</v>
      </c>
      <c r="AE8" s="494"/>
      <c r="AF8" s="495" t="s">
        <v>70</v>
      </c>
      <c r="AG8" s="494"/>
      <c r="AH8" s="495" t="s">
        <v>88</v>
      </c>
      <c r="AI8" s="494"/>
      <c r="AJ8" s="495" t="s">
        <v>89</v>
      </c>
      <c r="AK8" s="494"/>
      <c r="AL8" s="497" t="s">
        <v>71</v>
      </c>
      <c r="AM8" s="497"/>
      <c r="AN8" s="481"/>
      <c r="AO8" s="482"/>
      <c r="AP8" s="482"/>
      <c r="AQ8" s="482"/>
      <c r="AR8" s="482"/>
      <c r="AS8" s="482"/>
      <c r="AT8" s="482"/>
      <c r="AU8" s="483"/>
    </row>
    <row r="9" spans="1:47" ht="15.75" customHeight="1" thickTop="1" thickBot="1">
      <c r="A9" s="16" t="s">
        <v>80</v>
      </c>
      <c r="B9" s="4"/>
      <c r="C9" s="4"/>
      <c r="D9" s="4"/>
      <c r="E9" s="453">
        <v>44075</v>
      </c>
      <c r="F9" s="446"/>
      <c r="G9" s="64" t="s">
        <v>15</v>
      </c>
      <c r="H9" s="454">
        <v>44073</v>
      </c>
      <c r="I9" s="446"/>
      <c r="J9" s="455"/>
      <c r="K9" s="61" t="s">
        <v>81</v>
      </c>
      <c r="L9" s="4"/>
      <c r="M9" s="4"/>
      <c r="N9" s="62"/>
      <c r="O9" s="208">
        <v>10</v>
      </c>
      <c r="P9" s="206"/>
      <c r="Q9" s="65" t="s">
        <v>82</v>
      </c>
      <c r="R9" s="206">
        <v>13</v>
      </c>
      <c r="S9" s="206"/>
      <c r="T9" s="63" t="s">
        <v>52</v>
      </c>
      <c r="U9" s="17"/>
      <c r="V9" s="456">
        <v>0</v>
      </c>
      <c r="W9" s="457"/>
      <c r="X9" s="458">
        <v>2.4999999999999998E-2</v>
      </c>
      <c r="Y9" s="459"/>
      <c r="Z9" s="456"/>
      <c r="AA9" s="457"/>
      <c r="AB9" s="458"/>
      <c r="AC9" s="457"/>
      <c r="AD9" s="458"/>
      <c r="AE9" s="457"/>
      <c r="AF9" s="458"/>
      <c r="AG9" s="457"/>
      <c r="AH9" s="458"/>
      <c r="AI9" s="457"/>
      <c r="AJ9" s="458"/>
      <c r="AK9" s="457"/>
      <c r="AL9" s="458">
        <v>2.4999999999999998E-2</v>
      </c>
      <c r="AM9" s="459"/>
      <c r="AN9" s="400" t="s">
        <v>238</v>
      </c>
      <c r="AO9" s="401"/>
      <c r="AP9" s="401"/>
      <c r="AQ9" s="401"/>
      <c r="AR9" s="401"/>
      <c r="AS9" s="401"/>
      <c r="AT9" s="401"/>
      <c r="AU9" s="402"/>
    </row>
    <row r="10" spans="1:47" ht="15.75" customHeight="1" thickTop="1">
      <c r="A10" s="18"/>
      <c r="B10" s="18"/>
      <c r="C10" s="18"/>
      <c r="D10" s="18"/>
      <c r="E10" s="19"/>
      <c r="F10" s="19"/>
      <c r="G10" s="19"/>
      <c r="H10" s="19"/>
      <c r="I10" s="19"/>
      <c r="J10" s="19"/>
      <c r="U10" s="20"/>
      <c r="V10" s="419">
        <v>2.4999999999999998E-2</v>
      </c>
      <c r="W10" s="411"/>
      <c r="X10" s="498">
        <v>7.4999999999999997E-2</v>
      </c>
      <c r="Y10" s="412"/>
      <c r="Z10" s="419"/>
      <c r="AA10" s="411"/>
      <c r="AB10" s="399"/>
      <c r="AC10" s="411"/>
      <c r="AD10" s="399"/>
      <c r="AE10" s="411"/>
      <c r="AF10" s="399">
        <v>4.9999999999999996E-2</v>
      </c>
      <c r="AG10" s="411"/>
      <c r="AH10" s="399"/>
      <c r="AI10" s="411"/>
      <c r="AJ10" s="399"/>
      <c r="AK10" s="411"/>
      <c r="AL10" s="399"/>
      <c r="AM10" s="412"/>
      <c r="AN10" s="400" t="s">
        <v>299</v>
      </c>
      <c r="AO10" s="401"/>
      <c r="AP10" s="401"/>
      <c r="AQ10" s="401"/>
      <c r="AR10" s="401"/>
      <c r="AS10" s="401"/>
      <c r="AT10" s="401"/>
      <c r="AU10" s="40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9">
        <v>7.4999999999999997E-2</v>
      </c>
      <c r="W11" s="411"/>
      <c r="X11" s="399">
        <v>0.3125</v>
      </c>
      <c r="Y11" s="412"/>
      <c r="Z11" s="419"/>
      <c r="AA11" s="411"/>
      <c r="AB11" s="399"/>
      <c r="AC11" s="411"/>
      <c r="AD11" s="399"/>
      <c r="AE11" s="411"/>
      <c r="AF11" s="399"/>
      <c r="AG11" s="411"/>
      <c r="AH11" s="399"/>
      <c r="AI11" s="411"/>
      <c r="AJ11" s="399"/>
      <c r="AK11" s="411"/>
      <c r="AL11" s="399">
        <v>0.23750000000000002</v>
      </c>
      <c r="AM11" s="412"/>
      <c r="AN11" s="400" t="s">
        <v>238</v>
      </c>
      <c r="AO11" s="401"/>
      <c r="AP11" s="401"/>
      <c r="AQ11" s="401"/>
      <c r="AR11" s="401"/>
      <c r="AS11" s="401"/>
      <c r="AT11" s="401"/>
      <c r="AU11" s="402"/>
    </row>
    <row r="12" spans="1:47" ht="15.75" customHeight="1" thickTop="1" thickBot="1">
      <c r="A12" s="451" t="s">
        <v>33</v>
      </c>
      <c r="B12" s="452"/>
      <c r="C12" s="452"/>
      <c r="D12" s="452"/>
      <c r="E12" s="346" t="s">
        <v>4</v>
      </c>
      <c r="F12" s="347"/>
      <c r="G12" s="347"/>
      <c r="H12" s="348"/>
      <c r="I12" s="346" t="s">
        <v>5</v>
      </c>
      <c r="J12" s="347"/>
      <c r="K12" s="347"/>
      <c r="L12" s="347"/>
      <c r="M12" s="346" t="s">
        <v>6</v>
      </c>
      <c r="N12" s="347"/>
      <c r="O12" s="347"/>
      <c r="P12" s="348"/>
      <c r="Q12" s="346" t="s">
        <v>7</v>
      </c>
      <c r="R12" s="347"/>
      <c r="S12" s="347"/>
      <c r="T12" s="349"/>
      <c r="U12" s="12"/>
      <c r="V12" s="419">
        <v>0.3125</v>
      </c>
      <c r="W12" s="411"/>
      <c r="X12" s="399">
        <v>0.37916666666666665</v>
      </c>
      <c r="Y12" s="412"/>
      <c r="Z12" s="419"/>
      <c r="AA12" s="411"/>
      <c r="AB12" s="399"/>
      <c r="AC12" s="411"/>
      <c r="AD12" s="399">
        <v>6.25E-2</v>
      </c>
      <c r="AE12" s="411"/>
      <c r="AF12" s="399">
        <v>4.1666666666666666E-3</v>
      </c>
      <c r="AG12" s="411"/>
      <c r="AH12" s="399"/>
      <c r="AI12" s="411"/>
      <c r="AJ12" s="399"/>
      <c r="AK12" s="411"/>
      <c r="AL12" s="399"/>
      <c r="AM12" s="412"/>
      <c r="AN12" s="400" t="s">
        <v>300</v>
      </c>
      <c r="AO12" s="401"/>
      <c r="AP12" s="401"/>
      <c r="AQ12" s="401"/>
      <c r="AR12" s="401"/>
      <c r="AS12" s="401"/>
      <c r="AT12" s="401"/>
      <c r="AU12" s="402"/>
    </row>
    <row r="13" spans="1:47" ht="15.75" customHeight="1" thickTop="1" thickBot="1">
      <c r="A13" s="449" t="s">
        <v>27</v>
      </c>
      <c r="B13" s="450"/>
      <c r="C13" s="450"/>
      <c r="D13" s="450"/>
      <c r="E13" s="443" t="s">
        <v>208</v>
      </c>
      <c r="F13" s="444"/>
      <c r="G13" s="444"/>
      <c r="H13" s="445"/>
      <c r="I13" s="443" t="s">
        <v>267</v>
      </c>
      <c r="J13" s="444"/>
      <c r="K13" s="444"/>
      <c r="L13" s="445"/>
      <c r="M13" s="443" t="s">
        <v>210</v>
      </c>
      <c r="N13" s="444"/>
      <c r="O13" s="444"/>
      <c r="P13" s="445"/>
      <c r="Q13" s="443" t="s">
        <v>296</v>
      </c>
      <c r="R13" s="446"/>
      <c r="S13" s="446"/>
      <c r="T13" s="447"/>
      <c r="U13" s="12"/>
      <c r="V13" s="419">
        <v>0.37916666666666665</v>
      </c>
      <c r="W13" s="411"/>
      <c r="X13" s="399">
        <v>0.40833333333333338</v>
      </c>
      <c r="Y13" s="412"/>
      <c r="Z13" s="419"/>
      <c r="AA13" s="411"/>
      <c r="AB13" s="399"/>
      <c r="AC13" s="411"/>
      <c r="AD13" s="399">
        <v>2.4999999999999998E-2</v>
      </c>
      <c r="AE13" s="411"/>
      <c r="AF13" s="399">
        <v>4.1666666666666666E-3</v>
      </c>
      <c r="AG13" s="411"/>
      <c r="AH13" s="399"/>
      <c r="AI13" s="411"/>
      <c r="AJ13" s="399"/>
      <c r="AK13" s="411"/>
      <c r="AL13" s="399"/>
      <c r="AM13" s="412"/>
      <c r="AN13" s="400" t="s">
        <v>310</v>
      </c>
      <c r="AO13" s="401"/>
      <c r="AP13" s="401"/>
      <c r="AQ13" s="401"/>
      <c r="AR13" s="401"/>
      <c r="AS13" s="401"/>
      <c r="AT13" s="401"/>
      <c r="AU13" s="402"/>
    </row>
    <row r="14" spans="1:47" ht="15.75" customHeight="1" thickTop="1" thickBot="1">
      <c r="A14" s="448" t="s">
        <v>10</v>
      </c>
      <c r="B14" s="433"/>
      <c r="C14" s="433"/>
      <c r="D14" s="433"/>
      <c r="E14" s="443" t="s">
        <v>263</v>
      </c>
      <c r="F14" s="444"/>
      <c r="G14" s="444"/>
      <c r="H14" s="445"/>
      <c r="I14" s="443" t="s">
        <v>213</v>
      </c>
      <c r="J14" s="444"/>
      <c r="K14" s="444"/>
      <c r="L14" s="445"/>
      <c r="M14" s="443" t="s">
        <v>247</v>
      </c>
      <c r="N14" s="444"/>
      <c r="O14" s="444"/>
      <c r="P14" s="445"/>
      <c r="Q14" s="443" t="s">
        <v>283</v>
      </c>
      <c r="R14" s="446"/>
      <c r="S14" s="446"/>
      <c r="T14" s="447"/>
      <c r="U14" s="12"/>
      <c r="V14" s="419">
        <v>0.40833333333333338</v>
      </c>
      <c r="W14" s="411"/>
      <c r="X14" s="399">
        <v>0.44166666666666665</v>
      </c>
      <c r="Y14" s="412"/>
      <c r="Z14" s="419"/>
      <c r="AA14" s="411"/>
      <c r="AB14" s="399"/>
      <c r="AC14" s="411"/>
      <c r="AD14" s="399"/>
      <c r="AE14" s="411"/>
      <c r="AF14" s="399"/>
      <c r="AG14" s="411"/>
      <c r="AH14" s="399"/>
      <c r="AI14" s="411"/>
      <c r="AJ14" s="399"/>
      <c r="AK14" s="411"/>
      <c r="AL14" s="399">
        <v>3.3333333333333333E-2</v>
      </c>
      <c r="AM14" s="412"/>
      <c r="AN14" s="400" t="s">
        <v>301</v>
      </c>
      <c r="AO14" s="401"/>
      <c r="AP14" s="401"/>
      <c r="AQ14" s="401"/>
      <c r="AR14" s="401"/>
      <c r="AS14" s="401"/>
      <c r="AT14" s="401"/>
      <c r="AU14" s="402"/>
    </row>
    <row r="15" spans="1:47" ht="15.75" customHeight="1" thickTop="1" thickBot="1">
      <c r="A15" s="441" t="s">
        <v>3</v>
      </c>
      <c r="B15" s="442"/>
      <c r="C15" s="442"/>
      <c r="D15" s="442"/>
      <c r="E15" s="443" t="s">
        <v>204</v>
      </c>
      <c r="F15" s="444"/>
      <c r="G15" s="444"/>
      <c r="H15" s="445"/>
      <c r="I15" s="443" t="s">
        <v>205</v>
      </c>
      <c r="J15" s="444"/>
      <c r="K15" s="444"/>
      <c r="L15" s="445"/>
      <c r="M15" s="443" t="s">
        <v>206</v>
      </c>
      <c r="N15" s="444"/>
      <c r="O15" s="444"/>
      <c r="P15" s="445"/>
      <c r="Q15" s="443" t="s">
        <v>207</v>
      </c>
      <c r="R15" s="446"/>
      <c r="S15" s="446"/>
      <c r="T15" s="447"/>
      <c r="U15" s="12"/>
      <c r="V15" s="419">
        <v>0.44166666666666665</v>
      </c>
      <c r="W15" s="411"/>
      <c r="X15" s="399">
        <v>0.48749999999999999</v>
      </c>
      <c r="Y15" s="412"/>
      <c r="Z15" s="419"/>
      <c r="AA15" s="411"/>
      <c r="AB15" s="399"/>
      <c r="AC15" s="411"/>
      <c r="AD15" s="399">
        <v>4.1666666666666664E-2</v>
      </c>
      <c r="AE15" s="411"/>
      <c r="AF15" s="399">
        <v>4.1666666666666666E-3</v>
      </c>
      <c r="AG15" s="411"/>
      <c r="AH15" s="399"/>
      <c r="AI15" s="411"/>
      <c r="AJ15" s="399"/>
      <c r="AK15" s="411"/>
      <c r="AL15" s="399"/>
      <c r="AM15" s="412"/>
      <c r="AN15" s="400" t="s">
        <v>309</v>
      </c>
      <c r="AO15" s="401"/>
      <c r="AP15" s="401"/>
      <c r="AQ15" s="401"/>
      <c r="AR15" s="401"/>
      <c r="AS15" s="401"/>
      <c r="AT15" s="401"/>
      <c r="AU15" s="40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19">
        <v>0.48749999999999999</v>
      </c>
      <c r="W16" s="411"/>
      <c r="X16" s="399">
        <v>0.5083333333333333</v>
      </c>
      <c r="Y16" s="412"/>
      <c r="Z16" s="419"/>
      <c r="AA16" s="411"/>
      <c r="AB16" s="399"/>
      <c r="AC16" s="411"/>
      <c r="AD16" s="399">
        <v>1.6666666666666666E-2</v>
      </c>
      <c r="AE16" s="411"/>
      <c r="AF16" s="399">
        <v>4.1666666666666666E-3</v>
      </c>
      <c r="AG16" s="411"/>
      <c r="AH16" s="399"/>
      <c r="AI16" s="411"/>
      <c r="AJ16" s="399"/>
      <c r="AK16" s="411"/>
      <c r="AL16" s="399"/>
      <c r="AM16" s="412"/>
      <c r="AN16" s="400" t="s">
        <v>302</v>
      </c>
      <c r="AO16" s="401"/>
      <c r="AP16" s="401"/>
      <c r="AQ16" s="401"/>
      <c r="AR16" s="401"/>
      <c r="AS16" s="401"/>
      <c r="AT16" s="401"/>
      <c r="AU16" s="40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9">
        <v>0.5083333333333333</v>
      </c>
      <c r="W17" s="411"/>
      <c r="X17" s="399">
        <v>0.56666666666666665</v>
      </c>
      <c r="Y17" s="412"/>
      <c r="Z17" s="419"/>
      <c r="AA17" s="411"/>
      <c r="AB17" s="399"/>
      <c r="AC17" s="411"/>
      <c r="AD17" s="399"/>
      <c r="AE17" s="411"/>
      <c r="AF17" s="399"/>
      <c r="AG17" s="411"/>
      <c r="AH17" s="399"/>
      <c r="AI17" s="411"/>
      <c r="AJ17" s="399"/>
      <c r="AK17" s="411"/>
      <c r="AL17" s="399">
        <v>5.8333333333333327E-2</v>
      </c>
      <c r="AM17" s="412"/>
      <c r="AN17" s="400" t="s">
        <v>301</v>
      </c>
      <c r="AO17" s="401"/>
      <c r="AP17" s="401"/>
      <c r="AQ17" s="401"/>
      <c r="AR17" s="401"/>
      <c r="AS17" s="401"/>
      <c r="AT17" s="401"/>
      <c r="AU17" s="402"/>
    </row>
    <row r="18" spans="1:47" ht="15.75" customHeight="1" thickTop="1" thickBot="1">
      <c r="A18" s="25" t="s">
        <v>11</v>
      </c>
      <c r="B18" s="378" t="s">
        <v>9</v>
      </c>
      <c r="C18" s="368"/>
      <c r="D18" s="368"/>
      <c r="E18" s="368"/>
      <c r="F18" s="368"/>
      <c r="G18" s="368"/>
      <c r="H18" s="368"/>
      <c r="I18" s="368"/>
      <c r="J18" s="368"/>
      <c r="K18" s="379"/>
      <c r="L18" s="420" t="s">
        <v>20</v>
      </c>
      <c r="M18" s="420"/>
      <c r="N18" s="420"/>
      <c r="O18" s="420" t="s">
        <v>22</v>
      </c>
      <c r="P18" s="420"/>
      <c r="Q18" s="420"/>
      <c r="R18" s="420" t="s">
        <v>35</v>
      </c>
      <c r="S18" s="420"/>
      <c r="T18" s="440"/>
      <c r="U18" s="26"/>
      <c r="V18" s="419">
        <v>0.56666666666666665</v>
      </c>
      <c r="W18" s="411"/>
      <c r="X18" s="410">
        <v>0.60416666666666663</v>
      </c>
      <c r="Y18" s="414"/>
      <c r="Z18" s="419"/>
      <c r="AA18" s="411"/>
      <c r="AB18" s="399"/>
      <c r="AC18" s="411"/>
      <c r="AD18" s="399">
        <v>3.3333333333333333E-2</v>
      </c>
      <c r="AE18" s="411"/>
      <c r="AF18" s="399">
        <v>4.1666666666666666E-3</v>
      </c>
      <c r="AG18" s="411"/>
      <c r="AH18" s="399"/>
      <c r="AI18" s="411"/>
      <c r="AJ18" s="399"/>
      <c r="AK18" s="411"/>
      <c r="AL18" s="399"/>
      <c r="AM18" s="412"/>
      <c r="AN18" s="400" t="s">
        <v>303</v>
      </c>
      <c r="AO18" s="401"/>
      <c r="AP18" s="401"/>
      <c r="AQ18" s="401"/>
      <c r="AR18" s="401"/>
      <c r="AS18" s="401"/>
      <c r="AT18" s="401"/>
      <c r="AU18" s="402"/>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9">
        <v>0.60416666666666663</v>
      </c>
      <c r="W19" s="411"/>
      <c r="X19" s="410">
        <v>0.625</v>
      </c>
      <c r="Y19" s="414"/>
      <c r="Z19" s="419"/>
      <c r="AA19" s="411"/>
      <c r="AB19" s="399"/>
      <c r="AC19" s="411"/>
      <c r="AD19" s="399">
        <v>1.6666666666666666E-2</v>
      </c>
      <c r="AE19" s="411"/>
      <c r="AF19" s="399">
        <v>4.1666666666666666E-3</v>
      </c>
      <c r="AG19" s="411"/>
      <c r="AH19" s="399"/>
      <c r="AI19" s="411"/>
      <c r="AJ19" s="399"/>
      <c r="AK19" s="411"/>
      <c r="AL19" s="399"/>
      <c r="AM19" s="412"/>
      <c r="AN19" s="400" t="s">
        <v>293</v>
      </c>
      <c r="AO19" s="401"/>
      <c r="AP19" s="401"/>
      <c r="AQ19" s="401"/>
      <c r="AR19" s="401"/>
      <c r="AS19" s="401"/>
      <c r="AT19" s="401"/>
      <c r="AU19" s="402"/>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9">
        <v>0.625</v>
      </c>
      <c r="W20" s="411"/>
      <c r="X20" s="410">
        <v>0.66666666666666663</v>
      </c>
      <c r="Y20" s="414"/>
      <c r="Z20" s="419"/>
      <c r="AA20" s="411"/>
      <c r="AB20" s="399"/>
      <c r="AC20" s="411"/>
      <c r="AD20" s="399">
        <v>3.7499999999999999E-2</v>
      </c>
      <c r="AE20" s="411"/>
      <c r="AF20" s="399">
        <v>4.1666666666666666E-3</v>
      </c>
      <c r="AG20" s="411"/>
      <c r="AH20" s="399"/>
      <c r="AI20" s="411"/>
      <c r="AJ20" s="399"/>
      <c r="AK20" s="411"/>
      <c r="AL20" s="399"/>
      <c r="AM20" s="412"/>
      <c r="AN20" s="400" t="s">
        <v>308</v>
      </c>
      <c r="AO20" s="401"/>
      <c r="AP20" s="401"/>
      <c r="AQ20" s="401"/>
      <c r="AR20" s="401"/>
      <c r="AS20" s="401"/>
      <c r="AT20" s="401"/>
      <c r="AU20" s="402"/>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9">
        <v>0.66666666666666663</v>
      </c>
      <c r="W21" s="411"/>
      <c r="X21" s="410">
        <v>0.6875</v>
      </c>
      <c r="Y21" s="414"/>
      <c r="Z21" s="419"/>
      <c r="AA21" s="411"/>
      <c r="AB21" s="399"/>
      <c r="AC21" s="411"/>
      <c r="AD21" s="399">
        <v>1.6666666666666666E-2</v>
      </c>
      <c r="AE21" s="411"/>
      <c r="AF21" s="399">
        <v>4.1666666666666666E-3</v>
      </c>
      <c r="AG21" s="411"/>
      <c r="AH21" s="399"/>
      <c r="AI21" s="411"/>
      <c r="AJ21" s="399"/>
      <c r="AK21" s="411"/>
      <c r="AL21" s="399"/>
      <c r="AM21" s="412"/>
      <c r="AN21" s="400" t="s">
        <v>304</v>
      </c>
      <c r="AO21" s="401"/>
      <c r="AP21" s="401"/>
      <c r="AQ21" s="401"/>
      <c r="AR21" s="401"/>
      <c r="AS21" s="401"/>
      <c r="AT21" s="401"/>
      <c r="AU21" s="402"/>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9">
        <v>0.6875</v>
      </c>
      <c r="W22" s="411"/>
      <c r="X22" s="410">
        <v>0.72916666666666663</v>
      </c>
      <c r="Y22" s="414"/>
      <c r="Z22" s="419"/>
      <c r="AA22" s="411"/>
      <c r="AB22" s="399"/>
      <c r="AC22" s="411"/>
      <c r="AD22" s="399"/>
      <c r="AE22" s="411"/>
      <c r="AF22" s="399">
        <v>4.1666666666666664E-2</v>
      </c>
      <c r="AG22" s="411"/>
      <c r="AH22" s="399"/>
      <c r="AI22" s="411"/>
      <c r="AJ22" s="399"/>
      <c r="AK22" s="411"/>
      <c r="AL22" s="399"/>
      <c r="AM22" s="412"/>
      <c r="AN22" s="400" t="s">
        <v>307</v>
      </c>
      <c r="AO22" s="401"/>
      <c r="AP22" s="401"/>
      <c r="AQ22" s="401"/>
      <c r="AR22" s="401"/>
      <c r="AS22" s="401"/>
      <c r="AT22" s="401"/>
      <c r="AU22" s="402"/>
    </row>
    <row r="23" spans="1:47" ht="15.75" customHeight="1">
      <c r="A23" s="22">
        <v>5</v>
      </c>
      <c r="B23" s="428" t="s">
        <v>25</v>
      </c>
      <c r="C23" s="338"/>
      <c r="D23" s="338"/>
      <c r="E23" s="338"/>
      <c r="F23" s="338"/>
      <c r="G23" s="338"/>
      <c r="H23" s="338"/>
      <c r="I23" s="338"/>
      <c r="J23" s="338"/>
      <c r="K23" s="14"/>
      <c r="L23" s="429">
        <v>0</v>
      </c>
      <c r="M23" s="429"/>
      <c r="N23" s="429"/>
      <c r="O23" s="429">
        <v>0</v>
      </c>
      <c r="P23" s="429"/>
      <c r="Q23" s="429"/>
      <c r="R23" s="430">
        <f t="shared" si="0"/>
        <v>0</v>
      </c>
      <c r="S23" s="430"/>
      <c r="T23" s="431"/>
      <c r="U23" s="18"/>
      <c r="V23" s="419">
        <v>0.72916666666666663</v>
      </c>
      <c r="W23" s="411"/>
      <c r="X23" s="399">
        <v>0.75</v>
      </c>
      <c r="Y23" s="412"/>
      <c r="Z23" s="419"/>
      <c r="AA23" s="411"/>
      <c r="AB23" s="399"/>
      <c r="AC23" s="411"/>
      <c r="AD23" s="399">
        <v>1.6666666666666666E-2</v>
      </c>
      <c r="AE23" s="411"/>
      <c r="AF23" s="399">
        <v>4.1666666666666666E-3</v>
      </c>
      <c r="AG23" s="411"/>
      <c r="AH23" s="399"/>
      <c r="AI23" s="411"/>
      <c r="AJ23" s="399"/>
      <c r="AK23" s="411"/>
      <c r="AL23" s="399"/>
      <c r="AM23" s="412"/>
      <c r="AN23" s="400" t="s">
        <v>305</v>
      </c>
      <c r="AO23" s="401"/>
      <c r="AP23" s="401"/>
      <c r="AQ23" s="401"/>
      <c r="AR23" s="401"/>
      <c r="AS23" s="401"/>
      <c r="AT23" s="401"/>
      <c r="AU23" s="402"/>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9">
        <v>0.75</v>
      </c>
      <c r="W24" s="411"/>
      <c r="X24" s="399">
        <v>0.79166666666666663</v>
      </c>
      <c r="Y24" s="412"/>
      <c r="Z24" s="419"/>
      <c r="AA24" s="411"/>
      <c r="AB24" s="399"/>
      <c r="AC24" s="411"/>
      <c r="AD24" s="408">
        <v>3.7499999999999999E-2</v>
      </c>
      <c r="AE24" s="408"/>
      <c r="AF24" s="408">
        <v>4.1666666666666666E-3</v>
      </c>
      <c r="AG24" s="408"/>
      <c r="AH24" s="399"/>
      <c r="AI24" s="411"/>
      <c r="AJ24" s="399"/>
      <c r="AK24" s="411"/>
      <c r="AL24" s="411"/>
      <c r="AM24" s="399"/>
      <c r="AN24" s="400" t="s">
        <v>306</v>
      </c>
      <c r="AO24" s="401"/>
      <c r="AP24" s="401"/>
      <c r="AQ24" s="401"/>
      <c r="AR24" s="401"/>
      <c r="AS24" s="401"/>
      <c r="AT24" s="401"/>
      <c r="AU24" s="402"/>
    </row>
    <row r="25" spans="1:47" ht="15.75" customHeight="1" thickTop="1" thickBot="1">
      <c r="A25" s="25" t="s">
        <v>12</v>
      </c>
      <c r="B25" s="378" t="s">
        <v>13</v>
      </c>
      <c r="C25" s="368"/>
      <c r="D25" s="368"/>
      <c r="E25" s="368"/>
      <c r="F25" s="368"/>
      <c r="G25" s="368"/>
      <c r="H25" s="368"/>
      <c r="I25" s="368"/>
      <c r="J25" s="368"/>
      <c r="K25" s="379"/>
      <c r="L25" s="420" t="s">
        <v>20</v>
      </c>
      <c r="M25" s="420"/>
      <c r="N25" s="420"/>
      <c r="O25" s="420" t="s">
        <v>22</v>
      </c>
      <c r="P25" s="420"/>
      <c r="Q25" s="420"/>
      <c r="R25" s="421" t="s">
        <v>21</v>
      </c>
      <c r="S25" s="421"/>
      <c r="T25" s="422"/>
      <c r="U25" s="12"/>
      <c r="V25" s="419">
        <v>0.79166666666666663</v>
      </c>
      <c r="W25" s="411"/>
      <c r="X25" s="410">
        <v>0.83333333333333337</v>
      </c>
      <c r="Y25" s="414"/>
      <c r="Z25" s="419"/>
      <c r="AA25" s="411"/>
      <c r="AB25" s="399"/>
      <c r="AC25" s="411"/>
      <c r="AD25" s="399">
        <v>3.7499999999999999E-2</v>
      </c>
      <c r="AE25" s="411"/>
      <c r="AF25" s="399">
        <v>4.1666666666666666E-3</v>
      </c>
      <c r="AG25" s="411"/>
      <c r="AH25" s="399"/>
      <c r="AI25" s="411"/>
      <c r="AJ25" s="399"/>
      <c r="AK25" s="411"/>
      <c r="AL25" s="399"/>
      <c r="AM25" s="412"/>
      <c r="AN25" s="400" t="s">
        <v>311</v>
      </c>
      <c r="AO25" s="401"/>
      <c r="AP25" s="401"/>
      <c r="AQ25" s="401"/>
      <c r="AR25" s="401"/>
      <c r="AS25" s="401"/>
      <c r="AT25" s="401"/>
      <c r="AU25" s="402"/>
    </row>
    <row r="26" spans="1:47" ht="15.75" customHeight="1" thickTop="1">
      <c r="A26" s="27">
        <v>1</v>
      </c>
      <c r="B26" s="415" t="s">
        <v>19</v>
      </c>
      <c r="C26" s="415"/>
      <c r="D26" s="415"/>
      <c r="E26" s="415"/>
      <c r="F26" s="415"/>
      <c r="G26" s="415"/>
      <c r="H26" s="415"/>
      <c r="I26" s="415"/>
      <c r="J26" s="415"/>
      <c r="K26" s="415"/>
      <c r="L26" s="416">
        <v>0</v>
      </c>
      <c r="M26" s="416"/>
      <c r="N26" s="416"/>
      <c r="O26" s="416">
        <v>0</v>
      </c>
      <c r="P26" s="416"/>
      <c r="Q26" s="416"/>
      <c r="R26" s="417">
        <f t="shared" ref="R26:R31" si="1">L26+O26</f>
        <v>0</v>
      </c>
      <c r="S26" s="417"/>
      <c r="T26" s="418"/>
      <c r="U26" s="18"/>
      <c r="V26" s="413">
        <v>0.83333333333333337</v>
      </c>
      <c r="W26" s="398"/>
      <c r="X26" s="410">
        <v>1</v>
      </c>
      <c r="Y26" s="414"/>
      <c r="Z26" s="413"/>
      <c r="AA26" s="398"/>
      <c r="AB26" s="410"/>
      <c r="AC26" s="398"/>
      <c r="AD26" s="408"/>
      <c r="AE26" s="408"/>
      <c r="AF26" s="408"/>
      <c r="AG26" s="408"/>
      <c r="AH26" s="410"/>
      <c r="AI26" s="398"/>
      <c r="AJ26" s="410"/>
      <c r="AK26" s="398"/>
      <c r="AL26" s="411">
        <v>0.16666666666666666</v>
      </c>
      <c r="AM26" s="399"/>
      <c r="AN26" s="400" t="s">
        <v>312</v>
      </c>
      <c r="AO26" s="401"/>
      <c r="AP26" s="401"/>
      <c r="AQ26" s="401"/>
      <c r="AR26" s="401"/>
      <c r="AS26" s="401"/>
      <c r="AT26" s="401"/>
      <c r="AU26" s="402"/>
    </row>
    <row r="27" spans="1:47" ht="15.75" customHeight="1">
      <c r="A27" s="22">
        <v>2</v>
      </c>
      <c r="B27" s="328" t="s">
        <v>14</v>
      </c>
      <c r="C27" s="328"/>
      <c r="D27" s="328"/>
      <c r="E27" s="328"/>
      <c r="F27" s="328"/>
      <c r="G27" s="328"/>
      <c r="H27" s="328"/>
      <c r="I27" s="328"/>
      <c r="J27" s="328"/>
      <c r="K27" s="328"/>
      <c r="L27" s="403">
        <v>0</v>
      </c>
      <c r="M27" s="403"/>
      <c r="N27" s="403"/>
      <c r="O27" s="403">
        <v>0</v>
      </c>
      <c r="P27" s="403"/>
      <c r="Q27" s="403"/>
      <c r="R27" s="404">
        <f t="shared" si="1"/>
        <v>0</v>
      </c>
      <c r="S27" s="404"/>
      <c r="T27" s="405"/>
      <c r="U27" s="19"/>
      <c r="V27" s="413"/>
      <c r="W27" s="398"/>
      <c r="X27" s="410"/>
      <c r="Y27" s="414"/>
      <c r="Z27" s="413"/>
      <c r="AA27" s="398"/>
      <c r="AB27" s="410"/>
      <c r="AC27" s="398"/>
      <c r="AD27" s="399"/>
      <c r="AE27" s="411"/>
      <c r="AF27" s="399"/>
      <c r="AG27" s="411"/>
      <c r="AH27" s="410"/>
      <c r="AI27" s="398"/>
      <c r="AJ27" s="410"/>
      <c r="AK27" s="398"/>
      <c r="AL27" s="399"/>
      <c r="AM27" s="412"/>
      <c r="AN27" s="400"/>
      <c r="AO27" s="401"/>
      <c r="AP27" s="401"/>
      <c r="AQ27" s="401"/>
      <c r="AR27" s="401"/>
      <c r="AS27" s="401"/>
      <c r="AT27" s="401"/>
      <c r="AU27" s="402"/>
    </row>
    <row r="28" spans="1:47" ht="15.75" customHeight="1">
      <c r="A28" s="13"/>
      <c r="B28" s="28" t="s">
        <v>15</v>
      </c>
      <c r="C28" s="338" t="s">
        <v>16</v>
      </c>
      <c r="D28" s="338"/>
      <c r="E28" s="338"/>
      <c r="F28" s="338"/>
      <c r="G28" s="338"/>
      <c r="H28" s="338"/>
      <c r="I28" s="338"/>
      <c r="J28" s="338"/>
      <c r="K28" s="339"/>
      <c r="L28" s="403">
        <v>0</v>
      </c>
      <c r="M28" s="403"/>
      <c r="N28" s="403"/>
      <c r="O28" s="403">
        <v>0</v>
      </c>
      <c r="P28" s="403"/>
      <c r="Q28" s="403"/>
      <c r="R28" s="404">
        <f t="shared" si="1"/>
        <v>0</v>
      </c>
      <c r="S28" s="404"/>
      <c r="T28" s="405"/>
      <c r="U28" s="19"/>
      <c r="V28" s="413"/>
      <c r="W28" s="398"/>
      <c r="X28" s="410"/>
      <c r="Y28" s="414"/>
      <c r="Z28" s="413"/>
      <c r="AA28" s="398"/>
      <c r="AB28" s="410"/>
      <c r="AC28" s="398"/>
      <c r="AD28" s="410"/>
      <c r="AE28" s="398"/>
      <c r="AF28" s="410"/>
      <c r="AG28" s="398"/>
      <c r="AH28" s="410"/>
      <c r="AI28" s="398"/>
      <c r="AJ28" s="410"/>
      <c r="AK28" s="398"/>
      <c r="AL28" s="411"/>
      <c r="AM28" s="399"/>
      <c r="AN28" s="400"/>
      <c r="AO28" s="401"/>
      <c r="AP28" s="401"/>
      <c r="AQ28" s="401"/>
      <c r="AR28" s="401"/>
      <c r="AS28" s="401"/>
      <c r="AT28" s="401"/>
      <c r="AU28" s="402"/>
    </row>
    <row r="29" spans="1:47" ht="15.75" customHeight="1">
      <c r="A29" s="13"/>
      <c r="B29" s="28" t="s">
        <v>15</v>
      </c>
      <c r="C29" s="338" t="s">
        <v>18</v>
      </c>
      <c r="D29" s="338"/>
      <c r="E29" s="338"/>
      <c r="F29" s="338"/>
      <c r="G29" s="338"/>
      <c r="H29" s="338"/>
      <c r="I29" s="338"/>
      <c r="J29" s="338"/>
      <c r="K29" s="339"/>
      <c r="L29" s="403">
        <v>0</v>
      </c>
      <c r="M29" s="403"/>
      <c r="N29" s="403"/>
      <c r="O29" s="403">
        <v>0</v>
      </c>
      <c r="P29" s="403"/>
      <c r="Q29" s="403"/>
      <c r="R29" s="404">
        <f t="shared" si="1"/>
        <v>0</v>
      </c>
      <c r="S29" s="404"/>
      <c r="T29" s="405"/>
      <c r="U29" s="19"/>
      <c r="V29" s="407"/>
      <c r="W29" s="408"/>
      <c r="X29" s="408"/>
      <c r="Y29" s="399"/>
      <c r="Z29" s="407"/>
      <c r="AA29" s="408"/>
      <c r="AB29" s="409"/>
      <c r="AC29" s="408"/>
      <c r="AD29" s="409"/>
      <c r="AE29" s="408"/>
      <c r="AF29" s="409"/>
      <c r="AG29" s="408"/>
      <c r="AH29" s="409"/>
      <c r="AI29" s="408"/>
      <c r="AJ29" s="409"/>
      <c r="AK29" s="408"/>
      <c r="AL29" s="398"/>
      <c r="AM29" s="399"/>
      <c r="AN29" s="400"/>
      <c r="AO29" s="401"/>
      <c r="AP29" s="401"/>
      <c r="AQ29" s="401"/>
      <c r="AR29" s="401"/>
      <c r="AS29" s="401"/>
      <c r="AT29" s="401"/>
      <c r="AU29" s="402"/>
    </row>
    <row r="30" spans="1:47" ht="15.75" customHeight="1" thickBot="1">
      <c r="A30" s="13"/>
      <c r="B30" s="28" t="s">
        <v>15</v>
      </c>
      <c r="C30" s="338" t="s">
        <v>17</v>
      </c>
      <c r="D30" s="338"/>
      <c r="E30" s="338"/>
      <c r="F30" s="338"/>
      <c r="G30" s="338"/>
      <c r="H30" s="338"/>
      <c r="I30" s="338"/>
      <c r="J30" s="338"/>
      <c r="K30" s="339"/>
      <c r="L30" s="403">
        <v>0</v>
      </c>
      <c r="M30" s="403"/>
      <c r="N30" s="403"/>
      <c r="O30" s="403">
        <v>0</v>
      </c>
      <c r="P30" s="403"/>
      <c r="Q30" s="403"/>
      <c r="R30" s="404">
        <f t="shared" si="1"/>
        <v>0</v>
      </c>
      <c r="S30" s="404"/>
      <c r="T30" s="405"/>
      <c r="U30" s="19"/>
      <c r="V30" s="406"/>
      <c r="W30" s="392"/>
      <c r="X30" s="392"/>
      <c r="Y30" s="394"/>
      <c r="Z30" s="406"/>
      <c r="AA30" s="392"/>
      <c r="AB30" s="392"/>
      <c r="AC30" s="392"/>
      <c r="AD30" s="392"/>
      <c r="AE30" s="392"/>
      <c r="AF30" s="392"/>
      <c r="AG30" s="392"/>
      <c r="AH30" s="392"/>
      <c r="AI30" s="392"/>
      <c r="AJ30" s="392"/>
      <c r="AK30" s="392"/>
      <c r="AL30" s="393"/>
      <c r="AM30" s="394"/>
      <c r="AN30" s="395"/>
      <c r="AO30" s="396"/>
      <c r="AP30" s="396"/>
      <c r="AQ30" s="396"/>
      <c r="AR30" s="396"/>
      <c r="AS30" s="396"/>
      <c r="AT30" s="396"/>
      <c r="AU30" s="397"/>
    </row>
    <row r="31" spans="1:47" ht="15.75" customHeight="1" thickTop="1" thickBot="1">
      <c r="A31" s="16"/>
      <c r="B31" s="121" t="s">
        <v>15</v>
      </c>
      <c r="C31" s="122" t="s">
        <v>136</v>
      </c>
      <c r="D31" s="122"/>
      <c r="E31" s="122"/>
      <c r="F31" s="316"/>
      <c r="G31" s="316"/>
      <c r="H31" s="316"/>
      <c r="I31" s="316"/>
      <c r="J31" s="316"/>
      <c r="K31" s="123" t="s">
        <v>137</v>
      </c>
      <c r="L31" s="382">
        <v>0</v>
      </c>
      <c r="M31" s="383"/>
      <c r="N31" s="384"/>
      <c r="O31" s="382">
        <v>0</v>
      </c>
      <c r="P31" s="383"/>
      <c r="Q31" s="384"/>
      <c r="R31" s="385">
        <f t="shared" si="1"/>
        <v>0</v>
      </c>
      <c r="S31" s="386"/>
      <c r="T31" s="387"/>
      <c r="U31" s="19"/>
      <c r="V31" s="388" t="s">
        <v>79</v>
      </c>
      <c r="W31" s="389"/>
      <c r="X31" s="389"/>
      <c r="Y31" s="390"/>
      <c r="Z31" s="391">
        <f>SUM(Z9:AA30)</f>
        <v>0</v>
      </c>
      <c r="AA31" s="376"/>
      <c r="AB31" s="376">
        <f>SUM(AB9:AC30)</f>
        <v>0</v>
      </c>
      <c r="AC31" s="376"/>
      <c r="AD31" s="376">
        <f>SUM(AD9:AE30)</f>
        <v>0.34166666666666662</v>
      </c>
      <c r="AE31" s="376"/>
      <c r="AF31" s="376">
        <f>SUM(AF9:AG30)</f>
        <v>0.13750000000000004</v>
      </c>
      <c r="AG31" s="376"/>
      <c r="AH31" s="376">
        <f>SUM(AH9:AI30)</f>
        <v>0</v>
      </c>
      <c r="AI31" s="376"/>
      <c r="AJ31" s="376">
        <f>SUM(AJ9:AK30)</f>
        <v>0</v>
      </c>
      <c r="AK31" s="376"/>
      <c r="AL31" s="380">
        <f>SUM(AL9:AM30)</f>
        <v>0.52083333333333337</v>
      </c>
      <c r="AM31" s="38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67" t="s">
        <v>36</v>
      </c>
      <c r="B34" s="368"/>
      <c r="C34" s="368"/>
      <c r="D34" s="368"/>
      <c r="E34" s="368"/>
      <c r="F34" s="368"/>
      <c r="G34" s="369"/>
      <c r="H34" s="370" t="s">
        <v>57</v>
      </c>
      <c r="I34" s="371"/>
      <c r="J34" s="371"/>
      <c r="K34" s="372" t="s">
        <v>78</v>
      </c>
      <c r="L34" s="372"/>
      <c r="M34" s="372"/>
      <c r="N34" s="372" t="s">
        <v>73</v>
      </c>
      <c r="O34" s="372"/>
      <c r="P34" s="372"/>
      <c r="Q34" s="31"/>
      <c r="R34" s="373" t="s">
        <v>37</v>
      </c>
      <c r="S34" s="347"/>
      <c r="T34" s="347"/>
      <c r="U34" s="347"/>
      <c r="V34" s="347"/>
      <c r="W34" s="348"/>
      <c r="X34" s="374" t="s">
        <v>74</v>
      </c>
      <c r="Y34" s="375"/>
      <c r="Z34" s="375"/>
      <c r="AA34" s="375"/>
      <c r="AB34" s="374" t="s">
        <v>75</v>
      </c>
      <c r="AC34" s="375"/>
      <c r="AD34" s="375"/>
      <c r="AE34" s="377"/>
      <c r="AF34" s="378" t="s">
        <v>46</v>
      </c>
      <c r="AG34" s="368"/>
      <c r="AH34" s="368"/>
      <c r="AI34" s="379"/>
      <c r="AJ34" s="346" t="s">
        <v>47</v>
      </c>
      <c r="AK34" s="347"/>
      <c r="AL34" s="347"/>
      <c r="AM34" s="348"/>
      <c r="AN34" s="346" t="s">
        <v>48</v>
      </c>
      <c r="AO34" s="347"/>
      <c r="AP34" s="348"/>
      <c r="AQ34" s="346" t="s">
        <v>49</v>
      </c>
      <c r="AR34" s="347"/>
      <c r="AS34" s="347"/>
      <c r="AT34" s="347"/>
      <c r="AU34" s="349"/>
    </row>
    <row r="35" spans="1:47" ht="15.75" customHeight="1" thickTop="1">
      <c r="A35" s="48" t="s">
        <v>90</v>
      </c>
      <c r="B35" s="49"/>
      <c r="C35" s="49"/>
      <c r="D35" s="49"/>
      <c r="E35" s="49"/>
      <c r="F35" s="49"/>
      <c r="G35" s="50"/>
      <c r="H35" s="350">
        <f>SUM(Z9:AA30)</f>
        <v>0</v>
      </c>
      <c r="I35" s="351"/>
      <c r="J35" s="351"/>
      <c r="K35" s="352">
        <v>0</v>
      </c>
      <c r="L35" s="353"/>
      <c r="M35" s="38" t="s">
        <v>56</v>
      </c>
      <c r="N35" s="354">
        <f t="shared" ref="N35:N41" si="2">(H35*24)*K35</f>
        <v>0</v>
      </c>
      <c r="O35" s="355"/>
      <c r="P35" s="38" t="s">
        <v>56</v>
      </c>
      <c r="Q35" s="11"/>
      <c r="R35" s="356" t="s">
        <v>38</v>
      </c>
      <c r="S35" s="357"/>
      <c r="T35" s="357"/>
      <c r="U35" s="357"/>
      <c r="V35" s="357"/>
      <c r="W35" s="357"/>
      <c r="X35" s="358">
        <v>16243</v>
      </c>
      <c r="Y35" s="359"/>
      <c r="Z35" s="359"/>
      <c r="AA35" s="55" t="s">
        <v>56</v>
      </c>
      <c r="AB35" s="360">
        <v>1120</v>
      </c>
      <c r="AC35" s="361"/>
      <c r="AD35" s="361"/>
      <c r="AE35" s="58" t="s">
        <v>56</v>
      </c>
      <c r="AF35" s="360">
        <v>0</v>
      </c>
      <c r="AG35" s="361"/>
      <c r="AH35" s="361"/>
      <c r="AI35" s="55" t="s">
        <v>56</v>
      </c>
      <c r="AJ35" s="360">
        <v>0</v>
      </c>
      <c r="AK35" s="361"/>
      <c r="AL35" s="361"/>
      <c r="AM35" s="55" t="s">
        <v>56</v>
      </c>
      <c r="AN35" s="362">
        <f>(X35+AF35)-(AB35+AJ35)</f>
        <v>15123</v>
      </c>
      <c r="AO35" s="363"/>
      <c r="AP35" s="55" t="s">
        <v>56</v>
      </c>
      <c r="AQ35" s="364"/>
      <c r="AR35" s="365"/>
      <c r="AS35" s="365"/>
      <c r="AT35" s="365"/>
      <c r="AU35" s="366"/>
    </row>
    <row r="36" spans="1:47" ht="15.75" customHeight="1" thickBot="1">
      <c r="A36" s="183" t="s">
        <v>83</v>
      </c>
      <c r="B36" s="51"/>
      <c r="C36" s="51"/>
      <c r="D36" s="51"/>
      <c r="E36" s="51"/>
      <c r="F36" s="51"/>
      <c r="G36" s="47"/>
      <c r="H36" s="331">
        <f>SUM(AB9:AC30)</f>
        <v>0</v>
      </c>
      <c r="I36" s="332"/>
      <c r="J36" s="332"/>
      <c r="K36" s="333">
        <v>120</v>
      </c>
      <c r="L36" s="334"/>
      <c r="M36" s="37" t="s">
        <v>56</v>
      </c>
      <c r="N36" s="335">
        <f t="shared" si="2"/>
        <v>0</v>
      </c>
      <c r="O36" s="336"/>
      <c r="P36" s="37" t="s">
        <v>56</v>
      </c>
      <c r="Q36" s="31"/>
      <c r="R36" s="344" t="s">
        <v>39</v>
      </c>
      <c r="S36" s="345"/>
      <c r="T36" s="345"/>
      <c r="U36" s="345"/>
      <c r="V36" s="345"/>
      <c r="W36" s="345"/>
      <c r="X36" s="329">
        <v>46000</v>
      </c>
      <c r="Y36" s="330"/>
      <c r="Z36" s="330"/>
      <c r="AA36" s="56" t="s">
        <v>56</v>
      </c>
      <c r="AB36" s="342">
        <v>3000</v>
      </c>
      <c r="AC36" s="343"/>
      <c r="AD36" s="343"/>
      <c r="AE36" s="57" t="s">
        <v>56</v>
      </c>
      <c r="AF36" s="342">
        <v>0</v>
      </c>
      <c r="AG36" s="343"/>
      <c r="AH36" s="343"/>
      <c r="AI36" s="56" t="s">
        <v>56</v>
      </c>
      <c r="AJ36" s="342">
        <v>0</v>
      </c>
      <c r="AK36" s="343"/>
      <c r="AL36" s="343"/>
      <c r="AM36" s="56" t="s">
        <v>56</v>
      </c>
      <c r="AN36" s="306">
        <f t="shared" ref="AN36:AN43" si="3">(X36+AF36)-(AB36+AJ36)</f>
        <v>43000</v>
      </c>
      <c r="AO36" s="307"/>
      <c r="AP36" s="56" t="s">
        <v>56</v>
      </c>
      <c r="AQ36" s="308"/>
      <c r="AR36" s="309"/>
      <c r="AS36" s="309"/>
      <c r="AT36" s="309"/>
      <c r="AU36" s="310"/>
    </row>
    <row r="37" spans="1:47" ht="15.75" customHeight="1" thickTop="1">
      <c r="A37" s="183" t="s">
        <v>67</v>
      </c>
      <c r="B37" s="51"/>
      <c r="C37" s="51"/>
      <c r="D37" s="51"/>
      <c r="E37" s="51"/>
      <c r="F37" s="51"/>
      <c r="G37" s="47"/>
      <c r="H37" s="331">
        <f>SUM(AD9:AE30)</f>
        <v>0.34166666666666662</v>
      </c>
      <c r="I37" s="332"/>
      <c r="J37" s="332"/>
      <c r="K37" s="333">
        <v>89</v>
      </c>
      <c r="L37" s="334"/>
      <c r="M37" s="37" t="s">
        <v>56</v>
      </c>
      <c r="N37" s="335">
        <f t="shared" si="2"/>
        <v>729.8</v>
      </c>
      <c r="O37" s="336"/>
      <c r="P37" s="37" t="s">
        <v>56</v>
      </c>
      <c r="Q37" s="31"/>
      <c r="R37" s="327" t="s">
        <v>40</v>
      </c>
      <c r="S37" s="328"/>
      <c r="T37" s="328"/>
      <c r="U37" s="328"/>
      <c r="V37" s="328"/>
      <c r="W37" s="328"/>
      <c r="X37" s="329">
        <v>0</v>
      </c>
      <c r="Y37" s="330"/>
      <c r="Z37" s="330"/>
      <c r="AA37" s="56" t="s">
        <v>56</v>
      </c>
      <c r="AB37" s="40"/>
      <c r="AC37" s="41"/>
      <c r="AD37" s="41"/>
      <c r="AE37" s="39"/>
      <c r="AF37" s="342">
        <v>0</v>
      </c>
      <c r="AG37" s="343"/>
      <c r="AH37" s="343"/>
      <c r="AI37" s="56" t="s">
        <v>56</v>
      </c>
      <c r="AJ37" s="342">
        <v>0</v>
      </c>
      <c r="AK37" s="343"/>
      <c r="AL37" s="343"/>
      <c r="AM37" s="56" t="s">
        <v>56</v>
      </c>
      <c r="AN37" s="306">
        <f t="shared" si="3"/>
        <v>0</v>
      </c>
      <c r="AO37" s="307"/>
      <c r="AP37" s="56" t="s">
        <v>56</v>
      </c>
      <c r="AQ37" s="364"/>
      <c r="AR37" s="365"/>
      <c r="AS37" s="365"/>
      <c r="AT37" s="365"/>
      <c r="AU37" s="366"/>
    </row>
    <row r="38" spans="1:47" ht="15.75" customHeight="1">
      <c r="A38" s="183" t="s">
        <v>150</v>
      </c>
      <c r="B38" s="51"/>
      <c r="C38" s="51"/>
      <c r="D38" s="51"/>
      <c r="E38" s="51"/>
      <c r="F38" s="51"/>
      <c r="G38" s="47"/>
      <c r="H38" s="331">
        <f>SUM(AF9:AG30)</f>
        <v>0.13750000000000004</v>
      </c>
      <c r="I38" s="332"/>
      <c r="J38" s="332"/>
      <c r="K38" s="333">
        <v>89</v>
      </c>
      <c r="L38" s="334"/>
      <c r="M38" s="37" t="s">
        <v>56</v>
      </c>
      <c r="N38" s="335">
        <f t="shared" si="2"/>
        <v>293.70000000000005</v>
      </c>
      <c r="O38" s="336"/>
      <c r="P38" s="37" t="s">
        <v>56</v>
      </c>
      <c r="Q38" s="31"/>
      <c r="R38" s="327" t="s">
        <v>41</v>
      </c>
      <c r="S38" s="328"/>
      <c r="T38" s="328"/>
      <c r="U38" s="328"/>
      <c r="V38" s="328"/>
      <c r="W38" s="328"/>
      <c r="X38" s="329">
        <v>0</v>
      </c>
      <c r="Y38" s="330"/>
      <c r="Z38" s="330"/>
      <c r="AA38" s="57" t="s">
        <v>59</v>
      </c>
      <c r="AB38" s="40"/>
      <c r="AC38" s="41"/>
      <c r="AD38" s="41"/>
      <c r="AE38" s="39"/>
      <c r="AF38" s="342">
        <v>0</v>
      </c>
      <c r="AG38" s="343"/>
      <c r="AH38" s="343"/>
      <c r="AI38" s="57" t="s">
        <v>59</v>
      </c>
      <c r="AJ38" s="342">
        <v>0</v>
      </c>
      <c r="AK38" s="343"/>
      <c r="AL38" s="343"/>
      <c r="AM38" s="57" t="s">
        <v>59</v>
      </c>
      <c r="AN38" s="306">
        <f t="shared" si="3"/>
        <v>0</v>
      </c>
      <c r="AO38" s="307"/>
      <c r="AP38" s="57" t="s">
        <v>59</v>
      </c>
      <c r="AQ38" s="308"/>
      <c r="AR38" s="309"/>
      <c r="AS38" s="309"/>
      <c r="AT38" s="309"/>
      <c r="AU38" s="310"/>
    </row>
    <row r="39" spans="1:47" ht="15.75" customHeight="1">
      <c r="A39" s="183" t="s">
        <v>84</v>
      </c>
      <c r="B39" s="51"/>
      <c r="C39" s="51"/>
      <c r="D39" s="51"/>
      <c r="E39" s="51"/>
      <c r="F39" s="51"/>
      <c r="G39" s="47"/>
      <c r="H39" s="331">
        <f>SUM(AH9:AI30)</f>
        <v>0</v>
      </c>
      <c r="I39" s="332"/>
      <c r="J39" s="332"/>
      <c r="K39" s="333">
        <v>0</v>
      </c>
      <c r="L39" s="334"/>
      <c r="M39" s="37" t="s">
        <v>56</v>
      </c>
      <c r="N39" s="335">
        <f t="shared" si="2"/>
        <v>0</v>
      </c>
      <c r="O39" s="336"/>
      <c r="P39" s="37" t="s">
        <v>56</v>
      </c>
      <c r="Q39" s="11"/>
      <c r="R39" s="327" t="s">
        <v>42</v>
      </c>
      <c r="S39" s="328"/>
      <c r="T39" s="328"/>
      <c r="U39" s="328"/>
      <c r="V39" s="328"/>
      <c r="W39" s="328"/>
      <c r="X39" s="329">
        <v>0</v>
      </c>
      <c r="Y39" s="330"/>
      <c r="Z39" s="330"/>
      <c r="AA39" s="57" t="s">
        <v>59</v>
      </c>
      <c r="AB39" s="40"/>
      <c r="AC39" s="41"/>
      <c r="AD39" s="41"/>
      <c r="AE39" s="39"/>
      <c r="AF39" s="342">
        <v>0</v>
      </c>
      <c r="AG39" s="343"/>
      <c r="AH39" s="343"/>
      <c r="AI39" s="57" t="s">
        <v>59</v>
      </c>
      <c r="AJ39" s="342">
        <v>0</v>
      </c>
      <c r="AK39" s="343"/>
      <c r="AL39" s="343"/>
      <c r="AM39" s="57" t="s">
        <v>59</v>
      </c>
      <c r="AN39" s="306">
        <f t="shared" si="3"/>
        <v>0</v>
      </c>
      <c r="AO39" s="307"/>
      <c r="AP39" s="57" t="s">
        <v>59</v>
      </c>
      <c r="AQ39" s="308"/>
      <c r="AR39" s="309"/>
      <c r="AS39" s="309"/>
      <c r="AT39" s="309"/>
      <c r="AU39" s="310"/>
    </row>
    <row r="40" spans="1:47" ht="15.75" customHeight="1">
      <c r="A40" s="183" t="s">
        <v>85</v>
      </c>
      <c r="B40" s="51"/>
      <c r="C40" s="51"/>
      <c r="D40" s="51"/>
      <c r="E40" s="51"/>
      <c r="F40" s="51"/>
      <c r="G40" s="47"/>
      <c r="H40" s="331">
        <f>SUM(AJ10:AK30)</f>
        <v>0</v>
      </c>
      <c r="I40" s="332"/>
      <c r="J40" s="332"/>
      <c r="K40" s="333">
        <v>0</v>
      </c>
      <c r="L40" s="334"/>
      <c r="M40" s="37" t="s">
        <v>56</v>
      </c>
      <c r="N40" s="335">
        <f t="shared" si="2"/>
        <v>0</v>
      </c>
      <c r="O40" s="336"/>
      <c r="P40" s="37" t="s">
        <v>56</v>
      </c>
      <c r="Q40" s="11"/>
      <c r="R40" s="327" t="s">
        <v>43</v>
      </c>
      <c r="S40" s="328"/>
      <c r="T40" s="328"/>
      <c r="U40" s="328"/>
      <c r="V40" s="328"/>
      <c r="W40" s="328"/>
      <c r="X40" s="329">
        <v>0</v>
      </c>
      <c r="Y40" s="330"/>
      <c r="Z40" s="330"/>
      <c r="AA40" s="57" t="s">
        <v>59</v>
      </c>
      <c r="AB40" s="40"/>
      <c r="AC40" s="41"/>
      <c r="AD40" s="41"/>
      <c r="AE40" s="39"/>
      <c r="AF40" s="342">
        <v>0</v>
      </c>
      <c r="AG40" s="343"/>
      <c r="AH40" s="343"/>
      <c r="AI40" s="57" t="s">
        <v>59</v>
      </c>
      <c r="AJ40" s="342">
        <v>0</v>
      </c>
      <c r="AK40" s="343"/>
      <c r="AL40" s="343"/>
      <c r="AM40" s="57" t="s">
        <v>59</v>
      </c>
      <c r="AN40" s="306">
        <f t="shared" si="3"/>
        <v>0</v>
      </c>
      <c r="AO40" s="307"/>
      <c r="AP40" s="57" t="s">
        <v>59</v>
      </c>
      <c r="AQ40" s="308"/>
      <c r="AR40" s="309"/>
      <c r="AS40" s="309"/>
      <c r="AT40" s="309"/>
      <c r="AU40" s="310"/>
    </row>
    <row r="41" spans="1:47" ht="15.75" customHeight="1">
      <c r="A41" s="183" t="s">
        <v>68</v>
      </c>
      <c r="B41" s="51"/>
      <c r="C41" s="51"/>
      <c r="D41" s="51"/>
      <c r="E41" s="51"/>
      <c r="F41" s="51"/>
      <c r="G41" s="47"/>
      <c r="H41" s="331">
        <f>SUM(AL9:AM30)</f>
        <v>0.52083333333333337</v>
      </c>
      <c r="I41" s="332"/>
      <c r="J41" s="332"/>
      <c r="K41" s="333">
        <v>8</v>
      </c>
      <c r="L41" s="334"/>
      <c r="M41" s="37" t="s">
        <v>56</v>
      </c>
      <c r="N41" s="335">
        <f t="shared" si="2"/>
        <v>100</v>
      </c>
      <c r="O41" s="336"/>
      <c r="P41" s="37" t="s">
        <v>56</v>
      </c>
      <c r="Q41" s="11"/>
      <c r="R41" s="337" t="s">
        <v>44</v>
      </c>
      <c r="S41" s="338"/>
      <c r="T41" s="338"/>
      <c r="U41" s="338"/>
      <c r="V41" s="338"/>
      <c r="W41" s="339"/>
      <c r="X41" s="329">
        <v>0</v>
      </c>
      <c r="Y41" s="330"/>
      <c r="Z41" s="330"/>
      <c r="AA41" s="57" t="s">
        <v>59</v>
      </c>
      <c r="AB41" s="40"/>
      <c r="AC41" s="41"/>
      <c r="AD41" s="41"/>
      <c r="AE41" s="39"/>
      <c r="AF41" s="340">
        <v>0</v>
      </c>
      <c r="AG41" s="341"/>
      <c r="AH41" s="341"/>
      <c r="AI41" s="57" t="s">
        <v>59</v>
      </c>
      <c r="AJ41" s="340">
        <v>0</v>
      </c>
      <c r="AK41" s="341"/>
      <c r="AL41" s="341"/>
      <c r="AM41" s="57" t="s">
        <v>59</v>
      </c>
      <c r="AN41" s="306">
        <f t="shared" si="3"/>
        <v>0</v>
      </c>
      <c r="AO41" s="307"/>
      <c r="AP41" s="57" t="s">
        <v>59</v>
      </c>
      <c r="AQ41" s="308"/>
      <c r="AR41" s="309"/>
      <c r="AS41" s="309"/>
      <c r="AT41" s="309"/>
      <c r="AU41" s="310"/>
    </row>
    <row r="42" spans="1:47" ht="15.75" customHeight="1">
      <c r="A42" s="183" t="s">
        <v>55</v>
      </c>
      <c r="B42" s="51"/>
      <c r="C42" s="51"/>
      <c r="D42" s="51"/>
      <c r="E42" s="51"/>
      <c r="F42" s="51"/>
      <c r="G42" s="47"/>
      <c r="H42" s="322">
        <v>0</v>
      </c>
      <c r="I42" s="323"/>
      <c r="J42" s="323"/>
      <c r="K42" s="324"/>
      <c r="L42" s="325"/>
      <c r="M42" s="326"/>
      <c r="N42" s="324"/>
      <c r="O42" s="325"/>
      <c r="P42" s="326"/>
      <c r="Q42" s="11"/>
      <c r="R42" s="327" t="s">
        <v>45</v>
      </c>
      <c r="S42" s="328"/>
      <c r="T42" s="328"/>
      <c r="U42" s="328"/>
      <c r="V42" s="328"/>
      <c r="W42" s="328"/>
      <c r="X42" s="329">
        <v>0</v>
      </c>
      <c r="Y42" s="330"/>
      <c r="Z42" s="330"/>
      <c r="AA42" s="57" t="s">
        <v>59</v>
      </c>
      <c r="AB42" s="40"/>
      <c r="AC42" s="41"/>
      <c r="AD42" s="41"/>
      <c r="AE42" s="39"/>
      <c r="AF42" s="304">
        <v>0</v>
      </c>
      <c r="AG42" s="305"/>
      <c r="AH42" s="305"/>
      <c r="AI42" s="57" t="s">
        <v>59</v>
      </c>
      <c r="AJ42" s="304">
        <v>0</v>
      </c>
      <c r="AK42" s="305"/>
      <c r="AL42" s="305"/>
      <c r="AM42" s="57" t="s">
        <v>59</v>
      </c>
      <c r="AN42" s="306">
        <f t="shared" si="3"/>
        <v>0</v>
      </c>
      <c r="AO42" s="307"/>
      <c r="AP42" s="57" t="s">
        <v>59</v>
      </c>
      <c r="AQ42" s="308"/>
      <c r="AR42" s="309"/>
      <c r="AS42" s="309"/>
      <c r="AT42" s="309"/>
      <c r="AU42" s="310"/>
    </row>
    <row r="43" spans="1:47" ht="15.75" customHeight="1" thickBot="1">
      <c r="A43" s="52" t="s">
        <v>50</v>
      </c>
      <c r="B43" s="53"/>
      <c r="C43" s="53"/>
      <c r="D43" s="53"/>
      <c r="E43" s="53"/>
      <c r="F43" s="53"/>
      <c r="H43" s="311">
        <v>0</v>
      </c>
      <c r="I43" s="312"/>
      <c r="J43" s="312"/>
      <c r="K43" s="313"/>
      <c r="L43" s="314"/>
      <c r="M43" s="315"/>
      <c r="N43" s="313"/>
      <c r="O43" s="314"/>
      <c r="P43" s="315"/>
      <c r="Q43" s="11"/>
      <c r="R43" s="16" t="s">
        <v>148</v>
      </c>
      <c r="S43" s="4"/>
      <c r="T43" s="316" t="s">
        <v>132</v>
      </c>
      <c r="U43" s="316"/>
      <c r="V43" s="316"/>
      <c r="W43" s="317"/>
      <c r="X43" s="318">
        <v>0</v>
      </c>
      <c r="Y43" s="319"/>
      <c r="Z43" s="319"/>
      <c r="AA43" s="71" t="s">
        <v>59</v>
      </c>
      <c r="AB43" s="72"/>
      <c r="AC43" s="73"/>
      <c r="AD43" s="73"/>
      <c r="AE43" s="74"/>
      <c r="AF43" s="320">
        <v>0</v>
      </c>
      <c r="AG43" s="321"/>
      <c r="AH43" s="321"/>
      <c r="AI43" s="71" t="s">
        <v>59</v>
      </c>
      <c r="AJ43" s="320">
        <v>0</v>
      </c>
      <c r="AK43" s="321"/>
      <c r="AL43" s="321"/>
      <c r="AM43" s="71" t="s">
        <v>59</v>
      </c>
      <c r="AN43" s="291">
        <f t="shared" si="3"/>
        <v>0</v>
      </c>
      <c r="AO43" s="292"/>
      <c r="AP43" s="71" t="s">
        <v>59</v>
      </c>
      <c r="AQ43" s="293"/>
      <c r="AR43" s="294"/>
      <c r="AS43" s="294"/>
      <c r="AT43" s="294"/>
      <c r="AU43" s="295"/>
    </row>
    <row r="44" spans="1:47" ht="15.75" customHeight="1" thickTop="1" thickBot="1">
      <c r="A44" s="18"/>
      <c r="B44" s="18"/>
      <c r="C44" s="54"/>
      <c r="D44" s="296" t="s">
        <v>77</v>
      </c>
      <c r="E44" s="296"/>
      <c r="F44" s="296"/>
      <c r="G44" s="297"/>
      <c r="H44" s="298">
        <f>SUM(H35:J43)</f>
        <v>1</v>
      </c>
      <c r="I44" s="299"/>
      <c r="J44" s="299"/>
      <c r="K44" s="300"/>
      <c r="L44" s="301"/>
      <c r="M44" s="43"/>
      <c r="N44" s="302">
        <f>SUM(N35:O41)</f>
        <v>1123.5</v>
      </c>
      <c r="O44" s="30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6" t="s">
        <v>158</v>
      </c>
      <c r="D51" s="286"/>
      <c r="E51" s="286"/>
      <c r="F51" s="286"/>
      <c r="G51" s="286"/>
      <c r="H51" s="286"/>
      <c r="I51" s="87"/>
      <c r="J51" s="87"/>
      <c r="K51" s="88"/>
      <c r="L51" s="87"/>
      <c r="M51" s="87"/>
      <c r="N51" s="87"/>
      <c r="O51" s="87"/>
      <c r="P51" s="87"/>
      <c r="Q51" s="78"/>
      <c r="R51" s="85" t="s">
        <v>133</v>
      </c>
      <c r="S51" s="86"/>
      <c r="T51" s="286" t="s">
        <v>160</v>
      </c>
      <c r="U51" s="286"/>
      <c r="V51" s="286"/>
      <c r="W51" s="286"/>
      <c r="X51" s="286"/>
      <c r="Y51" s="286"/>
      <c r="Z51" s="78"/>
      <c r="AA51" s="78"/>
      <c r="AB51" s="78"/>
      <c r="AC51" s="78"/>
      <c r="AD51" s="78"/>
      <c r="AE51" s="78"/>
      <c r="AF51" s="78"/>
      <c r="AG51" s="78"/>
      <c r="AH51" s="78"/>
      <c r="AI51" s="78"/>
      <c r="AJ51" s="78"/>
      <c r="AK51" s="78"/>
      <c r="AL51" s="78"/>
      <c r="AM51" s="78"/>
      <c r="AN51" s="78"/>
      <c r="AO51" s="78"/>
      <c r="AP51" s="85" t="s">
        <v>133</v>
      </c>
      <c r="AQ51" s="86"/>
      <c r="AR51" s="286"/>
      <c r="AS51" s="286"/>
      <c r="AT51" s="286"/>
      <c r="AU51" s="28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87"/>
      <c r="AR54" s="287"/>
      <c r="AS54" s="287"/>
      <c r="AT54" s="287"/>
      <c r="AU54" s="28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88">
        <f>E6</f>
        <v>44263</v>
      </c>
      <c r="F59" s="289"/>
      <c r="G59" s="289"/>
      <c r="H59" s="289"/>
      <c r="I59" s="289"/>
      <c r="J59" s="29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88">
        <f>E6</f>
        <v>44263</v>
      </c>
      <c r="AK59" s="289"/>
      <c r="AL59" s="289"/>
      <c r="AM59" s="289"/>
      <c r="AN59" s="289"/>
      <c r="AO59" s="290"/>
      <c r="AP59" s="105"/>
      <c r="AQ59" s="105"/>
      <c r="AR59" s="105"/>
      <c r="AS59" s="105"/>
      <c r="AT59" s="105"/>
      <c r="AU59" s="105"/>
    </row>
    <row r="60" spans="1:58" ht="13.5" thickBot="1">
      <c r="A60" s="106" t="s">
        <v>0</v>
      </c>
      <c r="B60" s="107"/>
      <c r="C60" s="107"/>
      <c r="D60" s="107"/>
      <c r="E60" s="237" t="str">
        <f>E7</f>
        <v>TB.MITRA ANUGERAH 35</v>
      </c>
      <c r="F60" s="238"/>
      <c r="G60" s="238"/>
      <c r="H60" s="238"/>
      <c r="I60" s="238"/>
      <c r="J60" s="23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37" t="str">
        <f>E7</f>
        <v>TB.MITRA ANUGERAH 35</v>
      </c>
      <c r="AK60" s="238"/>
      <c r="AL60" s="238"/>
      <c r="AM60" s="238"/>
      <c r="AN60" s="238"/>
      <c r="AO60" s="23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0" t="s">
        <v>92</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241"/>
      <c r="AB62" s="242"/>
      <c r="AC62" s="109"/>
      <c r="AD62" s="109"/>
      <c r="AE62" s="109"/>
      <c r="AF62" s="240" t="s">
        <v>147</v>
      </c>
      <c r="AG62" s="241"/>
      <c r="AH62" s="241"/>
      <c r="AI62" s="241"/>
      <c r="AJ62" s="241"/>
      <c r="AK62" s="241"/>
      <c r="AL62" s="241"/>
      <c r="AM62" s="241"/>
      <c r="AN62" s="241"/>
      <c r="AO62" s="241"/>
      <c r="AP62" s="241"/>
      <c r="AQ62" s="241"/>
      <c r="AR62" s="241"/>
      <c r="AS62" s="241"/>
      <c r="AT62" s="241"/>
      <c r="AU62" s="242"/>
      <c r="AV62" s="124"/>
      <c r="AW62" s="124"/>
      <c r="AX62" s="124"/>
      <c r="AY62" s="124"/>
      <c r="AZ62" s="124"/>
      <c r="BA62" s="124"/>
      <c r="BB62" s="124"/>
      <c r="BC62" s="124"/>
      <c r="BD62" s="124"/>
      <c r="BE62" s="124"/>
      <c r="BF62" s="124"/>
    </row>
    <row r="63" spans="1:58" ht="33.75" customHeight="1">
      <c r="A63" s="108"/>
      <c r="B63" s="243"/>
      <c r="C63" s="244"/>
      <c r="D63" s="244"/>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5"/>
      <c r="AC63" s="109"/>
      <c r="AD63" s="109"/>
      <c r="AE63" s="109"/>
      <c r="AF63" s="243"/>
      <c r="AG63" s="244"/>
      <c r="AH63" s="244"/>
      <c r="AI63" s="244"/>
      <c r="AJ63" s="244"/>
      <c r="AK63" s="244"/>
      <c r="AL63" s="244"/>
      <c r="AM63" s="244"/>
      <c r="AN63" s="244"/>
      <c r="AO63" s="244"/>
      <c r="AP63" s="244"/>
      <c r="AQ63" s="244"/>
      <c r="AR63" s="244"/>
      <c r="AS63" s="244"/>
      <c r="AT63" s="244"/>
      <c r="AU63" s="24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6" t="s">
        <v>93</v>
      </c>
      <c r="B65" s="249" t="s">
        <v>94</v>
      </c>
      <c r="C65" s="250"/>
      <c r="D65" s="250"/>
      <c r="E65" s="250"/>
      <c r="F65" s="250"/>
      <c r="G65" s="250"/>
      <c r="H65" s="250"/>
      <c r="I65" s="255" t="s">
        <v>95</v>
      </c>
      <c r="J65" s="256"/>
      <c r="K65" s="261" t="s">
        <v>97</v>
      </c>
      <c r="L65" s="262"/>
      <c r="M65" s="262"/>
      <c r="N65" s="262"/>
      <c r="O65" s="262"/>
      <c r="P65" s="262"/>
      <c r="Q65" s="262"/>
      <c r="R65" s="262"/>
      <c r="S65" s="262"/>
      <c r="T65" s="263"/>
      <c r="U65" s="261" t="s">
        <v>98</v>
      </c>
      <c r="V65" s="262"/>
      <c r="W65" s="262"/>
      <c r="X65" s="262"/>
      <c r="Y65" s="262"/>
      <c r="Z65" s="262"/>
      <c r="AA65" s="262"/>
      <c r="AB65" s="262"/>
      <c r="AC65" s="263"/>
      <c r="AD65" s="105"/>
      <c r="AE65" s="105"/>
      <c r="AF65" s="246" t="s">
        <v>93</v>
      </c>
      <c r="AG65" s="255" t="s">
        <v>141</v>
      </c>
      <c r="AH65" s="255"/>
      <c r="AI65" s="255"/>
      <c r="AJ65" s="255"/>
      <c r="AK65" s="255"/>
      <c r="AL65" s="255"/>
      <c r="AM65" s="255"/>
      <c r="AN65" s="255"/>
      <c r="AO65" s="255"/>
      <c r="AP65" s="264"/>
      <c r="AQ65" s="265" t="s">
        <v>144</v>
      </c>
      <c r="AR65" s="255"/>
      <c r="AS65" s="255"/>
      <c r="AT65" s="255"/>
      <c r="AU65" s="264"/>
    </row>
    <row r="66" spans="1:47" ht="15" customHeight="1">
      <c r="A66" s="247"/>
      <c r="B66" s="251"/>
      <c r="C66" s="252"/>
      <c r="D66" s="252"/>
      <c r="E66" s="252"/>
      <c r="F66" s="252"/>
      <c r="G66" s="252"/>
      <c r="H66" s="252"/>
      <c r="I66" s="257"/>
      <c r="J66" s="258"/>
      <c r="K66" s="266" t="s">
        <v>96</v>
      </c>
      <c r="L66" s="267"/>
      <c r="M66" s="270" t="s">
        <v>99</v>
      </c>
      <c r="N66" s="271"/>
      <c r="O66" s="271" t="s">
        <v>100</v>
      </c>
      <c r="P66" s="271"/>
      <c r="Q66" s="251" t="s">
        <v>128</v>
      </c>
      <c r="R66" s="252"/>
      <c r="S66" s="273" t="s">
        <v>101</v>
      </c>
      <c r="T66" s="274"/>
      <c r="U66" s="277" t="s">
        <v>96</v>
      </c>
      <c r="V66" s="278"/>
      <c r="W66" s="270" t="s">
        <v>99</v>
      </c>
      <c r="X66" s="271"/>
      <c r="Y66" s="271" t="s">
        <v>100</v>
      </c>
      <c r="Z66" s="271"/>
      <c r="AA66" s="279" t="s">
        <v>102</v>
      </c>
      <c r="AB66" s="279"/>
      <c r="AC66" s="280"/>
      <c r="AD66" s="105"/>
      <c r="AE66" s="105"/>
      <c r="AF66" s="247"/>
      <c r="AG66" s="257" t="s">
        <v>143</v>
      </c>
      <c r="AH66" s="257"/>
      <c r="AI66" s="257"/>
      <c r="AJ66" s="257"/>
      <c r="AK66" s="257"/>
      <c r="AL66" s="257"/>
      <c r="AM66" s="257" t="s">
        <v>142</v>
      </c>
      <c r="AN66" s="257"/>
      <c r="AO66" s="257"/>
      <c r="AP66" s="283"/>
      <c r="AQ66" s="285" t="s">
        <v>143</v>
      </c>
      <c r="AR66" s="257"/>
      <c r="AS66" s="257"/>
      <c r="AT66" s="257"/>
      <c r="AU66" s="220" t="s">
        <v>145</v>
      </c>
    </row>
    <row r="67" spans="1:47" ht="15" customHeight="1" thickBot="1">
      <c r="A67" s="248"/>
      <c r="B67" s="253"/>
      <c r="C67" s="254"/>
      <c r="D67" s="254"/>
      <c r="E67" s="254"/>
      <c r="F67" s="254"/>
      <c r="G67" s="254"/>
      <c r="H67" s="254"/>
      <c r="I67" s="259"/>
      <c r="J67" s="260"/>
      <c r="K67" s="268"/>
      <c r="L67" s="269"/>
      <c r="M67" s="272"/>
      <c r="N67" s="259"/>
      <c r="O67" s="259"/>
      <c r="P67" s="259"/>
      <c r="Q67" s="253"/>
      <c r="R67" s="254"/>
      <c r="S67" s="275"/>
      <c r="T67" s="276"/>
      <c r="U67" s="268"/>
      <c r="V67" s="269"/>
      <c r="W67" s="272"/>
      <c r="X67" s="259"/>
      <c r="Y67" s="259"/>
      <c r="Z67" s="259"/>
      <c r="AA67" s="281"/>
      <c r="AB67" s="281"/>
      <c r="AC67" s="282"/>
      <c r="AD67" s="105"/>
      <c r="AE67" s="105"/>
      <c r="AF67" s="248"/>
      <c r="AG67" s="259"/>
      <c r="AH67" s="259"/>
      <c r="AI67" s="259"/>
      <c r="AJ67" s="259"/>
      <c r="AK67" s="259"/>
      <c r="AL67" s="259"/>
      <c r="AM67" s="259"/>
      <c r="AN67" s="259"/>
      <c r="AO67" s="259"/>
      <c r="AP67" s="284"/>
      <c r="AQ67" s="272"/>
      <c r="AR67" s="259"/>
      <c r="AS67" s="259"/>
      <c r="AT67" s="259"/>
      <c r="AU67" s="221"/>
    </row>
    <row r="68" spans="1:47" ht="15" customHeight="1" thickTop="1">
      <c r="A68" s="110">
        <v>1</v>
      </c>
      <c r="B68" s="111" t="s">
        <v>103</v>
      </c>
      <c r="C68" s="112"/>
      <c r="D68" s="112"/>
      <c r="E68" s="112"/>
      <c r="F68" s="112"/>
      <c r="G68" s="112"/>
      <c r="H68" s="113"/>
      <c r="I68" s="222" t="s">
        <v>104</v>
      </c>
      <c r="J68" s="223"/>
      <c r="K68" s="224" t="s">
        <v>105</v>
      </c>
      <c r="L68" s="225"/>
      <c r="M68" s="226">
        <v>800</v>
      </c>
      <c r="N68" s="227"/>
      <c r="O68" s="226">
        <v>0</v>
      </c>
      <c r="P68" s="227"/>
      <c r="Q68" s="226">
        <v>0</v>
      </c>
      <c r="R68" s="228"/>
      <c r="S68" s="226">
        <v>0</v>
      </c>
      <c r="T68" s="234"/>
      <c r="U68" s="224" t="s">
        <v>105</v>
      </c>
      <c r="V68" s="225"/>
      <c r="W68" s="226">
        <v>1497</v>
      </c>
      <c r="X68" s="227"/>
      <c r="Y68" s="226">
        <v>1494</v>
      </c>
      <c r="Z68" s="227"/>
      <c r="AA68" s="235"/>
      <c r="AB68" s="235"/>
      <c r="AC68" s="236"/>
      <c r="AD68" s="105"/>
      <c r="AE68" s="105"/>
      <c r="AF68" s="110">
        <v>1</v>
      </c>
      <c r="AG68" s="229" t="s">
        <v>152</v>
      </c>
      <c r="AH68" s="230"/>
      <c r="AI68" s="230"/>
      <c r="AJ68" s="230"/>
      <c r="AK68" s="230"/>
      <c r="AL68" s="232"/>
      <c r="AM68" s="229" t="s">
        <v>173</v>
      </c>
      <c r="AN68" s="230"/>
      <c r="AO68" s="230"/>
      <c r="AP68" s="231"/>
      <c r="AQ68" s="232"/>
      <c r="AR68" s="233"/>
      <c r="AS68" s="233"/>
      <c r="AT68" s="233"/>
      <c r="AU68" s="126"/>
    </row>
    <row r="69" spans="1:47" ht="15" customHeight="1">
      <c r="A69" s="114">
        <v>2</v>
      </c>
      <c r="B69" s="115" t="s">
        <v>106</v>
      </c>
      <c r="C69" s="116"/>
      <c r="D69" s="116"/>
      <c r="E69" s="116"/>
      <c r="F69" s="116"/>
      <c r="G69" s="116"/>
      <c r="H69" s="117"/>
      <c r="I69" s="217" t="s">
        <v>129</v>
      </c>
      <c r="J69" s="218"/>
      <c r="K69" s="212">
        <v>0</v>
      </c>
      <c r="L69" s="213"/>
      <c r="M69" s="210" t="s">
        <v>185</v>
      </c>
      <c r="N69" s="214"/>
      <c r="O69" s="210">
        <v>0</v>
      </c>
      <c r="P69" s="214"/>
      <c r="Q69" s="210">
        <v>0</v>
      </c>
      <c r="R69" s="219"/>
      <c r="S69" s="210">
        <v>0</v>
      </c>
      <c r="T69" s="211"/>
      <c r="U69" s="212">
        <v>0</v>
      </c>
      <c r="V69" s="213"/>
      <c r="W69" s="210" t="s">
        <v>179</v>
      </c>
      <c r="X69" s="214"/>
      <c r="Y69" s="210" t="s">
        <v>182</v>
      </c>
      <c r="Z69" s="214"/>
      <c r="AA69" s="215"/>
      <c r="AB69" s="215"/>
      <c r="AC69" s="216"/>
      <c r="AD69" s="105"/>
      <c r="AE69" s="105"/>
      <c r="AF69" s="114">
        <v>2</v>
      </c>
      <c r="AG69" s="199" t="s">
        <v>165</v>
      </c>
      <c r="AH69" s="200"/>
      <c r="AI69" s="200"/>
      <c r="AJ69" s="200"/>
      <c r="AK69" s="200"/>
      <c r="AL69" s="195"/>
      <c r="AM69" s="199" t="s">
        <v>174</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0">
        <v>52</v>
      </c>
      <c r="N70" s="214"/>
      <c r="O70" s="210">
        <v>0</v>
      </c>
      <c r="P70" s="214"/>
      <c r="Q70" s="210">
        <v>0</v>
      </c>
      <c r="R70" s="219"/>
      <c r="S70" s="210">
        <v>0</v>
      </c>
      <c r="T70" s="211"/>
      <c r="U70" s="212">
        <v>0</v>
      </c>
      <c r="V70" s="213"/>
      <c r="W70" s="210" t="s">
        <v>180</v>
      </c>
      <c r="X70" s="214"/>
      <c r="Y70" s="210" t="s">
        <v>183</v>
      </c>
      <c r="Z70" s="214"/>
      <c r="AA70" s="215"/>
      <c r="AB70" s="215"/>
      <c r="AC70" s="216"/>
      <c r="AD70" s="105"/>
      <c r="AE70" s="105"/>
      <c r="AF70" s="114">
        <v>3</v>
      </c>
      <c r="AG70" s="199" t="s">
        <v>166</v>
      </c>
      <c r="AH70" s="200"/>
      <c r="AI70" s="200"/>
      <c r="AJ70" s="200"/>
      <c r="AK70" s="200"/>
      <c r="AL70" s="195"/>
      <c r="AM70" s="199" t="s">
        <v>175</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0">
        <v>54</v>
      </c>
      <c r="N71" s="214"/>
      <c r="O71" s="210">
        <v>0</v>
      </c>
      <c r="P71" s="214"/>
      <c r="Q71" s="210">
        <v>0</v>
      </c>
      <c r="R71" s="219"/>
      <c r="S71" s="210">
        <v>0</v>
      </c>
      <c r="T71" s="211"/>
      <c r="U71" s="212">
        <v>0</v>
      </c>
      <c r="V71" s="213"/>
      <c r="W71" s="210" t="s">
        <v>181</v>
      </c>
      <c r="X71" s="214"/>
      <c r="Y71" s="210" t="s">
        <v>184</v>
      </c>
      <c r="Z71" s="214"/>
      <c r="AA71" s="215"/>
      <c r="AB71" s="215"/>
      <c r="AC71" s="216"/>
      <c r="AD71" s="105"/>
      <c r="AE71" s="105"/>
      <c r="AF71" s="114">
        <v>4</v>
      </c>
      <c r="AG71" s="178" t="s">
        <v>167</v>
      </c>
      <c r="AH71" s="179"/>
      <c r="AI71" s="179"/>
      <c r="AJ71" s="179"/>
      <c r="AK71" s="179"/>
      <c r="AL71" s="180"/>
      <c r="AM71" s="178" t="s">
        <v>162</v>
      </c>
      <c r="AN71" s="179"/>
      <c r="AO71" s="179"/>
      <c r="AP71" s="184"/>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0">
        <v>144</v>
      </c>
      <c r="N72" s="214"/>
      <c r="O72" s="210">
        <v>0</v>
      </c>
      <c r="P72" s="214"/>
      <c r="Q72" s="210">
        <v>0</v>
      </c>
      <c r="R72" s="219"/>
      <c r="S72" s="210">
        <v>0</v>
      </c>
      <c r="T72" s="211"/>
      <c r="U72" s="212">
        <v>0</v>
      </c>
      <c r="V72" s="213"/>
      <c r="W72" s="210">
        <v>112</v>
      </c>
      <c r="X72" s="214"/>
      <c r="Y72" s="210">
        <v>88</v>
      </c>
      <c r="Z72" s="214"/>
      <c r="AA72" s="215"/>
      <c r="AB72" s="215"/>
      <c r="AC72" s="216"/>
      <c r="AD72" s="105"/>
      <c r="AE72" s="105"/>
      <c r="AF72" s="114">
        <v>5</v>
      </c>
      <c r="AG72" s="178" t="s">
        <v>163</v>
      </c>
      <c r="AH72" s="179"/>
      <c r="AI72" s="179"/>
      <c r="AJ72" s="179"/>
      <c r="AK72" s="179"/>
      <c r="AL72" s="180"/>
      <c r="AM72" s="178" t="s">
        <v>159</v>
      </c>
      <c r="AN72" s="179"/>
      <c r="AO72" s="179"/>
      <c r="AP72" s="184"/>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0">
        <v>164</v>
      </c>
      <c r="N73" s="214"/>
      <c r="O73" s="210">
        <v>0</v>
      </c>
      <c r="P73" s="214"/>
      <c r="Q73" s="210">
        <v>0</v>
      </c>
      <c r="R73" s="219"/>
      <c r="S73" s="210">
        <v>0</v>
      </c>
      <c r="T73" s="211"/>
      <c r="U73" s="212">
        <v>0</v>
      </c>
      <c r="V73" s="213"/>
      <c r="W73" s="210">
        <v>110</v>
      </c>
      <c r="X73" s="214"/>
      <c r="Y73" s="210">
        <v>96</v>
      </c>
      <c r="Z73" s="214"/>
      <c r="AA73" s="215"/>
      <c r="AB73" s="215"/>
      <c r="AC73" s="216"/>
      <c r="AD73" s="105"/>
      <c r="AE73" s="105"/>
      <c r="AF73" s="114">
        <v>6</v>
      </c>
      <c r="AG73" s="178" t="s">
        <v>168</v>
      </c>
      <c r="AH73" s="179"/>
      <c r="AI73" s="179"/>
      <c r="AJ73" s="179"/>
      <c r="AK73" s="179"/>
      <c r="AL73" s="180"/>
      <c r="AM73" s="178" t="s">
        <v>155</v>
      </c>
      <c r="AN73" s="179"/>
      <c r="AO73" s="179"/>
      <c r="AP73" s="184"/>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0">
        <v>157</v>
      </c>
      <c r="N74" s="214"/>
      <c r="O74" s="210">
        <v>0</v>
      </c>
      <c r="P74" s="214"/>
      <c r="Q74" s="210">
        <v>0</v>
      </c>
      <c r="R74" s="219"/>
      <c r="S74" s="210">
        <v>0</v>
      </c>
      <c r="T74" s="211"/>
      <c r="U74" s="212">
        <v>0</v>
      </c>
      <c r="V74" s="213"/>
      <c r="W74" s="210">
        <v>106</v>
      </c>
      <c r="X74" s="214"/>
      <c r="Y74" s="210">
        <v>89</v>
      </c>
      <c r="Z74" s="214"/>
      <c r="AA74" s="215"/>
      <c r="AB74" s="215"/>
      <c r="AC74" s="216"/>
      <c r="AD74" s="105"/>
      <c r="AE74" s="105"/>
      <c r="AF74" s="114">
        <v>7</v>
      </c>
      <c r="AG74" s="178" t="s">
        <v>169</v>
      </c>
      <c r="AH74" s="179"/>
      <c r="AI74" s="179"/>
      <c r="AJ74" s="179"/>
      <c r="AK74" s="179"/>
      <c r="AL74" s="180"/>
      <c r="AM74" s="178" t="s">
        <v>156</v>
      </c>
      <c r="AN74" s="179"/>
      <c r="AO74" s="179" t="s">
        <v>176</v>
      </c>
      <c r="AP74" s="184"/>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0">
        <v>151</v>
      </c>
      <c r="N75" s="214"/>
      <c r="O75" s="210">
        <v>0</v>
      </c>
      <c r="P75" s="214"/>
      <c r="Q75" s="210">
        <v>0</v>
      </c>
      <c r="R75" s="219"/>
      <c r="S75" s="210">
        <v>0</v>
      </c>
      <c r="T75" s="211"/>
      <c r="U75" s="212">
        <v>0</v>
      </c>
      <c r="V75" s="213"/>
      <c r="W75" s="210">
        <v>104</v>
      </c>
      <c r="X75" s="214"/>
      <c r="Y75" s="210">
        <v>98</v>
      </c>
      <c r="Z75" s="214"/>
      <c r="AA75" s="215"/>
      <c r="AB75" s="215"/>
      <c r="AC75" s="216"/>
      <c r="AD75" s="105"/>
      <c r="AE75" s="105"/>
      <c r="AF75" s="114">
        <v>8</v>
      </c>
      <c r="AG75" s="178" t="s">
        <v>258</v>
      </c>
      <c r="AH75" s="179"/>
      <c r="AI75" s="179"/>
      <c r="AJ75" s="179"/>
      <c r="AK75" s="179"/>
      <c r="AL75" s="180"/>
      <c r="AM75" s="178" t="s">
        <v>156</v>
      </c>
      <c r="AN75" s="179"/>
      <c r="AO75" s="179"/>
      <c r="AP75" s="184"/>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0">
        <v>150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78" t="s">
        <v>170</v>
      </c>
      <c r="AH76" s="179"/>
      <c r="AI76" s="179"/>
      <c r="AJ76" s="179"/>
      <c r="AK76" s="179"/>
      <c r="AL76" s="180"/>
      <c r="AM76" s="178" t="s">
        <v>177</v>
      </c>
      <c r="AN76" s="179"/>
      <c r="AO76" s="179"/>
      <c r="AP76" s="184"/>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0">
        <v>153</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78" t="s">
        <v>153</v>
      </c>
      <c r="AH77" s="179"/>
      <c r="AI77" s="179"/>
      <c r="AJ77" s="179"/>
      <c r="AK77" s="179"/>
      <c r="AL77" s="180"/>
      <c r="AM77" s="178" t="s">
        <v>157</v>
      </c>
      <c r="AN77" s="179"/>
      <c r="AO77" s="179"/>
      <c r="AP77" s="184"/>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t="s">
        <v>154</v>
      </c>
      <c r="AH78" s="200"/>
      <c r="AI78" s="200"/>
      <c r="AJ78" s="200"/>
      <c r="AK78" s="200"/>
      <c r="AL78" s="195"/>
      <c r="AM78" s="199" t="s">
        <v>178</v>
      </c>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t="s">
        <v>171</v>
      </c>
      <c r="AH79" s="200"/>
      <c r="AI79" s="200"/>
      <c r="AJ79" s="200"/>
      <c r="AK79" s="200"/>
      <c r="AL79" s="195"/>
      <c r="AM79" s="199" t="s">
        <v>157</v>
      </c>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t="s">
        <v>172</v>
      </c>
      <c r="AH80" s="200"/>
      <c r="AI80" s="200"/>
      <c r="AJ80" s="200"/>
      <c r="AK80" s="200"/>
      <c r="AL80" s="195"/>
      <c r="AM80" s="199" t="s">
        <v>157</v>
      </c>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01 Maret 2021</vt:lpstr>
      <vt:lpstr>02 Maret 2021 </vt:lpstr>
      <vt:lpstr>03 Maret 2021  </vt:lpstr>
      <vt:lpstr>04 Maret 2021   </vt:lpstr>
      <vt:lpstr>05 Maret 2021   </vt:lpstr>
      <vt:lpstr>06 Maret 2021    </vt:lpstr>
      <vt:lpstr>07 Maret 2021    </vt:lpstr>
      <vt:lpstr>08 Maret 2021</vt:lpstr>
      <vt:lpstr>'01 Maret 2021'!Print_Area</vt:lpstr>
      <vt:lpstr>'02 Maret 2021 '!Print_Area</vt:lpstr>
      <vt:lpstr>'03 Maret 2021  '!Print_Area</vt:lpstr>
      <vt:lpstr>'04 Maret 2021   '!Print_Area</vt:lpstr>
      <vt:lpstr>'05 Maret 2021   '!Print_Area</vt:lpstr>
      <vt:lpstr>'06 Maret 2021    '!Print_Area</vt:lpstr>
      <vt:lpstr>'07 Maret 2021    '!Print_Area</vt:lpstr>
      <vt:lpstr>'08 Maret 2021'!Print_Area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2020-01-25T12:41:03Z</cp:lastPrinted>
  <dcterms:created xsi:type="dcterms:W3CDTF">2009-03-31T01:48:22Z</dcterms:created>
  <dcterms:modified xsi:type="dcterms:W3CDTF">2021-03-08T16:09:27Z</dcterms:modified>
</cp:coreProperties>
</file>