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15" activeTab="18"/>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1" l="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<sst xmlns="http://schemas.openxmlformats.org/spreadsheetml/2006/main" count="5732" uniqueCount="346">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</sst>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44197</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32" t="s">
        <v>16</v>
      </c>
      <c r="L8" s="133"/>
      <c r="M8" s="13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8.7500000000000008E-2</v>
      </c>
      <c r="Y9" s="609"/>
      <c r="Z9" s="606"/>
      <c r="AA9" s="607"/>
      <c r="AB9" s="608"/>
      <c r="AC9" s="607"/>
      <c r="AD9" s="608"/>
      <c r="AE9" s="607"/>
      <c r="AF9" s="608"/>
      <c r="AG9" s="607"/>
      <c r="AH9" s="608"/>
      <c r="AI9" s="607"/>
      <c r="AJ9" s="608"/>
      <c r="AK9" s="607"/>
      <c r="AL9" s="608">
        <v>8.7500000000000008E-2</v>
      </c>
      <c r="AM9" s="609"/>
      <c r="AN9" s="545" t="s">
        <v>197</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8.7500000000000008E-2</v>
      </c>
      <c r="W10" s="607"/>
      <c r="X10" s="608">
        <v>0.10833333333333334</v>
      </c>
      <c r="Y10" s="609"/>
      <c r="Z10" s="606"/>
      <c r="AA10" s="607"/>
      <c r="AB10" s="608"/>
      <c r="AC10" s="607"/>
      <c r="AD10" s="608">
        <v>1.6666666666666666E-2</v>
      </c>
      <c r="AE10" s="607"/>
      <c r="AF10" s="608">
        <v>4.1666666666666666E-3</v>
      </c>
      <c r="AG10" s="607"/>
      <c r="AH10" s="608"/>
      <c r="AI10" s="607"/>
      <c r="AJ10" s="608"/>
      <c r="AK10" s="607"/>
      <c r="AL10" s="608"/>
      <c r="AM10" s="609"/>
      <c r="AN10" s="545" t="s">
        <v>196</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0.10833333333333334</v>
      </c>
      <c r="W11" s="548"/>
      <c r="X11" s="534">
        <v>0.13333333333333333</v>
      </c>
      <c r="Y11" s="558"/>
      <c r="Z11" s="557"/>
      <c r="AA11" s="548"/>
      <c r="AB11" s="534"/>
      <c r="AC11" s="548"/>
      <c r="AD11" s="534">
        <v>2.0833333333333332E-2</v>
      </c>
      <c r="AE11" s="548"/>
      <c r="AF11" s="534">
        <v>4.1666666666666666E-3</v>
      </c>
      <c r="AG11" s="548"/>
      <c r="AH11" s="534"/>
      <c r="AI11" s="548"/>
      <c r="AJ11" s="534"/>
      <c r="AK11" s="548"/>
      <c r="AL11" s="534"/>
      <c r="AM11" s="558"/>
      <c r="AN11" s="545" t="s">
        <v>198</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0.13333333333333333</v>
      </c>
      <c r="W12" s="548"/>
      <c r="X12" s="534">
        <v>0.16666666666666666</v>
      </c>
      <c r="Y12" s="558"/>
      <c r="Z12" s="557"/>
      <c r="AA12" s="548"/>
      <c r="AB12" s="534"/>
      <c r="AC12" s="548"/>
      <c r="AD12" s="534"/>
      <c r="AE12" s="548"/>
      <c r="AF12" s="534">
        <v>3.3333333333333333E-2</v>
      </c>
      <c r="AG12" s="548"/>
      <c r="AH12" s="534"/>
      <c r="AI12" s="548"/>
      <c r="AJ12" s="534"/>
      <c r="AK12" s="548"/>
      <c r="AL12" s="534"/>
      <c r="AM12" s="558"/>
      <c r="AN12" s="590" t="s">
        <v>199</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179</v>
      </c>
      <c r="N13" s="599"/>
      <c r="O13" s="599"/>
      <c r="P13" s="600"/>
      <c r="Q13" s="598" t="s">
        <v>207</v>
      </c>
      <c r="R13" s="599"/>
      <c r="S13" s="599"/>
      <c r="T13" s="600"/>
      <c r="U13" s="28"/>
      <c r="V13" s="557">
        <v>0.16666666666666666</v>
      </c>
      <c r="W13" s="548"/>
      <c r="X13" s="534">
        <v>0.19583333333333333</v>
      </c>
      <c r="Y13" s="558"/>
      <c r="Z13" s="557"/>
      <c r="AA13" s="548"/>
      <c r="AB13" s="534"/>
      <c r="AC13" s="548"/>
      <c r="AD13" s="534"/>
      <c r="AE13" s="548"/>
      <c r="AF13" s="534">
        <v>2.9166666666666664E-2</v>
      </c>
      <c r="AG13" s="548"/>
      <c r="AH13" s="534"/>
      <c r="AI13" s="548"/>
      <c r="AJ13" s="534"/>
      <c r="AK13" s="548"/>
      <c r="AL13" s="534"/>
      <c r="AM13" s="558"/>
      <c r="AN13" s="545" t="s">
        <v>200</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180</v>
      </c>
      <c r="N14" s="588"/>
      <c r="O14" s="588"/>
      <c r="P14" s="589"/>
      <c r="Q14" s="587" t="s">
        <v>192</v>
      </c>
      <c r="R14" s="588"/>
      <c r="S14" s="588"/>
      <c r="T14" s="589"/>
      <c r="U14" s="28"/>
      <c r="V14" s="557">
        <v>0.19583333333333333</v>
      </c>
      <c r="W14" s="548"/>
      <c r="X14" s="534">
        <v>0.21666666666666667</v>
      </c>
      <c r="Y14" s="558"/>
      <c r="Z14" s="557"/>
      <c r="AA14" s="548"/>
      <c r="AB14" s="534"/>
      <c r="AC14" s="548"/>
      <c r="AD14" s="534"/>
      <c r="AE14" s="548"/>
      <c r="AF14" s="534">
        <v>2.0833333333333332E-2</v>
      </c>
      <c r="AG14" s="548"/>
      <c r="AH14" s="534"/>
      <c r="AI14" s="548"/>
      <c r="AJ14" s="534"/>
      <c r="AK14" s="548"/>
      <c r="AL14" s="534"/>
      <c r="AM14" s="558"/>
      <c r="AN14" s="545" t="s">
        <v>225</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0.21666666666666667</v>
      </c>
      <c r="W15" s="548"/>
      <c r="X15" s="534">
        <v>0.23750000000000002</v>
      </c>
      <c r="Y15" s="558"/>
      <c r="Z15" s="557"/>
      <c r="AA15" s="548"/>
      <c r="AB15" s="534"/>
      <c r="AC15" s="548"/>
      <c r="AD15" s="534">
        <v>1.6666666666666666E-2</v>
      </c>
      <c r="AE15" s="548"/>
      <c r="AF15" s="534">
        <v>4.1666666666666666E-3</v>
      </c>
      <c r="AG15" s="548"/>
      <c r="AH15" s="534"/>
      <c r="AI15" s="548"/>
      <c r="AJ15" s="534"/>
      <c r="AK15" s="548"/>
      <c r="AL15" s="534"/>
      <c r="AM15" s="558"/>
      <c r="AN15" s="545" t="s">
        <v>219</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0.23750000000000002</v>
      </c>
      <c r="W16" s="548"/>
      <c r="X16" s="534">
        <v>0.27083333333333331</v>
      </c>
      <c r="Y16" s="558"/>
      <c r="Z16" s="557"/>
      <c r="AA16" s="548"/>
      <c r="AB16" s="534"/>
      <c r="AC16" s="548"/>
      <c r="AD16" s="534"/>
      <c r="AE16" s="548"/>
      <c r="AF16" s="534">
        <v>3.3333333333333333E-2</v>
      </c>
      <c r="AG16" s="548"/>
      <c r="AH16" s="534"/>
      <c r="AI16" s="548"/>
      <c r="AJ16" s="534"/>
      <c r="AK16" s="548"/>
      <c r="AL16" s="534"/>
      <c r="AM16" s="558"/>
      <c r="AN16" s="545" t="s">
        <v>226</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0.27083333333333331</v>
      </c>
      <c r="W17" s="548"/>
      <c r="X17" s="534">
        <v>0.37916666666666665</v>
      </c>
      <c r="Y17" s="558"/>
      <c r="Z17" s="557"/>
      <c r="AA17" s="548"/>
      <c r="AB17" s="534"/>
      <c r="AC17" s="548"/>
      <c r="AD17" s="534"/>
      <c r="AE17" s="548"/>
      <c r="AF17" s="534"/>
      <c r="AG17" s="548"/>
      <c r="AH17" s="534"/>
      <c r="AI17" s="548"/>
      <c r="AJ17" s="534"/>
      <c r="AK17" s="548"/>
      <c r="AL17" s="534">
        <v>0.10833333333333334</v>
      </c>
      <c r="AM17" s="558"/>
      <c r="AN17" s="545" t="s">
        <v>201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0.37916666666666665</v>
      </c>
      <c r="W18" s="548"/>
      <c r="X18" s="534">
        <v>0.39999999999999997</v>
      </c>
      <c r="Y18" s="558"/>
      <c r="Z18" s="557"/>
      <c r="AA18" s="548"/>
      <c r="AB18" s="534"/>
      <c r="AC18" s="548"/>
      <c r="AD18" s="534">
        <v>1.6666666666666666E-2</v>
      </c>
      <c r="AE18" s="548"/>
      <c r="AF18" s="534">
        <v>4.1666666666666666E-3</v>
      </c>
      <c r="AG18" s="548"/>
      <c r="AH18" s="534"/>
      <c r="AI18" s="548"/>
      <c r="AJ18" s="534"/>
      <c r="AK18" s="548"/>
      <c r="AL18" s="534"/>
      <c r="AM18" s="558"/>
      <c r="AN18" s="545" t="s">
        <v>202</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0.39999999999999997</v>
      </c>
      <c r="W19" s="548"/>
      <c r="X19" s="564">
        <v>0.42499999999999999</v>
      </c>
      <c r="Y19" s="565"/>
      <c r="Z19" s="557"/>
      <c r="AA19" s="548"/>
      <c r="AB19" s="534"/>
      <c r="AC19" s="548"/>
      <c r="AD19" s="534">
        <v>2.0833333333333332E-2</v>
      </c>
      <c r="AE19" s="548"/>
      <c r="AF19" s="534">
        <v>4.1666666666666666E-3</v>
      </c>
      <c r="AG19" s="548"/>
      <c r="AH19" s="534"/>
      <c r="AI19" s="548"/>
      <c r="AJ19" s="534"/>
      <c r="AK19" s="548"/>
      <c r="AL19" s="534"/>
      <c r="AM19" s="558"/>
      <c r="AN19" s="545" t="s">
        <v>203</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0.42499999999999999</v>
      </c>
      <c r="W20" s="548"/>
      <c r="X20" s="564">
        <v>0.54166666666666663</v>
      </c>
      <c r="Y20" s="565"/>
      <c r="Z20" s="557"/>
      <c r="AA20" s="548"/>
      <c r="AB20" s="534"/>
      <c r="AC20" s="548"/>
      <c r="AD20" s="534"/>
      <c r="AE20" s="548"/>
      <c r="AF20" s="534"/>
      <c r="AG20" s="548"/>
      <c r="AH20" s="534"/>
      <c r="AI20" s="548"/>
      <c r="AJ20" s="534"/>
      <c r="AK20" s="548"/>
      <c r="AL20" s="534">
        <v>0.11666666666666665</v>
      </c>
      <c r="AM20" s="558"/>
      <c r="AN20" s="545" t="s">
        <v>201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0.54166666666666663</v>
      </c>
      <c r="W21" s="548"/>
      <c r="X21" s="534">
        <v>0.5708333333333333</v>
      </c>
      <c r="Y21" s="558"/>
      <c r="Z21" s="557"/>
      <c r="AA21" s="548"/>
      <c r="AB21" s="534"/>
      <c r="AC21" s="548"/>
      <c r="AD21" s="534">
        <v>2.4999999999999998E-2</v>
      </c>
      <c r="AE21" s="548"/>
      <c r="AF21" s="534">
        <v>4.1666666666666666E-3</v>
      </c>
      <c r="AG21" s="548"/>
      <c r="AH21" s="534"/>
      <c r="AI21" s="548"/>
      <c r="AJ21" s="534"/>
      <c r="AK21" s="548"/>
      <c r="AL21" s="534"/>
      <c r="AM21" s="558"/>
      <c r="AN21" s="545" t="s">
        <v>220</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0.5708333333333333</v>
      </c>
      <c r="W22" s="548"/>
      <c r="X22" s="534">
        <v>0.6</v>
      </c>
      <c r="Y22" s="558"/>
      <c r="Z22" s="557"/>
      <c r="AA22" s="548"/>
      <c r="AB22" s="534"/>
      <c r="AC22" s="548"/>
      <c r="AD22" s="534">
        <v>2.4999999999999998E-2</v>
      </c>
      <c r="AE22" s="548"/>
      <c r="AF22" s="534">
        <v>4.1666666666666666E-3</v>
      </c>
      <c r="AG22" s="548"/>
      <c r="AH22" s="534"/>
      <c r="AI22" s="548"/>
      <c r="AJ22" s="534"/>
      <c r="AK22" s="548"/>
      <c r="AL22" s="534"/>
      <c r="AM22" s="558"/>
      <c r="AN22" s="545" t="s">
        <v>204</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0.6</v>
      </c>
      <c r="W23" s="548"/>
      <c r="X23" s="534">
        <v>0.71666666666666667</v>
      </c>
      <c r="Y23" s="558"/>
      <c r="Z23" s="557"/>
      <c r="AA23" s="548"/>
      <c r="AB23" s="534"/>
      <c r="AC23" s="548"/>
      <c r="AD23" s="534"/>
      <c r="AE23" s="548"/>
      <c r="AF23" s="534"/>
      <c r="AG23" s="548"/>
      <c r="AH23" s="534"/>
      <c r="AI23" s="548"/>
      <c r="AJ23" s="534"/>
      <c r="AK23" s="548"/>
      <c r="AL23" s="534">
        <v>0.11666666666666665</v>
      </c>
      <c r="AM23" s="558"/>
      <c r="AN23" s="545" t="s">
        <v>201</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0.71666666666666667</v>
      </c>
      <c r="W24" s="548"/>
      <c r="X24" s="564">
        <v>0.73749999999999993</v>
      </c>
      <c r="Y24" s="565"/>
      <c r="Z24" s="557"/>
      <c r="AA24" s="548"/>
      <c r="AB24" s="534"/>
      <c r="AC24" s="548"/>
      <c r="AD24" s="534">
        <v>1.6666666666666666E-2</v>
      </c>
      <c r="AE24" s="548"/>
      <c r="AF24" s="534">
        <v>4.1666666666666666E-3</v>
      </c>
      <c r="AG24" s="548"/>
      <c r="AH24" s="534"/>
      <c r="AI24" s="548"/>
      <c r="AJ24" s="534"/>
      <c r="AK24" s="548"/>
      <c r="AL24" s="534"/>
      <c r="AM24" s="558"/>
      <c r="AN24" s="545" t="s">
        <v>205</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0.73749999999999993</v>
      </c>
      <c r="W25" s="548"/>
      <c r="X25" s="533">
        <v>0.7583333333333333</v>
      </c>
      <c r="Y25" s="534"/>
      <c r="Z25" s="553"/>
      <c r="AA25" s="543"/>
      <c r="AB25" s="543"/>
      <c r="AC25" s="543"/>
      <c r="AD25" s="543">
        <v>1.6666666666666666E-2</v>
      </c>
      <c r="AE25" s="543"/>
      <c r="AF25" s="543">
        <v>4.1666666666666666E-3</v>
      </c>
      <c r="AG25" s="543"/>
      <c r="AH25" s="543"/>
      <c r="AI25" s="543"/>
      <c r="AJ25" s="543"/>
      <c r="AK25" s="543"/>
      <c r="AL25" s="548"/>
      <c r="AM25" s="534"/>
      <c r="AN25" s="545" t="s">
        <v>206</v>
      </c>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v>0.7583333333333333</v>
      </c>
      <c r="W26" s="543"/>
      <c r="X26" s="544">
        <v>0.79166666666666663</v>
      </c>
      <c r="Y26" s="534"/>
      <c r="Z26" s="542"/>
      <c r="AA26" s="543"/>
      <c r="AB26" s="544"/>
      <c r="AC26" s="543"/>
      <c r="AD26" s="544">
        <v>2.9166666666666664E-2</v>
      </c>
      <c r="AE26" s="543"/>
      <c r="AF26" s="544">
        <v>4.1666666666666666E-3</v>
      </c>
      <c r="AG26" s="543"/>
      <c r="AH26" s="544"/>
      <c r="AI26" s="543"/>
      <c r="AJ26" s="544"/>
      <c r="AK26" s="543"/>
      <c r="AL26" s="533"/>
      <c r="AM26" s="534"/>
      <c r="AN26" s="535" t="s">
        <v>209</v>
      </c>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v>0.79166666666666663</v>
      </c>
      <c r="W27" s="543"/>
      <c r="X27" s="544">
        <v>1</v>
      </c>
      <c r="Y27" s="534"/>
      <c r="Z27" s="542"/>
      <c r="AA27" s="543"/>
      <c r="AB27" s="544"/>
      <c r="AC27" s="543"/>
      <c r="AD27" s="544"/>
      <c r="AE27" s="543"/>
      <c r="AF27" s="544"/>
      <c r="AG27" s="543"/>
      <c r="AH27" s="544"/>
      <c r="AI27" s="543"/>
      <c r="AJ27" s="544"/>
      <c r="AK27" s="543"/>
      <c r="AL27" s="533">
        <v>0.20833333333333334</v>
      </c>
      <c r="AM27" s="534"/>
      <c r="AN27" s="535" t="s">
        <v>208</v>
      </c>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0.20416666666666666</v>
      </c>
      <c r="AE31" s="511"/>
      <c r="AF31" s="511">
        <f>SUM(AF9:AG30)</f>
        <v>0.15833333333333341</v>
      </c>
      <c r="AG31" s="511"/>
      <c r="AH31" s="511">
        <f>SUM(AH9:AI30)</f>
        <v>0</v>
      </c>
      <c r="AI31" s="511"/>
      <c r="AJ31" s="511">
        <f>SUM(AJ9:AK30)</f>
        <v>0</v>
      </c>
      <c r="AK31" s="511"/>
      <c r="AL31" s="515">
        <f>SUM(AL9:AM30)</f>
        <v>0.63749999999999996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17321</v>
      </c>
      <c r="Y35" s="494"/>
      <c r="Z35" s="494"/>
      <c r="AA35" s="56" t="s">
        <v>79</v>
      </c>
      <c r="AB35" s="495">
        <v>894</v>
      </c>
      <c r="AC35" s="496"/>
      <c r="AD35" s="496"/>
      <c r="AE35" s="57" t="s">
        <v>79</v>
      </c>
      <c r="AF35" s="495">
        <v>0</v>
      </c>
      <c r="AG35" s="496"/>
      <c r="AH35" s="496"/>
      <c r="AI35" s="56" t="s">
        <v>79</v>
      </c>
      <c r="AJ35" s="495">
        <v>0</v>
      </c>
      <c r="AK35" s="496"/>
      <c r="AL35" s="496"/>
      <c r="AM35" s="56" t="s">
        <v>79</v>
      </c>
      <c r="AN35" s="497">
        <f>(X35+AF35)-(AB35+AJ35)</f>
        <v>16427</v>
      </c>
      <c r="AO35" s="498"/>
      <c r="AP35" s="56" t="s">
        <v>79</v>
      </c>
      <c r="AQ35" s="499"/>
      <c r="AR35" s="500"/>
      <c r="AS35" s="500"/>
      <c r="AT35" s="500"/>
      <c r="AU35" s="501"/>
    </row>
    <row r="36" spans="1:47" ht="15.75" customHeight="1">
      <c r="A36" s="134"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66000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64000</v>
      </c>
      <c r="AO36" s="442"/>
      <c r="AP36" s="61" t="s">
        <v>79</v>
      </c>
      <c r="AQ36" s="443"/>
      <c r="AR36" s="444"/>
      <c r="AS36" s="444"/>
      <c r="AT36" s="444"/>
      <c r="AU36" s="445"/>
    </row>
    <row r="37" spans="1:47" ht="15.75" customHeight="1">
      <c r="A37" s="134" t="s">
        <v>83</v>
      </c>
      <c r="B37" s="58"/>
      <c r="C37" s="58"/>
      <c r="D37" s="58"/>
      <c r="E37" s="58"/>
      <c r="F37" s="58"/>
      <c r="G37" s="59"/>
      <c r="H37" s="466">
        <f>SUM(AD9:AE30)</f>
        <v>0.20416666666666666</v>
      </c>
      <c r="I37" s="467"/>
      <c r="J37" s="467"/>
      <c r="K37" s="468">
        <v>89</v>
      </c>
      <c r="L37" s="469"/>
      <c r="M37" s="60" t="s">
        <v>79</v>
      </c>
      <c r="N37" s="470">
        <f t="shared" si="2"/>
        <v>436.1</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34" t="s">
        <v>85</v>
      </c>
      <c r="B38" s="58"/>
      <c r="C38" s="58"/>
      <c r="D38" s="58"/>
      <c r="E38" s="58"/>
      <c r="F38" s="58"/>
      <c r="G38" s="59"/>
      <c r="H38" s="466">
        <f>SUM(AF9:AG30)</f>
        <v>0.15833333333333341</v>
      </c>
      <c r="I38" s="467"/>
      <c r="J38" s="467"/>
      <c r="K38" s="468">
        <v>89</v>
      </c>
      <c r="L38" s="469"/>
      <c r="M38" s="60" t="s">
        <v>79</v>
      </c>
      <c r="N38" s="470">
        <f t="shared" si="2"/>
        <v>338.20000000000016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3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3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34" t="s">
        <v>92</v>
      </c>
      <c r="B41" s="58"/>
      <c r="C41" s="58"/>
      <c r="D41" s="58"/>
      <c r="E41" s="58"/>
      <c r="F41" s="58"/>
      <c r="G41" s="59"/>
      <c r="H41" s="466">
        <f>SUM(AL9:AM30)</f>
        <v>0.63749999999999996</v>
      </c>
      <c r="I41" s="467"/>
      <c r="J41" s="467"/>
      <c r="K41" s="468">
        <v>8</v>
      </c>
      <c r="L41" s="469"/>
      <c r="M41" s="60" t="s">
        <v>79</v>
      </c>
      <c r="N41" s="470">
        <f t="shared" si="2"/>
        <v>122.39999999999999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3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896.70000000000016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44197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44197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29" t="s">
        <v>139</v>
      </c>
      <c r="AH71" s="130"/>
      <c r="AI71" s="130"/>
      <c r="AJ71" s="130"/>
      <c r="AK71" s="130"/>
      <c r="AL71" s="131"/>
      <c r="AM71" s="129" t="s">
        <v>140</v>
      </c>
      <c r="AN71" s="130"/>
      <c r="AO71" s="130"/>
      <c r="AP71" s="135"/>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29" t="s">
        <v>144</v>
      </c>
      <c r="AH72" s="130"/>
      <c r="AI72" s="130"/>
      <c r="AJ72" s="130"/>
      <c r="AK72" s="130"/>
      <c r="AL72" s="131"/>
      <c r="AM72" s="129" t="s">
        <v>142</v>
      </c>
      <c r="AN72" s="130"/>
      <c r="AO72" s="130"/>
      <c r="AP72" s="135"/>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29" t="s">
        <v>170</v>
      </c>
      <c r="AH73" s="130"/>
      <c r="AI73" s="130"/>
      <c r="AJ73" s="130"/>
      <c r="AK73" s="130"/>
      <c r="AL73" s="131"/>
      <c r="AM73" s="129" t="s">
        <v>145</v>
      </c>
      <c r="AN73" s="130"/>
      <c r="AO73" s="130"/>
      <c r="AP73" s="135" t="s">
        <v>182</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29" t="s">
        <v>176</v>
      </c>
      <c r="AH74" s="130"/>
      <c r="AI74" s="130"/>
      <c r="AJ74" s="130"/>
      <c r="AK74" s="130"/>
      <c r="AL74" s="131"/>
      <c r="AM74" s="129" t="s">
        <v>147</v>
      </c>
      <c r="AN74" s="130"/>
      <c r="AO74" s="130"/>
      <c r="AP74" s="135"/>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29" t="s">
        <v>149</v>
      </c>
      <c r="AH75" s="130"/>
      <c r="AI75" s="130"/>
      <c r="AJ75" s="130"/>
      <c r="AK75" s="130"/>
      <c r="AL75" s="131"/>
      <c r="AM75" s="129" t="s">
        <v>150</v>
      </c>
      <c r="AN75" s="130"/>
      <c r="AO75" s="130"/>
      <c r="AP75" s="135"/>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29" t="s">
        <v>152</v>
      </c>
      <c r="AH76" s="130"/>
      <c r="AI76" s="130"/>
      <c r="AJ76" s="130"/>
      <c r="AK76" s="130"/>
      <c r="AL76" s="131"/>
      <c r="AM76" s="129" t="s">
        <v>150</v>
      </c>
      <c r="AN76" s="130"/>
      <c r="AO76" s="130"/>
      <c r="AP76" s="135"/>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29" t="s">
        <v>177</v>
      </c>
      <c r="AH77" s="130"/>
      <c r="AI77" s="130"/>
      <c r="AJ77" s="130"/>
      <c r="AK77" s="130"/>
      <c r="AL77" s="131"/>
      <c r="AM77" s="129" t="s">
        <v>154</v>
      </c>
      <c r="AN77" s="130"/>
      <c r="AO77" s="130"/>
      <c r="AP77" s="135"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44198</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41" t="s">
        <v>16</v>
      </c>
      <c r="L8" s="142"/>
      <c r="M8" s="14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4.5833333333333337E-2</v>
      </c>
      <c r="Y9" s="609"/>
      <c r="Z9" s="606"/>
      <c r="AA9" s="607"/>
      <c r="AB9" s="608"/>
      <c r="AC9" s="607"/>
      <c r="AD9" s="608"/>
      <c r="AE9" s="607"/>
      <c r="AF9" s="608"/>
      <c r="AG9" s="607"/>
      <c r="AH9" s="608"/>
      <c r="AI9" s="607"/>
      <c r="AJ9" s="608"/>
      <c r="AK9" s="607"/>
      <c r="AL9" s="608">
        <v>4.5833333333333337E-2</v>
      </c>
      <c r="AM9" s="609"/>
      <c r="AN9" s="535" t="s">
        <v>208</v>
      </c>
      <c r="AO9" s="536"/>
      <c r="AP9" s="536"/>
      <c r="AQ9" s="536"/>
      <c r="AR9" s="536"/>
      <c r="AS9" s="536"/>
      <c r="AT9" s="536"/>
      <c r="AU9" s="537"/>
    </row>
    <row r="10" spans="1:47" ht="15.75" customHeight="1" thickTop="1">
      <c r="A10" s="24"/>
      <c r="B10" s="24"/>
      <c r="C10" s="24"/>
      <c r="D10" s="24"/>
      <c r="E10" s="25"/>
      <c r="F10" s="25"/>
      <c r="G10" s="25"/>
      <c r="H10" s="25"/>
      <c r="I10" s="25"/>
      <c r="J10" s="25"/>
      <c r="U10" s="26"/>
      <c r="V10" s="606">
        <v>4.5833333333333337E-2</v>
      </c>
      <c r="W10" s="607"/>
      <c r="X10" s="608">
        <v>0.10833333333333334</v>
      </c>
      <c r="Y10" s="609"/>
      <c r="Z10" s="606"/>
      <c r="AA10" s="607"/>
      <c r="AB10" s="608"/>
      <c r="AC10" s="607"/>
      <c r="AD10" s="608"/>
      <c r="AE10" s="607"/>
      <c r="AF10" s="608">
        <v>6.25E-2</v>
      </c>
      <c r="AG10" s="607"/>
      <c r="AH10" s="608"/>
      <c r="AI10" s="607"/>
      <c r="AJ10" s="608"/>
      <c r="AK10" s="607"/>
      <c r="AL10" s="608"/>
      <c r="AM10" s="609"/>
      <c r="AN10" s="545" t="s">
        <v>223</v>
      </c>
      <c r="AO10" s="546"/>
      <c r="AP10" s="546"/>
      <c r="AQ10" s="546"/>
      <c r="AR10" s="546"/>
      <c r="AS10" s="546"/>
      <c r="AT10" s="546"/>
      <c r="AU10" s="54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7">
        <v>0.10833333333333334</v>
      </c>
      <c r="W11" s="548"/>
      <c r="X11" s="534">
        <v>0.3125</v>
      </c>
      <c r="Y11" s="558"/>
      <c r="Z11" s="557"/>
      <c r="AA11" s="548"/>
      <c r="AB11" s="534"/>
      <c r="AC11" s="548"/>
      <c r="AD11" s="534"/>
      <c r="AE11" s="548"/>
      <c r="AF11" s="534"/>
      <c r="AG11" s="548"/>
      <c r="AH11" s="534"/>
      <c r="AI11" s="548"/>
      <c r="AJ11" s="534"/>
      <c r="AK11" s="548"/>
      <c r="AL11" s="534">
        <v>0.20416666666666669</v>
      </c>
      <c r="AM11" s="558"/>
      <c r="AN11" s="535" t="s">
        <v>208</v>
      </c>
      <c r="AO11" s="536"/>
      <c r="AP11" s="536"/>
      <c r="AQ11" s="536"/>
      <c r="AR11" s="536"/>
      <c r="AS11" s="536"/>
      <c r="AT11" s="536"/>
      <c r="AU11" s="53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0.3125</v>
      </c>
      <c r="W12" s="548"/>
      <c r="X12" s="534">
        <v>0.37916666666666665</v>
      </c>
      <c r="Y12" s="558"/>
      <c r="Z12" s="557"/>
      <c r="AA12" s="548"/>
      <c r="AB12" s="534"/>
      <c r="AC12" s="548"/>
      <c r="AD12" s="534"/>
      <c r="AE12" s="548"/>
      <c r="AF12" s="534">
        <v>6.6666666666666666E-2</v>
      </c>
      <c r="AG12" s="548"/>
      <c r="AH12" s="534"/>
      <c r="AI12" s="548"/>
      <c r="AJ12" s="534"/>
      <c r="AK12" s="548"/>
      <c r="AL12" s="534"/>
      <c r="AM12" s="558"/>
      <c r="AN12" s="590" t="s">
        <v>211</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179</v>
      </c>
      <c r="N13" s="599"/>
      <c r="O13" s="599"/>
      <c r="P13" s="600"/>
      <c r="Q13" s="598" t="s">
        <v>210</v>
      </c>
      <c r="R13" s="599"/>
      <c r="S13" s="599"/>
      <c r="T13" s="600"/>
      <c r="U13" s="28"/>
      <c r="V13" s="557">
        <v>0.37916666666666665</v>
      </c>
      <c r="W13" s="548"/>
      <c r="X13" s="534">
        <v>0.67499999999999993</v>
      </c>
      <c r="Y13" s="558"/>
      <c r="Z13" s="557"/>
      <c r="AA13" s="548"/>
      <c r="AB13" s="534"/>
      <c r="AC13" s="548"/>
      <c r="AD13" s="534"/>
      <c r="AE13" s="548"/>
      <c r="AF13" s="534"/>
      <c r="AG13" s="548"/>
      <c r="AH13" s="534"/>
      <c r="AI13" s="548"/>
      <c r="AJ13" s="534"/>
      <c r="AK13" s="548"/>
      <c r="AL13" s="534">
        <v>0.29583333333333334</v>
      </c>
      <c r="AM13" s="558"/>
      <c r="AN13" s="535" t="s">
        <v>208</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180</v>
      </c>
      <c r="N14" s="588"/>
      <c r="O14" s="588"/>
      <c r="P14" s="589"/>
      <c r="Q14" s="587" t="s">
        <v>192</v>
      </c>
      <c r="R14" s="588"/>
      <c r="S14" s="588"/>
      <c r="T14" s="589"/>
      <c r="U14" s="28"/>
      <c r="V14" s="557">
        <v>0.67499999999999993</v>
      </c>
      <c r="W14" s="548"/>
      <c r="X14" s="534">
        <v>0.71250000000000002</v>
      </c>
      <c r="Y14" s="558"/>
      <c r="Z14" s="557"/>
      <c r="AA14" s="548"/>
      <c r="AB14" s="534"/>
      <c r="AC14" s="548"/>
      <c r="AD14" s="534"/>
      <c r="AE14" s="548"/>
      <c r="AF14" s="534">
        <v>3.7499999999999999E-2</v>
      </c>
      <c r="AG14" s="548"/>
      <c r="AH14" s="534"/>
      <c r="AI14" s="548"/>
      <c r="AJ14" s="534"/>
      <c r="AK14" s="548"/>
      <c r="AL14" s="534"/>
      <c r="AM14" s="558"/>
      <c r="AN14" s="545" t="s">
        <v>221</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0.71250000000000002</v>
      </c>
      <c r="W15" s="548"/>
      <c r="X15" s="534">
        <v>0.8125</v>
      </c>
      <c r="Y15" s="558"/>
      <c r="Z15" s="557"/>
      <c r="AA15" s="548"/>
      <c r="AB15" s="534"/>
      <c r="AC15" s="548"/>
      <c r="AD15" s="534"/>
      <c r="AE15" s="548"/>
      <c r="AF15" s="534"/>
      <c r="AG15" s="548"/>
      <c r="AH15" s="534"/>
      <c r="AI15" s="548"/>
      <c r="AJ15" s="534"/>
      <c r="AK15" s="548"/>
      <c r="AL15" s="534">
        <v>9.9999999999999992E-2</v>
      </c>
      <c r="AM15" s="558"/>
      <c r="AN15" s="535" t="s">
        <v>208</v>
      </c>
      <c r="AO15" s="536"/>
      <c r="AP15" s="536"/>
      <c r="AQ15" s="536"/>
      <c r="AR15" s="536"/>
      <c r="AS15" s="536"/>
      <c r="AT15" s="536"/>
      <c r="AU15" s="53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0.8125</v>
      </c>
      <c r="W16" s="548"/>
      <c r="X16" s="534">
        <v>0.83750000000000002</v>
      </c>
      <c r="Y16" s="558"/>
      <c r="Z16" s="557"/>
      <c r="AA16" s="548"/>
      <c r="AB16" s="534"/>
      <c r="AC16" s="548"/>
      <c r="AD16" s="534"/>
      <c r="AE16" s="548"/>
      <c r="AF16" s="534">
        <v>2.4999999999999998E-2</v>
      </c>
      <c r="AG16" s="548"/>
      <c r="AH16" s="534"/>
      <c r="AI16" s="548"/>
      <c r="AJ16" s="534"/>
      <c r="AK16" s="548"/>
      <c r="AL16" s="534"/>
      <c r="AM16" s="558"/>
      <c r="AN16" s="545" t="s">
        <v>211</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0.83750000000000002</v>
      </c>
      <c r="W17" s="548"/>
      <c r="X17" s="534">
        <v>1</v>
      </c>
      <c r="Y17" s="558"/>
      <c r="Z17" s="557"/>
      <c r="AA17" s="548"/>
      <c r="AB17" s="534"/>
      <c r="AC17" s="548"/>
      <c r="AD17" s="534"/>
      <c r="AE17" s="548"/>
      <c r="AF17" s="534"/>
      <c r="AG17" s="548"/>
      <c r="AH17" s="534"/>
      <c r="AI17" s="548"/>
      <c r="AJ17" s="534"/>
      <c r="AK17" s="548"/>
      <c r="AL17" s="534">
        <v>0.16250000000000001</v>
      </c>
      <c r="AM17" s="558"/>
      <c r="AN17" s="535" t="s">
        <v>208</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0.19166666666666665</v>
      </c>
      <c r="AG31" s="511"/>
      <c r="AH31" s="511">
        <f>SUM(AH9:AI30)</f>
        <v>0</v>
      </c>
      <c r="AI31" s="511"/>
      <c r="AJ31" s="511">
        <f>SUM(AJ9:AK30)</f>
        <v>0</v>
      </c>
      <c r="AK31" s="511"/>
      <c r="AL31" s="515">
        <f>SUM(AL9:AM30)</f>
        <v>0.80833333333333335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16427</v>
      </c>
      <c r="Y35" s="494"/>
      <c r="Z35" s="494"/>
      <c r="AA35" s="56" t="s">
        <v>79</v>
      </c>
      <c r="AB35" s="495">
        <v>562</v>
      </c>
      <c r="AC35" s="496"/>
      <c r="AD35" s="496"/>
      <c r="AE35" s="57" t="s">
        <v>79</v>
      </c>
      <c r="AF35" s="495">
        <v>0</v>
      </c>
      <c r="AG35" s="496"/>
      <c r="AH35" s="496"/>
      <c r="AI35" s="56" t="s">
        <v>79</v>
      </c>
      <c r="AJ35" s="495">
        <v>0</v>
      </c>
      <c r="AK35" s="496"/>
      <c r="AL35" s="496"/>
      <c r="AM35" s="56" t="s">
        <v>79</v>
      </c>
      <c r="AN35" s="497">
        <f>(X35+AF35)-(AB35+AJ35)</f>
        <v>15865</v>
      </c>
      <c r="AO35" s="498"/>
      <c r="AP35" s="56" t="s">
        <v>79</v>
      </c>
      <c r="AQ35" s="499"/>
      <c r="AR35" s="500"/>
      <c r="AS35" s="500"/>
      <c r="AT35" s="500"/>
      <c r="AU35" s="501"/>
    </row>
    <row r="36" spans="1:47" ht="15.75" customHeight="1">
      <c r="A36" s="140"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64000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62000</v>
      </c>
      <c r="AO36" s="442"/>
      <c r="AP36" s="61" t="s">
        <v>79</v>
      </c>
      <c r="AQ36" s="443"/>
      <c r="AR36" s="444"/>
      <c r="AS36" s="444"/>
      <c r="AT36" s="444"/>
      <c r="AU36" s="445"/>
    </row>
    <row r="37" spans="1:47" ht="15.75" customHeight="1">
      <c r="A37" s="140"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40" t="s">
        <v>85</v>
      </c>
      <c r="B38" s="58"/>
      <c r="C38" s="58"/>
      <c r="D38" s="58"/>
      <c r="E38" s="58"/>
      <c r="F38" s="58"/>
      <c r="G38" s="59"/>
      <c r="H38" s="466">
        <f>SUM(AF9:AG30)</f>
        <v>0.19166666666666665</v>
      </c>
      <c r="I38" s="467"/>
      <c r="J38" s="467"/>
      <c r="K38" s="468">
        <v>89</v>
      </c>
      <c r="L38" s="469"/>
      <c r="M38" s="60" t="s">
        <v>79</v>
      </c>
      <c r="N38" s="470">
        <f t="shared" si="2"/>
        <v>409.4</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4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4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40" t="s">
        <v>92</v>
      </c>
      <c r="B41" s="58"/>
      <c r="C41" s="58"/>
      <c r="D41" s="58"/>
      <c r="E41" s="58"/>
      <c r="F41" s="58"/>
      <c r="G41" s="59"/>
      <c r="H41" s="466">
        <f>SUM(AL9:AM30)</f>
        <v>0.80833333333333335</v>
      </c>
      <c r="I41" s="467"/>
      <c r="J41" s="467"/>
      <c r="K41" s="468">
        <v>8</v>
      </c>
      <c r="L41" s="469"/>
      <c r="M41" s="60" t="s">
        <v>79</v>
      </c>
      <c r="N41" s="470">
        <f t="shared" si="2"/>
        <v>155.19999999999999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4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564.59999999999991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44198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44198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37" t="s">
        <v>139</v>
      </c>
      <c r="AH71" s="138"/>
      <c r="AI71" s="138"/>
      <c r="AJ71" s="138"/>
      <c r="AK71" s="138"/>
      <c r="AL71" s="136"/>
      <c r="AM71" s="137" t="s">
        <v>140</v>
      </c>
      <c r="AN71" s="138"/>
      <c r="AO71" s="138"/>
      <c r="AP71" s="139"/>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37" t="s">
        <v>144</v>
      </c>
      <c r="AH72" s="138"/>
      <c r="AI72" s="138"/>
      <c r="AJ72" s="138"/>
      <c r="AK72" s="138"/>
      <c r="AL72" s="136"/>
      <c r="AM72" s="137" t="s">
        <v>142</v>
      </c>
      <c r="AN72" s="138"/>
      <c r="AO72" s="138"/>
      <c r="AP72" s="139"/>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37" t="s">
        <v>170</v>
      </c>
      <c r="AH73" s="138"/>
      <c r="AI73" s="138"/>
      <c r="AJ73" s="138"/>
      <c r="AK73" s="138"/>
      <c r="AL73" s="136"/>
      <c r="AM73" s="137" t="s">
        <v>145</v>
      </c>
      <c r="AN73" s="138"/>
      <c r="AO73" s="138"/>
      <c r="AP73" s="139" t="s">
        <v>182</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37" t="s">
        <v>176</v>
      </c>
      <c r="AH74" s="138"/>
      <c r="AI74" s="138"/>
      <c r="AJ74" s="138"/>
      <c r="AK74" s="138"/>
      <c r="AL74" s="136"/>
      <c r="AM74" s="137" t="s">
        <v>147</v>
      </c>
      <c r="AN74" s="138"/>
      <c r="AO74" s="138"/>
      <c r="AP74" s="139"/>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37" t="s">
        <v>149</v>
      </c>
      <c r="AH75" s="138"/>
      <c r="AI75" s="138"/>
      <c r="AJ75" s="138"/>
      <c r="AK75" s="138"/>
      <c r="AL75" s="136"/>
      <c r="AM75" s="137" t="s">
        <v>150</v>
      </c>
      <c r="AN75" s="138"/>
      <c r="AO75" s="138"/>
      <c r="AP75" s="139"/>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37" t="s">
        <v>152</v>
      </c>
      <c r="AH76" s="138"/>
      <c r="AI76" s="138"/>
      <c r="AJ76" s="138"/>
      <c r="AK76" s="138"/>
      <c r="AL76" s="136"/>
      <c r="AM76" s="137" t="s">
        <v>150</v>
      </c>
      <c r="AN76" s="138"/>
      <c r="AO76" s="138"/>
      <c r="AP76" s="139"/>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37" t="s">
        <v>177</v>
      </c>
      <c r="AH77" s="138"/>
      <c r="AI77" s="138"/>
      <c r="AJ77" s="138"/>
      <c r="AK77" s="138"/>
      <c r="AL77" s="136"/>
      <c r="AM77" s="137" t="s">
        <v>154</v>
      </c>
      <c r="AN77" s="138"/>
      <c r="AO77" s="138"/>
      <c r="AP77" s="139"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44199</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46" t="s">
        <v>16</v>
      </c>
      <c r="L8" s="147"/>
      <c r="M8" s="14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4.1666666666666664E-2</v>
      </c>
      <c r="Y9" s="609"/>
      <c r="Z9" s="606"/>
      <c r="AA9" s="607"/>
      <c r="AB9" s="608"/>
      <c r="AC9" s="607"/>
      <c r="AD9" s="608"/>
      <c r="AE9" s="607"/>
      <c r="AF9" s="608"/>
      <c r="AG9" s="607"/>
      <c r="AH9" s="608"/>
      <c r="AI9" s="607"/>
      <c r="AJ9" s="608"/>
      <c r="AK9" s="607"/>
      <c r="AL9" s="608">
        <v>4.1666666666666664E-2</v>
      </c>
      <c r="AM9" s="609"/>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606">
        <v>4.1666666666666664E-2</v>
      </c>
      <c r="W10" s="607"/>
      <c r="X10" s="608">
        <v>8.7500000000000008E-2</v>
      </c>
      <c r="Y10" s="609"/>
      <c r="Z10" s="606"/>
      <c r="AA10" s="607"/>
      <c r="AB10" s="608"/>
      <c r="AC10" s="607"/>
      <c r="AD10" s="608"/>
      <c r="AE10" s="607"/>
      <c r="AF10" s="608">
        <v>4.5833333333333337E-2</v>
      </c>
      <c r="AG10" s="607"/>
      <c r="AH10" s="608"/>
      <c r="AI10" s="607"/>
      <c r="AJ10" s="608"/>
      <c r="AK10" s="607"/>
      <c r="AL10" s="608"/>
      <c r="AM10" s="609"/>
      <c r="AN10" s="545" t="s">
        <v>216</v>
      </c>
      <c r="AO10" s="546"/>
      <c r="AP10" s="546"/>
      <c r="AQ10" s="546"/>
      <c r="AR10" s="546"/>
      <c r="AS10" s="546"/>
      <c r="AT10" s="546"/>
      <c r="AU10" s="54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7">
        <v>8.7500000000000008E-2</v>
      </c>
      <c r="W11" s="548"/>
      <c r="X11" s="534">
        <v>0.10416666666666667</v>
      </c>
      <c r="Y11" s="558"/>
      <c r="Z11" s="557"/>
      <c r="AA11" s="548"/>
      <c r="AB11" s="534"/>
      <c r="AC11" s="548"/>
      <c r="AD11" s="534"/>
      <c r="AE11" s="548"/>
      <c r="AF11" s="534">
        <v>1.6666666666666666E-2</v>
      </c>
      <c r="AG11" s="548"/>
      <c r="AH11" s="534"/>
      <c r="AI11" s="548"/>
      <c r="AJ11" s="534"/>
      <c r="AK11" s="548"/>
      <c r="AL11" s="534"/>
      <c r="AM11" s="558"/>
      <c r="AN11" s="148" t="s">
        <v>208</v>
      </c>
      <c r="AO11" s="149"/>
      <c r="AP11" s="149"/>
      <c r="AQ11" s="149"/>
      <c r="AR11" s="149"/>
      <c r="AS11" s="149"/>
      <c r="AT11" s="149"/>
      <c r="AU11" s="150"/>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0.10416666666666667</v>
      </c>
      <c r="W12" s="548"/>
      <c r="X12" s="534">
        <v>0.125</v>
      </c>
      <c r="Y12" s="558"/>
      <c r="Z12" s="557"/>
      <c r="AA12" s="548"/>
      <c r="AB12" s="534"/>
      <c r="AC12" s="548"/>
      <c r="AD12" s="534">
        <v>1.6666666666666666E-2</v>
      </c>
      <c r="AE12" s="548"/>
      <c r="AF12" s="534">
        <v>4.1666666666666666E-3</v>
      </c>
      <c r="AG12" s="548"/>
      <c r="AH12" s="534"/>
      <c r="AI12" s="548"/>
      <c r="AJ12" s="534"/>
      <c r="AK12" s="548"/>
      <c r="AL12" s="534"/>
      <c r="AM12" s="558"/>
      <c r="AN12" s="590" t="s">
        <v>213</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179</v>
      </c>
      <c r="N13" s="599"/>
      <c r="O13" s="599"/>
      <c r="P13" s="600"/>
      <c r="Q13" s="598" t="s">
        <v>215</v>
      </c>
      <c r="R13" s="599"/>
      <c r="S13" s="599"/>
      <c r="T13" s="600"/>
      <c r="U13" s="28"/>
      <c r="V13" s="557">
        <v>0.125</v>
      </c>
      <c r="W13" s="548"/>
      <c r="X13" s="534">
        <v>0.15416666666666667</v>
      </c>
      <c r="Y13" s="558"/>
      <c r="Z13" s="557"/>
      <c r="AA13" s="548"/>
      <c r="AB13" s="534"/>
      <c r="AC13" s="548"/>
      <c r="AD13" s="534">
        <v>2.4999999999999998E-2</v>
      </c>
      <c r="AE13" s="548"/>
      <c r="AF13" s="534">
        <v>4.1666666666666666E-3</v>
      </c>
      <c r="AG13" s="548"/>
      <c r="AH13" s="534"/>
      <c r="AI13" s="548"/>
      <c r="AJ13" s="534"/>
      <c r="AK13" s="548"/>
      <c r="AL13" s="534"/>
      <c r="AM13" s="558"/>
      <c r="AN13" s="535" t="s">
        <v>224</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180</v>
      </c>
      <c r="N14" s="588"/>
      <c r="O14" s="588"/>
      <c r="P14" s="589"/>
      <c r="Q14" s="587" t="s">
        <v>192</v>
      </c>
      <c r="R14" s="588"/>
      <c r="S14" s="588"/>
      <c r="T14" s="589"/>
      <c r="U14" s="28"/>
      <c r="V14" s="557">
        <v>0.15416666666666667</v>
      </c>
      <c r="W14" s="548"/>
      <c r="X14" s="534">
        <v>0.17916666666666667</v>
      </c>
      <c r="Y14" s="558"/>
      <c r="Z14" s="557"/>
      <c r="AA14" s="548"/>
      <c r="AB14" s="534"/>
      <c r="AC14" s="548"/>
      <c r="AD14" s="534">
        <v>2.0833333333333332E-2</v>
      </c>
      <c r="AE14" s="548"/>
      <c r="AF14" s="534">
        <v>4.1666666666666666E-3</v>
      </c>
      <c r="AG14" s="548"/>
      <c r="AH14" s="534"/>
      <c r="AI14" s="548"/>
      <c r="AJ14" s="534"/>
      <c r="AK14" s="548"/>
      <c r="AL14" s="534"/>
      <c r="AM14" s="558"/>
      <c r="AN14" s="545" t="s">
        <v>212</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0.17916666666666667</v>
      </c>
      <c r="W15" s="548"/>
      <c r="X15" s="534">
        <v>0.30416666666666664</v>
      </c>
      <c r="Y15" s="558"/>
      <c r="Z15" s="557"/>
      <c r="AA15" s="548"/>
      <c r="AB15" s="534"/>
      <c r="AC15" s="548"/>
      <c r="AD15" s="534"/>
      <c r="AE15" s="548"/>
      <c r="AF15" s="534"/>
      <c r="AG15" s="548"/>
      <c r="AH15" s="534"/>
      <c r="AI15" s="548"/>
      <c r="AJ15" s="534"/>
      <c r="AK15" s="548"/>
      <c r="AL15" s="534">
        <v>0.125</v>
      </c>
      <c r="AM15" s="558"/>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0.30416666666666664</v>
      </c>
      <c r="W16" s="548"/>
      <c r="X16" s="534">
        <v>0.33333333333333331</v>
      </c>
      <c r="Y16" s="558"/>
      <c r="Z16" s="557"/>
      <c r="AA16" s="548"/>
      <c r="AB16" s="534"/>
      <c r="AC16" s="548"/>
      <c r="AD16" s="534"/>
      <c r="AE16" s="548"/>
      <c r="AF16" s="534">
        <v>2.9166666666666664E-2</v>
      </c>
      <c r="AG16" s="548"/>
      <c r="AH16" s="534"/>
      <c r="AI16" s="548"/>
      <c r="AJ16" s="534"/>
      <c r="AK16" s="548"/>
      <c r="AL16" s="534"/>
      <c r="AM16" s="558"/>
      <c r="AN16" s="545" t="s">
        <v>214</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0.33333333333333331</v>
      </c>
      <c r="W17" s="548"/>
      <c r="X17" s="534">
        <v>0.70833333333333337</v>
      </c>
      <c r="Y17" s="558"/>
      <c r="Z17" s="557"/>
      <c r="AA17" s="548"/>
      <c r="AB17" s="534"/>
      <c r="AC17" s="548"/>
      <c r="AD17" s="534"/>
      <c r="AE17" s="548"/>
      <c r="AF17" s="534"/>
      <c r="AG17" s="548"/>
      <c r="AH17" s="534"/>
      <c r="AI17" s="548"/>
      <c r="AJ17" s="534"/>
      <c r="AK17" s="548"/>
      <c r="AL17" s="534">
        <v>0.375</v>
      </c>
      <c r="AM17" s="558"/>
      <c r="AN17" s="153" t="s">
        <v>208</v>
      </c>
      <c r="AO17" s="154"/>
      <c r="AP17" s="154"/>
      <c r="AQ17" s="154"/>
      <c r="AR17" s="154"/>
      <c r="AS17" s="154"/>
      <c r="AT17" s="154"/>
      <c r="AU17" s="155"/>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0.70833333333333337</v>
      </c>
      <c r="W18" s="548"/>
      <c r="X18" s="534">
        <v>0.7583333333333333</v>
      </c>
      <c r="Y18" s="558"/>
      <c r="Z18" s="557"/>
      <c r="AA18" s="548"/>
      <c r="AB18" s="534"/>
      <c r="AC18" s="548"/>
      <c r="AD18" s="534"/>
      <c r="AE18" s="548"/>
      <c r="AF18" s="534">
        <v>4.9999999999999996E-2</v>
      </c>
      <c r="AG18" s="548"/>
      <c r="AH18" s="534"/>
      <c r="AI18" s="548"/>
      <c r="AJ18" s="534"/>
      <c r="AK18" s="548"/>
      <c r="AL18" s="534"/>
      <c r="AM18" s="558"/>
      <c r="AN18" s="545" t="s">
        <v>217</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0.7583333333333333</v>
      </c>
      <c r="W19" s="548"/>
      <c r="X19" s="564">
        <v>1</v>
      </c>
      <c r="Y19" s="565"/>
      <c r="Z19" s="557"/>
      <c r="AA19" s="548"/>
      <c r="AB19" s="534"/>
      <c r="AC19" s="548"/>
      <c r="AD19" s="534"/>
      <c r="AE19" s="548"/>
      <c r="AF19" s="534"/>
      <c r="AG19" s="548"/>
      <c r="AH19" s="534"/>
      <c r="AI19" s="548"/>
      <c r="AJ19" s="534"/>
      <c r="AK19" s="548"/>
      <c r="AL19" s="534">
        <v>0.24166666666666667</v>
      </c>
      <c r="AM19" s="558"/>
      <c r="AN19" s="153" t="s">
        <v>208</v>
      </c>
      <c r="AO19" s="154"/>
      <c r="AP19" s="154"/>
      <c r="AQ19" s="154"/>
      <c r="AR19" s="154"/>
      <c r="AS19" s="154"/>
      <c r="AT19" s="154"/>
      <c r="AU19" s="155"/>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6.25E-2</v>
      </c>
      <c r="AE31" s="511"/>
      <c r="AF31" s="511">
        <f>SUM(AF9:AG30)</f>
        <v>0.15416666666666665</v>
      </c>
      <c r="AG31" s="511"/>
      <c r="AH31" s="511">
        <f>SUM(AH9:AI30)</f>
        <v>0</v>
      </c>
      <c r="AI31" s="511"/>
      <c r="AJ31" s="511">
        <f>SUM(AJ9:AK30)</f>
        <v>0</v>
      </c>
      <c r="AK31" s="511"/>
      <c r="AL31" s="515">
        <f>SUM(AL9:AM30)</f>
        <v>0.78333333333333333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15865</v>
      </c>
      <c r="Y35" s="494"/>
      <c r="Z35" s="494"/>
      <c r="AA35" s="56" t="s">
        <v>79</v>
      </c>
      <c r="AB35" s="495">
        <v>610</v>
      </c>
      <c r="AC35" s="496"/>
      <c r="AD35" s="496"/>
      <c r="AE35" s="57" t="s">
        <v>79</v>
      </c>
      <c r="AF35" s="495">
        <v>0</v>
      </c>
      <c r="AG35" s="496"/>
      <c r="AH35" s="496"/>
      <c r="AI35" s="56" t="s">
        <v>79</v>
      </c>
      <c r="AJ35" s="495">
        <v>0</v>
      </c>
      <c r="AK35" s="496"/>
      <c r="AL35" s="496"/>
      <c r="AM35" s="56" t="s">
        <v>79</v>
      </c>
      <c r="AN35" s="497">
        <f>(X35+AF35)-(AB35+AJ35)</f>
        <v>15255</v>
      </c>
      <c r="AO35" s="498"/>
      <c r="AP35" s="56" t="s">
        <v>79</v>
      </c>
      <c r="AQ35" s="499"/>
      <c r="AR35" s="500"/>
      <c r="AS35" s="500"/>
      <c r="AT35" s="500"/>
      <c r="AU35" s="501"/>
    </row>
    <row r="36" spans="1:47" ht="15.75" customHeight="1">
      <c r="A36" s="15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62000</v>
      </c>
      <c r="Y36" s="465"/>
      <c r="Z36" s="465"/>
      <c r="AA36" s="61" t="s">
        <v>79</v>
      </c>
      <c r="AB36" s="477">
        <v>3000</v>
      </c>
      <c r="AC36" s="478"/>
      <c r="AD36" s="478"/>
      <c r="AE36" s="62" t="s">
        <v>79</v>
      </c>
      <c r="AF36" s="477">
        <v>10000</v>
      </c>
      <c r="AG36" s="478"/>
      <c r="AH36" s="478"/>
      <c r="AI36" s="61" t="s">
        <v>79</v>
      </c>
      <c r="AJ36" s="477">
        <v>0</v>
      </c>
      <c r="AK36" s="478"/>
      <c r="AL36" s="478"/>
      <c r="AM36" s="61" t="s">
        <v>79</v>
      </c>
      <c r="AN36" s="441">
        <f t="shared" ref="AN36:AN43" si="3">(X36+AF36)-(AB36+AJ36)</f>
        <v>69000</v>
      </c>
      <c r="AO36" s="442"/>
      <c r="AP36" s="61" t="s">
        <v>79</v>
      </c>
      <c r="AQ36" s="443" t="s">
        <v>218</v>
      </c>
      <c r="AR36" s="444"/>
      <c r="AS36" s="444"/>
      <c r="AT36" s="444"/>
      <c r="AU36" s="445"/>
    </row>
    <row r="37" spans="1:47" ht="15.75" customHeight="1">
      <c r="A37" s="151" t="s">
        <v>83</v>
      </c>
      <c r="B37" s="58"/>
      <c r="C37" s="58"/>
      <c r="D37" s="58"/>
      <c r="E37" s="58"/>
      <c r="F37" s="58"/>
      <c r="G37" s="59"/>
      <c r="H37" s="466">
        <f>SUM(AD9:AE30)</f>
        <v>6.25E-2</v>
      </c>
      <c r="I37" s="467"/>
      <c r="J37" s="467"/>
      <c r="K37" s="468">
        <v>89</v>
      </c>
      <c r="L37" s="469"/>
      <c r="M37" s="60" t="s">
        <v>79</v>
      </c>
      <c r="N37" s="470">
        <f t="shared" si="2"/>
        <v>133.5</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51" t="s">
        <v>85</v>
      </c>
      <c r="B38" s="58"/>
      <c r="C38" s="58"/>
      <c r="D38" s="58"/>
      <c r="E38" s="58"/>
      <c r="F38" s="58"/>
      <c r="G38" s="59"/>
      <c r="H38" s="466">
        <f>SUM(AF9:AG30)</f>
        <v>0.15416666666666665</v>
      </c>
      <c r="I38" s="467"/>
      <c r="J38" s="467"/>
      <c r="K38" s="468">
        <v>89</v>
      </c>
      <c r="L38" s="469"/>
      <c r="M38" s="60" t="s">
        <v>79</v>
      </c>
      <c r="N38" s="470">
        <f t="shared" si="2"/>
        <v>329.29999999999995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5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5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51" t="s">
        <v>92</v>
      </c>
      <c r="B41" s="58"/>
      <c r="C41" s="58"/>
      <c r="D41" s="58"/>
      <c r="E41" s="58"/>
      <c r="F41" s="58"/>
      <c r="G41" s="59"/>
      <c r="H41" s="466">
        <f>SUM(AL9:AM30)</f>
        <v>0.78333333333333333</v>
      </c>
      <c r="I41" s="467"/>
      <c r="J41" s="467"/>
      <c r="K41" s="468">
        <v>8</v>
      </c>
      <c r="L41" s="469"/>
      <c r="M41" s="60" t="s">
        <v>79</v>
      </c>
      <c r="N41" s="470">
        <f t="shared" si="2"/>
        <v>150.4</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5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613.19999999999993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44199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44199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43" t="s">
        <v>139</v>
      </c>
      <c r="AH71" s="144"/>
      <c r="AI71" s="144"/>
      <c r="AJ71" s="144"/>
      <c r="AK71" s="144"/>
      <c r="AL71" s="145"/>
      <c r="AM71" s="143" t="s">
        <v>140</v>
      </c>
      <c r="AN71" s="144"/>
      <c r="AO71" s="144"/>
      <c r="AP71" s="15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43" t="s">
        <v>144</v>
      </c>
      <c r="AH72" s="144"/>
      <c r="AI72" s="144"/>
      <c r="AJ72" s="144"/>
      <c r="AK72" s="144"/>
      <c r="AL72" s="145"/>
      <c r="AM72" s="143" t="s">
        <v>142</v>
      </c>
      <c r="AN72" s="144"/>
      <c r="AO72" s="144"/>
      <c r="AP72" s="152"/>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43" t="s">
        <v>170</v>
      </c>
      <c r="AH73" s="144"/>
      <c r="AI73" s="144"/>
      <c r="AJ73" s="144"/>
      <c r="AK73" s="144"/>
      <c r="AL73" s="145"/>
      <c r="AM73" s="143" t="s">
        <v>145</v>
      </c>
      <c r="AN73" s="144"/>
      <c r="AO73" s="144"/>
      <c r="AP73" s="152" t="s">
        <v>182</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43" t="s">
        <v>176</v>
      </c>
      <c r="AH74" s="144"/>
      <c r="AI74" s="144"/>
      <c r="AJ74" s="144"/>
      <c r="AK74" s="144"/>
      <c r="AL74" s="145"/>
      <c r="AM74" s="143" t="s">
        <v>147</v>
      </c>
      <c r="AN74" s="144"/>
      <c r="AO74" s="144"/>
      <c r="AP74" s="152"/>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43" t="s">
        <v>149</v>
      </c>
      <c r="AH75" s="144"/>
      <c r="AI75" s="144"/>
      <c r="AJ75" s="144"/>
      <c r="AK75" s="144"/>
      <c r="AL75" s="145"/>
      <c r="AM75" s="143" t="s">
        <v>150</v>
      </c>
      <c r="AN75" s="144"/>
      <c r="AO75" s="144"/>
      <c r="AP75" s="15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43" t="s">
        <v>152</v>
      </c>
      <c r="AH76" s="144"/>
      <c r="AI76" s="144"/>
      <c r="AJ76" s="144"/>
      <c r="AK76" s="144"/>
      <c r="AL76" s="145"/>
      <c r="AM76" s="143" t="s">
        <v>150</v>
      </c>
      <c r="AN76" s="144"/>
      <c r="AO76" s="144"/>
      <c r="AP76" s="15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43" t="s">
        <v>177</v>
      </c>
      <c r="AH77" s="144"/>
      <c r="AI77" s="144"/>
      <c r="AJ77" s="144"/>
      <c r="AK77" s="144"/>
      <c r="AL77" s="145"/>
      <c r="AM77" s="143" t="s">
        <v>154</v>
      </c>
      <c r="AN77" s="144"/>
      <c r="AO77" s="144"/>
      <c r="AP77" s="152"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44200</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62" t="s">
        <v>16</v>
      </c>
      <c r="L8" s="163"/>
      <c r="M8" s="16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2.9166666666666664E-2</v>
      </c>
      <c r="Y9" s="609"/>
      <c r="Z9" s="606"/>
      <c r="AA9" s="607"/>
      <c r="AB9" s="608"/>
      <c r="AC9" s="607"/>
      <c r="AD9" s="608"/>
      <c r="AE9" s="607"/>
      <c r="AF9" s="608">
        <v>2.9166666666666664E-2</v>
      </c>
      <c r="AG9" s="607"/>
      <c r="AH9" s="608"/>
      <c r="AI9" s="607"/>
      <c r="AJ9" s="608"/>
      <c r="AK9" s="607"/>
      <c r="AL9" s="608"/>
      <c r="AM9" s="609"/>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606">
        <v>2.9166666666666664E-2</v>
      </c>
      <c r="W10" s="607"/>
      <c r="X10" s="608">
        <v>0.3</v>
      </c>
      <c r="Y10" s="609"/>
      <c r="Z10" s="606"/>
      <c r="AA10" s="607"/>
      <c r="AB10" s="608"/>
      <c r="AC10" s="607"/>
      <c r="AD10" s="608"/>
      <c r="AE10" s="607"/>
      <c r="AF10" s="608"/>
      <c r="AG10" s="607"/>
      <c r="AH10" s="608"/>
      <c r="AI10" s="607"/>
      <c r="AJ10" s="608"/>
      <c r="AK10" s="607"/>
      <c r="AL10" s="608">
        <v>0.27083333333333331</v>
      </c>
      <c r="AM10" s="609"/>
      <c r="AN10" s="545" t="s">
        <v>201</v>
      </c>
      <c r="AO10" s="546"/>
      <c r="AP10" s="546"/>
      <c r="AQ10" s="546"/>
      <c r="AR10" s="546"/>
      <c r="AS10" s="546"/>
      <c r="AT10" s="546"/>
      <c r="AU10" s="54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7">
        <v>0.3</v>
      </c>
      <c r="W11" s="548"/>
      <c r="X11" s="534">
        <v>0.35833333333333334</v>
      </c>
      <c r="Y11" s="558"/>
      <c r="Z11" s="557"/>
      <c r="AA11" s="548"/>
      <c r="AB11" s="534"/>
      <c r="AC11" s="548"/>
      <c r="AD11" s="534"/>
      <c r="AE11" s="548"/>
      <c r="AF11" s="534">
        <v>5.8333333333333327E-2</v>
      </c>
      <c r="AG11" s="548"/>
      <c r="AH11" s="534"/>
      <c r="AI11" s="548"/>
      <c r="AJ11" s="534"/>
      <c r="AK11" s="548"/>
      <c r="AL11" s="534"/>
      <c r="AM11" s="558"/>
      <c r="AN11" s="164" t="s">
        <v>223</v>
      </c>
      <c r="AO11" s="165"/>
      <c r="AP11" s="165"/>
      <c r="AQ11" s="165"/>
      <c r="AR11" s="165"/>
      <c r="AS11" s="165"/>
      <c r="AT11" s="165"/>
      <c r="AU11" s="16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0.35833333333333334</v>
      </c>
      <c r="W12" s="548"/>
      <c r="X12" s="534">
        <v>0.51250000000000007</v>
      </c>
      <c r="Y12" s="558"/>
      <c r="Z12" s="557"/>
      <c r="AA12" s="548"/>
      <c r="AB12" s="534"/>
      <c r="AC12" s="548"/>
      <c r="AD12" s="534"/>
      <c r="AE12" s="548"/>
      <c r="AF12" s="534"/>
      <c r="AG12" s="548"/>
      <c r="AH12" s="534"/>
      <c r="AI12" s="548"/>
      <c r="AJ12" s="534"/>
      <c r="AK12" s="548"/>
      <c r="AL12" s="534">
        <v>0.15416666666666667</v>
      </c>
      <c r="AM12" s="558"/>
      <c r="AN12" s="545" t="s">
        <v>201</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235</v>
      </c>
      <c r="N13" s="599"/>
      <c r="O13" s="599"/>
      <c r="P13" s="600"/>
      <c r="Q13" s="598" t="s">
        <v>234</v>
      </c>
      <c r="R13" s="599"/>
      <c r="S13" s="599"/>
      <c r="T13" s="600"/>
      <c r="U13" s="28"/>
      <c r="V13" s="557">
        <v>0.51250000000000007</v>
      </c>
      <c r="W13" s="548"/>
      <c r="X13" s="534">
        <v>0.54166666666666663</v>
      </c>
      <c r="Y13" s="558"/>
      <c r="Z13" s="557"/>
      <c r="AA13" s="548"/>
      <c r="AB13" s="534"/>
      <c r="AC13" s="548"/>
      <c r="AD13" s="534">
        <v>2.4999999999999998E-2</v>
      </c>
      <c r="AE13" s="548"/>
      <c r="AF13" s="534">
        <v>4.1666666666666666E-3</v>
      </c>
      <c r="AG13" s="548"/>
      <c r="AH13" s="534"/>
      <c r="AI13" s="548"/>
      <c r="AJ13" s="534"/>
      <c r="AK13" s="548"/>
      <c r="AL13" s="534"/>
      <c r="AM13" s="558"/>
      <c r="AN13" s="535" t="s">
        <v>227</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57">
        <v>0.54166666666666663</v>
      </c>
      <c r="W14" s="548"/>
      <c r="X14" s="534">
        <v>0.56666666666666665</v>
      </c>
      <c r="Y14" s="558"/>
      <c r="Z14" s="557"/>
      <c r="AA14" s="548"/>
      <c r="AB14" s="534"/>
      <c r="AC14" s="548"/>
      <c r="AD14" s="534">
        <v>2.0833333333333332E-2</v>
      </c>
      <c r="AE14" s="548"/>
      <c r="AF14" s="534">
        <v>4.1666666666666666E-3</v>
      </c>
      <c r="AG14" s="548"/>
      <c r="AH14" s="534"/>
      <c r="AI14" s="548"/>
      <c r="AJ14" s="534"/>
      <c r="AK14" s="548"/>
      <c r="AL14" s="534"/>
      <c r="AM14" s="558"/>
      <c r="AN14" s="545" t="s">
        <v>228</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0.56666666666666665</v>
      </c>
      <c r="W15" s="548"/>
      <c r="X15" s="534">
        <v>0.59166666666666667</v>
      </c>
      <c r="Y15" s="558"/>
      <c r="Z15" s="557"/>
      <c r="AA15" s="548"/>
      <c r="AB15" s="534"/>
      <c r="AC15" s="548"/>
      <c r="AD15" s="534">
        <v>2.0833333333333332E-2</v>
      </c>
      <c r="AE15" s="548"/>
      <c r="AF15" s="534">
        <v>4.1666666666666666E-3</v>
      </c>
      <c r="AG15" s="548"/>
      <c r="AH15" s="534"/>
      <c r="AI15" s="548"/>
      <c r="AJ15" s="534"/>
      <c r="AK15" s="548"/>
      <c r="AL15" s="534"/>
      <c r="AM15" s="558"/>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0.59166666666666667</v>
      </c>
      <c r="W16" s="548"/>
      <c r="X16" s="534">
        <v>0.63750000000000007</v>
      </c>
      <c r="Y16" s="558"/>
      <c r="Z16" s="557"/>
      <c r="AA16" s="548"/>
      <c r="AB16" s="534"/>
      <c r="AC16" s="548"/>
      <c r="AD16" s="534"/>
      <c r="AE16" s="548"/>
      <c r="AF16" s="534"/>
      <c r="AG16" s="548"/>
      <c r="AH16" s="534"/>
      <c r="AI16" s="548"/>
      <c r="AJ16" s="534"/>
      <c r="AK16" s="548"/>
      <c r="AL16" s="534">
        <v>4.5833333333333337E-2</v>
      </c>
      <c r="AM16" s="558"/>
      <c r="AN16" s="545" t="s">
        <v>201</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0.63750000000000007</v>
      </c>
      <c r="W17" s="548"/>
      <c r="X17" s="534">
        <v>0.65833333333333333</v>
      </c>
      <c r="Y17" s="558"/>
      <c r="Z17" s="557"/>
      <c r="AA17" s="548"/>
      <c r="AB17" s="534"/>
      <c r="AC17" s="548"/>
      <c r="AD17" s="534">
        <v>1.6666666666666666E-2</v>
      </c>
      <c r="AE17" s="548"/>
      <c r="AF17" s="534">
        <v>4.1666666666666666E-3</v>
      </c>
      <c r="AG17" s="548"/>
      <c r="AH17" s="534"/>
      <c r="AI17" s="548"/>
      <c r="AJ17" s="534"/>
      <c r="AK17" s="548"/>
      <c r="AL17" s="534"/>
      <c r="AM17" s="558"/>
      <c r="AN17" s="164" t="s">
        <v>230</v>
      </c>
      <c r="AO17" s="165"/>
      <c r="AP17" s="165"/>
      <c r="AQ17" s="165"/>
      <c r="AR17" s="165"/>
      <c r="AS17" s="165"/>
      <c r="AT17" s="165"/>
      <c r="AU17" s="166"/>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0.65833333333333333</v>
      </c>
      <c r="W18" s="548"/>
      <c r="X18" s="534">
        <v>0.6791666666666667</v>
      </c>
      <c r="Y18" s="558"/>
      <c r="Z18" s="557"/>
      <c r="AA18" s="548"/>
      <c r="AB18" s="534"/>
      <c r="AC18" s="548"/>
      <c r="AD18" s="534">
        <v>1.6666666666666666E-2</v>
      </c>
      <c r="AE18" s="548"/>
      <c r="AF18" s="534">
        <v>4.1666666666666666E-3</v>
      </c>
      <c r="AG18" s="548"/>
      <c r="AH18" s="534"/>
      <c r="AI18" s="548"/>
      <c r="AJ18" s="534"/>
      <c r="AK18" s="548"/>
      <c r="AL18" s="534"/>
      <c r="AM18" s="558"/>
      <c r="AN18" s="545" t="s">
        <v>232</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0.6791666666666667</v>
      </c>
      <c r="W19" s="548"/>
      <c r="X19" s="564">
        <v>0.70833333333333337</v>
      </c>
      <c r="Y19" s="565"/>
      <c r="Z19" s="557"/>
      <c r="AA19" s="548"/>
      <c r="AB19" s="534"/>
      <c r="AC19" s="548"/>
      <c r="AD19" s="534"/>
      <c r="AE19" s="548"/>
      <c r="AF19" s="534">
        <v>2.9166666666666664E-2</v>
      </c>
      <c r="AG19" s="548"/>
      <c r="AH19" s="534"/>
      <c r="AI19" s="548"/>
      <c r="AJ19" s="534"/>
      <c r="AK19" s="548"/>
      <c r="AL19" s="534"/>
      <c r="AM19" s="558"/>
      <c r="AN19" s="164" t="s">
        <v>231</v>
      </c>
      <c r="AO19" s="165"/>
      <c r="AP19" s="165"/>
      <c r="AQ19" s="165"/>
      <c r="AR19" s="165"/>
      <c r="AS19" s="165"/>
      <c r="AT19" s="165"/>
      <c r="AU19" s="166"/>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0.70833333333333337</v>
      </c>
      <c r="W20" s="548"/>
      <c r="X20" s="564">
        <v>1</v>
      </c>
      <c r="Y20" s="565"/>
      <c r="Z20" s="557"/>
      <c r="AA20" s="548"/>
      <c r="AB20" s="534"/>
      <c r="AC20" s="548"/>
      <c r="AD20" s="534"/>
      <c r="AE20" s="548"/>
      <c r="AF20" s="534"/>
      <c r="AG20" s="548"/>
      <c r="AH20" s="534"/>
      <c r="AI20" s="548"/>
      <c r="AJ20" s="534"/>
      <c r="AK20" s="548"/>
      <c r="AL20" s="534">
        <v>0.29166666666666669</v>
      </c>
      <c r="AM20" s="558"/>
      <c r="AN20" s="545" t="s">
        <v>201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9.9999999999999992E-2</v>
      </c>
      <c r="AE31" s="511"/>
      <c r="AF31" s="511">
        <f>SUM(AF9:AG30)</f>
        <v>0.13749999999999998</v>
      </c>
      <c r="AG31" s="511"/>
      <c r="AH31" s="511">
        <f>SUM(AH9:AI30)</f>
        <v>0</v>
      </c>
      <c r="AI31" s="511"/>
      <c r="AJ31" s="511">
        <f>SUM(AJ9:AK30)</f>
        <v>0</v>
      </c>
      <c r="AK31" s="511"/>
      <c r="AL31" s="515">
        <f>SUM(AL9:AM30)</f>
        <v>0.76249999999999996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15255</v>
      </c>
      <c r="Y35" s="494"/>
      <c r="Z35" s="494"/>
      <c r="AA35" s="56" t="s">
        <v>79</v>
      </c>
      <c r="AB35" s="495">
        <v>651</v>
      </c>
      <c r="AC35" s="496"/>
      <c r="AD35" s="496"/>
      <c r="AE35" s="57" t="s">
        <v>79</v>
      </c>
      <c r="AF35" s="495">
        <v>0</v>
      </c>
      <c r="AG35" s="496"/>
      <c r="AH35" s="496"/>
      <c r="AI35" s="56" t="s">
        <v>79</v>
      </c>
      <c r="AJ35" s="495">
        <v>0</v>
      </c>
      <c r="AK35" s="496"/>
      <c r="AL35" s="496"/>
      <c r="AM35" s="56" t="s">
        <v>79</v>
      </c>
      <c r="AN35" s="497">
        <f>(X35+AF35)-(AB35+AJ35)</f>
        <v>14604</v>
      </c>
      <c r="AO35" s="498"/>
      <c r="AP35" s="56" t="s">
        <v>79</v>
      </c>
      <c r="AQ35" s="499"/>
      <c r="AR35" s="500"/>
      <c r="AS35" s="500"/>
      <c r="AT35" s="500"/>
      <c r="AU35" s="501"/>
    </row>
    <row r="36" spans="1:47" ht="15.75" customHeight="1">
      <c r="A36" s="167"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69000</v>
      </c>
      <c r="Y36" s="465"/>
      <c r="Z36" s="465"/>
      <c r="AA36" s="61" t="s">
        <v>79</v>
      </c>
      <c r="AB36" s="477">
        <v>2000</v>
      </c>
      <c r="AC36" s="478"/>
      <c r="AD36" s="478"/>
      <c r="AE36" s="62" t="s">
        <v>79</v>
      </c>
      <c r="AF36" s="477"/>
      <c r="AG36" s="478"/>
      <c r="AH36" s="478"/>
      <c r="AI36" s="61" t="s">
        <v>79</v>
      </c>
      <c r="AJ36" s="477">
        <v>0</v>
      </c>
      <c r="AK36" s="478"/>
      <c r="AL36" s="478"/>
      <c r="AM36" s="61" t="s">
        <v>79</v>
      </c>
      <c r="AN36" s="441">
        <f t="shared" ref="AN36:AN43" si="3">(X36+AF36)-(AB36+AJ36)</f>
        <v>67000</v>
      </c>
      <c r="AO36" s="442"/>
      <c r="AP36" s="61" t="s">
        <v>79</v>
      </c>
      <c r="AQ36" s="443"/>
      <c r="AR36" s="444"/>
      <c r="AS36" s="444"/>
      <c r="AT36" s="444"/>
      <c r="AU36" s="445"/>
    </row>
    <row r="37" spans="1:47" ht="15.75" customHeight="1">
      <c r="A37" s="167" t="s">
        <v>83</v>
      </c>
      <c r="B37" s="58"/>
      <c r="C37" s="58"/>
      <c r="D37" s="58"/>
      <c r="E37" s="58"/>
      <c r="F37" s="58"/>
      <c r="G37" s="59"/>
      <c r="H37" s="466">
        <f>SUM(AD9:AE30)</f>
        <v>9.9999999999999992E-2</v>
      </c>
      <c r="I37" s="467"/>
      <c r="J37" s="467"/>
      <c r="K37" s="468">
        <v>89</v>
      </c>
      <c r="L37" s="469"/>
      <c r="M37" s="60" t="s">
        <v>79</v>
      </c>
      <c r="N37" s="470">
        <f t="shared" si="2"/>
        <v>213.6</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67" t="s">
        <v>85</v>
      </c>
      <c r="B38" s="58"/>
      <c r="C38" s="58"/>
      <c r="D38" s="58"/>
      <c r="E38" s="58"/>
      <c r="F38" s="58"/>
      <c r="G38" s="59"/>
      <c r="H38" s="466">
        <f>SUM(AF9:AG30)</f>
        <v>0.13749999999999998</v>
      </c>
      <c r="I38" s="467"/>
      <c r="J38" s="467"/>
      <c r="K38" s="468">
        <v>89</v>
      </c>
      <c r="L38" s="469"/>
      <c r="M38" s="60" t="s">
        <v>79</v>
      </c>
      <c r="N38" s="470">
        <f t="shared" si="2"/>
        <v>293.7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6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6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67" t="s">
        <v>92</v>
      </c>
      <c r="B41" s="58"/>
      <c r="C41" s="58"/>
      <c r="D41" s="58"/>
      <c r="E41" s="58"/>
      <c r="F41" s="58"/>
      <c r="G41" s="59"/>
      <c r="H41" s="466">
        <f>SUM(AL9:AM30)</f>
        <v>0.76249999999999996</v>
      </c>
      <c r="I41" s="467"/>
      <c r="J41" s="467"/>
      <c r="K41" s="468">
        <v>8</v>
      </c>
      <c r="L41" s="469"/>
      <c r="M41" s="60" t="s">
        <v>79</v>
      </c>
      <c r="N41" s="470">
        <f t="shared" si="2"/>
        <v>146.39999999999998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6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653.69999999999993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56" t="s">
        <v>139</v>
      </c>
      <c r="AH71" s="157"/>
      <c r="AI71" s="157"/>
      <c r="AJ71" s="157"/>
      <c r="AK71" s="157"/>
      <c r="AL71" s="158"/>
      <c r="AM71" s="156" t="s">
        <v>140</v>
      </c>
      <c r="AN71" s="157"/>
      <c r="AO71" s="157"/>
      <c r="AP71" s="168"/>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56" t="s">
        <v>144</v>
      </c>
      <c r="AH72" s="157"/>
      <c r="AI72" s="157"/>
      <c r="AJ72" s="157"/>
      <c r="AK72" s="157"/>
      <c r="AL72" s="158"/>
      <c r="AM72" s="156" t="s">
        <v>142</v>
      </c>
      <c r="AN72" s="157"/>
      <c r="AO72" s="157"/>
      <c r="AP72" s="168"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56" t="s">
        <v>170</v>
      </c>
      <c r="AH73" s="157"/>
      <c r="AI73" s="157"/>
      <c r="AJ73" s="157"/>
      <c r="AK73" s="157"/>
      <c r="AL73" s="158"/>
      <c r="AM73" s="156" t="s">
        <v>145</v>
      </c>
      <c r="AN73" s="157"/>
      <c r="AO73" s="157"/>
      <c r="AP73" s="168"/>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56" t="s">
        <v>176</v>
      </c>
      <c r="AH74" s="157"/>
      <c r="AI74" s="157"/>
      <c r="AJ74" s="157"/>
      <c r="AK74" s="157"/>
      <c r="AL74" s="158"/>
      <c r="AM74" s="156" t="s">
        <v>147</v>
      </c>
      <c r="AN74" s="157"/>
      <c r="AO74" s="157"/>
      <c r="AP74" s="168"/>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56" t="s">
        <v>149</v>
      </c>
      <c r="AH75" s="157"/>
      <c r="AI75" s="157"/>
      <c r="AJ75" s="157"/>
      <c r="AK75" s="157"/>
      <c r="AL75" s="158"/>
      <c r="AM75" s="156" t="s">
        <v>150</v>
      </c>
      <c r="AN75" s="157"/>
      <c r="AO75" s="157"/>
      <c r="AP75" s="168"/>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56" t="s">
        <v>152</v>
      </c>
      <c r="AH76" s="157"/>
      <c r="AI76" s="157"/>
      <c r="AJ76" s="157"/>
      <c r="AK76" s="157"/>
      <c r="AL76" s="158"/>
      <c r="AM76" s="156" t="s">
        <v>150</v>
      </c>
      <c r="AN76" s="157"/>
      <c r="AO76" s="157"/>
      <c r="AP76" s="168"/>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56" t="s">
        <v>177</v>
      </c>
      <c r="AH77" s="157"/>
      <c r="AI77" s="157"/>
      <c r="AJ77" s="157"/>
      <c r="AK77" s="157"/>
      <c r="AL77" s="158"/>
      <c r="AM77" s="156" t="s">
        <v>154</v>
      </c>
      <c r="AN77" s="157"/>
      <c r="AO77" s="157"/>
      <c r="AP77" s="168"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44201</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62" t="s">
        <v>16</v>
      </c>
      <c r="L8" s="163"/>
      <c r="M8" s="16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0.14583333333333334</v>
      </c>
      <c r="Y9" s="609"/>
      <c r="Z9" s="606"/>
      <c r="AA9" s="607"/>
      <c r="AB9" s="608"/>
      <c r="AC9" s="607"/>
      <c r="AD9" s="608"/>
      <c r="AE9" s="607"/>
      <c r="AF9" s="608"/>
      <c r="AG9" s="607"/>
      <c r="AH9" s="608"/>
      <c r="AI9" s="607"/>
      <c r="AJ9" s="608"/>
      <c r="AK9" s="607"/>
      <c r="AL9" s="608">
        <v>0.14583333333333334</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0.14583333333333334</v>
      </c>
      <c r="W10" s="607"/>
      <c r="X10" s="608">
        <v>0.27083333333333331</v>
      </c>
      <c r="Y10" s="609"/>
      <c r="Z10" s="606"/>
      <c r="AA10" s="607"/>
      <c r="AB10" s="608"/>
      <c r="AC10" s="607"/>
      <c r="AD10" s="608"/>
      <c r="AE10" s="607"/>
      <c r="AF10" s="608">
        <v>0.125</v>
      </c>
      <c r="AG10" s="607"/>
      <c r="AH10" s="608"/>
      <c r="AI10" s="607"/>
      <c r="AJ10" s="608"/>
      <c r="AK10" s="607"/>
      <c r="AL10" s="608"/>
      <c r="AM10" s="609"/>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0.27083333333333331</v>
      </c>
      <c r="W11" s="609"/>
      <c r="X11" s="534">
        <v>0.625</v>
      </c>
      <c r="Y11" s="558"/>
      <c r="Z11" s="557"/>
      <c r="AA11" s="548"/>
      <c r="AB11" s="534"/>
      <c r="AC11" s="548"/>
      <c r="AD11" s="534"/>
      <c r="AE11" s="548"/>
      <c r="AF11" s="534"/>
      <c r="AG11" s="548"/>
      <c r="AH11" s="534"/>
      <c r="AI11" s="548"/>
      <c r="AJ11" s="534"/>
      <c r="AK11" s="548"/>
      <c r="AL11" s="534">
        <v>0.35416666666666669</v>
      </c>
      <c r="AM11" s="558"/>
      <c r="AN11" s="164" t="s">
        <v>201</v>
      </c>
      <c r="AO11" s="165"/>
      <c r="AP11" s="165"/>
      <c r="AQ11" s="165"/>
      <c r="AR11" s="165"/>
      <c r="AS11" s="165"/>
      <c r="AT11" s="165"/>
      <c r="AU11" s="16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0.625</v>
      </c>
      <c r="W12" s="548"/>
      <c r="X12" s="534">
        <v>0.6875</v>
      </c>
      <c r="Y12" s="558"/>
      <c r="Z12" s="557"/>
      <c r="AA12" s="548"/>
      <c r="AB12" s="534"/>
      <c r="AC12" s="548"/>
      <c r="AD12" s="534"/>
      <c r="AE12" s="548"/>
      <c r="AF12" s="534">
        <v>6.25E-2</v>
      </c>
      <c r="AG12" s="548"/>
      <c r="AH12" s="534"/>
      <c r="AI12" s="548"/>
      <c r="AJ12" s="534"/>
      <c r="AK12" s="548"/>
      <c r="AL12" s="534"/>
      <c r="AM12" s="558"/>
      <c r="AN12" s="545" t="s">
        <v>238</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235</v>
      </c>
      <c r="N13" s="599"/>
      <c r="O13" s="599"/>
      <c r="P13" s="600"/>
      <c r="Q13" s="598" t="s">
        <v>234</v>
      </c>
      <c r="R13" s="599"/>
      <c r="S13" s="599"/>
      <c r="T13" s="600"/>
      <c r="U13" s="28"/>
      <c r="V13" s="557">
        <v>0.6875</v>
      </c>
      <c r="W13" s="548"/>
      <c r="X13" s="534">
        <v>1</v>
      </c>
      <c r="Y13" s="558"/>
      <c r="Z13" s="557"/>
      <c r="AA13" s="548"/>
      <c r="AB13" s="534"/>
      <c r="AC13" s="548"/>
      <c r="AD13" s="534"/>
      <c r="AE13" s="548"/>
      <c r="AF13" s="534"/>
      <c r="AG13" s="548"/>
      <c r="AH13" s="534"/>
      <c r="AI13" s="548"/>
      <c r="AJ13" s="534"/>
      <c r="AK13" s="548"/>
      <c r="AL13" s="534">
        <v>0.3125</v>
      </c>
      <c r="AM13" s="558"/>
      <c r="AN13" s="535" t="s">
        <v>201</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57"/>
      <c r="W14" s="548"/>
      <c r="X14" s="534"/>
      <c r="Y14" s="558"/>
      <c r="Z14" s="557"/>
      <c r="AA14" s="548"/>
      <c r="AB14" s="534"/>
      <c r="AC14" s="548"/>
      <c r="AD14" s="534"/>
      <c r="AE14" s="548"/>
      <c r="AF14" s="534"/>
      <c r="AG14" s="548"/>
      <c r="AH14" s="534"/>
      <c r="AI14" s="548"/>
      <c r="AJ14" s="534"/>
      <c r="AK14" s="548"/>
      <c r="AL14" s="534"/>
      <c r="AM14" s="558"/>
      <c r="AN14" s="545"/>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c r="W15" s="548"/>
      <c r="X15" s="534"/>
      <c r="Y15" s="558"/>
      <c r="Z15" s="557"/>
      <c r="AA15" s="548"/>
      <c r="AB15" s="534"/>
      <c r="AC15" s="548"/>
      <c r="AD15" s="534"/>
      <c r="AE15" s="548"/>
      <c r="AF15" s="534"/>
      <c r="AG15" s="548"/>
      <c r="AH15" s="534"/>
      <c r="AI15" s="548"/>
      <c r="AJ15" s="534"/>
      <c r="AK15" s="548"/>
      <c r="AL15" s="534"/>
      <c r="AM15" s="558"/>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c r="W16" s="54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c r="W17" s="548"/>
      <c r="X17" s="534"/>
      <c r="Y17" s="558"/>
      <c r="Z17" s="557"/>
      <c r="AA17" s="548"/>
      <c r="AB17" s="534"/>
      <c r="AC17" s="548"/>
      <c r="AD17" s="534"/>
      <c r="AE17" s="548"/>
      <c r="AF17" s="534"/>
      <c r="AG17" s="548"/>
      <c r="AH17" s="534"/>
      <c r="AI17" s="548"/>
      <c r="AJ17" s="534"/>
      <c r="AK17" s="548"/>
      <c r="AL17" s="534"/>
      <c r="AM17" s="558"/>
      <c r="AN17" s="164"/>
      <c r="AO17" s="165"/>
      <c r="AP17" s="165"/>
      <c r="AQ17" s="165"/>
      <c r="AR17" s="165"/>
      <c r="AS17" s="165"/>
      <c r="AT17" s="165"/>
      <c r="AU17" s="166"/>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164"/>
      <c r="AO19" s="165"/>
      <c r="AP19" s="165"/>
      <c r="AQ19" s="165"/>
      <c r="AR19" s="165"/>
      <c r="AS19" s="165"/>
      <c r="AT19" s="165"/>
      <c r="AU19" s="166"/>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0.1875</v>
      </c>
      <c r="AG31" s="511"/>
      <c r="AH31" s="511">
        <f>SUM(AH9:AI30)</f>
        <v>0</v>
      </c>
      <c r="AI31" s="511"/>
      <c r="AJ31" s="511">
        <f>SUM(AJ9:AK30)</f>
        <v>0</v>
      </c>
      <c r="AK31" s="511"/>
      <c r="AL31" s="515">
        <f>SUM(AL9:AM30)</f>
        <v>0.8125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14604</v>
      </c>
      <c r="Y35" s="494"/>
      <c r="Z35" s="494"/>
      <c r="AA35" s="56" t="s">
        <v>79</v>
      </c>
      <c r="AB35" s="495">
        <v>554</v>
      </c>
      <c r="AC35" s="496"/>
      <c r="AD35" s="496"/>
      <c r="AE35" s="57" t="s">
        <v>79</v>
      </c>
      <c r="AF35" s="495">
        <v>0</v>
      </c>
      <c r="AG35" s="496"/>
      <c r="AH35" s="496"/>
      <c r="AI35" s="56" t="s">
        <v>79</v>
      </c>
      <c r="AJ35" s="495">
        <v>0</v>
      </c>
      <c r="AK35" s="496"/>
      <c r="AL35" s="496"/>
      <c r="AM35" s="56" t="s">
        <v>79</v>
      </c>
      <c r="AN35" s="497">
        <f>(X35+AF35)-(AB35+AJ35)</f>
        <v>14050</v>
      </c>
      <c r="AO35" s="498"/>
      <c r="AP35" s="56" t="s">
        <v>79</v>
      </c>
      <c r="AQ35" s="499"/>
      <c r="AR35" s="500"/>
      <c r="AS35" s="500"/>
      <c r="AT35" s="500"/>
      <c r="AU35" s="501"/>
    </row>
    <row r="36" spans="1:47" ht="15.75" customHeight="1">
      <c r="A36" s="167"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67000</v>
      </c>
      <c r="Y36" s="465"/>
      <c r="Z36" s="465"/>
      <c r="AA36" s="61" t="s">
        <v>79</v>
      </c>
      <c r="AB36" s="477">
        <v>2000</v>
      </c>
      <c r="AC36" s="478"/>
      <c r="AD36" s="478"/>
      <c r="AE36" s="62" t="s">
        <v>79</v>
      </c>
      <c r="AF36" s="477"/>
      <c r="AG36" s="478"/>
      <c r="AH36" s="478"/>
      <c r="AI36" s="61" t="s">
        <v>79</v>
      </c>
      <c r="AJ36" s="477">
        <v>0</v>
      </c>
      <c r="AK36" s="478"/>
      <c r="AL36" s="478"/>
      <c r="AM36" s="61" t="s">
        <v>79</v>
      </c>
      <c r="AN36" s="441">
        <f t="shared" ref="AN36:AN43" si="3">(X36+AF36)-(AB36+AJ36)</f>
        <v>65000</v>
      </c>
      <c r="AO36" s="442"/>
      <c r="AP36" s="61" t="s">
        <v>79</v>
      </c>
      <c r="AQ36" s="443"/>
      <c r="AR36" s="444"/>
      <c r="AS36" s="444"/>
      <c r="AT36" s="444"/>
      <c r="AU36" s="445"/>
    </row>
    <row r="37" spans="1:47" ht="15.75" customHeight="1">
      <c r="A37" s="167"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67" t="s">
        <v>85</v>
      </c>
      <c r="B38" s="58"/>
      <c r="C38" s="58"/>
      <c r="D38" s="58"/>
      <c r="E38" s="58"/>
      <c r="F38" s="58"/>
      <c r="G38" s="59"/>
      <c r="H38" s="466">
        <f>SUM(AF9:AG30)</f>
        <v>0.1875</v>
      </c>
      <c r="I38" s="467"/>
      <c r="J38" s="467"/>
      <c r="K38" s="468">
        <v>89</v>
      </c>
      <c r="L38" s="469"/>
      <c r="M38" s="60" t="s">
        <v>79</v>
      </c>
      <c r="N38" s="470">
        <f t="shared" si="2"/>
        <v>400.5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6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6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67" t="s">
        <v>92</v>
      </c>
      <c r="B41" s="58"/>
      <c r="C41" s="58"/>
      <c r="D41" s="58"/>
      <c r="E41" s="58"/>
      <c r="F41" s="58"/>
      <c r="G41" s="59"/>
      <c r="H41" s="466">
        <f>SUM(AL9:AM30)</f>
        <v>0.8125</v>
      </c>
      <c r="I41" s="467"/>
      <c r="J41" s="467"/>
      <c r="K41" s="468">
        <v>8</v>
      </c>
      <c r="L41" s="469"/>
      <c r="M41" s="60" t="s">
        <v>79</v>
      </c>
      <c r="N41" s="470">
        <f t="shared" si="2"/>
        <v>156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6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556.5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56" t="s">
        <v>139</v>
      </c>
      <c r="AH71" s="157"/>
      <c r="AI71" s="157"/>
      <c r="AJ71" s="157"/>
      <c r="AK71" s="157"/>
      <c r="AL71" s="158"/>
      <c r="AM71" s="156" t="s">
        <v>140</v>
      </c>
      <c r="AN71" s="157"/>
      <c r="AO71" s="157"/>
      <c r="AP71" s="168"/>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56" t="s">
        <v>144</v>
      </c>
      <c r="AH72" s="157"/>
      <c r="AI72" s="157"/>
      <c r="AJ72" s="157"/>
      <c r="AK72" s="157"/>
      <c r="AL72" s="158"/>
      <c r="AM72" s="156" t="s">
        <v>142</v>
      </c>
      <c r="AN72" s="157"/>
      <c r="AO72" s="157"/>
      <c r="AP72" s="168"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56" t="s">
        <v>170</v>
      </c>
      <c r="AH73" s="157"/>
      <c r="AI73" s="157"/>
      <c r="AJ73" s="157"/>
      <c r="AK73" s="157"/>
      <c r="AL73" s="158"/>
      <c r="AM73" s="156" t="s">
        <v>145</v>
      </c>
      <c r="AN73" s="157"/>
      <c r="AO73" s="157"/>
      <c r="AP73" s="168"/>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56" t="s">
        <v>176</v>
      </c>
      <c r="AH74" s="157"/>
      <c r="AI74" s="157"/>
      <c r="AJ74" s="157"/>
      <c r="AK74" s="157"/>
      <c r="AL74" s="158"/>
      <c r="AM74" s="156" t="s">
        <v>147</v>
      </c>
      <c r="AN74" s="157"/>
      <c r="AO74" s="157"/>
      <c r="AP74" s="168"/>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56" t="s">
        <v>149</v>
      </c>
      <c r="AH75" s="157"/>
      <c r="AI75" s="157"/>
      <c r="AJ75" s="157"/>
      <c r="AK75" s="157"/>
      <c r="AL75" s="158"/>
      <c r="AM75" s="156" t="s">
        <v>150</v>
      </c>
      <c r="AN75" s="157"/>
      <c r="AO75" s="157"/>
      <c r="AP75" s="168"/>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56" t="s">
        <v>152</v>
      </c>
      <c r="AH76" s="157"/>
      <c r="AI76" s="157"/>
      <c r="AJ76" s="157"/>
      <c r="AK76" s="157"/>
      <c r="AL76" s="158"/>
      <c r="AM76" s="156" t="s">
        <v>150</v>
      </c>
      <c r="AN76" s="157"/>
      <c r="AO76" s="157"/>
      <c r="AP76" s="168"/>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56" t="s">
        <v>177</v>
      </c>
      <c r="AH77" s="157"/>
      <c r="AI77" s="157"/>
      <c r="AJ77" s="157"/>
      <c r="AK77" s="157"/>
      <c r="AL77" s="158"/>
      <c r="AM77" s="156" t="s">
        <v>154</v>
      </c>
      <c r="AN77" s="157"/>
      <c r="AO77" s="157"/>
      <c r="AP77" s="168"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44202</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80" t="s">
        <v>16</v>
      </c>
      <c r="L8" s="181"/>
      <c r="M8" s="181"/>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2.4999999999999998E-2</v>
      </c>
      <c r="Y9" s="609"/>
      <c r="Z9" s="606"/>
      <c r="AA9" s="607"/>
      <c r="AB9" s="608"/>
      <c r="AC9" s="607"/>
      <c r="AD9" s="608"/>
      <c r="AE9" s="607"/>
      <c r="AF9" s="608">
        <v>2.4999999999999998E-2</v>
      </c>
      <c r="AG9" s="607"/>
      <c r="AH9" s="608"/>
      <c r="AI9" s="607"/>
      <c r="AJ9" s="608"/>
      <c r="AK9" s="607"/>
      <c r="AL9" s="608"/>
      <c r="AM9" s="609"/>
      <c r="AN9" s="545" t="s">
        <v>239</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2.4999999999999998E-2</v>
      </c>
      <c r="W10" s="607"/>
      <c r="X10" s="608">
        <v>0.22916666666666666</v>
      </c>
      <c r="Y10" s="609"/>
      <c r="Z10" s="606"/>
      <c r="AA10" s="607"/>
      <c r="AB10" s="608"/>
      <c r="AC10" s="607"/>
      <c r="AD10" s="608"/>
      <c r="AE10" s="607"/>
      <c r="AF10" s="608"/>
      <c r="AG10" s="607"/>
      <c r="AH10" s="608"/>
      <c r="AI10" s="607"/>
      <c r="AJ10" s="608"/>
      <c r="AK10" s="607"/>
      <c r="AL10" s="608">
        <v>0.20416666666666669</v>
      </c>
      <c r="AM10" s="609"/>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0.22916666666666666</v>
      </c>
      <c r="W11" s="609"/>
      <c r="X11" s="534">
        <v>0.27916666666666667</v>
      </c>
      <c r="Y11" s="558"/>
      <c r="Z11" s="557"/>
      <c r="AA11" s="548"/>
      <c r="AB11" s="534"/>
      <c r="AC11" s="548"/>
      <c r="AD11" s="534"/>
      <c r="AE11" s="548"/>
      <c r="AF11" s="534">
        <v>4.9999999999999996E-2</v>
      </c>
      <c r="AG11" s="548"/>
      <c r="AH11" s="534"/>
      <c r="AI11" s="548"/>
      <c r="AJ11" s="534"/>
      <c r="AK11" s="548"/>
      <c r="AL11" s="534"/>
      <c r="AM11" s="558"/>
      <c r="AN11" s="174" t="s">
        <v>240</v>
      </c>
      <c r="AO11" s="175"/>
      <c r="AP11" s="175"/>
      <c r="AQ11" s="175"/>
      <c r="AR11" s="175"/>
      <c r="AS11" s="175"/>
      <c r="AT11" s="175"/>
      <c r="AU11" s="176"/>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0.27916666666666667</v>
      </c>
      <c r="W12" s="548"/>
      <c r="X12" s="534">
        <v>0.32500000000000001</v>
      </c>
      <c r="Y12" s="558"/>
      <c r="Z12" s="557"/>
      <c r="AA12" s="548"/>
      <c r="AB12" s="534"/>
      <c r="AC12" s="548"/>
      <c r="AD12" s="534"/>
      <c r="AE12" s="548"/>
      <c r="AF12" s="534"/>
      <c r="AG12" s="548"/>
      <c r="AH12" s="534"/>
      <c r="AI12" s="548"/>
      <c r="AJ12" s="534"/>
      <c r="AK12" s="548"/>
      <c r="AL12" s="534">
        <v>4.5833333333333337E-2</v>
      </c>
      <c r="AM12" s="558"/>
      <c r="AN12" s="545" t="s">
        <v>201</v>
      </c>
      <c r="AO12" s="546"/>
      <c r="AP12" s="546"/>
      <c r="AQ12" s="546"/>
      <c r="AR12" s="546"/>
      <c r="AS12" s="546"/>
      <c r="AT12" s="546"/>
      <c r="AU12" s="547"/>
    </row>
    <row r="13" spans="1:47" ht="15.75" customHeight="1" thickTop="1" thickBot="1">
      <c r="A13" s="593" t="s">
        <v>39</v>
      </c>
      <c r="B13" s="594"/>
      <c r="C13" s="594"/>
      <c r="D13" s="594"/>
      <c r="E13" s="595" t="s">
        <v>193</v>
      </c>
      <c r="F13" s="596"/>
      <c r="G13" s="596"/>
      <c r="H13" s="597"/>
      <c r="I13" s="598" t="s">
        <v>168</v>
      </c>
      <c r="J13" s="599"/>
      <c r="K13" s="599"/>
      <c r="L13" s="600"/>
      <c r="M13" s="598" t="s">
        <v>235</v>
      </c>
      <c r="N13" s="599"/>
      <c r="O13" s="599"/>
      <c r="P13" s="600"/>
      <c r="Q13" s="598" t="s">
        <v>234</v>
      </c>
      <c r="R13" s="599"/>
      <c r="S13" s="599"/>
      <c r="T13" s="600"/>
      <c r="U13" s="28"/>
      <c r="V13" s="557">
        <v>0.32500000000000001</v>
      </c>
      <c r="W13" s="548"/>
      <c r="X13" s="534">
        <v>0.34583333333333338</v>
      </c>
      <c r="Y13" s="558"/>
      <c r="Z13" s="557"/>
      <c r="AA13" s="548"/>
      <c r="AB13" s="534"/>
      <c r="AC13" s="548"/>
      <c r="AD13" s="534">
        <v>1.6666666666666666E-2</v>
      </c>
      <c r="AE13" s="548"/>
      <c r="AF13" s="534">
        <v>4.1666666666666666E-3</v>
      </c>
      <c r="AG13" s="548"/>
      <c r="AH13" s="534"/>
      <c r="AI13" s="548"/>
      <c r="AJ13" s="534"/>
      <c r="AK13" s="548"/>
      <c r="AL13" s="534"/>
      <c r="AM13" s="558"/>
      <c r="AN13" s="535" t="s">
        <v>247</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57">
        <v>0.34583333333333338</v>
      </c>
      <c r="W14" s="548"/>
      <c r="X14" s="534">
        <v>0.375</v>
      </c>
      <c r="Y14" s="558"/>
      <c r="Z14" s="557"/>
      <c r="AA14" s="548"/>
      <c r="AB14" s="534"/>
      <c r="AC14" s="548"/>
      <c r="AD14" s="534">
        <v>2.4999999999999998E-2</v>
      </c>
      <c r="AE14" s="548"/>
      <c r="AF14" s="534">
        <v>4.1666666666666666E-3</v>
      </c>
      <c r="AG14" s="548"/>
      <c r="AH14" s="534"/>
      <c r="AI14" s="548"/>
      <c r="AJ14" s="534"/>
      <c r="AK14" s="548"/>
      <c r="AL14" s="534"/>
      <c r="AM14" s="558"/>
      <c r="AN14" s="545" t="s">
        <v>241</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0.375</v>
      </c>
      <c r="W15" s="548"/>
      <c r="X15" s="534">
        <v>0.39583333333333331</v>
      </c>
      <c r="Y15" s="558"/>
      <c r="Z15" s="557"/>
      <c r="AA15" s="548"/>
      <c r="AB15" s="534"/>
      <c r="AC15" s="548"/>
      <c r="AD15" s="534">
        <v>1.6666666666666666E-2</v>
      </c>
      <c r="AE15" s="548"/>
      <c r="AF15" s="534">
        <v>4.1666666666666666E-3</v>
      </c>
      <c r="AG15" s="548"/>
      <c r="AH15" s="534"/>
      <c r="AI15" s="548"/>
      <c r="AJ15" s="534"/>
      <c r="AK15" s="548"/>
      <c r="AL15" s="534"/>
      <c r="AM15" s="558"/>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0.39583333333333331</v>
      </c>
      <c r="W16" s="548"/>
      <c r="X16" s="534">
        <v>0.47500000000000003</v>
      </c>
      <c r="Y16" s="558"/>
      <c r="Z16" s="557"/>
      <c r="AA16" s="548"/>
      <c r="AB16" s="534"/>
      <c r="AC16" s="548"/>
      <c r="AD16" s="534"/>
      <c r="AE16" s="548"/>
      <c r="AF16" s="534"/>
      <c r="AG16" s="548"/>
      <c r="AH16" s="534"/>
      <c r="AI16" s="548"/>
      <c r="AJ16" s="534"/>
      <c r="AK16" s="548"/>
      <c r="AL16" s="534">
        <v>7.9166666666666663E-2</v>
      </c>
      <c r="AM16" s="558"/>
      <c r="AN16" s="545" t="s">
        <v>201</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0.47500000000000003</v>
      </c>
      <c r="W17" s="548"/>
      <c r="X17" s="534">
        <v>0.49583333333333335</v>
      </c>
      <c r="Y17" s="558"/>
      <c r="Z17" s="557"/>
      <c r="AA17" s="548"/>
      <c r="AB17" s="534"/>
      <c r="AC17" s="548"/>
      <c r="AD17" s="534">
        <v>1.6666666666666666E-2</v>
      </c>
      <c r="AE17" s="548"/>
      <c r="AF17" s="534">
        <v>4.1666666666666666E-3</v>
      </c>
      <c r="AG17" s="548"/>
      <c r="AH17" s="534"/>
      <c r="AI17" s="548"/>
      <c r="AJ17" s="534"/>
      <c r="AK17" s="548"/>
      <c r="AL17" s="534"/>
      <c r="AM17" s="558"/>
      <c r="AN17" s="535" t="s">
        <v>243</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0.49583333333333335</v>
      </c>
      <c r="W18" s="548"/>
      <c r="X18" s="534">
        <v>0.51666666666666672</v>
      </c>
      <c r="Y18" s="558"/>
      <c r="Z18" s="557"/>
      <c r="AA18" s="548"/>
      <c r="AB18" s="534"/>
      <c r="AC18" s="548"/>
      <c r="AD18" s="534">
        <v>1.6666666666666666E-2</v>
      </c>
      <c r="AE18" s="548"/>
      <c r="AF18" s="534">
        <v>4.1666666666666666E-3</v>
      </c>
      <c r="AG18" s="548"/>
      <c r="AH18" s="534"/>
      <c r="AI18" s="548"/>
      <c r="AJ18" s="534"/>
      <c r="AK18" s="548"/>
      <c r="AL18" s="534"/>
      <c r="AM18" s="558"/>
      <c r="AN18" s="545" t="s">
        <v>244</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0.51666666666666672</v>
      </c>
      <c r="W19" s="548"/>
      <c r="X19" s="564">
        <v>0.5541666666666667</v>
      </c>
      <c r="Y19" s="565"/>
      <c r="Z19" s="557"/>
      <c r="AA19" s="548"/>
      <c r="AB19" s="534"/>
      <c r="AC19" s="548"/>
      <c r="AD19" s="534"/>
      <c r="AE19" s="548"/>
      <c r="AF19" s="534"/>
      <c r="AG19" s="548"/>
      <c r="AH19" s="534"/>
      <c r="AI19" s="548"/>
      <c r="AJ19" s="534"/>
      <c r="AK19" s="548"/>
      <c r="AL19" s="534">
        <v>3.7499999999999999E-2</v>
      </c>
      <c r="AM19" s="558"/>
      <c r="AN19" s="174" t="s">
        <v>248</v>
      </c>
      <c r="AO19" s="175"/>
      <c r="AP19" s="175"/>
      <c r="AQ19" s="175"/>
      <c r="AR19" s="175"/>
      <c r="AS19" s="175"/>
      <c r="AT19" s="175"/>
      <c r="AU19" s="176"/>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0.5541666666666667</v>
      </c>
      <c r="W20" s="548"/>
      <c r="X20" s="564">
        <v>0.61249999999999993</v>
      </c>
      <c r="Y20" s="565"/>
      <c r="Z20" s="557"/>
      <c r="AA20" s="548"/>
      <c r="AB20" s="534"/>
      <c r="AC20" s="548"/>
      <c r="AD20" s="534">
        <v>5.4166666666666669E-2</v>
      </c>
      <c r="AE20" s="548"/>
      <c r="AF20" s="534">
        <v>4.1666666666666666E-3</v>
      </c>
      <c r="AG20" s="548"/>
      <c r="AH20" s="534"/>
      <c r="AI20" s="548"/>
      <c r="AJ20" s="534"/>
      <c r="AK20" s="548"/>
      <c r="AL20" s="534"/>
      <c r="AM20" s="558"/>
      <c r="AN20" s="545" t="s">
        <v>246</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0.61249999999999993</v>
      </c>
      <c r="W21" s="548"/>
      <c r="X21" s="534">
        <v>0.64166666666666672</v>
      </c>
      <c r="Y21" s="558"/>
      <c r="Z21" s="557"/>
      <c r="AA21" s="548"/>
      <c r="AB21" s="534"/>
      <c r="AC21" s="548"/>
      <c r="AD21" s="534">
        <v>2.4999999999999998E-2</v>
      </c>
      <c r="AE21" s="548"/>
      <c r="AF21" s="534">
        <v>4.1666666666666666E-3</v>
      </c>
      <c r="AG21" s="548"/>
      <c r="AH21" s="534"/>
      <c r="AI21" s="548"/>
      <c r="AJ21" s="534"/>
      <c r="AK21" s="548"/>
      <c r="AL21" s="534"/>
      <c r="AM21" s="558"/>
      <c r="AN21" s="545" t="s">
        <v>245</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0.64166666666666672</v>
      </c>
      <c r="W22" s="548"/>
      <c r="X22" s="534">
        <v>0.70833333333333337</v>
      </c>
      <c r="Y22" s="558"/>
      <c r="Z22" s="557"/>
      <c r="AA22" s="548"/>
      <c r="AB22" s="534"/>
      <c r="AC22" s="548"/>
      <c r="AD22" s="534"/>
      <c r="AE22" s="548"/>
      <c r="AF22" s="534"/>
      <c r="AG22" s="548"/>
      <c r="AH22" s="534"/>
      <c r="AI22" s="548"/>
      <c r="AJ22" s="534"/>
      <c r="AK22" s="548"/>
      <c r="AL22" s="534">
        <v>6.6666666666666666E-2</v>
      </c>
      <c r="AM22" s="558"/>
      <c r="AN22" s="545" t="s">
        <v>201</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0.70833333333333337</v>
      </c>
      <c r="W23" s="548"/>
      <c r="X23" s="534">
        <v>0.7416666666666667</v>
      </c>
      <c r="Y23" s="558"/>
      <c r="Z23" s="557"/>
      <c r="AA23" s="548"/>
      <c r="AB23" s="534"/>
      <c r="AC23" s="548"/>
      <c r="AD23" s="534"/>
      <c r="AE23" s="548"/>
      <c r="AF23" s="534">
        <v>3.3333333333333333E-2</v>
      </c>
      <c r="AG23" s="548"/>
      <c r="AH23" s="534"/>
      <c r="AI23" s="548"/>
      <c r="AJ23" s="534"/>
      <c r="AK23" s="548"/>
      <c r="AL23" s="534"/>
      <c r="AM23" s="558"/>
      <c r="AN23" s="545" t="s">
        <v>249</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0.7416666666666667</v>
      </c>
      <c r="W24" s="548"/>
      <c r="X24" s="564">
        <v>1</v>
      </c>
      <c r="Y24" s="565"/>
      <c r="Z24" s="557"/>
      <c r="AA24" s="548"/>
      <c r="AB24" s="534"/>
      <c r="AC24" s="548"/>
      <c r="AD24" s="534"/>
      <c r="AE24" s="548"/>
      <c r="AF24" s="534"/>
      <c r="AG24" s="548"/>
      <c r="AH24" s="534"/>
      <c r="AI24" s="548"/>
      <c r="AJ24" s="534"/>
      <c r="AK24" s="548"/>
      <c r="AL24" s="534">
        <v>0.25833333333333336</v>
      </c>
      <c r="AM24" s="558"/>
      <c r="AN24" s="545" t="s">
        <v>201</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0.17083333333333331</v>
      </c>
      <c r="AE31" s="511"/>
      <c r="AF31" s="511">
        <f>SUM(AF9:AG30)</f>
        <v>0.13749999999999998</v>
      </c>
      <c r="AG31" s="511"/>
      <c r="AH31" s="511">
        <f>SUM(AH9:AI30)</f>
        <v>0</v>
      </c>
      <c r="AI31" s="511"/>
      <c r="AJ31" s="511">
        <f>SUM(AJ9:AK30)</f>
        <v>0</v>
      </c>
      <c r="AK31" s="511"/>
      <c r="AL31" s="515">
        <f>SUM(AL9:AM30)</f>
        <v>0.69166666666666665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14050</v>
      </c>
      <c r="Y35" s="494"/>
      <c r="Z35" s="494"/>
      <c r="AA35" s="56" t="s">
        <v>79</v>
      </c>
      <c r="AB35" s="495">
        <v>788</v>
      </c>
      <c r="AC35" s="496"/>
      <c r="AD35" s="496"/>
      <c r="AE35" s="57" t="s">
        <v>79</v>
      </c>
      <c r="AF35" s="495">
        <v>0</v>
      </c>
      <c r="AG35" s="496"/>
      <c r="AH35" s="496"/>
      <c r="AI35" s="56" t="s">
        <v>79</v>
      </c>
      <c r="AJ35" s="495">
        <v>0</v>
      </c>
      <c r="AK35" s="496"/>
      <c r="AL35" s="496"/>
      <c r="AM35" s="56" t="s">
        <v>79</v>
      </c>
      <c r="AN35" s="497">
        <f>(X35+AF35)-(AB35+AJ35)</f>
        <v>13262</v>
      </c>
      <c r="AO35" s="498"/>
      <c r="AP35" s="56" t="s">
        <v>79</v>
      </c>
      <c r="AQ35" s="499"/>
      <c r="AR35" s="500"/>
      <c r="AS35" s="500"/>
      <c r="AT35" s="500"/>
      <c r="AU35" s="501"/>
    </row>
    <row r="36" spans="1:47" ht="15.75" customHeight="1">
      <c r="A36" s="173"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65000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63000</v>
      </c>
      <c r="AO36" s="442"/>
      <c r="AP36" s="61" t="s">
        <v>79</v>
      </c>
      <c r="AQ36" s="443"/>
      <c r="AR36" s="444"/>
      <c r="AS36" s="444"/>
      <c r="AT36" s="444"/>
      <c r="AU36" s="445"/>
    </row>
    <row r="37" spans="1:47" ht="15.75" customHeight="1">
      <c r="A37" s="173" t="s">
        <v>83</v>
      </c>
      <c r="B37" s="58"/>
      <c r="C37" s="58"/>
      <c r="D37" s="58"/>
      <c r="E37" s="58"/>
      <c r="F37" s="58"/>
      <c r="G37" s="59"/>
      <c r="H37" s="466">
        <f>SUM(AD9:AE30)</f>
        <v>0.17083333333333331</v>
      </c>
      <c r="I37" s="467"/>
      <c r="J37" s="467"/>
      <c r="K37" s="468">
        <v>89</v>
      </c>
      <c r="L37" s="469"/>
      <c r="M37" s="60" t="s">
        <v>79</v>
      </c>
      <c r="N37" s="470">
        <f t="shared" si="2"/>
        <v>364.9</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73" t="s">
        <v>85</v>
      </c>
      <c r="B38" s="58"/>
      <c r="C38" s="58"/>
      <c r="D38" s="58"/>
      <c r="E38" s="58"/>
      <c r="F38" s="58"/>
      <c r="G38" s="59"/>
      <c r="H38" s="466">
        <f>SUM(AF9:AG30)</f>
        <v>0.13749999999999998</v>
      </c>
      <c r="I38" s="467"/>
      <c r="J38" s="467"/>
      <c r="K38" s="468">
        <v>89</v>
      </c>
      <c r="L38" s="469"/>
      <c r="M38" s="60" t="s">
        <v>79</v>
      </c>
      <c r="N38" s="470">
        <f t="shared" si="2"/>
        <v>293.7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73"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73"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73" t="s">
        <v>92</v>
      </c>
      <c r="B41" s="58"/>
      <c r="C41" s="58"/>
      <c r="D41" s="58"/>
      <c r="E41" s="58"/>
      <c r="F41" s="58"/>
      <c r="G41" s="59"/>
      <c r="H41" s="466">
        <f>SUM(AL9:AM30)</f>
        <v>0.69166666666666665</v>
      </c>
      <c r="I41" s="467"/>
      <c r="J41" s="467"/>
      <c r="K41" s="468">
        <v>8</v>
      </c>
      <c r="L41" s="469"/>
      <c r="M41" s="60" t="s">
        <v>79</v>
      </c>
      <c r="N41" s="470">
        <f t="shared" si="2"/>
        <v>132.80000000000001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73"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791.39999999999986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70" t="s">
        <v>139</v>
      </c>
      <c r="AH71" s="171"/>
      <c r="AI71" s="171"/>
      <c r="AJ71" s="171"/>
      <c r="AK71" s="171"/>
      <c r="AL71" s="169"/>
      <c r="AM71" s="170" t="s">
        <v>140</v>
      </c>
      <c r="AN71" s="171"/>
      <c r="AO71" s="171"/>
      <c r="AP71" s="17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70" t="s">
        <v>144</v>
      </c>
      <c r="AH72" s="171"/>
      <c r="AI72" s="171"/>
      <c r="AJ72" s="171"/>
      <c r="AK72" s="171"/>
      <c r="AL72" s="169"/>
      <c r="AM72" s="170" t="s">
        <v>142</v>
      </c>
      <c r="AN72" s="171"/>
      <c r="AO72" s="171"/>
      <c r="AP72" s="172"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70" t="s">
        <v>170</v>
      </c>
      <c r="AH73" s="171"/>
      <c r="AI73" s="171"/>
      <c r="AJ73" s="171"/>
      <c r="AK73" s="171"/>
      <c r="AL73" s="169"/>
      <c r="AM73" s="170" t="s">
        <v>145</v>
      </c>
      <c r="AN73" s="171"/>
      <c r="AO73" s="171"/>
      <c r="AP73" s="172"/>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70" t="s">
        <v>176</v>
      </c>
      <c r="AH74" s="171"/>
      <c r="AI74" s="171"/>
      <c r="AJ74" s="171"/>
      <c r="AK74" s="171"/>
      <c r="AL74" s="169"/>
      <c r="AM74" s="170" t="s">
        <v>147</v>
      </c>
      <c r="AN74" s="171"/>
      <c r="AO74" s="171"/>
      <c r="AP74" s="172"/>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70" t="s">
        <v>149</v>
      </c>
      <c r="AH75" s="171"/>
      <c r="AI75" s="171"/>
      <c r="AJ75" s="171"/>
      <c r="AK75" s="171"/>
      <c r="AL75" s="169"/>
      <c r="AM75" s="170" t="s">
        <v>150</v>
      </c>
      <c r="AN75" s="171"/>
      <c r="AO75" s="171"/>
      <c r="AP75" s="17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70" t="s">
        <v>152</v>
      </c>
      <c r="AH76" s="171"/>
      <c r="AI76" s="171"/>
      <c r="AJ76" s="171"/>
      <c r="AK76" s="171"/>
      <c r="AL76" s="169"/>
      <c r="AM76" s="170" t="s">
        <v>150</v>
      </c>
      <c r="AN76" s="171"/>
      <c r="AO76" s="171"/>
      <c r="AP76" s="17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70" t="s">
        <v>177</v>
      </c>
      <c r="AH77" s="171"/>
      <c r="AI77" s="171"/>
      <c r="AJ77" s="171"/>
      <c r="AK77" s="171"/>
      <c r="AL77" s="169"/>
      <c r="AM77" s="170" t="s">
        <v>154</v>
      </c>
      <c r="AN77" s="171"/>
      <c r="AO77" s="171"/>
      <c r="AP77" s="172"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44203</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93" t="s">
        <v>16</v>
      </c>
      <c r="L8" s="194"/>
      <c r="M8" s="19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4.1666666666666664E-2</v>
      </c>
      <c r="Y9" s="609"/>
      <c r="Z9" s="606"/>
      <c r="AA9" s="607"/>
      <c r="AB9" s="608"/>
      <c r="AC9" s="607"/>
      <c r="AD9" s="608"/>
      <c r="AE9" s="607"/>
      <c r="AF9" s="608"/>
      <c r="AG9" s="607"/>
      <c r="AH9" s="608"/>
      <c r="AI9" s="607"/>
      <c r="AJ9" s="608"/>
      <c r="AK9" s="607"/>
      <c r="AL9" s="608">
        <v>4.1666666666666664E-2</v>
      </c>
      <c r="AM9" s="609"/>
      <c r="AN9" s="545" t="s">
        <v>250</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4.1666666666666664E-2</v>
      </c>
      <c r="W10" s="607"/>
      <c r="X10" s="608">
        <v>8.7500000000000008E-2</v>
      </c>
      <c r="Y10" s="609"/>
      <c r="Z10" s="606"/>
      <c r="AA10" s="607"/>
      <c r="AB10" s="608"/>
      <c r="AC10" s="607"/>
      <c r="AD10" s="608"/>
      <c r="AE10" s="607"/>
      <c r="AF10" s="608">
        <v>4.5833333333333337E-2</v>
      </c>
      <c r="AG10" s="607"/>
      <c r="AH10" s="608"/>
      <c r="AI10" s="607"/>
      <c r="AJ10" s="608"/>
      <c r="AK10" s="607"/>
      <c r="AL10" s="608"/>
      <c r="AM10" s="609"/>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8.7500000000000008E-2</v>
      </c>
      <c r="W11" s="609"/>
      <c r="X11" s="534">
        <v>0.5541666666666667</v>
      </c>
      <c r="Y11" s="558"/>
      <c r="Z11" s="557"/>
      <c r="AA11" s="548"/>
      <c r="AB11" s="534"/>
      <c r="AC11" s="548"/>
      <c r="AD11" s="534"/>
      <c r="AE11" s="548"/>
      <c r="AF11" s="534"/>
      <c r="AG11" s="548"/>
      <c r="AH11" s="534"/>
      <c r="AI11" s="548"/>
      <c r="AJ11" s="534"/>
      <c r="AK11" s="548"/>
      <c r="AL11" s="534">
        <v>0.46666666666666662</v>
      </c>
      <c r="AM11" s="558"/>
      <c r="AN11" s="187" t="s">
        <v>250</v>
      </c>
      <c r="AO11" s="188"/>
      <c r="AP11" s="188"/>
      <c r="AQ11" s="188"/>
      <c r="AR11" s="188"/>
      <c r="AS11" s="188"/>
      <c r="AT11" s="188"/>
      <c r="AU11" s="189"/>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0.5541666666666667</v>
      </c>
      <c r="W12" s="548"/>
      <c r="X12" s="534">
        <v>0.5708333333333333</v>
      </c>
      <c r="Y12" s="558"/>
      <c r="Z12" s="557"/>
      <c r="AA12" s="548"/>
      <c r="AB12" s="534"/>
      <c r="AC12" s="548"/>
      <c r="AD12" s="534"/>
      <c r="AE12" s="548"/>
      <c r="AF12" s="534">
        <v>1.6666666666666666E-2</v>
      </c>
      <c r="AG12" s="548"/>
      <c r="AH12" s="534"/>
      <c r="AI12" s="548"/>
      <c r="AJ12" s="534"/>
      <c r="AK12" s="548"/>
      <c r="AL12" s="534"/>
      <c r="AM12" s="558"/>
      <c r="AN12" s="545" t="s">
        <v>252</v>
      </c>
      <c r="AO12" s="546"/>
      <c r="AP12" s="546"/>
      <c r="AQ12" s="546"/>
      <c r="AR12" s="546"/>
      <c r="AS12" s="546"/>
      <c r="AT12" s="546"/>
      <c r="AU12" s="547"/>
    </row>
    <row r="13" spans="1:47" ht="15.75" customHeight="1" thickTop="1" thickBot="1">
      <c r="A13" s="593" t="s">
        <v>39</v>
      </c>
      <c r="B13" s="594"/>
      <c r="C13" s="594"/>
      <c r="D13" s="594"/>
      <c r="E13" s="595" t="s">
        <v>193</v>
      </c>
      <c r="F13" s="596"/>
      <c r="G13" s="596"/>
      <c r="H13" s="597"/>
      <c r="I13" s="598" t="s">
        <v>168</v>
      </c>
      <c r="J13" s="599"/>
      <c r="K13" s="599"/>
      <c r="L13" s="600"/>
      <c r="M13" s="598" t="s">
        <v>235</v>
      </c>
      <c r="N13" s="599"/>
      <c r="O13" s="599"/>
      <c r="P13" s="600"/>
      <c r="Q13" s="598" t="s">
        <v>234</v>
      </c>
      <c r="R13" s="599"/>
      <c r="S13" s="599"/>
      <c r="T13" s="600"/>
      <c r="U13" s="28"/>
      <c r="V13" s="557">
        <v>0.5708333333333333</v>
      </c>
      <c r="W13" s="548"/>
      <c r="X13" s="534">
        <v>0.6</v>
      </c>
      <c r="Y13" s="558"/>
      <c r="Z13" s="557"/>
      <c r="AA13" s="548"/>
      <c r="AB13" s="534"/>
      <c r="AC13" s="548"/>
      <c r="AD13" s="534">
        <v>2.4999999999999998E-2</v>
      </c>
      <c r="AE13" s="548"/>
      <c r="AF13" s="534">
        <v>4.1666666666666666E-3</v>
      </c>
      <c r="AG13" s="548"/>
      <c r="AH13" s="534"/>
      <c r="AI13" s="548"/>
      <c r="AJ13" s="534"/>
      <c r="AK13" s="548"/>
      <c r="AL13" s="534"/>
      <c r="AM13" s="558"/>
      <c r="AN13" s="535" t="s">
        <v>253</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0.6</v>
      </c>
      <c r="W14" s="558"/>
      <c r="X14" s="534">
        <v>0.625</v>
      </c>
      <c r="Y14" s="558"/>
      <c r="Z14" s="557"/>
      <c r="AA14" s="548"/>
      <c r="AB14" s="534"/>
      <c r="AC14" s="548"/>
      <c r="AD14" s="534">
        <v>2.0833333333333332E-2</v>
      </c>
      <c r="AE14" s="548"/>
      <c r="AF14" s="534">
        <v>4.1666666666666666E-3</v>
      </c>
      <c r="AG14" s="548"/>
      <c r="AH14" s="534"/>
      <c r="AI14" s="548"/>
      <c r="AJ14" s="534"/>
      <c r="AK14" s="548"/>
      <c r="AL14" s="534"/>
      <c r="AM14" s="558"/>
      <c r="AN14" s="545" t="s">
        <v>254</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0.625</v>
      </c>
      <c r="W15" s="548"/>
      <c r="X15" s="534">
        <v>0.64583333333333337</v>
      </c>
      <c r="Y15" s="558"/>
      <c r="Z15" s="557"/>
      <c r="AA15" s="548"/>
      <c r="AB15" s="534"/>
      <c r="AC15" s="548"/>
      <c r="AD15" s="534">
        <v>1.6666666666666666E-2</v>
      </c>
      <c r="AE15" s="548"/>
      <c r="AF15" s="534">
        <v>4.1666666666666666E-3</v>
      </c>
      <c r="AG15" s="548"/>
      <c r="AH15" s="534"/>
      <c r="AI15" s="548"/>
      <c r="AJ15" s="534"/>
      <c r="AK15" s="548"/>
      <c r="AL15" s="534"/>
      <c r="AM15" s="558"/>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0.64583333333333337</v>
      </c>
      <c r="W16" s="548"/>
      <c r="X16" s="534">
        <v>0.75</v>
      </c>
      <c r="Y16" s="558"/>
      <c r="Z16" s="557"/>
      <c r="AA16" s="548"/>
      <c r="AB16" s="534"/>
      <c r="AC16" s="548"/>
      <c r="AD16" s="534"/>
      <c r="AE16" s="548"/>
      <c r="AF16" s="534"/>
      <c r="AG16" s="548"/>
      <c r="AH16" s="534"/>
      <c r="AI16" s="548"/>
      <c r="AJ16" s="534"/>
      <c r="AK16" s="548"/>
      <c r="AL16" s="534">
        <v>0.10416666666666667</v>
      </c>
      <c r="AM16" s="558"/>
      <c r="AN16" s="545" t="s">
        <v>250</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0.75</v>
      </c>
      <c r="W17" s="548"/>
      <c r="X17" s="534">
        <v>0.79999999999999993</v>
      </c>
      <c r="Y17" s="558"/>
      <c r="Z17" s="557"/>
      <c r="AA17" s="548"/>
      <c r="AB17" s="534"/>
      <c r="AC17" s="548"/>
      <c r="AD17" s="534"/>
      <c r="AE17" s="548"/>
      <c r="AF17" s="534">
        <v>4.9999999999999996E-2</v>
      </c>
      <c r="AG17" s="548"/>
      <c r="AH17" s="534"/>
      <c r="AI17" s="548"/>
      <c r="AJ17" s="534"/>
      <c r="AK17" s="548"/>
      <c r="AL17" s="534"/>
      <c r="AM17" s="558"/>
      <c r="AN17" s="535" t="s">
        <v>256</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0.79999999999999993</v>
      </c>
      <c r="W18" s="548"/>
      <c r="X18" s="534">
        <v>1</v>
      </c>
      <c r="Y18" s="558"/>
      <c r="Z18" s="557"/>
      <c r="AA18" s="548"/>
      <c r="AB18" s="534"/>
      <c r="AC18" s="548"/>
      <c r="AD18" s="534"/>
      <c r="AE18" s="548"/>
      <c r="AF18" s="534"/>
      <c r="AG18" s="548"/>
      <c r="AH18" s="534"/>
      <c r="AI18" s="548"/>
      <c r="AJ18" s="534"/>
      <c r="AK18" s="548"/>
      <c r="AL18" s="534">
        <v>0.19999999999999998</v>
      </c>
      <c r="AM18" s="558"/>
      <c r="AN18" s="545" t="s">
        <v>250</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187"/>
      <c r="AO19" s="188"/>
      <c r="AP19" s="188"/>
      <c r="AQ19" s="188"/>
      <c r="AR19" s="188"/>
      <c r="AS19" s="188"/>
      <c r="AT19" s="188"/>
      <c r="AU19" s="189"/>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6.25E-2</v>
      </c>
      <c r="AE31" s="511"/>
      <c r="AF31" s="511">
        <f>SUM(AF9:AG30)</f>
        <v>0.125</v>
      </c>
      <c r="AG31" s="511"/>
      <c r="AH31" s="511">
        <f>SUM(AH9:AI30)</f>
        <v>0</v>
      </c>
      <c r="AI31" s="511"/>
      <c r="AJ31" s="511">
        <f>SUM(AJ9:AK30)</f>
        <v>0</v>
      </c>
      <c r="AK31" s="511"/>
      <c r="AL31" s="515">
        <f>SUM(AL9:AM30)</f>
        <v>0.81249999999999989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13262</v>
      </c>
      <c r="Y35" s="494"/>
      <c r="Z35" s="494"/>
      <c r="AA35" s="56" t="s">
        <v>79</v>
      </c>
      <c r="AB35" s="495">
        <v>554</v>
      </c>
      <c r="AC35" s="496"/>
      <c r="AD35" s="496"/>
      <c r="AE35" s="57" t="s">
        <v>79</v>
      </c>
      <c r="AF35" s="495">
        <v>0</v>
      </c>
      <c r="AG35" s="496"/>
      <c r="AH35" s="496"/>
      <c r="AI35" s="56" t="s">
        <v>79</v>
      </c>
      <c r="AJ35" s="495">
        <v>0</v>
      </c>
      <c r="AK35" s="496"/>
      <c r="AL35" s="496"/>
      <c r="AM35" s="56" t="s">
        <v>79</v>
      </c>
      <c r="AN35" s="497">
        <f>(X35+AF35)-(AB35+AJ35)</f>
        <v>12708</v>
      </c>
      <c r="AO35" s="498"/>
      <c r="AP35" s="56" t="s">
        <v>79</v>
      </c>
      <c r="AQ35" s="499"/>
      <c r="AR35" s="500"/>
      <c r="AS35" s="500"/>
      <c r="AT35" s="500"/>
      <c r="AU35" s="501"/>
    </row>
    <row r="36" spans="1:47" ht="15.75" customHeight="1">
      <c r="A36" s="186"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63000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61000</v>
      </c>
      <c r="AO36" s="442"/>
      <c r="AP36" s="61" t="s">
        <v>79</v>
      </c>
      <c r="AQ36" s="443"/>
      <c r="AR36" s="444"/>
      <c r="AS36" s="444"/>
      <c r="AT36" s="444"/>
      <c r="AU36" s="445"/>
    </row>
    <row r="37" spans="1:47" ht="15.75" customHeight="1">
      <c r="A37" s="186" t="s">
        <v>83</v>
      </c>
      <c r="B37" s="58"/>
      <c r="C37" s="58"/>
      <c r="D37" s="58"/>
      <c r="E37" s="58"/>
      <c r="F37" s="58"/>
      <c r="G37" s="59"/>
      <c r="H37" s="466">
        <f>SUM(AD9:AE30)</f>
        <v>6.25E-2</v>
      </c>
      <c r="I37" s="467"/>
      <c r="J37" s="467"/>
      <c r="K37" s="468">
        <v>89</v>
      </c>
      <c r="L37" s="469"/>
      <c r="M37" s="60" t="s">
        <v>79</v>
      </c>
      <c r="N37" s="470">
        <f t="shared" si="2"/>
        <v>133.5</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86" t="s">
        <v>85</v>
      </c>
      <c r="B38" s="58"/>
      <c r="C38" s="58"/>
      <c r="D38" s="58"/>
      <c r="E38" s="58"/>
      <c r="F38" s="58"/>
      <c r="G38" s="59"/>
      <c r="H38" s="466">
        <f>SUM(AF9:AG30)</f>
        <v>0.125</v>
      </c>
      <c r="I38" s="467"/>
      <c r="J38" s="467"/>
      <c r="K38" s="468">
        <v>89</v>
      </c>
      <c r="L38" s="469"/>
      <c r="M38" s="60" t="s">
        <v>79</v>
      </c>
      <c r="N38" s="470">
        <f t="shared" si="2"/>
        <v>267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8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8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86" t="s">
        <v>92</v>
      </c>
      <c r="B41" s="58"/>
      <c r="C41" s="58"/>
      <c r="D41" s="58"/>
      <c r="E41" s="58"/>
      <c r="F41" s="58"/>
      <c r="G41" s="59"/>
      <c r="H41" s="466">
        <f>SUM(AL9:AM30)</f>
        <v>0.81249999999999989</v>
      </c>
      <c r="I41" s="467"/>
      <c r="J41" s="467"/>
      <c r="K41" s="468">
        <v>8</v>
      </c>
      <c r="L41" s="469"/>
      <c r="M41" s="60" t="s">
        <v>79</v>
      </c>
      <c r="N41" s="470">
        <f t="shared" si="2"/>
        <v>155.99999999999997</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8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556.5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181</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83" t="s">
        <v>139</v>
      </c>
      <c r="AH71" s="184"/>
      <c r="AI71" s="184"/>
      <c r="AJ71" s="184"/>
      <c r="AK71" s="184"/>
      <c r="AL71" s="182"/>
      <c r="AM71" s="183" t="s">
        <v>140</v>
      </c>
      <c r="AN71" s="184"/>
      <c r="AO71" s="184"/>
      <c r="AP71" s="185"/>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83" t="s">
        <v>144</v>
      </c>
      <c r="AH72" s="184"/>
      <c r="AI72" s="184"/>
      <c r="AJ72" s="184"/>
      <c r="AK72" s="184"/>
      <c r="AL72" s="182"/>
      <c r="AM72" s="183" t="s">
        <v>142</v>
      </c>
      <c r="AN72" s="184"/>
      <c r="AO72" s="184"/>
      <c r="AP72" s="185"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83" t="s">
        <v>170</v>
      </c>
      <c r="AH73" s="184"/>
      <c r="AI73" s="184"/>
      <c r="AJ73" s="184"/>
      <c r="AK73" s="184"/>
      <c r="AL73" s="182"/>
      <c r="AM73" s="183" t="s">
        <v>145</v>
      </c>
      <c r="AN73" s="184"/>
      <c r="AO73" s="184"/>
      <c r="AP73" s="185"/>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83" t="s">
        <v>176</v>
      </c>
      <c r="AH74" s="184"/>
      <c r="AI74" s="184"/>
      <c r="AJ74" s="184"/>
      <c r="AK74" s="184"/>
      <c r="AL74" s="182"/>
      <c r="AM74" s="183" t="s">
        <v>147</v>
      </c>
      <c r="AN74" s="184"/>
      <c r="AO74" s="184"/>
      <c r="AP74" s="185"/>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83" t="s">
        <v>149</v>
      </c>
      <c r="AH75" s="184"/>
      <c r="AI75" s="184"/>
      <c r="AJ75" s="184"/>
      <c r="AK75" s="184"/>
      <c r="AL75" s="182"/>
      <c r="AM75" s="183" t="s">
        <v>150</v>
      </c>
      <c r="AN75" s="184"/>
      <c r="AO75" s="184"/>
      <c r="AP75" s="185"/>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83" t="s">
        <v>152</v>
      </c>
      <c r="AH76" s="184"/>
      <c r="AI76" s="184"/>
      <c r="AJ76" s="184"/>
      <c r="AK76" s="184"/>
      <c r="AL76" s="182"/>
      <c r="AM76" s="183" t="s">
        <v>150</v>
      </c>
      <c r="AN76" s="184"/>
      <c r="AO76" s="184"/>
      <c r="AP76" s="185"/>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83" t="s">
        <v>177</v>
      </c>
      <c r="AH77" s="184"/>
      <c r="AI77" s="184"/>
      <c r="AJ77" s="184"/>
      <c r="AK77" s="184"/>
      <c r="AL77" s="182"/>
      <c r="AM77" s="183" t="s">
        <v>154</v>
      </c>
      <c r="AN77" s="184"/>
      <c r="AO77" s="184"/>
      <c r="AP77" s="185" t="s">
        <v>182</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44204</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06" t="s">
        <v>16</v>
      </c>
      <c r="L8" s="207"/>
      <c r="M8" s="20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4.1666666666666664E-2</v>
      </c>
      <c r="Y9" s="609"/>
      <c r="Z9" s="606"/>
      <c r="AA9" s="607"/>
      <c r="AB9" s="608"/>
      <c r="AC9" s="607"/>
      <c r="AD9" s="608"/>
      <c r="AE9" s="607"/>
      <c r="AF9" s="608"/>
      <c r="AG9" s="607"/>
      <c r="AH9" s="608"/>
      <c r="AI9" s="607"/>
      <c r="AJ9" s="608"/>
      <c r="AK9" s="607"/>
      <c r="AL9" s="608">
        <v>4.1666666666666664E-2</v>
      </c>
      <c r="AM9" s="609"/>
      <c r="AN9" s="545" t="s">
        <v>250</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4.1666666666666664E-2</v>
      </c>
      <c r="W10" s="607"/>
      <c r="X10" s="608">
        <v>8.7500000000000008E-2</v>
      </c>
      <c r="Y10" s="609"/>
      <c r="Z10" s="606"/>
      <c r="AA10" s="607"/>
      <c r="AB10" s="608"/>
      <c r="AC10" s="607"/>
      <c r="AD10" s="608"/>
      <c r="AE10" s="607"/>
      <c r="AF10" s="608">
        <v>4.5833333333333337E-2</v>
      </c>
      <c r="AG10" s="607"/>
      <c r="AH10" s="608"/>
      <c r="AI10" s="607"/>
      <c r="AJ10" s="608"/>
      <c r="AK10" s="607"/>
      <c r="AL10" s="608"/>
      <c r="AM10" s="609"/>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8.7500000000000008E-2</v>
      </c>
      <c r="W11" s="609"/>
      <c r="X11" s="534">
        <v>0.125</v>
      </c>
      <c r="Y11" s="558"/>
      <c r="Z11" s="557"/>
      <c r="AA11" s="548"/>
      <c r="AB11" s="534"/>
      <c r="AC11" s="548"/>
      <c r="AD11" s="534"/>
      <c r="AE11" s="548"/>
      <c r="AF11" s="534"/>
      <c r="AG11" s="548"/>
      <c r="AH11" s="534"/>
      <c r="AI11" s="548"/>
      <c r="AJ11" s="534"/>
      <c r="AK11" s="548"/>
      <c r="AL11" s="534">
        <v>3.7499999999999999E-2</v>
      </c>
      <c r="AM11" s="558"/>
      <c r="AN11" s="200" t="s">
        <v>250</v>
      </c>
      <c r="AO11" s="201"/>
      <c r="AP11" s="201"/>
      <c r="AQ11" s="201"/>
      <c r="AR11" s="201"/>
      <c r="AS11" s="201"/>
      <c r="AT11" s="201"/>
      <c r="AU11" s="202"/>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0.125</v>
      </c>
      <c r="W12" s="548"/>
      <c r="X12" s="534">
        <v>0.17500000000000002</v>
      </c>
      <c r="Y12" s="558"/>
      <c r="Z12" s="557"/>
      <c r="AA12" s="548"/>
      <c r="AB12" s="534"/>
      <c r="AC12" s="548"/>
      <c r="AD12" s="534"/>
      <c r="AE12" s="548"/>
      <c r="AF12" s="534">
        <v>4.9999999999999996E-2</v>
      </c>
      <c r="AG12" s="548"/>
      <c r="AH12" s="534"/>
      <c r="AI12" s="548"/>
      <c r="AJ12" s="534"/>
      <c r="AK12" s="548"/>
      <c r="AL12" s="534"/>
      <c r="AM12" s="558"/>
      <c r="AN12" s="545" t="s">
        <v>258</v>
      </c>
      <c r="AO12" s="546"/>
      <c r="AP12" s="546"/>
      <c r="AQ12" s="546"/>
      <c r="AR12" s="546"/>
      <c r="AS12" s="546"/>
      <c r="AT12" s="546"/>
      <c r="AU12" s="547"/>
    </row>
    <row r="13" spans="1:47" ht="15.75" customHeight="1" thickTop="1" thickBot="1">
      <c r="A13" s="593" t="s">
        <v>39</v>
      </c>
      <c r="B13" s="594"/>
      <c r="C13" s="594"/>
      <c r="D13" s="594"/>
      <c r="E13" s="595" t="s">
        <v>193</v>
      </c>
      <c r="F13" s="596"/>
      <c r="G13" s="596"/>
      <c r="H13" s="597"/>
      <c r="I13" s="598" t="s">
        <v>168</v>
      </c>
      <c r="J13" s="599"/>
      <c r="K13" s="599"/>
      <c r="L13" s="600"/>
      <c r="M13" s="598" t="s">
        <v>235</v>
      </c>
      <c r="N13" s="599"/>
      <c r="O13" s="599"/>
      <c r="P13" s="600"/>
      <c r="Q13" s="598" t="s">
        <v>234</v>
      </c>
      <c r="R13" s="599"/>
      <c r="S13" s="599"/>
      <c r="T13" s="600"/>
      <c r="U13" s="28"/>
      <c r="V13" s="557">
        <v>0.17500000000000002</v>
      </c>
      <c r="W13" s="548"/>
      <c r="X13" s="534">
        <v>0.58333333333333337</v>
      </c>
      <c r="Y13" s="558"/>
      <c r="Z13" s="557"/>
      <c r="AA13" s="548"/>
      <c r="AB13" s="534"/>
      <c r="AC13" s="548"/>
      <c r="AD13" s="534"/>
      <c r="AE13" s="548"/>
      <c r="AF13" s="534"/>
      <c r="AG13" s="548"/>
      <c r="AH13" s="534"/>
      <c r="AI13" s="548"/>
      <c r="AJ13" s="534"/>
      <c r="AK13" s="548"/>
      <c r="AL13" s="534">
        <v>0.40833333333333338</v>
      </c>
      <c r="AM13" s="558"/>
      <c r="AN13" s="535" t="s">
        <v>250</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0.58333333333333337</v>
      </c>
      <c r="W14" s="558"/>
      <c r="X14" s="534">
        <v>0.60416666666666663</v>
      </c>
      <c r="Y14" s="558"/>
      <c r="Z14" s="557"/>
      <c r="AA14" s="548"/>
      <c r="AB14" s="534"/>
      <c r="AC14" s="548"/>
      <c r="AD14" s="534">
        <v>1.6666666666666666E-2</v>
      </c>
      <c r="AE14" s="548"/>
      <c r="AF14" s="534">
        <v>4.1666666666666666E-3</v>
      </c>
      <c r="AG14" s="548"/>
      <c r="AH14" s="534"/>
      <c r="AI14" s="548"/>
      <c r="AJ14" s="534"/>
      <c r="AK14" s="548"/>
      <c r="AL14" s="534"/>
      <c r="AM14" s="558"/>
      <c r="AN14" s="545" t="s">
        <v>259</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57">
        <v>0.60416666666666663</v>
      </c>
      <c r="W15" s="548"/>
      <c r="X15" s="534">
        <v>0.6166666666666667</v>
      </c>
      <c r="Y15" s="558"/>
      <c r="Z15" s="557"/>
      <c r="AA15" s="548"/>
      <c r="AB15" s="534"/>
      <c r="AC15" s="548"/>
      <c r="AD15" s="534"/>
      <c r="AE15" s="548"/>
      <c r="AF15" s="534">
        <v>1.2499999999999999E-2</v>
      </c>
      <c r="AG15" s="548"/>
      <c r="AH15" s="534"/>
      <c r="AI15" s="548"/>
      <c r="AJ15" s="534"/>
      <c r="AK15" s="548"/>
      <c r="AL15" s="534"/>
      <c r="AM15" s="558"/>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0.6166666666666667</v>
      </c>
      <c r="W16" s="548"/>
      <c r="X16" s="534">
        <v>0.64583333333333337</v>
      </c>
      <c r="Y16" s="558"/>
      <c r="Z16" s="557"/>
      <c r="AA16" s="548"/>
      <c r="AB16" s="534"/>
      <c r="AC16" s="548"/>
      <c r="AD16" s="534">
        <v>2.4999999999999998E-2</v>
      </c>
      <c r="AE16" s="548"/>
      <c r="AF16" s="534">
        <v>4.1666666666666666E-3</v>
      </c>
      <c r="AG16" s="548"/>
      <c r="AH16" s="534"/>
      <c r="AI16" s="548"/>
      <c r="AJ16" s="534"/>
      <c r="AK16" s="548"/>
      <c r="AL16" s="534"/>
      <c r="AM16" s="558"/>
      <c r="AN16" s="545" t="s">
        <v>261</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0.64583333333333337</v>
      </c>
      <c r="W17" s="548"/>
      <c r="X17" s="534">
        <v>0.68333333333333324</v>
      </c>
      <c r="Y17" s="558"/>
      <c r="Z17" s="557"/>
      <c r="AA17" s="548"/>
      <c r="AB17" s="534"/>
      <c r="AC17" s="548"/>
      <c r="AD17" s="534">
        <v>3.3333333333333333E-2</v>
      </c>
      <c r="AE17" s="548"/>
      <c r="AF17" s="534">
        <v>4.1666666666666666E-3</v>
      </c>
      <c r="AG17" s="548"/>
      <c r="AH17" s="534"/>
      <c r="AI17" s="548"/>
      <c r="AJ17" s="534"/>
      <c r="AK17" s="548"/>
      <c r="AL17" s="534"/>
      <c r="AM17" s="558"/>
      <c r="AN17" s="535" t="s">
        <v>262</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0.68333333333333324</v>
      </c>
      <c r="W18" s="548"/>
      <c r="X18" s="534">
        <v>0.75</v>
      </c>
      <c r="Y18" s="558"/>
      <c r="Z18" s="557"/>
      <c r="AA18" s="548"/>
      <c r="AB18" s="534"/>
      <c r="AC18" s="548"/>
      <c r="AD18" s="534"/>
      <c r="AE18" s="548"/>
      <c r="AF18" s="534"/>
      <c r="AG18" s="548"/>
      <c r="AH18" s="534"/>
      <c r="AI18" s="548"/>
      <c r="AJ18" s="534"/>
      <c r="AK18" s="548"/>
      <c r="AL18" s="534">
        <v>6.6666666666666666E-2</v>
      </c>
      <c r="AM18" s="558"/>
      <c r="AN18" s="535" t="s">
        <v>250</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0.75</v>
      </c>
      <c r="W19" s="548"/>
      <c r="X19" s="564">
        <v>0.77916666666666667</v>
      </c>
      <c r="Y19" s="565"/>
      <c r="Z19" s="557"/>
      <c r="AA19" s="548"/>
      <c r="AB19" s="534"/>
      <c r="AC19" s="548"/>
      <c r="AD19" s="534"/>
      <c r="AE19" s="548"/>
      <c r="AF19" s="534">
        <v>2.9166666666666664E-2</v>
      </c>
      <c r="AG19" s="548"/>
      <c r="AH19" s="534"/>
      <c r="AI19" s="548"/>
      <c r="AJ19" s="534"/>
      <c r="AK19" s="548"/>
      <c r="AL19" s="534"/>
      <c r="AM19" s="558"/>
      <c r="AN19" s="200" t="s">
        <v>265</v>
      </c>
      <c r="AO19" s="201"/>
      <c r="AP19" s="201"/>
      <c r="AQ19" s="201"/>
      <c r="AR19" s="201"/>
      <c r="AS19" s="201"/>
      <c r="AT19" s="201"/>
      <c r="AU19" s="202"/>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0.77916666666666667</v>
      </c>
      <c r="W20" s="548"/>
      <c r="X20" s="564">
        <v>1</v>
      </c>
      <c r="Y20" s="565"/>
      <c r="Z20" s="557"/>
      <c r="AA20" s="548"/>
      <c r="AB20" s="534"/>
      <c r="AC20" s="548"/>
      <c r="AD20" s="534"/>
      <c r="AE20" s="548"/>
      <c r="AF20" s="534"/>
      <c r="AG20" s="548"/>
      <c r="AH20" s="534"/>
      <c r="AI20" s="548"/>
      <c r="AJ20" s="534"/>
      <c r="AK20" s="548"/>
      <c r="AL20" s="534">
        <v>0.22083333333333333</v>
      </c>
      <c r="AM20" s="558"/>
      <c r="AN20" s="535" t="s">
        <v>250</v>
      </c>
      <c r="AO20" s="536"/>
      <c r="AP20" s="536"/>
      <c r="AQ20" s="536"/>
      <c r="AR20" s="536"/>
      <c r="AS20" s="536"/>
      <c r="AT20" s="536"/>
      <c r="AU20" s="53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7.4999999999999997E-2</v>
      </c>
      <c r="AE31" s="511"/>
      <c r="AF31" s="511">
        <f>SUM(AF9:AG30)</f>
        <v>0.15</v>
      </c>
      <c r="AG31" s="511"/>
      <c r="AH31" s="511">
        <f>SUM(AH9:AI30)</f>
        <v>0</v>
      </c>
      <c r="AI31" s="511"/>
      <c r="AJ31" s="511">
        <f>SUM(AJ9:AK30)</f>
        <v>0</v>
      </c>
      <c r="AK31" s="511"/>
      <c r="AL31" s="515">
        <f>SUM(AL9:AM30)</f>
        <v>0.77500000000000002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12708</v>
      </c>
      <c r="Y35" s="494"/>
      <c r="Z35" s="494"/>
      <c r="AA35" s="56" t="s">
        <v>79</v>
      </c>
      <c r="AB35" s="495">
        <v>626</v>
      </c>
      <c r="AC35" s="496"/>
      <c r="AD35" s="496"/>
      <c r="AE35" s="57" t="s">
        <v>79</v>
      </c>
      <c r="AF35" s="495">
        <v>0</v>
      </c>
      <c r="AG35" s="496"/>
      <c r="AH35" s="496"/>
      <c r="AI35" s="56" t="s">
        <v>79</v>
      </c>
      <c r="AJ35" s="495">
        <v>0</v>
      </c>
      <c r="AK35" s="496"/>
      <c r="AL35" s="496"/>
      <c r="AM35" s="56" t="s">
        <v>79</v>
      </c>
      <c r="AN35" s="497">
        <f>(X35+AF35)-(AB35+AJ35)</f>
        <v>12082</v>
      </c>
      <c r="AO35" s="498"/>
      <c r="AP35" s="56" t="s">
        <v>79</v>
      </c>
      <c r="AQ35" s="499"/>
      <c r="AR35" s="500"/>
      <c r="AS35" s="500"/>
      <c r="AT35" s="500"/>
      <c r="AU35" s="501"/>
    </row>
    <row r="36" spans="1:47" ht="15.75" customHeight="1">
      <c r="A36" s="199"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61000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59000</v>
      </c>
      <c r="AO36" s="442"/>
      <c r="AP36" s="61" t="s">
        <v>79</v>
      </c>
      <c r="AQ36" s="443" t="s">
        <v>263</v>
      </c>
      <c r="AR36" s="444"/>
      <c r="AS36" s="444"/>
      <c r="AT36" s="444"/>
      <c r="AU36" s="445"/>
    </row>
    <row r="37" spans="1:47" ht="15.75" customHeight="1">
      <c r="A37" s="199" t="s">
        <v>83</v>
      </c>
      <c r="B37" s="58"/>
      <c r="C37" s="58"/>
      <c r="D37" s="58"/>
      <c r="E37" s="58"/>
      <c r="F37" s="58"/>
      <c r="G37" s="59"/>
      <c r="H37" s="466">
        <f>SUM(AD9:AE30)</f>
        <v>7.4999999999999997E-2</v>
      </c>
      <c r="I37" s="467"/>
      <c r="J37" s="467"/>
      <c r="K37" s="468">
        <v>89</v>
      </c>
      <c r="L37" s="469"/>
      <c r="M37" s="60" t="s">
        <v>79</v>
      </c>
      <c r="N37" s="470">
        <f t="shared" si="2"/>
        <v>160.19999999999999</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99" t="s">
        <v>85</v>
      </c>
      <c r="B38" s="58"/>
      <c r="C38" s="58"/>
      <c r="D38" s="58"/>
      <c r="E38" s="58"/>
      <c r="F38" s="58"/>
      <c r="G38" s="59"/>
      <c r="H38" s="466">
        <f>SUM(AF9:AG30)</f>
        <v>0.15</v>
      </c>
      <c r="I38" s="467"/>
      <c r="J38" s="467"/>
      <c r="K38" s="468">
        <v>89</v>
      </c>
      <c r="L38" s="469"/>
      <c r="M38" s="60" t="s">
        <v>79</v>
      </c>
      <c r="N38" s="470">
        <f t="shared" si="2"/>
        <v>320.39999999999998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99"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99"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99" t="s">
        <v>92</v>
      </c>
      <c r="B41" s="58"/>
      <c r="C41" s="58"/>
      <c r="D41" s="58"/>
      <c r="E41" s="58"/>
      <c r="F41" s="58"/>
      <c r="G41" s="59"/>
      <c r="H41" s="466">
        <f>SUM(AL9:AM30)</f>
        <v>0.77500000000000002</v>
      </c>
      <c r="I41" s="467"/>
      <c r="J41" s="467"/>
      <c r="K41" s="468">
        <v>8</v>
      </c>
      <c r="L41" s="469"/>
      <c r="M41" s="60" t="s">
        <v>79</v>
      </c>
      <c r="N41" s="470">
        <f t="shared" si="2"/>
        <v>148.80000000000001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99"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629.4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196" t="s">
        <v>139</v>
      </c>
      <c r="AH71" s="197"/>
      <c r="AI71" s="197"/>
      <c r="AJ71" s="197"/>
      <c r="AK71" s="197"/>
      <c r="AL71" s="195"/>
      <c r="AM71" s="196" t="s">
        <v>140</v>
      </c>
      <c r="AN71" s="197"/>
      <c r="AO71" s="197"/>
      <c r="AP71" s="198"/>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96" t="s">
        <v>144</v>
      </c>
      <c r="AH72" s="197"/>
      <c r="AI72" s="197"/>
      <c r="AJ72" s="197"/>
      <c r="AK72" s="197"/>
      <c r="AL72" s="195"/>
      <c r="AM72" s="196" t="s">
        <v>142</v>
      </c>
      <c r="AN72" s="197"/>
      <c r="AO72" s="197"/>
      <c r="AP72" s="198"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96" t="s">
        <v>170</v>
      </c>
      <c r="AH73" s="197"/>
      <c r="AI73" s="197"/>
      <c r="AJ73" s="197"/>
      <c r="AK73" s="197"/>
      <c r="AL73" s="195"/>
      <c r="AM73" s="196" t="s">
        <v>145</v>
      </c>
      <c r="AN73" s="197"/>
      <c r="AO73" s="197"/>
      <c r="AP73" s="198"/>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96" t="s">
        <v>176</v>
      </c>
      <c r="AH74" s="197"/>
      <c r="AI74" s="197"/>
      <c r="AJ74" s="197"/>
      <c r="AK74" s="197"/>
      <c r="AL74" s="195"/>
      <c r="AM74" s="196" t="s">
        <v>147</v>
      </c>
      <c r="AN74" s="197"/>
      <c r="AO74" s="197"/>
      <c r="AP74" s="198"/>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96" t="s">
        <v>149</v>
      </c>
      <c r="AH75" s="197"/>
      <c r="AI75" s="197"/>
      <c r="AJ75" s="197"/>
      <c r="AK75" s="197"/>
      <c r="AL75" s="195"/>
      <c r="AM75" s="196" t="s">
        <v>150</v>
      </c>
      <c r="AN75" s="197"/>
      <c r="AO75" s="197"/>
      <c r="AP75" s="198"/>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96" t="s">
        <v>152</v>
      </c>
      <c r="AH76" s="197"/>
      <c r="AI76" s="197"/>
      <c r="AJ76" s="197"/>
      <c r="AK76" s="197"/>
      <c r="AL76" s="195"/>
      <c r="AM76" s="196" t="s">
        <v>150</v>
      </c>
      <c r="AN76" s="197"/>
      <c r="AO76" s="197"/>
      <c r="AP76" s="198"/>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96" t="s">
        <v>177</v>
      </c>
      <c r="AH77" s="197"/>
      <c r="AI77" s="197"/>
      <c r="AJ77" s="197"/>
      <c r="AK77" s="197"/>
      <c r="AL77" s="195"/>
      <c r="AM77" s="196" t="s">
        <v>154</v>
      </c>
      <c r="AN77" s="197"/>
      <c r="AO77" s="197"/>
      <c r="AP77" s="198"/>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44205</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19" t="s">
        <v>16</v>
      </c>
      <c r="L8" s="220"/>
      <c r="M8" s="22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2.0833333333333332E-2</v>
      </c>
      <c r="Y9" s="609"/>
      <c r="Z9" s="606"/>
      <c r="AA9" s="607"/>
      <c r="AB9" s="608"/>
      <c r="AC9" s="607"/>
      <c r="AD9" s="608"/>
      <c r="AE9" s="607"/>
      <c r="AF9" s="608"/>
      <c r="AG9" s="607"/>
      <c r="AH9" s="608"/>
      <c r="AI9" s="607"/>
      <c r="AJ9" s="608"/>
      <c r="AK9" s="607"/>
      <c r="AL9" s="608">
        <v>2.0833333333333332E-2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2.0833333333333332E-2</v>
      </c>
      <c r="W10" s="609"/>
      <c r="X10" s="608">
        <v>4.1666666666666664E-2</v>
      </c>
      <c r="Y10" s="609"/>
      <c r="Z10" s="606"/>
      <c r="AA10" s="607"/>
      <c r="AB10" s="608"/>
      <c r="AC10" s="607"/>
      <c r="AD10" s="608">
        <v>1.6666666666666666E-2</v>
      </c>
      <c r="AE10" s="607"/>
      <c r="AF10" s="608">
        <v>4.1666666666666666E-3</v>
      </c>
      <c r="AG10" s="607"/>
      <c r="AH10" s="608"/>
      <c r="AI10" s="607"/>
      <c r="AJ10" s="608"/>
      <c r="AK10" s="607"/>
      <c r="AL10" s="608"/>
      <c r="AM10" s="609"/>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4.1666666666666664E-2</v>
      </c>
      <c r="W11" s="609"/>
      <c r="X11" s="534">
        <v>7.0833333333333331E-2</v>
      </c>
      <c r="Y11" s="558"/>
      <c r="Z11" s="557"/>
      <c r="AA11" s="548"/>
      <c r="AB11" s="534"/>
      <c r="AC11" s="548"/>
      <c r="AD11" s="534"/>
      <c r="AE11" s="548"/>
      <c r="AF11" s="534">
        <v>2.9166666666666664E-2</v>
      </c>
      <c r="AG11" s="548"/>
      <c r="AH11" s="534"/>
      <c r="AI11" s="548"/>
      <c r="AJ11" s="534"/>
      <c r="AK11" s="548"/>
      <c r="AL11" s="534"/>
      <c r="AM11" s="558"/>
      <c r="AN11" s="213" t="s">
        <v>268</v>
      </c>
      <c r="AO11" s="214"/>
      <c r="AP11" s="214"/>
      <c r="AQ11" s="214"/>
      <c r="AR11" s="214"/>
      <c r="AS11" s="214"/>
      <c r="AT11" s="214"/>
      <c r="AU11" s="215"/>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7.0833333333333331E-2</v>
      </c>
      <c r="W12" s="558"/>
      <c r="X12" s="534">
        <v>9.5833333333333326E-2</v>
      </c>
      <c r="Y12" s="558"/>
      <c r="Z12" s="557"/>
      <c r="AA12" s="548"/>
      <c r="AB12" s="534"/>
      <c r="AC12" s="548"/>
      <c r="AD12" s="534">
        <v>2.0833333333333332E-2</v>
      </c>
      <c r="AE12" s="548"/>
      <c r="AF12" s="534">
        <v>4.1666666666666666E-3</v>
      </c>
      <c r="AG12" s="548"/>
      <c r="AH12" s="534"/>
      <c r="AI12" s="548"/>
      <c r="AJ12" s="534"/>
      <c r="AK12" s="548"/>
      <c r="AL12" s="534"/>
      <c r="AM12" s="558"/>
      <c r="AN12" s="545" t="s">
        <v>269</v>
      </c>
      <c r="AO12" s="546"/>
      <c r="AP12" s="546"/>
      <c r="AQ12" s="546"/>
      <c r="AR12" s="546"/>
      <c r="AS12" s="546"/>
      <c r="AT12" s="546"/>
      <c r="AU12" s="547"/>
    </row>
    <row r="13" spans="1:47" ht="15.75" customHeight="1" thickTop="1" thickBot="1">
      <c r="A13" s="593" t="s">
        <v>39</v>
      </c>
      <c r="B13" s="594"/>
      <c r="C13" s="594"/>
      <c r="D13" s="594"/>
      <c r="E13" s="595" t="s">
        <v>193</v>
      </c>
      <c r="F13" s="596"/>
      <c r="G13" s="596"/>
      <c r="H13" s="597"/>
      <c r="I13" s="598" t="s">
        <v>168</v>
      </c>
      <c r="J13" s="599"/>
      <c r="K13" s="599"/>
      <c r="L13" s="600"/>
      <c r="M13" s="598" t="s">
        <v>235</v>
      </c>
      <c r="N13" s="599"/>
      <c r="O13" s="599"/>
      <c r="P13" s="600"/>
      <c r="Q13" s="598" t="s">
        <v>278</v>
      </c>
      <c r="R13" s="599"/>
      <c r="S13" s="599"/>
      <c r="T13" s="600"/>
      <c r="U13" s="28"/>
      <c r="V13" s="534">
        <v>9.5833333333333326E-2</v>
      </c>
      <c r="W13" s="558"/>
      <c r="X13" s="534">
        <v>0.1125</v>
      </c>
      <c r="Y13" s="558"/>
      <c r="Z13" s="557"/>
      <c r="AA13" s="548"/>
      <c r="AB13" s="534"/>
      <c r="AC13" s="548"/>
      <c r="AD13" s="534">
        <v>1.2499999999999999E-2</v>
      </c>
      <c r="AE13" s="548"/>
      <c r="AF13" s="534">
        <v>4.1666666666666666E-3</v>
      </c>
      <c r="AG13" s="548"/>
      <c r="AH13" s="534"/>
      <c r="AI13" s="548"/>
      <c r="AJ13" s="534"/>
      <c r="AK13" s="548"/>
      <c r="AL13" s="534"/>
      <c r="AM13" s="558"/>
      <c r="AN13" s="535" t="s">
        <v>276</v>
      </c>
      <c r="AO13" s="536"/>
      <c r="AP13" s="536"/>
      <c r="AQ13" s="536"/>
      <c r="AR13" s="536"/>
      <c r="AS13" s="536"/>
      <c r="AT13" s="536"/>
      <c r="AU13" s="537"/>
    </row>
    <row r="14" spans="1:47" ht="15.75" customHeight="1" thickTop="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0.1125</v>
      </c>
      <c r="W14" s="558"/>
      <c r="X14" s="534">
        <v>0.16666666666666666</v>
      </c>
      <c r="Y14" s="558"/>
      <c r="Z14" s="557"/>
      <c r="AA14" s="548"/>
      <c r="AB14" s="534"/>
      <c r="AC14" s="548"/>
      <c r="AD14" s="534"/>
      <c r="AE14" s="548"/>
      <c r="AF14" s="534"/>
      <c r="AG14" s="548"/>
      <c r="AH14" s="534"/>
      <c r="AI14" s="548"/>
      <c r="AJ14" s="534"/>
      <c r="AK14" s="548"/>
      <c r="AL14" s="534">
        <v>5.4166666666666669E-2</v>
      </c>
      <c r="AM14" s="558"/>
      <c r="AN14" s="545" t="s">
        <v>201</v>
      </c>
      <c r="AO14" s="546"/>
      <c r="AP14" s="546"/>
      <c r="AQ14" s="546"/>
      <c r="AR14" s="546"/>
      <c r="AS14" s="546"/>
      <c r="AT14" s="546"/>
      <c r="AU14" s="547"/>
    </row>
    <row r="15" spans="1:47" ht="15.75" customHeight="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0.16666666666666666</v>
      </c>
      <c r="W15" s="558"/>
      <c r="X15" s="534">
        <v>0.19166666666666665</v>
      </c>
      <c r="Y15" s="558"/>
      <c r="Z15" s="557"/>
      <c r="AA15" s="548"/>
      <c r="AB15" s="534"/>
      <c r="AC15" s="548"/>
      <c r="AD15" s="534"/>
      <c r="AE15" s="548"/>
      <c r="AF15" s="534">
        <v>2.4999999999999998E-2</v>
      </c>
      <c r="AG15" s="548"/>
      <c r="AH15" s="534"/>
      <c r="AI15" s="548"/>
      <c r="AJ15" s="534"/>
      <c r="AK15" s="548"/>
      <c r="AL15" s="534"/>
      <c r="AM15" s="558"/>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0.19166666666666665</v>
      </c>
      <c r="W16" s="558"/>
      <c r="X16" s="534">
        <v>0.28750000000000003</v>
      </c>
      <c r="Y16" s="558"/>
      <c r="Z16" s="557"/>
      <c r="AA16" s="548"/>
      <c r="AB16" s="534"/>
      <c r="AC16" s="548"/>
      <c r="AD16" s="534"/>
      <c r="AE16" s="548"/>
      <c r="AF16" s="534"/>
      <c r="AG16" s="548"/>
      <c r="AH16" s="534"/>
      <c r="AI16" s="548"/>
      <c r="AJ16" s="534"/>
      <c r="AK16" s="548"/>
      <c r="AL16" s="534">
        <v>9.5833333333333326E-2</v>
      </c>
      <c r="AM16" s="558"/>
      <c r="AN16" s="545" t="s">
        <v>201</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0.28750000000000003</v>
      </c>
      <c r="W17" s="558"/>
      <c r="X17" s="534">
        <v>0.3125</v>
      </c>
      <c r="Y17" s="558"/>
      <c r="Z17" s="557"/>
      <c r="AA17" s="548"/>
      <c r="AB17" s="534"/>
      <c r="AC17" s="548"/>
      <c r="AD17" s="534">
        <v>2.0833333333333332E-2</v>
      </c>
      <c r="AE17" s="548"/>
      <c r="AF17" s="534">
        <v>4.1666666666666666E-3</v>
      </c>
      <c r="AG17" s="548"/>
      <c r="AH17" s="534"/>
      <c r="AI17" s="548"/>
      <c r="AJ17" s="534"/>
      <c r="AK17" s="548"/>
      <c r="AL17" s="534"/>
      <c r="AM17" s="558"/>
      <c r="AN17" s="535" t="s">
        <v>270</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0.3125</v>
      </c>
      <c r="W18" s="558"/>
      <c r="X18" s="534">
        <v>0.31666666666666665</v>
      </c>
      <c r="Y18" s="558"/>
      <c r="Z18" s="557"/>
      <c r="AA18" s="548"/>
      <c r="AB18" s="534"/>
      <c r="AC18" s="548"/>
      <c r="AD18" s="534"/>
      <c r="AE18" s="548"/>
      <c r="AF18" s="534">
        <v>4.1666666666666666E-3</v>
      </c>
      <c r="AG18" s="548"/>
      <c r="AH18" s="534"/>
      <c r="AI18" s="548"/>
      <c r="AJ18" s="534"/>
      <c r="AK18" s="548"/>
      <c r="AL18" s="534"/>
      <c r="AM18" s="558"/>
      <c r="AN18" s="535" t="s">
        <v>271</v>
      </c>
      <c r="AO18" s="536"/>
      <c r="AP18" s="536"/>
      <c r="AQ18" s="536"/>
      <c r="AR18" s="536"/>
      <c r="AS18" s="536"/>
      <c r="AT18" s="536"/>
      <c r="AU18" s="537"/>
    </row>
    <row r="19" spans="1:47" ht="15.75" customHeight="1" thickTop="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34">
        <v>0.31666666666666665</v>
      </c>
      <c r="W19" s="558"/>
      <c r="X19" s="564">
        <v>0.32083333333333336</v>
      </c>
      <c r="Y19" s="565"/>
      <c r="Z19" s="557"/>
      <c r="AA19" s="548"/>
      <c r="AB19" s="534"/>
      <c r="AC19" s="548"/>
      <c r="AD19" s="534"/>
      <c r="AE19" s="548"/>
      <c r="AF19" s="534"/>
      <c r="AG19" s="548"/>
      <c r="AH19" s="534"/>
      <c r="AI19" s="548"/>
      <c r="AJ19" s="534"/>
      <c r="AK19" s="548"/>
      <c r="AL19" s="534">
        <v>4.1666666666666666E-3</v>
      </c>
      <c r="AM19" s="548"/>
      <c r="AN19" s="545" t="s">
        <v>201</v>
      </c>
      <c r="AO19" s="546"/>
      <c r="AP19" s="546"/>
      <c r="AQ19" s="546"/>
      <c r="AR19" s="546"/>
      <c r="AS19" s="546"/>
      <c r="AT19" s="546"/>
      <c r="AU19" s="547"/>
    </row>
    <row r="20" spans="1:47" ht="15.75" customHeight="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0.32083333333333336</v>
      </c>
      <c r="W20" s="565"/>
      <c r="X20" s="564">
        <v>0.34583333333333338</v>
      </c>
      <c r="Y20" s="565"/>
      <c r="Z20" s="557"/>
      <c r="AA20" s="548"/>
      <c r="AB20" s="534"/>
      <c r="AC20" s="548"/>
      <c r="AD20" s="534">
        <v>2.0833333333333332E-2</v>
      </c>
      <c r="AE20" s="548"/>
      <c r="AF20" s="534">
        <v>4.1666666666666666E-3</v>
      </c>
      <c r="AG20" s="548"/>
      <c r="AH20" s="534"/>
      <c r="AI20" s="548"/>
      <c r="AJ20" s="534"/>
      <c r="AK20" s="548"/>
      <c r="AL20" s="534"/>
      <c r="AM20" s="558"/>
      <c r="AN20" s="535" t="s">
        <v>272</v>
      </c>
      <c r="AO20" s="536"/>
      <c r="AP20" s="536"/>
      <c r="AQ20" s="536"/>
      <c r="AR20" s="536"/>
      <c r="AS20" s="536"/>
      <c r="AT20" s="536"/>
      <c r="AU20" s="53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64">
        <v>0.34583333333333338</v>
      </c>
      <c r="W21" s="565"/>
      <c r="X21" s="534">
        <v>0.35833333333333334</v>
      </c>
      <c r="Y21" s="558"/>
      <c r="Z21" s="557"/>
      <c r="AA21" s="548"/>
      <c r="AB21" s="534"/>
      <c r="AC21" s="548"/>
      <c r="AD21" s="534"/>
      <c r="AE21" s="548"/>
      <c r="AF21" s="534">
        <v>1.2499999999999999E-2</v>
      </c>
      <c r="AG21" s="548"/>
      <c r="AH21" s="534"/>
      <c r="AI21" s="548"/>
      <c r="AJ21" s="534"/>
      <c r="AK21" s="548"/>
      <c r="AL21" s="534"/>
      <c r="AM21" s="558"/>
      <c r="AN21" s="545" t="s">
        <v>273</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0.35833333333333334</v>
      </c>
      <c r="W22" s="558"/>
      <c r="X22" s="534">
        <v>0.375</v>
      </c>
      <c r="Y22" s="558"/>
      <c r="Z22" s="557"/>
      <c r="AA22" s="548"/>
      <c r="AB22" s="534"/>
      <c r="AC22" s="548"/>
      <c r="AD22" s="534">
        <v>1.2499999999999999E-2</v>
      </c>
      <c r="AE22" s="548"/>
      <c r="AF22" s="534">
        <v>4.1666666666666666E-3</v>
      </c>
      <c r="AG22" s="548"/>
      <c r="AH22" s="534"/>
      <c r="AI22" s="548"/>
      <c r="AJ22" s="534"/>
      <c r="AK22" s="548"/>
      <c r="AL22" s="534"/>
      <c r="AM22" s="558"/>
      <c r="AN22" s="545" t="s">
        <v>274</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0.375</v>
      </c>
      <c r="W23" s="558"/>
      <c r="X23" s="534">
        <v>0.39583333333333331</v>
      </c>
      <c r="Y23" s="558"/>
      <c r="Z23" s="557"/>
      <c r="AA23" s="548"/>
      <c r="AB23" s="534"/>
      <c r="AC23" s="548"/>
      <c r="AD23" s="534">
        <v>1.6666666666666666E-2</v>
      </c>
      <c r="AE23" s="548"/>
      <c r="AF23" s="534">
        <v>4.1666666666666666E-3</v>
      </c>
      <c r="AG23" s="548"/>
      <c r="AH23" s="534"/>
      <c r="AI23" s="548"/>
      <c r="AJ23" s="534"/>
      <c r="AK23" s="548"/>
      <c r="AL23" s="534"/>
      <c r="AM23" s="558"/>
      <c r="AN23" s="545" t="s">
        <v>242</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v>0.39583333333333331</v>
      </c>
      <c r="W24" s="558"/>
      <c r="X24" s="564">
        <v>0.66666666666666663</v>
      </c>
      <c r="Y24" s="565"/>
      <c r="Z24" s="557"/>
      <c r="AA24" s="548"/>
      <c r="AB24" s="534"/>
      <c r="AC24" s="548"/>
      <c r="AD24" s="534"/>
      <c r="AE24" s="548"/>
      <c r="AF24" s="534"/>
      <c r="AG24" s="548"/>
      <c r="AH24" s="534"/>
      <c r="AI24" s="548"/>
      <c r="AJ24" s="534"/>
      <c r="AK24" s="548"/>
      <c r="AL24" s="534">
        <v>0.27083333333333331</v>
      </c>
      <c r="AM24" s="558"/>
      <c r="AN24" s="545" t="s">
        <v>201</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v>0.66666666666666663</v>
      </c>
      <c r="W25" s="565"/>
      <c r="X25" s="533">
        <v>0.71250000000000002</v>
      </c>
      <c r="Y25" s="534"/>
      <c r="Z25" s="553"/>
      <c r="AA25" s="543"/>
      <c r="AB25" s="543"/>
      <c r="AC25" s="543"/>
      <c r="AD25" s="543"/>
      <c r="AE25" s="543"/>
      <c r="AF25" s="543">
        <v>4.5833333333333337E-2</v>
      </c>
      <c r="AG25" s="543"/>
      <c r="AH25" s="543"/>
      <c r="AI25" s="543"/>
      <c r="AJ25" s="543"/>
      <c r="AK25" s="543"/>
      <c r="AL25" s="548"/>
      <c r="AM25" s="534"/>
      <c r="AN25" s="545" t="s">
        <v>275</v>
      </c>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v>0.71250000000000002</v>
      </c>
      <c r="W26" s="534"/>
      <c r="X26" s="544">
        <v>1</v>
      </c>
      <c r="Y26" s="534"/>
      <c r="Z26" s="542"/>
      <c r="AA26" s="543"/>
      <c r="AB26" s="544"/>
      <c r="AC26" s="543"/>
      <c r="AD26" s="544"/>
      <c r="AE26" s="543"/>
      <c r="AF26" s="544"/>
      <c r="AG26" s="543"/>
      <c r="AH26" s="544"/>
      <c r="AI26" s="543"/>
      <c r="AJ26" s="544"/>
      <c r="AK26" s="543"/>
      <c r="AL26" s="533">
        <v>0.28750000000000003</v>
      </c>
      <c r="AM26" s="534"/>
      <c r="AN26" s="545" t="s">
        <v>201</v>
      </c>
      <c r="AO26" s="546"/>
      <c r="AP26" s="546"/>
      <c r="AQ26" s="546"/>
      <c r="AR26" s="546"/>
      <c r="AS26" s="546"/>
      <c r="AT26" s="546"/>
      <c r="AU26" s="54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0.12083333333333332</v>
      </c>
      <c r="AE31" s="511"/>
      <c r="AF31" s="511">
        <f>SUM(AF9:AG30)</f>
        <v>0.14583333333333331</v>
      </c>
      <c r="AG31" s="511"/>
      <c r="AH31" s="511">
        <f>SUM(AH9:AI30)</f>
        <v>0</v>
      </c>
      <c r="AI31" s="511"/>
      <c r="AJ31" s="511">
        <f>SUM(AJ9:AK30)</f>
        <v>0</v>
      </c>
      <c r="AK31" s="511"/>
      <c r="AL31" s="515">
        <f>SUM(AL9:AM30)</f>
        <v>0.73333333333333339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12082</v>
      </c>
      <c r="Y35" s="494"/>
      <c r="Z35" s="494"/>
      <c r="AA35" s="56" t="s">
        <v>79</v>
      </c>
      <c r="AB35" s="495">
        <v>707</v>
      </c>
      <c r="AC35" s="496"/>
      <c r="AD35" s="496"/>
      <c r="AE35" s="57" t="s">
        <v>79</v>
      </c>
      <c r="AF35" s="495">
        <v>0</v>
      </c>
      <c r="AG35" s="496"/>
      <c r="AH35" s="496"/>
      <c r="AI35" s="56" t="s">
        <v>79</v>
      </c>
      <c r="AJ35" s="495">
        <v>0</v>
      </c>
      <c r="AK35" s="496"/>
      <c r="AL35" s="496"/>
      <c r="AM35" s="56" t="s">
        <v>79</v>
      </c>
      <c r="AN35" s="497">
        <f>(X35+AF35)-(AB35+AJ35)</f>
        <v>11375</v>
      </c>
      <c r="AO35" s="498"/>
      <c r="AP35" s="56" t="s">
        <v>79</v>
      </c>
      <c r="AQ35" s="499"/>
      <c r="AR35" s="500"/>
      <c r="AS35" s="500"/>
      <c r="AT35" s="500"/>
      <c r="AU35" s="501"/>
    </row>
    <row r="36" spans="1:47" ht="15.75" customHeight="1">
      <c r="A36" s="212"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59000</v>
      </c>
      <c r="Y36" s="465"/>
      <c r="Z36" s="465"/>
      <c r="AA36" s="61" t="s">
        <v>79</v>
      </c>
      <c r="AB36" s="477">
        <v>2000</v>
      </c>
      <c r="AC36" s="478"/>
      <c r="AD36" s="478"/>
      <c r="AE36" s="62" t="s">
        <v>79</v>
      </c>
      <c r="AF36" s="477">
        <v>10000</v>
      </c>
      <c r="AG36" s="478"/>
      <c r="AH36" s="478"/>
      <c r="AI36" s="61" t="s">
        <v>79</v>
      </c>
      <c r="AJ36" s="477">
        <v>0</v>
      </c>
      <c r="AK36" s="478"/>
      <c r="AL36" s="478"/>
      <c r="AM36" s="61" t="s">
        <v>79</v>
      </c>
      <c r="AN36" s="441">
        <f t="shared" ref="AN36:AN43" si="3">(X36+AF36)-(AB36+AJ36)</f>
        <v>67000</v>
      </c>
      <c r="AO36" s="442"/>
      <c r="AP36" s="61" t="s">
        <v>79</v>
      </c>
      <c r="AQ36" s="443" t="s">
        <v>266</v>
      </c>
      <c r="AR36" s="444"/>
      <c r="AS36" s="444"/>
      <c r="AT36" s="444"/>
      <c r="AU36" s="445"/>
    </row>
    <row r="37" spans="1:47" ht="15.75" customHeight="1">
      <c r="A37" s="212" t="s">
        <v>83</v>
      </c>
      <c r="B37" s="58"/>
      <c r="C37" s="58"/>
      <c r="D37" s="58"/>
      <c r="E37" s="58"/>
      <c r="F37" s="58"/>
      <c r="G37" s="59"/>
      <c r="H37" s="466">
        <f>SUM(AD9:AE30)</f>
        <v>0.12083333333333332</v>
      </c>
      <c r="I37" s="467"/>
      <c r="J37" s="467"/>
      <c r="K37" s="468">
        <v>89</v>
      </c>
      <c r="L37" s="469"/>
      <c r="M37" s="60" t="s">
        <v>79</v>
      </c>
      <c r="N37" s="470">
        <f t="shared" si="2"/>
        <v>258.09999999999997</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12" t="s">
        <v>85</v>
      </c>
      <c r="B38" s="58"/>
      <c r="C38" s="58"/>
      <c r="D38" s="58"/>
      <c r="E38" s="58"/>
      <c r="F38" s="58"/>
      <c r="G38" s="59"/>
      <c r="H38" s="466">
        <f>SUM(AF9:AG30)</f>
        <v>0.14583333333333331</v>
      </c>
      <c r="I38" s="467"/>
      <c r="J38" s="467"/>
      <c r="K38" s="468">
        <v>89</v>
      </c>
      <c r="L38" s="469"/>
      <c r="M38" s="60" t="s">
        <v>79</v>
      </c>
      <c r="N38" s="470">
        <f t="shared" si="2"/>
        <v>311.49999999999994</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1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1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12" t="s">
        <v>92</v>
      </c>
      <c r="B41" s="58"/>
      <c r="C41" s="58"/>
      <c r="D41" s="58"/>
      <c r="E41" s="58"/>
      <c r="F41" s="58"/>
      <c r="G41" s="59"/>
      <c r="H41" s="466">
        <f>SUM(AL9:AM30)</f>
        <v>0.73333333333333339</v>
      </c>
      <c r="I41" s="467"/>
      <c r="J41" s="467"/>
      <c r="K41" s="468">
        <v>8</v>
      </c>
      <c r="L41" s="469"/>
      <c r="M41" s="60" t="s">
        <v>79</v>
      </c>
      <c r="N41" s="470">
        <f t="shared" si="2"/>
        <v>140.80000000000001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1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710.39999999999986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44205</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44205</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09" t="s">
        <v>139</v>
      </c>
      <c r="AH71" s="210"/>
      <c r="AI71" s="210"/>
      <c r="AJ71" s="210"/>
      <c r="AK71" s="210"/>
      <c r="AL71" s="208"/>
      <c r="AM71" s="209" t="s">
        <v>140</v>
      </c>
      <c r="AN71" s="210"/>
      <c r="AO71" s="210"/>
      <c r="AP71" s="211"/>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09" t="s">
        <v>144</v>
      </c>
      <c r="AH72" s="210"/>
      <c r="AI72" s="210"/>
      <c r="AJ72" s="210"/>
      <c r="AK72" s="210"/>
      <c r="AL72" s="208"/>
      <c r="AM72" s="209" t="s">
        <v>142</v>
      </c>
      <c r="AN72" s="210"/>
      <c r="AO72" s="210"/>
      <c r="AP72" s="211"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09" t="s">
        <v>170</v>
      </c>
      <c r="AH73" s="210"/>
      <c r="AI73" s="210"/>
      <c r="AJ73" s="210"/>
      <c r="AK73" s="210"/>
      <c r="AL73" s="208"/>
      <c r="AM73" s="209" t="s">
        <v>145</v>
      </c>
      <c r="AN73" s="210"/>
      <c r="AO73" s="210"/>
      <c r="AP73" s="211"/>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09" t="s">
        <v>176</v>
      </c>
      <c r="AH74" s="210"/>
      <c r="AI74" s="210"/>
      <c r="AJ74" s="210"/>
      <c r="AK74" s="210"/>
      <c r="AL74" s="208"/>
      <c r="AM74" s="209" t="s">
        <v>147</v>
      </c>
      <c r="AN74" s="210"/>
      <c r="AO74" s="210"/>
      <c r="AP74" s="211"/>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09" t="s">
        <v>149</v>
      </c>
      <c r="AH75" s="210"/>
      <c r="AI75" s="210"/>
      <c r="AJ75" s="210"/>
      <c r="AK75" s="210"/>
      <c r="AL75" s="208"/>
      <c r="AM75" s="209" t="s">
        <v>150</v>
      </c>
      <c r="AN75" s="210"/>
      <c r="AO75" s="210"/>
      <c r="AP75" s="211"/>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09" t="s">
        <v>152</v>
      </c>
      <c r="AH76" s="210"/>
      <c r="AI76" s="210"/>
      <c r="AJ76" s="210"/>
      <c r="AK76" s="210"/>
      <c r="AL76" s="208"/>
      <c r="AM76" s="209" t="s">
        <v>150</v>
      </c>
      <c r="AN76" s="210"/>
      <c r="AO76" s="210"/>
      <c r="AP76" s="211"/>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09" t="s">
        <v>177</v>
      </c>
      <c r="AH77" s="210"/>
      <c r="AI77" s="210"/>
      <c r="AJ77" s="210"/>
      <c r="AK77" s="210"/>
      <c r="AL77" s="208"/>
      <c r="AM77" s="209" t="s">
        <v>154</v>
      </c>
      <c r="AN77" s="210"/>
      <c r="AO77" s="210"/>
      <c r="AP77" s="211"/>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44206</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27" t="s">
        <v>16</v>
      </c>
      <c r="L8" s="228"/>
      <c r="M8" s="22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8.3333333333333329E-2</v>
      </c>
      <c r="Y9" s="609"/>
      <c r="Z9" s="606"/>
      <c r="AA9" s="607"/>
      <c r="AB9" s="608"/>
      <c r="AC9" s="607"/>
      <c r="AD9" s="608"/>
      <c r="AE9" s="607"/>
      <c r="AF9" s="608"/>
      <c r="AG9" s="607"/>
      <c r="AH9" s="608"/>
      <c r="AI9" s="607"/>
      <c r="AJ9" s="608"/>
      <c r="AK9" s="607"/>
      <c r="AL9" s="608">
        <v>8.3333333333333329E-2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8.3333333333333329E-2</v>
      </c>
      <c r="W10" s="609"/>
      <c r="X10" s="608">
        <v>0.12916666666666668</v>
      </c>
      <c r="Y10" s="609"/>
      <c r="Z10" s="606"/>
      <c r="AA10" s="607"/>
      <c r="AB10" s="608"/>
      <c r="AC10" s="607"/>
      <c r="AD10" s="608"/>
      <c r="AE10" s="607"/>
      <c r="AF10" s="608">
        <v>4.5833333333333337E-2</v>
      </c>
      <c r="AG10" s="607"/>
      <c r="AH10" s="608"/>
      <c r="AI10" s="607"/>
      <c r="AJ10" s="608"/>
      <c r="AK10" s="607"/>
      <c r="AL10" s="608"/>
      <c r="AM10" s="609"/>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0.12916666666666668</v>
      </c>
      <c r="W11" s="609"/>
      <c r="X11" s="534">
        <v>0.26666666666666666</v>
      </c>
      <c r="Y11" s="558"/>
      <c r="Z11" s="557"/>
      <c r="AA11" s="548"/>
      <c r="AB11" s="534"/>
      <c r="AC11" s="548"/>
      <c r="AD11" s="534"/>
      <c r="AE11" s="548"/>
      <c r="AF11" s="534"/>
      <c r="AG11" s="548"/>
      <c r="AH11" s="534"/>
      <c r="AI11" s="548"/>
      <c r="AJ11" s="534"/>
      <c r="AK11" s="548"/>
      <c r="AL11" s="534">
        <v>0.13749999999999998</v>
      </c>
      <c r="AM11" s="558"/>
      <c r="AN11" s="545" t="s">
        <v>201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0.26666666666666666</v>
      </c>
      <c r="W12" s="558"/>
      <c r="X12" s="534">
        <v>0.29583333333333334</v>
      </c>
      <c r="Y12" s="558"/>
      <c r="Z12" s="557"/>
      <c r="AA12" s="548"/>
      <c r="AB12" s="534"/>
      <c r="AC12" s="548"/>
      <c r="AD12" s="534">
        <v>2.4999999999999998E-2</v>
      </c>
      <c r="AE12" s="548"/>
      <c r="AF12" s="534">
        <v>4.1666666666666666E-3</v>
      </c>
      <c r="AG12" s="548"/>
      <c r="AH12" s="534"/>
      <c r="AI12" s="548"/>
      <c r="AJ12" s="534"/>
      <c r="AK12" s="548"/>
      <c r="AL12" s="534"/>
      <c r="AM12" s="558"/>
      <c r="AN12" s="545" t="s">
        <v>279</v>
      </c>
      <c r="AO12" s="546"/>
      <c r="AP12" s="546"/>
      <c r="AQ12" s="546"/>
      <c r="AR12" s="546"/>
      <c r="AS12" s="546"/>
      <c r="AT12" s="546"/>
      <c r="AU12" s="547"/>
    </row>
    <row r="13" spans="1:47" ht="15.75" customHeight="1" thickTop="1" thickBot="1">
      <c r="A13" s="593" t="s">
        <v>39</v>
      </c>
      <c r="B13" s="594"/>
      <c r="C13" s="594"/>
      <c r="D13" s="594"/>
      <c r="E13" s="595" t="s">
        <v>193</v>
      </c>
      <c r="F13" s="596"/>
      <c r="G13" s="596"/>
      <c r="H13" s="597"/>
      <c r="I13" s="598" t="s">
        <v>168</v>
      </c>
      <c r="J13" s="599"/>
      <c r="K13" s="599"/>
      <c r="L13" s="600"/>
      <c r="M13" s="598" t="s">
        <v>235</v>
      </c>
      <c r="N13" s="599"/>
      <c r="O13" s="599"/>
      <c r="P13" s="600"/>
      <c r="Q13" s="598" t="s">
        <v>210</v>
      </c>
      <c r="R13" s="599"/>
      <c r="S13" s="599"/>
      <c r="T13" s="600"/>
      <c r="U13" s="28"/>
      <c r="V13" s="534">
        <v>0.29583333333333334</v>
      </c>
      <c r="W13" s="558"/>
      <c r="X13" s="534">
        <v>0.30416666666666664</v>
      </c>
      <c r="Y13" s="558"/>
      <c r="Z13" s="557"/>
      <c r="AA13" s="548"/>
      <c r="AB13" s="534"/>
      <c r="AC13" s="548"/>
      <c r="AD13" s="534"/>
      <c r="AE13" s="548"/>
      <c r="AF13" s="534">
        <v>8.3333333333333332E-3</v>
      </c>
      <c r="AG13" s="548"/>
      <c r="AH13" s="534"/>
      <c r="AI13" s="548"/>
      <c r="AJ13" s="534"/>
      <c r="AK13" s="548"/>
      <c r="AL13" s="534"/>
      <c r="AM13" s="558"/>
      <c r="AN13" s="535" t="s">
        <v>280</v>
      </c>
      <c r="AO13" s="536"/>
      <c r="AP13" s="536"/>
      <c r="AQ13" s="536"/>
      <c r="AR13" s="536"/>
      <c r="AS13" s="536"/>
      <c r="AT13" s="536"/>
      <c r="AU13" s="53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0.30416666666666664</v>
      </c>
      <c r="W14" s="558"/>
      <c r="X14" s="534">
        <v>0.30833333333333335</v>
      </c>
      <c r="Y14" s="558"/>
      <c r="Z14" s="557"/>
      <c r="AA14" s="548"/>
      <c r="AB14" s="534"/>
      <c r="AC14" s="548"/>
      <c r="AD14" s="534"/>
      <c r="AE14" s="548"/>
      <c r="AF14" s="534">
        <v>4.1666666666666666E-3</v>
      </c>
      <c r="AG14" s="548"/>
      <c r="AH14" s="534"/>
      <c r="AI14" s="548"/>
      <c r="AJ14" s="534"/>
      <c r="AK14" s="548"/>
      <c r="AL14" s="534"/>
      <c r="AM14" s="558"/>
      <c r="AN14" s="545" t="s">
        <v>281</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0.30833333333333335</v>
      </c>
      <c r="W15" s="558"/>
      <c r="X15" s="534">
        <v>0.45833333333333331</v>
      </c>
      <c r="Y15" s="558"/>
      <c r="Z15" s="557"/>
      <c r="AA15" s="548"/>
      <c r="AB15" s="534"/>
      <c r="AC15" s="548"/>
      <c r="AD15" s="534"/>
      <c r="AE15" s="548"/>
      <c r="AF15" s="534"/>
      <c r="AG15" s="548"/>
      <c r="AH15" s="534"/>
      <c r="AI15" s="548"/>
      <c r="AJ15" s="534"/>
      <c r="AK15" s="548"/>
      <c r="AL15" s="534">
        <v>0.15</v>
      </c>
      <c r="AM15" s="558"/>
      <c r="AN15" s="545" t="s">
        <v>282</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4">
        <v>0.45833333333333331</v>
      </c>
      <c r="W16" s="558"/>
      <c r="X16" s="534">
        <v>0.4916666666666667</v>
      </c>
      <c r="Y16" s="558"/>
      <c r="Z16" s="557"/>
      <c r="AA16" s="548"/>
      <c r="AB16" s="534"/>
      <c r="AC16" s="548"/>
      <c r="AD16" s="534">
        <v>2.9166666666666664E-2</v>
      </c>
      <c r="AE16" s="548"/>
      <c r="AF16" s="534">
        <v>4.1666666666666666E-3</v>
      </c>
      <c r="AG16" s="548"/>
      <c r="AH16" s="534"/>
      <c r="AI16" s="548"/>
      <c r="AJ16" s="534"/>
      <c r="AK16" s="548"/>
      <c r="AL16" s="534"/>
      <c r="AM16" s="558"/>
      <c r="AN16" s="535" t="s">
        <v>284</v>
      </c>
      <c r="AO16" s="536"/>
      <c r="AP16" s="536"/>
      <c r="AQ16" s="536"/>
      <c r="AR16" s="536"/>
      <c r="AS16" s="536"/>
      <c r="AT16" s="536"/>
      <c r="AU16" s="53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34">
        <v>0.4916666666666667</v>
      </c>
      <c r="W17" s="558"/>
      <c r="X17" s="534">
        <v>0.51666666666666672</v>
      </c>
      <c r="Y17" s="558"/>
      <c r="Z17" s="557"/>
      <c r="AA17" s="548"/>
      <c r="AB17" s="534"/>
      <c r="AC17" s="548"/>
      <c r="AD17" s="534">
        <v>2.0833333333333332E-2</v>
      </c>
      <c r="AE17" s="548"/>
      <c r="AF17" s="534">
        <v>4.1666666666666666E-3</v>
      </c>
      <c r="AG17" s="548"/>
      <c r="AH17" s="534"/>
      <c r="AI17" s="548"/>
      <c r="AJ17" s="534"/>
      <c r="AK17" s="548"/>
      <c r="AL17" s="534"/>
      <c r="AM17" s="558"/>
      <c r="AN17" s="535" t="s">
        <v>229</v>
      </c>
      <c r="AO17" s="536"/>
      <c r="AP17" s="536"/>
      <c r="AQ17" s="536"/>
      <c r="AR17" s="536"/>
      <c r="AS17" s="536"/>
      <c r="AT17" s="536"/>
      <c r="AU17" s="53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v>0.51666666666666672</v>
      </c>
      <c r="W18" s="558"/>
      <c r="X18" s="564">
        <v>0.64583333333333337</v>
      </c>
      <c r="Y18" s="565"/>
      <c r="Z18" s="557"/>
      <c r="AA18" s="548"/>
      <c r="AB18" s="534"/>
      <c r="AC18" s="548"/>
      <c r="AD18" s="534"/>
      <c r="AE18" s="548"/>
      <c r="AF18" s="534">
        <v>0.12916666666666668</v>
      </c>
      <c r="AG18" s="548"/>
      <c r="AH18" s="534"/>
      <c r="AI18" s="548"/>
      <c r="AJ18" s="534"/>
      <c r="AK18" s="548"/>
      <c r="AL18" s="534"/>
      <c r="AM18" s="558"/>
      <c r="AN18" s="545" t="s">
        <v>283</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v>0.64583333333333337</v>
      </c>
      <c r="W19" s="565"/>
      <c r="X19" s="564">
        <v>0.72499999999999998</v>
      </c>
      <c r="Y19" s="565"/>
      <c r="Z19" s="557"/>
      <c r="AA19" s="548"/>
      <c r="AB19" s="534"/>
      <c r="AC19" s="548"/>
      <c r="AD19" s="534"/>
      <c r="AE19" s="548"/>
      <c r="AF19" s="534"/>
      <c r="AG19" s="548"/>
      <c r="AH19" s="534"/>
      <c r="AI19" s="548"/>
      <c r="AJ19" s="534"/>
      <c r="AK19" s="548"/>
      <c r="AL19" s="534">
        <v>7.9166666666666663E-2</v>
      </c>
      <c r="AM19" s="548"/>
      <c r="AN19" s="545" t="s">
        <v>201</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0.72499999999999998</v>
      </c>
      <c r="W20" s="565"/>
      <c r="X20" s="534">
        <v>0.75</v>
      </c>
      <c r="Y20" s="558"/>
      <c r="Z20" s="557"/>
      <c r="AA20" s="548"/>
      <c r="AB20" s="534"/>
      <c r="AC20" s="548"/>
      <c r="AD20" s="534">
        <v>2.0833333333333332E-2</v>
      </c>
      <c r="AE20" s="548"/>
      <c r="AF20" s="534">
        <v>4.1666666666666666E-3</v>
      </c>
      <c r="AG20" s="548"/>
      <c r="AH20" s="534"/>
      <c r="AI20" s="548"/>
      <c r="AJ20" s="534"/>
      <c r="AK20" s="548"/>
      <c r="AL20" s="534"/>
      <c r="AM20" s="558"/>
      <c r="AN20" s="545" t="s">
        <v>285</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v>0.75</v>
      </c>
      <c r="W21" s="558"/>
      <c r="X21" s="534">
        <v>0.78333333333333333</v>
      </c>
      <c r="Y21" s="558"/>
      <c r="Z21" s="557"/>
      <c r="AA21" s="548"/>
      <c r="AB21" s="534"/>
      <c r="AC21" s="548"/>
      <c r="AD21" s="534">
        <v>2.9166666666666664E-2</v>
      </c>
      <c r="AE21" s="548"/>
      <c r="AF21" s="534">
        <v>4.1666666666666666E-3</v>
      </c>
      <c r="AG21" s="548"/>
      <c r="AH21" s="534"/>
      <c r="AI21" s="548"/>
      <c r="AJ21" s="534"/>
      <c r="AK21" s="548"/>
      <c r="AL21" s="534"/>
      <c r="AM21" s="558"/>
      <c r="AN21" s="545" t="s">
        <v>286</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0.78333333333333333</v>
      </c>
      <c r="W22" s="558"/>
      <c r="X22" s="534">
        <v>0.80833333333333324</v>
      </c>
      <c r="Y22" s="558"/>
      <c r="Z22" s="557"/>
      <c r="AA22" s="548"/>
      <c r="AB22" s="534"/>
      <c r="AC22" s="548"/>
      <c r="AD22" s="534">
        <v>2.0833333333333332E-2</v>
      </c>
      <c r="AE22" s="548"/>
      <c r="AF22" s="534">
        <v>4.1666666666666666E-3</v>
      </c>
      <c r="AG22" s="548"/>
      <c r="AH22" s="534"/>
      <c r="AI22" s="548"/>
      <c r="AJ22" s="534"/>
      <c r="AK22" s="548"/>
      <c r="AL22" s="534"/>
      <c r="AM22" s="558"/>
      <c r="AN22" s="545" t="s">
        <v>287</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0.80833333333333324</v>
      </c>
      <c r="W23" s="558"/>
      <c r="X23" s="534">
        <v>1</v>
      </c>
      <c r="Y23" s="558"/>
      <c r="Z23" s="557"/>
      <c r="AA23" s="548"/>
      <c r="AB23" s="534"/>
      <c r="AC23" s="548"/>
      <c r="AD23" s="534"/>
      <c r="AE23" s="548"/>
      <c r="AF23" s="534"/>
      <c r="AG23" s="548"/>
      <c r="AH23" s="534"/>
      <c r="AI23" s="548"/>
      <c r="AJ23" s="534"/>
      <c r="AK23" s="548"/>
      <c r="AL23" s="534">
        <v>0.19166666666666665</v>
      </c>
      <c r="AM23" s="558"/>
      <c r="AN23" s="545" t="s">
        <v>201</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0.14583333333333331</v>
      </c>
      <c r="AE31" s="511"/>
      <c r="AF31" s="511">
        <f>SUM(AF9:AG30)</f>
        <v>0.21250000000000005</v>
      </c>
      <c r="AG31" s="511"/>
      <c r="AH31" s="511">
        <f>SUM(AH9:AI30)</f>
        <v>0</v>
      </c>
      <c r="AI31" s="511"/>
      <c r="AJ31" s="511">
        <f>SUM(AJ9:AK30)</f>
        <v>0</v>
      </c>
      <c r="AK31" s="511"/>
      <c r="AL31" s="515">
        <f>SUM(AL9:AM30)</f>
        <v>0.64166666666666661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11375</v>
      </c>
      <c r="Y35" s="494"/>
      <c r="Z35" s="494"/>
      <c r="AA35" s="56" t="s">
        <v>79</v>
      </c>
      <c r="AB35" s="495">
        <v>886</v>
      </c>
      <c r="AC35" s="496"/>
      <c r="AD35" s="496"/>
      <c r="AE35" s="57" t="s">
        <v>79</v>
      </c>
      <c r="AF35" s="495">
        <v>0</v>
      </c>
      <c r="AG35" s="496"/>
      <c r="AH35" s="496"/>
      <c r="AI35" s="56" t="s">
        <v>79</v>
      </c>
      <c r="AJ35" s="495">
        <v>0</v>
      </c>
      <c r="AK35" s="496"/>
      <c r="AL35" s="496"/>
      <c r="AM35" s="56" t="s">
        <v>79</v>
      </c>
      <c r="AN35" s="497">
        <f>(X35+AF35)-(AB35+AJ35)</f>
        <v>10489</v>
      </c>
      <c r="AO35" s="498"/>
      <c r="AP35" s="56" t="s">
        <v>79</v>
      </c>
      <c r="AQ35" s="499"/>
      <c r="AR35" s="500"/>
      <c r="AS35" s="500"/>
      <c r="AT35" s="500"/>
      <c r="AU35" s="501"/>
    </row>
    <row r="36" spans="1:47" ht="15.75" customHeight="1">
      <c r="A36" s="22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67000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64500</v>
      </c>
      <c r="AO36" s="442"/>
      <c r="AP36" s="61" t="s">
        <v>79</v>
      </c>
      <c r="AQ36" s="443"/>
      <c r="AR36" s="444"/>
      <c r="AS36" s="444"/>
      <c r="AT36" s="444"/>
      <c r="AU36" s="445"/>
    </row>
    <row r="37" spans="1:47" ht="15.75" customHeight="1">
      <c r="A37" s="225" t="s">
        <v>83</v>
      </c>
      <c r="B37" s="58"/>
      <c r="C37" s="58"/>
      <c r="D37" s="58"/>
      <c r="E37" s="58"/>
      <c r="F37" s="58"/>
      <c r="G37" s="59"/>
      <c r="H37" s="466">
        <f>SUM(AD9:AE30)</f>
        <v>0.14583333333333331</v>
      </c>
      <c r="I37" s="467"/>
      <c r="J37" s="467"/>
      <c r="K37" s="468">
        <v>89</v>
      </c>
      <c r="L37" s="469"/>
      <c r="M37" s="60" t="s">
        <v>79</v>
      </c>
      <c r="N37" s="470">
        <f t="shared" si="2"/>
        <v>311.49999999999994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25" t="s">
        <v>85</v>
      </c>
      <c r="B38" s="58"/>
      <c r="C38" s="58"/>
      <c r="D38" s="58"/>
      <c r="E38" s="58"/>
      <c r="F38" s="58"/>
      <c r="G38" s="59"/>
      <c r="H38" s="466">
        <f>SUM(AF9:AG30)</f>
        <v>0.21250000000000005</v>
      </c>
      <c r="I38" s="467"/>
      <c r="J38" s="467"/>
      <c r="K38" s="468">
        <v>89</v>
      </c>
      <c r="L38" s="469"/>
      <c r="M38" s="60" t="s">
        <v>79</v>
      </c>
      <c r="N38" s="470">
        <f t="shared" si="2"/>
        <v>453.90000000000015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2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2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25" t="s">
        <v>92</v>
      </c>
      <c r="B41" s="58"/>
      <c r="C41" s="58"/>
      <c r="D41" s="58"/>
      <c r="E41" s="58"/>
      <c r="F41" s="58"/>
      <c r="G41" s="59"/>
      <c r="H41" s="466">
        <f>SUM(AL9:AM30)</f>
        <v>0.64166666666666661</v>
      </c>
      <c r="I41" s="467"/>
      <c r="J41" s="467"/>
      <c r="K41" s="468">
        <v>8</v>
      </c>
      <c r="L41" s="469"/>
      <c r="M41" s="60" t="s">
        <v>79</v>
      </c>
      <c r="N41" s="470">
        <f t="shared" si="2"/>
        <v>123.19999999999999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2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888.60000000000014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44206</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44206</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22" t="s">
        <v>139</v>
      </c>
      <c r="AH71" s="223"/>
      <c r="AI71" s="223"/>
      <c r="AJ71" s="223"/>
      <c r="AK71" s="223"/>
      <c r="AL71" s="221"/>
      <c r="AM71" s="222" t="s">
        <v>140</v>
      </c>
      <c r="AN71" s="223"/>
      <c r="AO71" s="223"/>
      <c r="AP71" s="224"/>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22" t="s">
        <v>144</v>
      </c>
      <c r="AH72" s="223"/>
      <c r="AI72" s="223"/>
      <c r="AJ72" s="223"/>
      <c r="AK72" s="223"/>
      <c r="AL72" s="221"/>
      <c r="AM72" s="222" t="s">
        <v>142</v>
      </c>
      <c r="AN72" s="223"/>
      <c r="AO72" s="223"/>
      <c r="AP72" s="224"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22" t="s">
        <v>170</v>
      </c>
      <c r="AH73" s="223"/>
      <c r="AI73" s="223"/>
      <c r="AJ73" s="223"/>
      <c r="AK73" s="223"/>
      <c r="AL73" s="221"/>
      <c r="AM73" s="222" t="s">
        <v>145</v>
      </c>
      <c r="AN73" s="223"/>
      <c r="AO73" s="223"/>
      <c r="AP73" s="224"/>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22" t="s">
        <v>176</v>
      </c>
      <c r="AH74" s="223"/>
      <c r="AI74" s="223"/>
      <c r="AJ74" s="223"/>
      <c r="AK74" s="223"/>
      <c r="AL74" s="221"/>
      <c r="AM74" s="222" t="s">
        <v>147</v>
      </c>
      <c r="AN74" s="223"/>
      <c r="AO74" s="223"/>
      <c r="AP74" s="224"/>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22" t="s">
        <v>149</v>
      </c>
      <c r="AH75" s="223"/>
      <c r="AI75" s="223"/>
      <c r="AJ75" s="223"/>
      <c r="AK75" s="223"/>
      <c r="AL75" s="221"/>
      <c r="AM75" s="222" t="s">
        <v>150</v>
      </c>
      <c r="AN75" s="223"/>
      <c r="AO75" s="223"/>
      <c r="AP75" s="224"/>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22" t="s">
        <v>152</v>
      </c>
      <c r="AH76" s="223"/>
      <c r="AI76" s="223"/>
      <c r="AJ76" s="223"/>
      <c r="AK76" s="223"/>
      <c r="AL76" s="221"/>
      <c r="AM76" s="222" t="s">
        <v>150</v>
      </c>
      <c r="AN76" s="223"/>
      <c r="AO76" s="223"/>
      <c r="AP76" s="224"/>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22" t="s">
        <v>177</v>
      </c>
      <c r="AH77" s="223"/>
      <c r="AI77" s="223"/>
      <c r="AJ77" s="223"/>
      <c r="AK77" s="223"/>
      <c r="AL77" s="221"/>
      <c r="AM77" s="222" t="s">
        <v>154</v>
      </c>
      <c r="AN77" s="223"/>
      <c r="AO77" s="223"/>
      <c r="AP77" s="224"/>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44207</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35" t="s">
        <v>16</v>
      </c>
      <c r="L8" s="236"/>
      <c r="M8" s="236"/>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4.1666666666666664E-2</v>
      </c>
      <c r="Y9" s="609"/>
      <c r="Z9" s="606"/>
      <c r="AA9" s="607"/>
      <c r="AB9" s="608"/>
      <c r="AC9" s="607"/>
      <c r="AD9" s="608"/>
      <c r="AE9" s="607"/>
      <c r="AF9" s="608"/>
      <c r="AG9" s="607"/>
      <c r="AH9" s="608"/>
      <c r="AI9" s="607"/>
      <c r="AJ9" s="608"/>
      <c r="AK9" s="607"/>
      <c r="AL9" s="608">
        <v>4.1666666666666664E-2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4.1666666666666664E-2</v>
      </c>
      <c r="W10" s="609"/>
      <c r="X10" s="608">
        <v>7.0833333333333331E-2</v>
      </c>
      <c r="Y10" s="609"/>
      <c r="Z10" s="606"/>
      <c r="AA10" s="607"/>
      <c r="AB10" s="608"/>
      <c r="AC10" s="607"/>
      <c r="AD10" s="608"/>
      <c r="AE10" s="607"/>
      <c r="AF10" s="608">
        <v>2.9166666666666664E-2</v>
      </c>
      <c r="AG10" s="607"/>
      <c r="AH10" s="608"/>
      <c r="AI10" s="607"/>
      <c r="AJ10" s="608"/>
      <c r="AK10" s="607"/>
      <c r="AL10" s="608"/>
      <c r="AM10" s="609"/>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7.0833333333333331E-2</v>
      </c>
      <c r="W11" s="609"/>
      <c r="X11" s="534">
        <v>0.29166666666666669</v>
      </c>
      <c r="Y11" s="558"/>
      <c r="Z11" s="557"/>
      <c r="AA11" s="548"/>
      <c r="AB11" s="534"/>
      <c r="AC11" s="548"/>
      <c r="AD11" s="534"/>
      <c r="AE11" s="548"/>
      <c r="AF11" s="534"/>
      <c r="AG11" s="548"/>
      <c r="AH11" s="534"/>
      <c r="AI11" s="548"/>
      <c r="AJ11" s="534"/>
      <c r="AK11" s="548"/>
      <c r="AL11" s="534">
        <v>0.22083333333333333</v>
      </c>
      <c r="AM11" s="558"/>
      <c r="AN11" s="545" t="s">
        <v>201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0.29166666666666669</v>
      </c>
      <c r="W12" s="558"/>
      <c r="X12" s="534">
        <v>0.35833333333333334</v>
      </c>
      <c r="Y12" s="558"/>
      <c r="Z12" s="557"/>
      <c r="AA12" s="548"/>
      <c r="AB12" s="534"/>
      <c r="AC12" s="548"/>
      <c r="AD12" s="534"/>
      <c r="AE12" s="548"/>
      <c r="AF12" s="534">
        <v>6.6666666666666666E-2</v>
      </c>
      <c r="AG12" s="548"/>
      <c r="AH12" s="534"/>
      <c r="AI12" s="548"/>
      <c r="AJ12" s="534"/>
      <c r="AK12" s="548"/>
      <c r="AL12" s="534"/>
      <c r="AM12" s="558"/>
      <c r="AN12" s="545" t="s">
        <v>288</v>
      </c>
      <c r="AO12" s="546"/>
      <c r="AP12" s="546"/>
      <c r="AQ12" s="546"/>
      <c r="AR12" s="546"/>
      <c r="AS12" s="546"/>
      <c r="AT12" s="546"/>
      <c r="AU12" s="547"/>
    </row>
    <row r="13" spans="1:47" ht="15.75" customHeight="1" thickTop="1" thickBot="1">
      <c r="A13" s="593" t="s">
        <v>39</v>
      </c>
      <c r="B13" s="594"/>
      <c r="C13" s="594"/>
      <c r="D13" s="594"/>
      <c r="E13" s="595" t="s">
        <v>193</v>
      </c>
      <c r="F13" s="596"/>
      <c r="G13" s="596"/>
      <c r="H13" s="597"/>
      <c r="I13" s="598" t="s">
        <v>168</v>
      </c>
      <c r="J13" s="599"/>
      <c r="K13" s="599"/>
      <c r="L13" s="600"/>
      <c r="M13" s="598" t="s">
        <v>235</v>
      </c>
      <c r="N13" s="599"/>
      <c r="O13" s="599"/>
      <c r="P13" s="600"/>
      <c r="Q13" s="598" t="s">
        <v>291</v>
      </c>
      <c r="R13" s="599"/>
      <c r="S13" s="599"/>
      <c r="T13" s="600"/>
      <c r="U13" s="28"/>
      <c r="V13" s="534">
        <v>0.35833333333333334</v>
      </c>
      <c r="W13" s="558"/>
      <c r="X13" s="534">
        <v>0.67499999999999993</v>
      </c>
      <c r="Y13" s="558"/>
      <c r="Z13" s="557"/>
      <c r="AA13" s="548"/>
      <c r="AB13" s="534"/>
      <c r="AC13" s="548"/>
      <c r="AD13" s="534"/>
      <c r="AE13" s="548"/>
      <c r="AF13" s="534"/>
      <c r="AG13" s="548"/>
      <c r="AH13" s="534"/>
      <c r="AI13" s="548"/>
      <c r="AJ13" s="534"/>
      <c r="AK13" s="548"/>
      <c r="AL13" s="534">
        <v>0.31666666666666665</v>
      </c>
      <c r="AM13" s="558"/>
      <c r="AN13" s="545" t="s">
        <v>201</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0.67499999999999993</v>
      </c>
      <c r="W14" s="558"/>
      <c r="X14" s="534">
        <v>0.71250000000000002</v>
      </c>
      <c r="Y14" s="558"/>
      <c r="Z14" s="557"/>
      <c r="AA14" s="548"/>
      <c r="AB14" s="534"/>
      <c r="AC14" s="548"/>
      <c r="AD14" s="534"/>
      <c r="AE14" s="548"/>
      <c r="AF14" s="534">
        <v>3.7499999999999999E-2</v>
      </c>
      <c r="AG14" s="548"/>
      <c r="AH14" s="534"/>
      <c r="AI14" s="548"/>
      <c r="AJ14" s="534"/>
      <c r="AK14" s="548"/>
      <c r="AL14" s="534"/>
      <c r="AM14" s="558"/>
      <c r="AN14" s="545" t="s">
        <v>289</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0.71250000000000002</v>
      </c>
      <c r="W15" s="558"/>
      <c r="X15" s="534">
        <v>0.8125</v>
      </c>
      <c r="Y15" s="558"/>
      <c r="Z15" s="557"/>
      <c r="AA15" s="548"/>
      <c r="AB15" s="534"/>
      <c r="AC15" s="548"/>
      <c r="AD15" s="534"/>
      <c r="AE15" s="548"/>
      <c r="AF15" s="534"/>
      <c r="AG15" s="548"/>
      <c r="AH15" s="534"/>
      <c r="AI15" s="548"/>
      <c r="AJ15" s="534"/>
      <c r="AK15" s="548"/>
      <c r="AL15" s="534">
        <v>9.9999999999999992E-2</v>
      </c>
      <c r="AM15" s="558"/>
      <c r="AN15" s="545" t="s">
        <v>201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0.8125</v>
      </c>
      <c r="W16" s="558"/>
      <c r="X16" s="534">
        <v>0.83750000000000002</v>
      </c>
      <c r="Y16" s="558"/>
      <c r="Z16" s="557"/>
      <c r="AA16" s="548"/>
      <c r="AB16" s="534"/>
      <c r="AC16" s="548"/>
      <c r="AD16" s="534"/>
      <c r="AE16" s="548"/>
      <c r="AF16" s="534">
        <v>2.4999999999999998E-2</v>
      </c>
      <c r="AG16" s="548"/>
      <c r="AH16" s="534"/>
      <c r="AI16" s="548"/>
      <c r="AJ16" s="534"/>
      <c r="AK16" s="548"/>
      <c r="AL16" s="534"/>
      <c r="AM16" s="558"/>
      <c r="AN16" s="535" t="s">
        <v>290</v>
      </c>
      <c r="AO16" s="536"/>
      <c r="AP16" s="536"/>
      <c r="AQ16" s="536"/>
      <c r="AR16" s="536"/>
      <c r="AS16" s="536"/>
      <c r="AT16" s="536"/>
      <c r="AU16" s="53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0.83750000000000002</v>
      </c>
      <c r="W17" s="558"/>
      <c r="X17" s="534">
        <v>1</v>
      </c>
      <c r="Y17" s="558"/>
      <c r="Z17" s="557"/>
      <c r="AA17" s="548"/>
      <c r="AB17" s="534"/>
      <c r="AC17" s="548"/>
      <c r="AD17" s="534"/>
      <c r="AE17" s="548"/>
      <c r="AF17" s="534"/>
      <c r="AG17" s="548"/>
      <c r="AH17" s="534"/>
      <c r="AI17" s="548"/>
      <c r="AJ17" s="534"/>
      <c r="AK17" s="548"/>
      <c r="AL17" s="534">
        <v>0.16250000000000001</v>
      </c>
      <c r="AM17" s="558"/>
      <c r="AN17" s="545" t="s">
        <v>201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64"/>
      <c r="Y18" s="565"/>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c r="W19" s="565"/>
      <c r="X19" s="564"/>
      <c r="Y19" s="565"/>
      <c r="Z19" s="557"/>
      <c r="AA19" s="548"/>
      <c r="AB19" s="534"/>
      <c r="AC19" s="548"/>
      <c r="AD19" s="534"/>
      <c r="AE19" s="548"/>
      <c r="AF19" s="534"/>
      <c r="AG19" s="548"/>
      <c r="AH19" s="534"/>
      <c r="AI19" s="548"/>
      <c r="AJ19" s="534"/>
      <c r="AK19" s="548"/>
      <c r="AL19" s="534"/>
      <c r="AM19" s="54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c r="W21" s="55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0.15833333333333333</v>
      </c>
      <c r="AG31" s="511"/>
      <c r="AH31" s="511">
        <f>SUM(AH9:AI30)</f>
        <v>0</v>
      </c>
      <c r="AI31" s="511"/>
      <c r="AJ31" s="511">
        <f>SUM(AJ9:AK30)</f>
        <v>0</v>
      </c>
      <c r="AK31" s="511"/>
      <c r="AL31" s="515">
        <f>SUM(AL9:AM30)</f>
        <v>0.84166666666666656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10489</v>
      </c>
      <c r="Y35" s="494"/>
      <c r="Z35" s="494"/>
      <c r="AA35" s="56" t="s">
        <v>79</v>
      </c>
      <c r="AB35" s="495">
        <v>497</v>
      </c>
      <c r="AC35" s="496"/>
      <c r="AD35" s="496"/>
      <c r="AE35" s="57" t="s">
        <v>79</v>
      </c>
      <c r="AF35" s="495">
        <v>0</v>
      </c>
      <c r="AG35" s="496"/>
      <c r="AH35" s="496"/>
      <c r="AI35" s="56" t="s">
        <v>79</v>
      </c>
      <c r="AJ35" s="495">
        <v>0</v>
      </c>
      <c r="AK35" s="496"/>
      <c r="AL35" s="496"/>
      <c r="AM35" s="56" t="s">
        <v>79</v>
      </c>
      <c r="AN35" s="497">
        <f>(X35+AF35)-(AB35+AJ35)</f>
        <v>9992</v>
      </c>
      <c r="AO35" s="498"/>
      <c r="AP35" s="56" t="s">
        <v>79</v>
      </c>
      <c r="AQ35" s="499"/>
      <c r="AR35" s="500"/>
      <c r="AS35" s="500"/>
      <c r="AT35" s="500"/>
      <c r="AU35" s="501"/>
    </row>
    <row r="36" spans="1:47" ht="15.75" customHeight="1">
      <c r="A36" s="237"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64500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62000</v>
      </c>
      <c r="AO36" s="442"/>
      <c r="AP36" s="61" t="s">
        <v>79</v>
      </c>
      <c r="AQ36" s="443"/>
      <c r="AR36" s="444"/>
      <c r="AS36" s="444"/>
      <c r="AT36" s="444"/>
      <c r="AU36" s="445"/>
    </row>
    <row r="37" spans="1:47" ht="15.75" customHeight="1">
      <c r="A37" s="237"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37" t="s">
        <v>85</v>
      </c>
      <c r="B38" s="58"/>
      <c r="C38" s="58"/>
      <c r="D38" s="58"/>
      <c r="E38" s="58"/>
      <c r="F38" s="58"/>
      <c r="G38" s="59"/>
      <c r="H38" s="466">
        <f>SUM(AF9:AG30)</f>
        <v>0.15833333333333333</v>
      </c>
      <c r="I38" s="467"/>
      <c r="J38" s="467"/>
      <c r="K38" s="468">
        <v>89</v>
      </c>
      <c r="L38" s="469"/>
      <c r="M38" s="60" t="s">
        <v>79</v>
      </c>
      <c r="N38" s="470">
        <f t="shared" si="2"/>
        <v>338.2</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3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3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37" t="s">
        <v>92</v>
      </c>
      <c r="B41" s="58"/>
      <c r="C41" s="58"/>
      <c r="D41" s="58"/>
      <c r="E41" s="58"/>
      <c r="F41" s="58"/>
      <c r="G41" s="59"/>
      <c r="H41" s="466">
        <f>SUM(AL9:AM30)</f>
        <v>0.84166666666666656</v>
      </c>
      <c r="I41" s="467"/>
      <c r="J41" s="467"/>
      <c r="K41" s="468">
        <v>8</v>
      </c>
      <c r="L41" s="469"/>
      <c r="M41" s="60" t="s">
        <v>79</v>
      </c>
      <c r="N41" s="470">
        <f t="shared" si="2"/>
        <v>161.59999999999997</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3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499.79999999999995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31" t="s">
        <v>139</v>
      </c>
      <c r="AH71" s="232"/>
      <c r="AI71" s="232"/>
      <c r="AJ71" s="232"/>
      <c r="AK71" s="232"/>
      <c r="AL71" s="233"/>
      <c r="AM71" s="231" t="s">
        <v>140</v>
      </c>
      <c r="AN71" s="232"/>
      <c r="AO71" s="232"/>
      <c r="AP71" s="238"/>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31" t="s">
        <v>144</v>
      </c>
      <c r="AH72" s="232"/>
      <c r="AI72" s="232"/>
      <c r="AJ72" s="232"/>
      <c r="AK72" s="232"/>
      <c r="AL72" s="233"/>
      <c r="AM72" s="231" t="s">
        <v>142</v>
      </c>
      <c r="AN72" s="232"/>
      <c r="AO72" s="232"/>
      <c r="AP72" s="238"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31" t="s">
        <v>170</v>
      </c>
      <c r="AH73" s="232"/>
      <c r="AI73" s="232"/>
      <c r="AJ73" s="232"/>
      <c r="AK73" s="232"/>
      <c r="AL73" s="233"/>
      <c r="AM73" s="231" t="s">
        <v>145</v>
      </c>
      <c r="AN73" s="232"/>
      <c r="AO73" s="232"/>
      <c r="AP73" s="238"/>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31" t="s">
        <v>176</v>
      </c>
      <c r="AH74" s="232"/>
      <c r="AI74" s="232"/>
      <c r="AJ74" s="232"/>
      <c r="AK74" s="232"/>
      <c r="AL74" s="233"/>
      <c r="AM74" s="231" t="s">
        <v>147</v>
      </c>
      <c r="AN74" s="232"/>
      <c r="AO74" s="232"/>
      <c r="AP74" s="238"/>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31" t="s">
        <v>149</v>
      </c>
      <c r="AH75" s="232"/>
      <c r="AI75" s="232"/>
      <c r="AJ75" s="232"/>
      <c r="AK75" s="232"/>
      <c r="AL75" s="233"/>
      <c r="AM75" s="231" t="s">
        <v>150</v>
      </c>
      <c r="AN75" s="232"/>
      <c r="AO75" s="232"/>
      <c r="AP75" s="238"/>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31" t="s">
        <v>152</v>
      </c>
      <c r="AH76" s="232"/>
      <c r="AI76" s="232"/>
      <c r="AJ76" s="232"/>
      <c r="AK76" s="232"/>
      <c r="AL76" s="233"/>
      <c r="AM76" s="231" t="s">
        <v>150</v>
      </c>
      <c r="AN76" s="232"/>
      <c r="AO76" s="232"/>
      <c r="AP76" s="238"/>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31" t="s">
        <v>177</v>
      </c>
      <c r="AH77" s="232"/>
      <c r="AI77" s="232"/>
      <c r="AJ77" s="232"/>
      <c r="AK77" s="232"/>
      <c r="AL77" s="233"/>
      <c r="AM77" s="231" t="s">
        <v>154</v>
      </c>
      <c r="AN77" s="232"/>
      <c r="AO77" s="232"/>
      <c r="AP77" s="238"/>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44208</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45" t="s">
        <v>16</v>
      </c>
      <c r="L8" s="246"/>
      <c r="M8" s="246"/>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8.3333333333333329E-2</v>
      </c>
      <c r="Y9" s="609"/>
      <c r="Z9" s="606"/>
      <c r="AA9" s="607"/>
      <c r="AB9" s="608"/>
      <c r="AC9" s="607"/>
      <c r="AD9" s="608"/>
      <c r="AE9" s="607"/>
      <c r="AF9" s="608"/>
      <c r="AG9" s="607"/>
      <c r="AH9" s="608"/>
      <c r="AI9" s="607"/>
      <c r="AJ9" s="608"/>
      <c r="AK9" s="607"/>
      <c r="AL9" s="608">
        <v>8.3333333333333329E-2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8.3333333333333329E-2</v>
      </c>
      <c r="W10" s="609"/>
      <c r="X10" s="608">
        <v>0.11666666666666665</v>
      </c>
      <c r="Y10" s="609"/>
      <c r="Z10" s="606"/>
      <c r="AA10" s="607"/>
      <c r="AB10" s="608"/>
      <c r="AC10" s="607"/>
      <c r="AD10" s="608"/>
      <c r="AE10" s="607"/>
      <c r="AF10" s="608">
        <v>3.3333333333333333E-2</v>
      </c>
      <c r="AG10" s="607"/>
      <c r="AH10" s="608"/>
      <c r="AI10" s="607"/>
      <c r="AJ10" s="608"/>
      <c r="AK10" s="607"/>
      <c r="AL10" s="608"/>
      <c r="AM10" s="609"/>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0.11666666666666665</v>
      </c>
      <c r="W11" s="609"/>
      <c r="X11" s="534">
        <v>0.375</v>
      </c>
      <c r="Y11" s="558"/>
      <c r="Z11" s="557"/>
      <c r="AA11" s="548"/>
      <c r="AB11" s="534"/>
      <c r="AC11" s="548"/>
      <c r="AD11" s="534"/>
      <c r="AE11" s="548"/>
      <c r="AF11" s="534"/>
      <c r="AG11" s="548"/>
      <c r="AH11" s="534"/>
      <c r="AI11" s="548"/>
      <c r="AJ11" s="534"/>
      <c r="AK11" s="548"/>
      <c r="AL11" s="534">
        <v>0.25833333333333336</v>
      </c>
      <c r="AM11" s="558"/>
      <c r="AN11" s="545" t="s">
        <v>201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0.375</v>
      </c>
      <c r="W12" s="558"/>
      <c r="X12" s="534">
        <v>0.40416666666666662</v>
      </c>
      <c r="Y12" s="558"/>
      <c r="Z12" s="557"/>
      <c r="AA12" s="548"/>
      <c r="AB12" s="534"/>
      <c r="AC12" s="548"/>
      <c r="AD12" s="534"/>
      <c r="AE12" s="548"/>
      <c r="AF12" s="534">
        <v>2.9166666666666664E-2</v>
      </c>
      <c r="AG12" s="548"/>
      <c r="AH12" s="534"/>
      <c r="AI12" s="548"/>
      <c r="AJ12" s="534"/>
      <c r="AK12" s="548"/>
      <c r="AL12" s="534"/>
      <c r="AM12" s="558"/>
      <c r="AN12" s="545" t="s">
        <v>297</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298</v>
      </c>
      <c r="R13" s="599"/>
      <c r="S13" s="599"/>
      <c r="T13" s="600"/>
      <c r="U13" s="28"/>
      <c r="V13" s="534">
        <v>0.40416666666666662</v>
      </c>
      <c r="W13" s="558"/>
      <c r="X13" s="534">
        <v>0.58333333333333337</v>
      </c>
      <c r="Y13" s="558"/>
      <c r="Z13" s="557"/>
      <c r="AA13" s="548"/>
      <c r="AB13" s="534"/>
      <c r="AC13" s="548"/>
      <c r="AD13" s="534"/>
      <c r="AE13" s="548"/>
      <c r="AF13" s="534"/>
      <c r="AG13" s="548"/>
      <c r="AH13" s="534"/>
      <c r="AI13" s="548"/>
      <c r="AJ13" s="534"/>
      <c r="AK13" s="548"/>
      <c r="AL13" s="534">
        <v>0.17916666666666667</v>
      </c>
      <c r="AM13" s="558"/>
      <c r="AN13" s="545" t="s">
        <v>201</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0.58333333333333337</v>
      </c>
      <c r="W14" s="558"/>
      <c r="X14" s="534">
        <v>0.62916666666666665</v>
      </c>
      <c r="Y14" s="558"/>
      <c r="Z14" s="557"/>
      <c r="AA14" s="548"/>
      <c r="AB14" s="534"/>
      <c r="AC14" s="548"/>
      <c r="AD14" s="534"/>
      <c r="AE14" s="548"/>
      <c r="AF14" s="534">
        <v>4.5833333333333337E-2</v>
      </c>
      <c r="AG14" s="548"/>
      <c r="AH14" s="534"/>
      <c r="AI14" s="548"/>
      <c r="AJ14" s="534"/>
      <c r="AK14" s="548"/>
      <c r="AL14" s="534"/>
      <c r="AM14" s="558"/>
      <c r="AN14" s="545" t="s">
        <v>296</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0.62916666666666665</v>
      </c>
      <c r="W15" s="558"/>
      <c r="X15" s="534">
        <v>0.67083333333333339</v>
      </c>
      <c r="Y15" s="558"/>
      <c r="Z15" s="557"/>
      <c r="AA15" s="548"/>
      <c r="AB15" s="534"/>
      <c r="AC15" s="548"/>
      <c r="AD15" s="534"/>
      <c r="AE15" s="548"/>
      <c r="AF15" s="534"/>
      <c r="AG15" s="548"/>
      <c r="AH15" s="534"/>
      <c r="AI15" s="548"/>
      <c r="AJ15" s="534"/>
      <c r="AK15" s="548"/>
      <c r="AL15" s="534">
        <v>4.1666666666666664E-2</v>
      </c>
      <c r="AM15" s="558"/>
      <c r="AN15" s="545" t="s">
        <v>201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0.67083333333333339</v>
      </c>
      <c r="W16" s="558"/>
      <c r="X16" s="534">
        <v>0.75</v>
      </c>
      <c r="Y16" s="558"/>
      <c r="Z16" s="557"/>
      <c r="AA16" s="548"/>
      <c r="AB16" s="534"/>
      <c r="AC16" s="548"/>
      <c r="AD16" s="534"/>
      <c r="AE16" s="548"/>
      <c r="AF16" s="534">
        <v>7.9166666666666663E-2</v>
      </c>
      <c r="AG16" s="548"/>
      <c r="AH16" s="534"/>
      <c r="AI16" s="548"/>
      <c r="AJ16" s="534"/>
      <c r="AK16" s="548"/>
      <c r="AL16" s="534"/>
      <c r="AM16" s="558"/>
      <c r="AN16" s="545" t="s">
        <v>295</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0.75</v>
      </c>
      <c r="W17" s="558"/>
      <c r="X17" s="564">
        <v>1</v>
      </c>
      <c r="Y17" s="565"/>
      <c r="Z17" s="557"/>
      <c r="AA17" s="548"/>
      <c r="AB17" s="534"/>
      <c r="AC17" s="548"/>
      <c r="AD17" s="534"/>
      <c r="AE17" s="548"/>
      <c r="AF17" s="534"/>
      <c r="AG17" s="548"/>
      <c r="AH17" s="534"/>
      <c r="AI17" s="548"/>
      <c r="AJ17" s="534"/>
      <c r="AK17" s="548"/>
      <c r="AL17" s="534">
        <v>0.25</v>
      </c>
      <c r="AM17" s="558"/>
      <c r="AN17" s="545" t="s">
        <v>201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64"/>
      <c r="Y18" s="565"/>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c r="W19" s="565"/>
      <c r="X19" s="564"/>
      <c r="Y19" s="565"/>
      <c r="Z19" s="557"/>
      <c r="AA19" s="548"/>
      <c r="AB19" s="534"/>
      <c r="AC19" s="548"/>
      <c r="AD19" s="534"/>
      <c r="AE19" s="548"/>
      <c r="AF19" s="534"/>
      <c r="AG19" s="548"/>
      <c r="AH19" s="534"/>
      <c r="AI19" s="548"/>
      <c r="AJ19" s="534"/>
      <c r="AK19" s="548"/>
      <c r="AL19" s="534"/>
      <c r="AM19" s="54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c r="W21" s="55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0.1875</v>
      </c>
      <c r="AG31" s="511"/>
      <c r="AH31" s="511">
        <f>SUM(AH9:AI30)</f>
        <v>0</v>
      </c>
      <c r="AI31" s="511"/>
      <c r="AJ31" s="511">
        <f>SUM(AJ9:AK30)</f>
        <v>0</v>
      </c>
      <c r="AK31" s="511"/>
      <c r="AL31" s="515">
        <f>SUM(AL9:AM30)</f>
        <v>0.8125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9992</v>
      </c>
      <c r="Y35" s="494"/>
      <c r="Z35" s="494"/>
      <c r="AA35" s="56" t="s">
        <v>79</v>
      </c>
      <c r="AB35" s="495">
        <v>554</v>
      </c>
      <c r="AC35" s="496"/>
      <c r="AD35" s="496"/>
      <c r="AE35" s="57" t="s">
        <v>79</v>
      </c>
      <c r="AF35" s="495">
        <v>0</v>
      </c>
      <c r="AG35" s="496"/>
      <c r="AH35" s="496"/>
      <c r="AI35" s="56" t="s">
        <v>79</v>
      </c>
      <c r="AJ35" s="495">
        <v>0</v>
      </c>
      <c r="AK35" s="496"/>
      <c r="AL35" s="496"/>
      <c r="AM35" s="56" t="s">
        <v>79</v>
      </c>
      <c r="AN35" s="497">
        <f>(X35+AF35)-(AB35+AJ35)</f>
        <v>9438</v>
      </c>
      <c r="AO35" s="498"/>
      <c r="AP35" s="56" t="s">
        <v>79</v>
      </c>
      <c r="AQ35" s="499"/>
      <c r="AR35" s="500"/>
      <c r="AS35" s="500"/>
      <c r="AT35" s="500"/>
      <c r="AU35" s="501"/>
    </row>
    <row r="36" spans="1:47" ht="15.75" customHeight="1">
      <c r="A36" s="249"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62000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59500</v>
      </c>
      <c r="AO36" s="442"/>
      <c r="AP36" s="61" t="s">
        <v>79</v>
      </c>
      <c r="AQ36" s="443"/>
      <c r="AR36" s="444"/>
      <c r="AS36" s="444"/>
      <c r="AT36" s="444"/>
      <c r="AU36" s="445"/>
    </row>
    <row r="37" spans="1:47" ht="15.75" customHeight="1">
      <c r="A37" s="249"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49" t="s">
        <v>85</v>
      </c>
      <c r="B38" s="58"/>
      <c r="C38" s="58"/>
      <c r="D38" s="58"/>
      <c r="E38" s="58"/>
      <c r="F38" s="58"/>
      <c r="G38" s="59"/>
      <c r="H38" s="466">
        <f>SUM(AF9:AG30)</f>
        <v>0.1875</v>
      </c>
      <c r="I38" s="467"/>
      <c r="J38" s="467"/>
      <c r="K38" s="468">
        <v>89</v>
      </c>
      <c r="L38" s="469"/>
      <c r="M38" s="60" t="s">
        <v>79</v>
      </c>
      <c r="N38" s="470">
        <f t="shared" si="2"/>
        <v>400.5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49"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49"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49" t="s">
        <v>92</v>
      </c>
      <c r="B41" s="58"/>
      <c r="C41" s="58"/>
      <c r="D41" s="58"/>
      <c r="E41" s="58"/>
      <c r="F41" s="58"/>
      <c r="G41" s="59"/>
      <c r="H41" s="466">
        <f>SUM(AL9:AM30)</f>
        <v>0.8125</v>
      </c>
      <c r="I41" s="467"/>
      <c r="J41" s="467"/>
      <c r="K41" s="468">
        <v>8</v>
      </c>
      <c r="L41" s="469"/>
      <c r="M41" s="60" t="s">
        <v>79</v>
      </c>
      <c r="N41" s="470">
        <f t="shared" si="2"/>
        <v>156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49"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556.5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41" t="s">
        <v>139</v>
      </c>
      <c r="AH71" s="242"/>
      <c r="AI71" s="242"/>
      <c r="AJ71" s="242"/>
      <c r="AK71" s="242"/>
      <c r="AL71" s="243"/>
      <c r="AM71" s="241" t="s">
        <v>140</v>
      </c>
      <c r="AN71" s="242"/>
      <c r="AO71" s="242"/>
      <c r="AP71" s="250"/>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41" t="s">
        <v>144</v>
      </c>
      <c r="AH72" s="242"/>
      <c r="AI72" s="242"/>
      <c r="AJ72" s="242"/>
      <c r="AK72" s="242"/>
      <c r="AL72" s="243"/>
      <c r="AM72" s="241" t="s">
        <v>142</v>
      </c>
      <c r="AN72" s="242"/>
      <c r="AO72" s="242"/>
      <c r="AP72" s="250"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41" t="s">
        <v>170</v>
      </c>
      <c r="AH73" s="242"/>
      <c r="AI73" s="242"/>
      <c r="AJ73" s="242"/>
      <c r="AK73" s="242"/>
      <c r="AL73" s="243"/>
      <c r="AM73" s="241" t="s">
        <v>145</v>
      </c>
      <c r="AN73" s="242"/>
      <c r="AO73" s="242"/>
      <c r="AP73" s="250"/>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41" t="s">
        <v>176</v>
      </c>
      <c r="AH74" s="242"/>
      <c r="AI74" s="242"/>
      <c r="AJ74" s="242"/>
      <c r="AK74" s="242"/>
      <c r="AL74" s="243"/>
      <c r="AM74" s="241" t="s">
        <v>147</v>
      </c>
      <c r="AN74" s="242"/>
      <c r="AO74" s="242"/>
      <c r="AP74" s="250"/>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41" t="s">
        <v>149</v>
      </c>
      <c r="AH75" s="242"/>
      <c r="AI75" s="242"/>
      <c r="AJ75" s="242"/>
      <c r="AK75" s="242"/>
      <c r="AL75" s="243"/>
      <c r="AM75" s="241" t="s">
        <v>150</v>
      </c>
      <c r="AN75" s="242"/>
      <c r="AO75" s="242"/>
      <c r="AP75" s="250"/>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41" t="s">
        <v>152</v>
      </c>
      <c r="AH76" s="242"/>
      <c r="AI76" s="242"/>
      <c r="AJ76" s="242"/>
      <c r="AK76" s="242"/>
      <c r="AL76" s="243"/>
      <c r="AM76" s="241" t="s">
        <v>150</v>
      </c>
      <c r="AN76" s="242"/>
      <c r="AO76" s="242"/>
      <c r="AP76" s="250"/>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41" t="s">
        <v>177</v>
      </c>
      <c r="AH77" s="242"/>
      <c r="AI77" s="242"/>
      <c r="AJ77" s="242"/>
      <c r="AK77" s="242"/>
      <c r="AL77" s="243"/>
      <c r="AM77" s="241" t="s">
        <v>154</v>
      </c>
      <c r="AN77" s="242"/>
      <c r="AO77" s="242"/>
      <c r="AP77" s="250"/>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44209</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59" t="s">
        <v>16</v>
      </c>
      <c r="L8" s="260"/>
      <c r="M8" s="26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4.1666666666666664E-2</v>
      </c>
      <c r="Y9" s="609"/>
      <c r="Z9" s="606"/>
      <c r="AA9" s="607"/>
      <c r="AB9" s="608"/>
      <c r="AC9" s="607"/>
      <c r="AD9" s="608"/>
      <c r="AE9" s="607"/>
      <c r="AF9" s="608"/>
      <c r="AG9" s="607"/>
      <c r="AH9" s="608"/>
      <c r="AI9" s="607"/>
      <c r="AJ9" s="608"/>
      <c r="AK9" s="607"/>
      <c r="AL9" s="608">
        <v>4.1666666666666664E-2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4.1666666666666664E-2</v>
      </c>
      <c r="W10" s="609"/>
      <c r="X10" s="608">
        <v>8.7500000000000008E-2</v>
      </c>
      <c r="Y10" s="609"/>
      <c r="Z10" s="606"/>
      <c r="AA10" s="607"/>
      <c r="AB10" s="608"/>
      <c r="AC10" s="607"/>
      <c r="AD10" s="608"/>
      <c r="AE10" s="607"/>
      <c r="AF10" s="608">
        <v>4.5833333333333337E-2</v>
      </c>
      <c r="AG10" s="607"/>
      <c r="AH10" s="608"/>
      <c r="AI10" s="607"/>
      <c r="AJ10" s="608"/>
      <c r="AK10" s="607"/>
      <c r="AL10" s="608"/>
      <c r="AM10" s="609"/>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8.7500000000000008E-2</v>
      </c>
      <c r="W11" s="609"/>
      <c r="X11" s="534">
        <v>0.3125</v>
      </c>
      <c r="Y11" s="558"/>
      <c r="Z11" s="557"/>
      <c r="AA11" s="548"/>
      <c r="AB11" s="534"/>
      <c r="AC11" s="548"/>
      <c r="AD11" s="534"/>
      <c r="AE11" s="548"/>
      <c r="AF11" s="534"/>
      <c r="AG11" s="548"/>
      <c r="AH11" s="534"/>
      <c r="AI11" s="548"/>
      <c r="AJ11" s="534"/>
      <c r="AK11" s="548"/>
      <c r="AL11" s="534">
        <v>0.22500000000000001</v>
      </c>
      <c r="AM11" s="558"/>
      <c r="AN11" s="545" t="s">
        <v>201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0.3125</v>
      </c>
      <c r="W12" s="558"/>
      <c r="X12" s="534">
        <v>0.45833333333333331</v>
      </c>
      <c r="Y12" s="558"/>
      <c r="Z12" s="557"/>
      <c r="AA12" s="548"/>
      <c r="AB12" s="534"/>
      <c r="AC12" s="548"/>
      <c r="AD12" s="534"/>
      <c r="AE12" s="548"/>
      <c r="AF12" s="534">
        <v>0.14583333333333334</v>
      </c>
      <c r="AG12" s="548"/>
      <c r="AH12" s="534"/>
      <c r="AI12" s="548"/>
      <c r="AJ12" s="534"/>
      <c r="AK12" s="548"/>
      <c r="AL12" s="534"/>
      <c r="AM12" s="558"/>
      <c r="AN12" s="545" t="s">
        <v>300</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298</v>
      </c>
      <c r="R13" s="599"/>
      <c r="S13" s="599"/>
      <c r="T13" s="600"/>
      <c r="U13" s="28"/>
      <c r="V13" s="534">
        <v>0.45833333333333331</v>
      </c>
      <c r="W13" s="558"/>
      <c r="X13" s="534">
        <v>0.70833333333333337</v>
      </c>
      <c r="Y13" s="558"/>
      <c r="Z13" s="557"/>
      <c r="AA13" s="548"/>
      <c r="AB13" s="534"/>
      <c r="AC13" s="548"/>
      <c r="AD13" s="534"/>
      <c r="AE13" s="548"/>
      <c r="AF13" s="534"/>
      <c r="AG13" s="548"/>
      <c r="AH13" s="534"/>
      <c r="AI13" s="548"/>
      <c r="AJ13" s="534"/>
      <c r="AK13" s="548"/>
      <c r="AL13" s="534">
        <v>0.25</v>
      </c>
      <c r="AM13" s="558"/>
      <c r="AN13" s="545" t="s">
        <v>201</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0.70833333333333337</v>
      </c>
      <c r="W14" s="558"/>
      <c r="X14" s="534">
        <v>0.77083333333333337</v>
      </c>
      <c r="Y14" s="558"/>
      <c r="Z14" s="557"/>
      <c r="AA14" s="548"/>
      <c r="AB14" s="534"/>
      <c r="AC14" s="548"/>
      <c r="AD14" s="534"/>
      <c r="AE14" s="548"/>
      <c r="AF14" s="534">
        <v>6.25E-2</v>
      </c>
      <c r="AG14" s="548"/>
      <c r="AH14" s="534"/>
      <c r="AI14" s="548"/>
      <c r="AJ14" s="534"/>
      <c r="AK14" s="548"/>
      <c r="AL14" s="534"/>
      <c r="AM14" s="558"/>
      <c r="AN14" s="261" t="s">
        <v>299</v>
      </c>
      <c r="AO14" s="262"/>
      <c r="AP14" s="262"/>
      <c r="AQ14" s="262"/>
      <c r="AR14" s="262"/>
      <c r="AS14" s="262"/>
      <c r="AT14" s="262"/>
      <c r="AU14" s="263"/>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0.77083333333333337</v>
      </c>
      <c r="W15" s="558"/>
      <c r="X15" s="534">
        <v>1</v>
      </c>
      <c r="Y15" s="558"/>
      <c r="Z15" s="557"/>
      <c r="AA15" s="548"/>
      <c r="AB15" s="534"/>
      <c r="AC15" s="548"/>
      <c r="AD15" s="534"/>
      <c r="AE15" s="548"/>
      <c r="AF15" s="534"/>
      <c r="AG15" s="548"/>
      <c r="AH15" s="534"/>
      <c r="AI15" s="548"/>
      <c r="AJ15" s="534"/>
      <c r="AK15" s="548"/>
      <c r="AL15" s="534">
        <v>0.22916666666666666</v>
      </c>
      <c r="AM15" s="558"/>
      <c r="AN15" s="545" t="s">
        <v>201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c r="W16" s="55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64"/>
      <c r="Y17" s="565"/>
      <c r="Z17" s="557"/>
      <c r="AA17" s="548"/>
      <c r="AB17" s="534"/>
      <c r="AC17" s="548"/>
      <c r="AD17" s="534"/>
      <c r="AE17" s="548"/>
      <c r="AF17" s="534"/>
      <c r="AG17" s="548"/>
      <c r="AH17" s="534"/>
      <c r="AI17" s="548"/>
      <c r="AJ17" s="534"/>
      <c r="AK17" s="548"/>
      <c r="AL17" s="534"/>
      <c r="AM17" s="558"/>
      <c r="AN17" s="545"/>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34"/>
      <c r="W18" s="558"/>
      <c r="X18" s="564"/>
      <c r="Y18" s="565"/>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c r="W19" s="565"/>
      <c r="X19" s="564"/>
      <c r="Y19" s="565"/>
      <c r="Z19" s="557"/>
      <c r="AA19" s="548"/>
      <c r="AB19" s="534"/>
      <c r="AC19" s="548"/>
      <c r="AD19" s="534"/>
      <c r="AE19" s="548"/>
      <c r="AF19" s="534"/>
      <c r="AG19" s="548"/>
      <c r="AH19" s="534"/>
      <c r="AI19" s="548"/>
      <c r="AJ19" s="534"/>
      <c r="AK19" s="548"/>
      <c r="AL19" s="534"/>
      <c r="AM19" s="54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c r="W21" s="55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0.25416666666666665</v>
      </c>
      <c r="AG31" s="511"/>
      <c r="AH31" s="511">
        <f>SUM(AH9:AI30)</f>
        <v>0</v>
      </c>
      <c r="AI31" s="511"/>
      <c r="AJ31" s="511">
        <f>SUM(AJ9:AK30)</f>
        <v>0</v>
      </c>
      <c r="AK31" s="511"/>
      <c r="AL31" s="515">
        <f>SUM(AL9:AM30)</f>
        <v>0.74583333333333324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9438</v>
      </c>
      <c r="Y35" s="494"/>
      <c r="Z35" s="494"/>
      <c r="AA35" s="56" t="s">
        <v>79</v>
      </c>
      <c r="AB35" s="495">
        <v>683</v>
      </c>
      <c r="AC35" s="496"/>
      <c r="AD35" s="496"/>
      <c r="AE35" s="57" t="s">
        <v>79</v>
      </c>
      <c r="AF35" s="495">
        <v>0</v>
      </c>
      <c r="AG35" s="496"/>
      <c r="AH35" s="496"/>
      <c r="AI35" s="56" t="s">
        <v>79</v>
      </c>
      <c r="AJ35" s="495">
        <v>0</v>
      </c>
      <c r="AK35" s="496"/>
      <c r="AL35" s="496"/>
      <c r="AM35" s="56" t="s">
        <v>79</v>
      </c>
      <c r="AN35" s="497">
        <f>(X35+AF35)-(AB35+AJ35)</f>
        <v>8755</v>
      </c>
      <c r="AO35" s="498"/>
      <c r="AP35" s="56" t="s">
        <v>79</v>
      </c>
      <c r="AQ35" s="499"/>
      <c r="AR35" s="500"/>
      <c r="AS35" s="500"/>
      <c r="AT35" s="500"/>
      <c r="AU35" s="501"/>
    </row>
    <row r="36" spans="1:47" ht="15.75" customHeight="1">
      <c r="A36" s="25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59500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57000</v>
      </c>
      <c r="AO36" s="442"/>
      <c r="AP36" s="61" t="s">
        <v>79</v>
      </c>
      <c r="AQ36" s="443"/>
      <c r="AR36" s="444"/>
      <c r="AS36" s="444"/>
      <c r="AT36" s="444"/>
      <c r="AU36" s="445"/>
    </row>
    <row r="37" spans="1:47" ht="15.75" customHeight="1">
      <c r="A37" s="255"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55" t="s">
        <v>85</v>
      </c>
      <c r="B38" s="58"/>
      <c r="C38" s="58"/>
      <c r="D38" s="58"/>
      <c r="E38" s="58"/>
      <c r="F38" s="58"/>
      <c r="G38" s="59"/>
      <c r="H38" s="466">
        <f>SUM(AF9:AG30)</f>
        <v>0.25416666666666665</v>
      </c>
      <c r="I38" s="467"/>
      <c r="J38" s="467"/>
      <c r="K38" s="468">
        <v>89</v>
      </c>
      <c r="L38" s="469"/>
      <c r="M38" s="60" t="s">
        <v>79</v>
      </c>
      <c r="N38" s="470">
        <f t="shared" si="2"/>
        <v>542.9</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5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5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55" t="s">
        <v>92</v>
      </c>
      <c r="B41" s="58"/>
      <c r="C41" s="58"/>
      <c r="D41" s="58"/>
      <c r="E41" s="58"/>
      <c r="F41" s="58"/>
      <c r="G41" s="59"/>
      <c r="H41" s="466">
        <f>SUM(AL9:AM30)</f>
        <v>0.74583333333333324</v>
      </c>
      <c r="I41" s="467"/>
      <c r="J41" s="467"/>
      <c r="K41" s="468">
        <v>8</v>
      </c>
      <c r="L41" s="469"/>
      <c r="M41" s="60" t="s">
        <v>79</v>
      </c>
      <c r="N41" s="470">
        <f t="shared" si="2"/>
        <v>143.19999999999999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5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686.09999999999991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44209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44209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52" t="s">
        <v>139</v>
      </c>
      <c r="AH71" s="253"/>
      <c r="AI71" s="253"/>
      <c r="AJ71" s="253"/>
      <c r="AK71" s="253"/>
      <c r="AL71" s="251"/>
      <c r="AM71" s="252" t="s">
        <v>140</v>
      </c>
      <c r="AN71" s="253"/>
      <c r="AO71" s="253"/>
      <c r="AP71" s="254"/>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52" t="s">
        <v>144</v>
      </c>
      <c r="AH72" s="253"/>
      <c r="AI72" s="253"/>
      <c r="AJ72" s="253"/>
      <c r="AK72" s="253"/>
      <c r="AL72" s="251"/>
      <c r="AM72" s="252" t="s">
        <v>142</v>
      </c>
      <c r="AN72" s="253"/>
      <c r="AO72" s="253"/>
      <c r="AP72" s="254"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52" t="s">
        <v>170</v>
      </c>
      <c r="AH73" s="253"/>
      <c r="AI73" s="253"/>
      <c r="AJ73" s="253"/>
      <c r="AK73" s="253"/>
      <c r="AL73" s="251"/>
      <c r="AM73" s="252" t="s">
        <v>145</v>
      </c>
      <c r="AN73" s="253"/>
      <c r="AO73" s="253"/>
      <c r="AP73" s="254"/>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52" t="s">
        <v>176</v>
      </c>
      <c r="AH74" s="253"/>
      <c r="AI74" s="253"/>
      <c r="AJ74" s="253"/>
      <c r="AK74" s="253"/>
      <c r="AL74" s="251"/>
      <c r="AM74" s="252" t="s">
        <v>147</v>
      </c>
      <c r="AN74" s="253"/>
      <c r="AO74" s="253"/>
      <c r="AP74" s="254"/>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52" t="s">
        <v>149</v>
      </c>
      <c r="AH75" s="253"/>
      <c r="AI75" s="253"/>
      <c r="AJ75" s="253"/>
      <c r="AK75" s="253"/>
      <c r="AL75" s="251"/>
      <c r="AM75" s="252" t="s">
        <v>150</v>
      </c>
      <c r="AN75" s="253"/>
      <c r="AO75" s="253"/>
      <c r="AP75" s="254"/>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52" t="s">
        <v>152</v>
      </c>
      <c r="AH76" s="253"/>
      <c r="AI76" s="253"/>
      <c r="AJ76" s="253"/>
      <c r="AK76" s="253"/>
      <c r="AL76" s="251"/>
      <c r="AM76" s="252" t="s">
        <v>150</v>
      </c>
      <c r="AN76" s="253"/>
      <c r="AO76" s="253"/>
      <c r="AP76" s="254"/>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52" t="s">
        <v>177</v>
      </c>
      <c r="AH77" s="253"/>
      <c r="AI77" s="253"/>
      <c r="AJ77" s="253"/>
      <c r="AK77" s="253"/>
      <c r="AL77" s="251"/>
      <c r="AM77" s="252" t="s">
        <v>154</v>
      </c>
      <c r="AN77" s="253"/>
      <c r="AO77" s="253"/>
      <c r="AP77" s="254"/>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44210</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68" t="s">
        <v>16</v>
      </c>
      <c r="L8" s="269"/>
      <c r="M8" s="26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4.9999999999999996E-2</v>
      </c>
      <c r="Y9" s="609"/>
      <c r="Z9" s="606"/>
      <c r="AA9" s="607"/>
      <c r="AB9" s="608"/>
      <c r="AC9" s="607"/>
      <c r="AD9" s="608"/>
      <c r="AE9" s="607"/>
      <c r="AF9" s="608">
        <v>4.9999999999999996E-2</v>
      </c>
      <c r="AG9" s="607"/>
      <c r="AH9" s="608"/>
      <c r="AI9" s="607"/>
      <c r="AJ9" s="608"/>
      <c r="AK9" s="607"/>
      <c r="AL9" s="608"/>
      <c r="AM9" s="609"/>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08">
        <v>4.9999999999999996E-2</v>
      </c>
      <c r="W10" s="609"/>
      <c r="X10" s="608">
        <v>0.27083333333333331</v>
      </c>
      <c r="Y10" s="609"/>
      <c r="Z10" s="606"/>
      <c r="AA10" s="607"/>
      <c r="AB10" s="608"/>
      <c r="AC10" s="607"/>
      <c r="AD10" s="608"/>
      <c r="AE10" s="607"/>
      <c r="AF10" s="608"/>
      <c r="AG10" s="607"/>
      <c r="AH10" s="608"/>
      <c r="AI10" s="607"/>
      <c r="AJ10" s="608"/>
      <c r="AK10" s="607"/>
      <c r="AL10" s="608">
        <v>0.22083333333333333</v>
      </c>
      <c r="AM10" s="609"/>
      <c r="AN10" s="545" t="s">
        <v>201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0.27083333333333331</v>
      </c>
      <c r="W11" s="609"/>
      <c r="X11" s="534">
        <v>0.3125</v>
      </c>
      <c r="Y11" s="558"/>
      <c r="Z11" s="557"/>
      <c r="AA11" s="548"/>
      <c r="AB11" s="534"/>
      <c r="AC11" s="548"/>
      <c r="AD11" s="534"/>
      <c r="AE11" s="548"/>
      <c r="AF11" s="534">
        <v>4.1666666666666664E-2</v>
      </c>
      <c r="AG11" s="548"/>
      <c r="AH11" s="534"/>
      <c r="AI11" s="548"/>
      <c r="AJ11" s="534"/>
      <c r="AK11" s="548"/>
      <c r="AL11" s="534"/>
      <c r="AM11" s="558"/>
      <c r="AN11" s="545" t="s">
        <v>301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0.3125</v>
      </c>
      <c r="W12" s="558"/>
      <c r="X12" s="534">
        <v>0.33333333333333331</v>
      </c>
      <c r="Y12" s="558"/>
      <c r="Z12" s="557"/>
      <c r="AA12" s="548"/>
      <c r="AB12" s="534"/>
      <c r="AC12" s="548"/>
      <c r="AD12" s="534">
        <v>1.6666666666666666E-2</v>
      </c>
      <c r="AE12" s="548"/>
      <c r="AF12" s="534">
        <v>4.1666666666666666E-3</v>
      </c>
      <c r="AG12" s="548"/>
      <c r="AH12" s="534"/>
      <c r="AI12" s="548"/>
      <c r="AJ12" s="534"/>
      <c r="AK12" s="548"/>
      <c r="AL12" s="534"/>
      <c r="AM12" s="558"/>
      <c r="AN12" s="545" t="s">
        <v>302</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298</v>
      </c>
      <c r="R13" s="599"/>
      <c r="S13" s="599"/>
      <c r="T13" s="600"/>
      <c r="U13" s="28"/>
      <c r="V13" s="534">
        <v>0.33333333333333331</v>
      </c>
      <c r="W13" s="558"/>
      <c r="X13" s="534">
        <v>0.35416666666666669</v>
      </c>
      <c r="Y13" s="558"/>
      <c r="Z13" s="557"/>
      <c r="AA13" s="548"/>
      <c r="AB13" s="534"/>
      <c r="AC13" s="548"/>
      <c r="AD13" s="534">
        <v>1.6666666666666666E-2</v>
      </c>
      <c r="AE13" s="548"/>
      <c r="AF13" s="534">
        <v>4.1666666666666666E-3</v>
      </c>
      <c r="AG13" s="548"/>
      <c r="AH13" s="534"/>
      <c r="AI13" s="548"/>
      <c r="AJ13" s="534"/>
      <c r="AK13" s="548"/>
      <c r="AL13" s="534"/>
      <c r="AM13" s="558"/>
      <c r="AN13" s="545" t="s">
        <v>311</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0.35416666666666669</v>
      </c>
      <c r="W14" s="558"/>
      <c r="X14" s="534">
        <v>0.39583333333333331</v>
      </c>
      <c r="Y14" s="558"/>
      <c r="Z14" s="557"/>
      <c r="AA14" s="548"/>
      <c r="AB14" s="534"/>
      <c r="AC14" s="548"/>
      <c r="AD14" s="534"/>
      <c r="AE14" s="548"/>
      <c r="AF14" s="534">
        <v>4.1666666666666664E-2</v>
      </c>
      <c r="AG14" s="548"/>
      <c r="AH14" s="534"/>
      <c r="AI14" s="548"/>
      <c r="AJ14" s="534"/>
      <c r="AK14" s="548"/>
      <c r="AL14" s="534"/>
      <c r="AM14" s="558"/>
      <c r="AN14" s="270" t="s">
        <v>303</v>
      </c>
      <c r="AO14" s="271"/>
      <c r="AP14" s="271"/>
      <c r="AQ14" s="271"/>
      <c r="AR14" s="271"/>
      <c r="AS14" s="271"/>
      <c r="AT14" s="271"/>
      <c r="AU14" s="26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0.39583333333333331</v>
      </c>
      <c r="W15" s="558"/>
      <c r="X15" s="534">
        <v>0.4375</v>
      </c>
      <c r="Y15" s="558"/>
      <c r="Z15" s="557"/>
      <c r="AA15" s="548"/>
      <c r="AB15" s="534"/>
      <c r="AC15" s="548"/>
      <c r="AD15" s="534"/>
      <c r="AE15" s="548"/>
      <c r="AF15" s="534">
        <v>4.1666666666666664E-2</v>
      </c>
      <c r="AG15" s="548"/>
      <c r="AH15" s="534"/>
      <c r="AI15" s="548"/>
      <c r="AJ15" s="534"/>
      <c r="AK15" s="548"/>
      <c r="AL15" s="534"/>
      <c r="AM15" s="558"/>
      <c r="AN15" s="545" t="s">
        <v>305</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0.4375</v>
      </c>
      <c r="W16" s="558"/>
      <c r="X16" s="534">
        <v>0.47916666666666669</v>
      </c>
      <c r="Y16" s="558"/>
      <c r="Z16" s="557"/>
      <c r="AA16" s="548"/>
      <c r="AB16" s="534"/>
      <c r="AC16" s="548"/>
      <c r="AD16" s="534"/>
      <c r="AE16" s="548"/>
      <c r="AF16" s="534">
        <v>4.1666666666666664E-2</v>
      </c>
      <c r="AG16" s="548"/>
      <c r="AH16" s="534"/>
      <c r="AI16" s="548"/>
      <c r="AJ16" s="534"/>
      <c r="AK16" s="548"/>
      <c r="AL16" s="534"/>
      <c r="AM16" s="558"/>
      <c r="AN16" s="545" t="s">
        <v>304</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0.47916666666666669</v>
      </c>
      <c r="W17" s="558"/>
      <c r="X17" s="564">
        <v>0.5</v>
      </c>
      <c r="Y17" s="565"/>
      <c r="Z17" s="557"/>
      <c r="AA17" s="548"/>
      <c r="AB17" s="534"/>
      <c r="AC17" s="548"/>
      <c r="AD17" s="534">
        <v>1.6666666666666666E-2</v>
      </c>
      <c r="AE17" s="548"/>
      <c r="AF17" s="534">
        <v>4.1666666666666666E-3</v>
      </c>
      <c r="AG17" s="548"/>
      <c r="AH17" s="534"/>
      <c r="AI17" s="548"/>
      <c r="AJ17" s="534"/>
      <c r="AK17" s="548"/>
      <c r="AL17" s="534"/>
      <c r="AM17" s="558"/>
      <c r="AN17" s="545" t="s">
        <v>306</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64">
        <v>0.5</v>
      </c>
      <c r="W18" s="565"/>
      <c r="X18" s="564">
        <v>0.52083333333333337</v>
      </c>
      <c r="Y18" s="565"/>
      <c r="Z18" s="557"/>
      <c r="AA18" s="548"/>
      <c r="AB18" s="534"/>
      <c r="AC18" s="548"/>
      <c r="AD18" s="534">
        <v>1.6666666666666666E-2</v>
      </c>
      <c r="AE18" s="548"/>
      <c r="AF18" s="534">
        <v>4.1666666666666666E-3</v>
      </c>
      <c r="AG18" s="548"/>
      <c r="AH18" s="534"/>
      <c r="AI18" s="548"/>
      <c r="AJ18" s="534"/>
      <c r="AK18" s="548"/>
      <c r="AL18" s="534"/>
      <c r="AM18" s="558"/>
      <c r="AN18" s="545" t="s">
        <v>307</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v>0.52083333333333337</v>
      </c>
      <c r="W19" s="565"/>
      <c r="X19" s="564">
        <v>0.54583333333333328</v>
      </c>
      <c r="Y19" s="565"/>
      <c r="Z19" s="557"/>
      <c r="AA19" s="548"/>
      <c r="AB19" s="534"/>
      <c r="AC19" s="548"/>
      <c r="AD19" s="534">
        <v>2.0833333333333332E-2</v>
      </c>
      <c r="AE19" s="548"/>
      <c r="AF19" s="534">
        <v>4.1666666666666666E-3</v>
      </c>
      <c r="AG19" s="548"/>
      <c r="AH19" s="534"/>
      <c r="AI19" s="548"/>
      <c r="AJ19" s="534"/>
      <c r="AK19" s="548"/>
      <c r="AL19" s="534"/>
      <c r="AM19" s="548"/>
      <c r="AN19" s="545" t="s">
        <v>308</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0.54583333333333328</v>
      </c>
      <c r="W20" s="565"/>
      <c r="X20" s="534">
        <v>0.56666666666666665</v>
      </c>
      <c r="Y20" s="558"/>
      <c r="Z20" s="557"/>
      <c r="AA20" s="548"/>
      <c r="AB20" s="534"/>
      <c r="AC20" s="548"/>
      <c r="AD20" s="534">
        <v>1.6666666666666666E-2</v>
      </c>
      <c r="AE20" s="548"/>
      <c r="AF20" s="534">
        <v>4.1666666666666666E-3</v>
      </c>
      <c r="AG20" s="548"/>
      <c r="AH20" s="534"/>
      <c r="AI20" s="548"/>
      <c r="AJ20" s="534"/>
      <c r="AK20" s="548"/>
      <c r="AL20" s="534"/>
      <c r="AM20" s="558"/>
      <c r="AN20" s="545" t="s">
        <v>309</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v>0.56666666666666665</v>
      </c>
      <c r="W21" s="558"/>
      <c r="X21" s="534">
        <v>0.6875</v>
      </c>
      <c r="Y21" s="558"/>
      <c r="Z21" s="557"/>
      <c r="AA21" s="548"/>
      <c r="AB21" s="534"/>
      <c r="AC21" s="548"/>
      <c r="AD21" s="534"/>
      <c r="AE21" s="548"/>
      <c r="AF21" s="534"/>
      <c r="AG21" s="548"/>
      <c r="AH21" s="534"/>
      <c r="AI21" s="548"/>
      <c r="AJ21" s="534"/>
      <c r="AK21" s="548"/>
      <c r="AL21" s="534">
        <v>0.12083333333333333</v>
      </c>
      <c r="AM21" s="558"/>
      <c r="AN21" s="545" t="s">
        <v>197</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0.6875</v>
      </c>
      <c r="W22" s="558"/>
      <c r="X22" s="534">
        <v>0.72083333333333333</v>
      </c>
      <c r="Y22" s="558"/>
      <c r="Z22" s="557"/>
      <c r="AA22" s="548"/>
      <c r="AB22" s="534"/>
      <c r="AC22" s="548"/>
      <c r="AD22" s="534">
        <v>2.9166666666666664E-2</v>
      </c>
      <c r="AE22" s="548"/>
      <c r="AF22" s="534">
        <v>4.1666666666666666E-3</v>
      </c>
      <c r="AG22" s="548"/>
      <c r="AH22" s="534"/>
      <c r="AI22" s="548"/>
      <c r="AJ22" s="534"/>
      <c r="AK22" s="548"/>
      <c r="AL22" s="534"/>
      <c r="AM22" s="558"/>
      <c r="AN22" s="545" t="s">
        <v>310</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0.72083333333333333</v>
      </c>
      <c r="W23" s="558"/>
      <c r="X23" s="534">
        <v>0.76666666666666661</v>
      </c>
      <c r="Y23" s="558"/>
      <c r="Z23" s="557"/>
      <c r="AA23" s="548"/>
      <c r="AB23" s="534"/>
      <c r="AC23" s="548"/>
      <c r="AD23" s="534">
        <v>4.1666666666666664E-2</v>
      </c>
      <c r="AE23" s="548"/>
      <c r="AF23" s="534">
        <v>4.1666666666666666E-3</v>
      </c>
      <c r="AG23" s="548"/>
      <c r="AH23" s="534"/>
      <c r="AI23" s="548"/>
      <c r="AJ23" s="534"/>
      <c r="AK23" s="548"/>
      <c r="AL23" s="534"/>
      <c r="AM23" s="558"/>
      <c r="AN23" s="545" t="s">
        <v>312</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v>0.76666666666666661</v>
      </c>
      <c r="W24" s="558"/>
      <c r="X24" s="564">
        <v>0.9</v>
      </c>
      <c r="Y24" s="565"/>
      <c r="Z24" s="557"/>
      <c r="AA24" s="548"/>
      <c r="AB24" s="534"/>
      <c r="AC24" s="548"/>
      <c r="AD24" s="534"/>
      <c r="AE24" s="548"/>
      <c r="AF24" s="534"/>
      <c r="AG24" s="548"/>
      <c r="AH24" s="534"/>
      <c r="AI24" s="548"/>
      <c r="AJ24" s="534"/>
      <c r="AK24" s="548"/>
      <c r="AL24" s="534">
        <v>0.13333333333333333</v>
      </c>
      <c r="AM24" s="558"/>
      <c r="AN24" s="545" t="s">
        <v>197</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v>0.9</v>
      </c>
      <c r="W25" s="565"/>
      <c r="X25" s="533">
        <v>0.92499999999999993</v>
      </c>
      <c r="Y25" s="534"/>
      <c r="Z25" s="553"/>
      <c r="AA25" s="543"/>
      <c r="AB25" s="543"/>
      <c r="AC25" s="543"/>
      <c r="AD25" s="543">
        <v>2.0833333333333332E-2</v>
      </c>
      <c r="AE25" s="543"/>
      <c r="AF25" s="543">
        <v>4.1666666666666666E-3</v>
      </c>
      <c r="AG25" s="543"/>
      <c r="AH25" s="543"/>
      <c r="AI25" s="543"/>
      <c r="AJ25" s="543"/>
      <c r="AK25" s="543"/>
      <c r="AL25" s="548"/>
      <c r="AM25" s="534"/>
      <c r="AN25" s="545" t="s">
        <v>315</v>
      </c>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v>0.92499999999999993</v>
      </c>
      <c r="W26" s="534"/>
      <c r="X26" s="544">
        <v>0.95000000000000007</v>
      </c>
      <c r="Y26" s="534"/>
      <c r="Z26" s="542"/>
      <c r="AA26" s="543"/>
      <c r="AB26" s="544"/>
      <c r="AC26" s="543"/>
      <c r="AD26" s="544">
        <v>2.0833333333333332E-2</v>
      </c>
      <c r="AE26" s="543"/>
      <c r="AF26" s="544">
        <v>4.1666666666666666E-3</v>
      </c>
      <c r="AG26" s="543"/>
      <c r="AH26" s="544"/>
      <c r="AI26" s="543"/>
      <c r="AJ26" s="544"/>
      <c r="AK26" s="543"/>
      <c r="AL26" s="533"/>
      <c r="AM26" s="534"/>
      <c r="AN26" s="545" t="s">
        <v>314</v>
      </c>
      <c r="AO26" s="546"/>
      <c r="AP26" s="546"/>
      <c r="AQ26" s="546"/>
      <c r="AR26" s="546"/>
      <c r="AS26" s="546"/>
      <c r="AT26" s="546"/>
      <c r="AU26" s="54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4">
        <v>0.95000000000000007</v>
      </c>
      <c r="W27" s="534"/>
      <c r="X27" s="544">
        <v>0.97916666666666663</v>
      </c>
      <c r="Y27" s="534"/>
      <c r="Z27" s="542"/>
      <c r="AA27" s="543"/>
      <c r="AB27" s="544"/>
      <c r="AC27" s="543"/>
      <c r="AD27" s="544">
        <v>2.4999999999999998E-2</v>
      </c>
      <c r="AE27" s="543"/>
      <c r="AF27" s="544">
        <v>4.1666666666666666E-3</v>
      </c>
      <c r="AG27" s="543"/>
      <c r="AH27" s="544"/>
      <c r="AI27" s="543"/>
      <c r="AJ27" s="544"/>
      <c r="AK27" s="543"/>
      <c r="AL27" s="533"/>
      <c r="AM27" s="534"/>
      <c r="AN27" s="535" t="s">
        <v>313</v>
      </c>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4">
        <v>0.97916666666666663</v>
      </c>
      <c r="W28" s="534"/>
      <c r="X28" s="544">
        <v>1</v>
      </c>
      <c r="Y28" s="534"/>
      <c r="Z28" s="542"/>
      <c r="AA28" s="543"/>
      <c r="AB28" s="544"/>
      <c r="AC28" s="543"/>
      <c r="AD28" s="544"/>
      <c r="AE28" s="543"/>
      <c r="AF28" s="544"/>
      <c r="AG28" s="543"/>
      <c r="AH28" s="544"/>
      <c r="AI28" s="543"/>
      <c r="AJ28" s="544"/>
      <c r="AK28" s="543"/>
      <c r="AL28" s="533">
        <v>2.0833333333333332E-2</v>
      </c>
      <c r="AM28" s="534"/>
      <c r="AN28" s="545" t="s">
        <v>197</v>
      </c>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0.24166666666666667</v>
      </c>
      <c r="AE31" s="511"/>
      <c r="AF31" s="511">
        <f>SUM(AF9:AG30)</f>
        <v>0.26250000000000001</v>
      </c>
      <c r="AG31" s="511"/>
      <c r="AH31" s="511">
        <f>SUM(AH9:AI30)</f>
        <v>0</v>
      </c>
      <c r="AI31" s="511"/>
      <c r="AJ31" s="511">
        <f>SUM(AJ9:AK30)</f>
        <v>0</v>
      </c>
      <c r="AK31" s="511"/>
      <c r="AL31" s="515">
        <f>SUM(AL9:AM30)</f>
        <v>0.49583333333333329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8755</v>
      </c>
      <c r="Y35" s="494"/>
      <c r="Z35" s="494"/>
      <c r="AA35" s="56" t="s">
        <v>79</v>
      </c>
      <c r="AB35" s="495">
        <v>1169</v>
      </c>
      <c r="AC35" s="496"/>
      <c r="AD35" s="496"/>
      <c r="AE35" s="57" t="s">
        <v>79</v>
      </c>
      <c r="AF35" s="495">
        <v>0</v>
      </c>
      <c r="AG35" s="496"/>
      <c r="AH35" s="496"/>
      <c r="AI35" s="56" t="s">
        <v>79</v>
      </c>
      <c r="AJ35" s="495">
        <v>0</v>
      </c>
      <c r="AK35" s="496"/>
      <c r="AL35" s="496"/>
      <c r="AM35" s="56" t="s">
        <v>79</v>
      </c>
      <c r="AN35" s="497">
        <f>(X35+AF35)-(AB35+AJ35)</f>
        <v>7586</v>
      </c>
      <c r="AO35" s="498"/>
      <c r="AP35" s="56" t="s">
        <v>79</v>
      </c>
      <c r="AQ35" s="499"/>
      <c r="AR35" s="500"/>
      <c r="AS35" s="500"/>
      <c r="AT35" s="500"/>
      <c r="AU35" s="501"/>
    </row>
    <row r="36" spans="1:47" ht="15.75" customHeight="1">
      <c r="A36" s="272"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57000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54500</v>
      </c>
      <c r="AO36" s="442"/>
      <c r="AP36" s="61" t="s">
        <v>79</v>
      </c>
      <c r="AQ36" s="443"/>
      <c r="AR36" s="444"/>
      <c r="AS36" s="444"/>
      <c r="AT36" s="444"/>
      <c r="AU36" s="445"/>
    </row>
    <row r="37" spans="1:47" ht="15.75" customHeight="1">
      <c r="A37" s="272" t="s">
        <v>83</v>
      </c>
      <c r="B37" s="58"/>
      <c r="C37" s="58"/>
      <c r="D37" s="58"/>
      <c r="E37" s="58"/>
      <c r="F37" s="58"/>
      <c r="G37" s="59"/>
      <c r="H37" s="466">
        <f>SUM(AD9:AE30)</f>
        <v>0.24166666666666667</v>
      </c>
      <c r="I37" s="467"/>
      <c r="J37" s="467"/>
      <c r="K37" s="468">
        <v>89</v>
      </c>
      <c r="L37" s="469"/>
      <c r="M37" s="60" t="s">
        <v>79</v>
      </c>
      <c r="N37" s="470">
        <f t="shared" si="2"/>
        <v>516.19999999999993</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72" t="s">
        <v>85</v>
      </c>
      <c r="B38" s="58"/>
      <c r="C38" s="58"/>
      <c r="D38" s="58"/>
      <c r="E38" s="58"/>
      <c r="F38" s="58"/>
      <c r="G38" s="59"/>
      <c r="H38" s="466">
        <f>SUM(AF9:AG30)</f>
        <v>0.26250000000000001</v>
      </c>
      <c r="I38" s="467"/>
      <c r="J38" s="467"/>
      <c r="K38" s="468">
        <v>89</v>
      </c>
      <c r="L38" s="469"/>
      <c r="M38" s="60" t="s">
        <v>79</v>
      </c>
      <c r="N38" s="470">
        <f t="shared" si="2"/>
        <v>560.70000000000005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7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7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72" t="s">
        <v>92</v>
      </c>
      <c r="B41" s="58"/>
      <c r="C41" s="58"/>
      <c r="D41" s="58"/>
      <c r="E41" s="58"/>
      <c r="F41" s="58"/>
      <c r="G41" s="59"/>
      <c r="H41" s="466">
        <f>SUM(AL9:AM30)</f>
        <v>0.49583333333333329</v>
      </c>
      <c r="I41" s="467"/>
      <c r="J41" s="467"/>
      <c r="K41" s="468">
        <v>8</v>
      </c>
      <c r="L41" s="469"/>
      <c r="M41" s="60" t="s">
        <v>79</v>
      </c>
      <c r="N41" s="470">
        <f t="shared" si="2"/>
        <v>95.199999999999989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7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1172.1000000000001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44210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44210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64" t="s">
        <v>139</v>
      </c>
      <c r="AH71" s="265"/>
      <c r="AI71" s="265"/>
      <c r="AJ71" s="265"/>
      <c r="AK71" s="265"/>
      <c r="AL71" s="266"/>
      <c r="AM71" s="264" t="s">
        <v>140</v>
      </c>
      <c r="AN71" s="265"/>
      <c r="AO71" s="265"/>
      <c r="AP71" s="273"/>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64" t="s">
        <v>144</v>
      </c>
      <c r="AH72" s="265"/>
      <c r="AI72" s="265"/>
      <c r="AJ72" s="265"/>
      <c r="AK72" s="265"/>
      <c r="AL72" s="266"/>
      <c r="AM72" s="264" t="s">
        <v>142</v>
      </c>
      <c r="AN72" s="265"/>
      <c r="AO72" s="265"/>
      <c r="AP72" s="273"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64" t="s">
        <v>170</v>
      </c>
      <c r="AH73" s="265"/>
      <c r="AI73" s="265"/>
      <c r="AJ73" s="265"/>
      <c r="AK73" s="265"/>
      <c r="AL73" s="266"/>
      <c r="AM73" s="264" t="s">
        <v>145</v>
      </c>
      <c r="AN73" s="265"/>
      <c r="AO73" s="265"/>
      <c r="AP73" s="273"/>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64" t="s">
        <v>176</v>
      </c>
      <c r="AH74" s="265"/>
      <c r="AI74" s="265"/>
      <c r="AJ74" s="265"/>
      <c r="AK74" s="265"/>
      <c r="AL74" s="266"/>
      <c r="AM74" s="264" t="s">
        <v>147</v>
      </c>
      <c r="AN74" s="265"/>
      <c r="AO74" s="265"/>
      <c r="AP74" s="273"/>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64" t="s">
        <v>149</v>
      </c>
      <c r="AH75" s="265"/>
      <c r="AI75" s="265"/>
      <c r="AJ75" s="265"/>
      <c r="AK75" s="265"/>
      <c r="AL75" s="266"/>
      <c r="AM75" s="264" t="s">
        <v>150</v>
      </c>
      <c r="AN75" s="265"/>
      <c r="AO75" s="265"/>
      <c r="AP75" s="273"/>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64" t="s">
        <v>152</v>
      </c>
      <c r="AH76" s="265"/>
      <c r="AI76" s="265"/>
      <c r="AJ76" s="265"/>
      <c r="AK76" s="265"/>
      <c r="AL76" s="266"/>
      <c r="AM76" s="264" t="s">
        <v>150</v>
      </c>
      <c r="AN76" s="265"/>
      <c r="AO76" s="265"/>
      <c r="AP76" s="273"/>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64" t="s">
        <v>177</v>
      </c>
      <c r="AH77" s="265"/>
      <c r="AI77" s="265"/>
      <c r="AJ77" s="265"/>
      <c r="AK77" s="265"/>
      <c r="AL77" s="266"/>
      <c r="AM77" s="264" t="s">
        <v>154</v>
      </c>
      <c r="AN77" s="265"/>
      <c r="AO77" s="265"/>
      <c r="AP77" s="273"/>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44211</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81" t="s">
        <v>16</v>
      </c>
      <c r="L8" s="282"/>
      <c r="M8" s="28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0.19583333333333333</v>
      </c>
      <c r="Y9" s="609"/>
      <c r="Z9" s="606"/>
      <c r="AA9" s="607"/>
      <c r="AB9" s="608"/>
      <c r="AC9" s="607"/>
      <c r="AD9" s="608"/>
      <c r="AE9" s="607"/>
      <c r="AF9" s="608"/>
      <c r="AG9" s="607"/>
      <c r="AH9" s="608"/>
      <c r="AI9" s="607"/>
      <c r="AJ9" s="608"/>
      <c r="AK9" s="607"/>
      <c r="AL9" s="608">
        <v>0.19583333333333333</v>
      </c>
      <c r="AM9" s="609"/>
      <c r="AN9" s="545" t="s">
        <v>197</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0.19583333333333333</v>
      </c>
      <c r="W10" s="609"/>
      <c r="X10" s="608">
        <v>0.21666666666666667</v>
      </c>
      <c r="Y10" s="609"/>
      <c r="Z10" s="606"/>
      <c r="AA10" s="607"/>
      <c r="AB10" s="608"/>
      <c r="AC10" s="607"/>
      <c r="AD10" s="608">
        <v>1.6666666666666666E-2</v>
      </c>
      <c r="AE10" s="607"/>
      <c r="AF10" s="608">
        <v>4.1666666666666666E-3</v>
      </c>
      <c r="AG10" s="607"/>
      <c r="AH10" s="608"/>
      <c r="AI10" s="607"/>
      <c r="AJ10" s="608"/>
      <c r="AK10" s="607"/>
      <c r="AL10" s="608"/>
      <c r="AM10" s="609"/>
      <c r="AN10" s="545" t="s">
        <v>331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0.21666666666666667</v>
      </c>
      <c r="W11" s="609"/>
      <c r="X11" s="534">
        <v>0.23333333333333331</v>
      </c>
      <c r="Y11" s="558"/>
      <c r="Z11" s="557"/>
      <c r="AA11" s="548"/>
      <c r="AB11" s="534"/>
      <c r="AC11" s="548"/>
      <c r="AD11" s="534">
        <v>1.2499999999999999E-2</v>
      </c>
      <c r="AE11" s="548"/>
      <c r="AF11" s="534">
        <v>4.1666666666666666E-3</v>
      </c>
      <c r="AG11" s="548"/>
      <c r="AH11" s="534"/>
      <c r="AI11" s="548"/>
      <c r="AJ11" s="534"/>
      <c r="AK11" s="548"/>
      <c r="AL11" s="534"/>
      <c r="AM11" s="558"/>
      <c r="AN11" s="545" t="s">
        <v>332</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0.23333333333333331</v>
      </c>
      <c r="W12" s="558"/>
      <c r="X12" s="534">
        <v>0.23750000000000002</v>
      </c>
      <c r="Y12" s="558"/>
      <c r="Z12" s="557"/>
      <c r="AA12" s="548"/>
      <c r="AB12" s="534"/>
      <c r="AC12" s="548"/>
      <c r="AD12" s="534"/>
      <c r="AE12" s="548"/>
      <c r="AF12" s="534">
        <v>4.1666666666666666E-3</v>
      </c>
      <c r="AG12" s="548"/>
      <c r="AH12" s="534"/>
      <c r="AI12" s="548"/>
      <c r="AJ12" s="534"/>
      <c r="AK12" s="548"/>
      <c r="AL12" s="534"/>
      <c r="AM12" s="558"/>
      <c r="AN12" s="545" t="s">
        <v>316</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298</v>
      </c>
      <c r="R13" s="599"/>
      <c r="S13" s="599"/>
      <c r="T13" s="600"/>
      <c r="U13" s="28"/>
      <c r="V13" s="534">
        <v>0.23750000000000002</v>
      </c>
      <c r="W13" s="558"/>
      <c r="X13" s="534">
        <v>0.29166666666666669</v>
      </c>
      <c r="Y13" s="558"/>
      <c r="Z13" s="557"/>
      <c r="AA13" s="548"/>
      <c r="AB13" s="534"/>
      <c r="AC13" s="548"/>
      <c r="AD13" s="534"/>
      <c r="AE13" s="548"/>
      <c r="AF13" s="534">
        <v>5.4166666666666669E-2</v>
      </c>
      <c r="AG13" s="548"/>
      <c r="AH13" s="534"/>
      <c r="AI13" s="548"/>
      <c r="AJ13" s="534"/>
      <c r="AK13" s="548"/>
      <c r="AL13" s="534"/>
      <c r="AM13" s="558"/>
      <c r="AN13" s="545" t="s">
        <v>317</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0.29166666666666669</v>
      </c>
      <c r="W14" s="558"/>
      <c r="X14" s="534">
        <v>0.32083333333333336</v>
      </c>
      <c r="Y14" s="558"/>
      <c r="Z14" s="557"/>
      <c r="AA14" s="548"/>
      <c r="AB14" s="534"/>
      <c r="AC14" s="548"/>
      <c r="AD14" s="534"/>
      <c r="AE14" s="548"/>
      <c r="AF14" s="534">
        <v>2.9166666666666664E-2</v>
      </c>
      <c r="AG14" s="548"/>
      <c r="AH14" s="534"/>
      <c r="AI14" s="548"/>
      <c r="AJ14" s="534"/>
      <c r="AK14" s="548"/>
      <c r="AL14" s="534"/>
      <c r="AM14" s="558"/>
      <c r="AN14" s="283" t="s">
        <v>318</v>
      </c>
      <c r="AO14" s="284"/>
      <c r="AP14" s="284"/>
      <c r="AQ14" s="284"/>
      <c r="AR14" s="284"/>
      <c r="AS14" s="284"/>
      <c r="AT14" s="284"/>
      <c r="AU14" s="280"/>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0.32083333333333336</v>
      </c>
      <c r="W15" s="558"/>
      <c r="X15" s="534">
        <v>0.375</v>
      </c>
      <c r="Y15" s="558"/>
      <c r="Z15" s="557"/>
      <c r="AA15" s="548"/>
      <c r="AB15" s="534"/>
      <c r="AC15" s="548"/>
      <c r="AD15" s="534"/>
      <c r="AE15" s="548"/>
      <c r="AF15" s="534">
        <v>5.4166666666666669E-2</v>
      </c>
      <c r="AG15" s="548"/>
      <c r="AH15" s="534"/>
      <c r="AI15" s="548"/>
      <c r="AJ15" s="534"/>
      <c r="AK15" s="548"/>
      <c r="AL15" s="534"/>
      <c r="AM15" s="558"/>
      <c r="AN15" s="545" t="s">
        <v>319</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0.375</v>
      </c>
      <c r="W16" s="558"/>
      <c r="X16" s="534">
        <v>0.40833333333333338</v>
      </c>
      <c r="Y16" s="558"/>
      <c r="Z16" s="557"/>
      <c r="AA16" s="548"/>
      <c r="AB16" s="534"/>
      <c r="AC16" s="548"/>
      <c r="AD16" s="534"/>
      <c r="AE16" s="548"/>
      <c r="AF16" s="534">
        <v>3.3333333333333333E-2</v>
      </c>
      <c r="AG16" s="548"/>
      <c r="AH16" s="534"/>
      <c r="AI16" s="548"/>
      <c r="AJ16" s="534"/>
      <c r="AK16" s="548"/>
      <c r="AL16" s="534"/>
      <c r="AM16" s="558"/>
      <c r="AN16" s="545" t="s">
        <v>320</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0.40833333333333338</v>
      </c>
      <c r="W17" s="558"/>
      <c r="X17" s="564">
        <v>0.45833333333333331</v>
      </c>
      <c r="Y17" s="565"/>
      <c r="Z17" s="557"/>
      <c r="AA17" s="548"/>
      <c r="AB17" s="534"/>
      <c r="AC17" s="548"/>
      <c r="AD17" s="534">
        <v>4.5833333333333337E-2</v>
      </c>
      <c r="AE17" s="548"/>
      <c r="AF17" s="534">
        <v>4.1666666666666666E-3</v>
      </c>
      <c r="AG17" s="548"/>
      <c r="AH17" s="534"/>
      <c r="AI17" s="548"/>
      <c r="AJ17" s="534"/>
      <c r="AK17" s="548"/>
      <c r="AL17" s="534"/>
      <c r="AM17" s="558"/>
      <c r="AN17" s="545" t="s">
        <v>321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64">
        <v>0.45833333333333331</v>
      </c>
      <c r="W18" s="565"/>
      <c r="X18" s="564">
        <v>0.5</v>
      </c>
      <c r="Y18" s="565"/>
      <c r="Z18" s="557"/>
      <c r="AA18" s="548"/>
      <c r="AB18" s="534"/>
      <c r="AC18" s="548"/>
      <c r="AD18" s="534"/>
      <c r="AE18" s="548"/>
      <c r="AF18" s="534">
        <v>4.1666666666666664E-2</v>
      </c>
      <c r="AG18" s="548"/>
      <c r="AH18" s="534"/>
      <c r="AI18" s="548"/>
      <c r="AJ18" s="534"/>
      <c r="AK18" s="548"/>
      <c r="AL18" s="534"/>
      <c r="AM18" s="548"/>
      <c r="AN18" s="545" t="s">
        <v>322</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v>0.5</v>
      </c>
      <c r="W19" s="565"/>
      <c r="X19" s="564">
        <v>0.54166666666666663</v>
      </c>
      <c r="Y19" s="565"/>
      <c r="Z19" s="557"/>
      <c r="AA19" s="548"/>
      <c r="AB19" s="534"/>
      <c r="AC19" s="548"/>
      <c r="AD19" s="534"/>
      <c r="AE19" s="548"/>
      <c r="AF19" s="534"/>
      <c r="AG19" s="548"/>
      <c r="AH19" s="534"/>
      <c r="AI19" s="548"/>
      <c r="AJ19" s="534"/>
      <c r="AK19" s="548"/>
      <c r="AL19" s="534">
        <v>4.1666666666666664E-2</v>
      </c>
      <c r="AM19" s="548"/>
      <c r="AN19" s="545" t="s">
        <v>322</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0.54166666666666663</v>
      </c>
      <c r="W20" s="565"/>
      <c r="X20" s="534">
        <v>0.625</v>
      </c>
      <c r="Y20" s="558"/>
      <c r="Z20" s="557"/>
      <c r="AA20" s="548"/>
      <c r="AB20" s="534"/>
      <c r="AC20" s="548"/>
      <c r="AD20" s="534"/>
      <c r="AE20" s="548"/>
      <c r="AF20" s="534">
        <v>8.3333333333333329E-2</v>
      </c>
      <c r="AG20" s="548"/>
      <c r="AH20" s="534"/>
      <c r="AI20" s="548"/>
      <c r="AJ20" s="534"/>
      <c r="AK20" s="548"/>
      <c r="AL20" s="534"/>
      <c r="AM20" s="558"/>
      <c r="AN20" s="545" t="s">
        <v>323</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v>0.625</v>
      </c>
      <c r="W21" s="558"/>
      <c r="X21" s="534">
        <v>0.64583333333333337</v>
      </c>
      <c r="Y21" s="558"/>
      <c r="Z21" s="557"/>
      <c r="AA21" s="548"/>
      <c r="AB21" s="534"/>
      <c r="AC21" s="548"/>
      <c r="AD21" s="534">
        <v>1.6666666666666666E-2</v>
      </c>
      <c r="AE21" s="548"/>
      <c r="AF21" s="534">
        <v>4.1666666666666666E-3</v>
      </c>
      <c r="AG21" s="548"/>
      <c r="AH21" s="534"/>
      <c r="AI21" s="548"/>
      <c r="AJ21" s="534"/>
      <c r="AK21" s="548"/>
      <c r="AL21" s="534"/>
      <c r="AM21" s="558"/>
      <c r="AN21" s="545" t="s">
        <v>229</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v>0.64583333333333337</v>
      </c>
      <c r="W22" s="558"/>
      <c r="X22" s="534">
        <v>0.69166666666666676</v>
      </c>
      <c r="Y22" s="558"/>
      <c r="Z22" s="557"/>
      <c r="AA22" s="548"/>
      <c r="AB22" s="534"/>
      <c r="AC22" s="548"/>
      <c r="AD22" s="534"/>
      <c r="AE22" s="548"/>
      <c r="AF22" s="534">
        <v>4.5833333333333337E-2</v>
      </c>
      <c r="AG22" s="548"/>
      <c r="AH22" s="534"/>
      <c r="AI22" s="548"/>
      <c r="AJ22" s="534"/>
      <c r="AK22" s="548"/>
      <c r="AL22" s="534"/>
      <c r="AM22" s="558"/>
      <c r="AN22" s="545" t="s">
        <v>324</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v>0.69166666666666676</v>
      </c>
      <c r="W23" s="558"/>
      <c r="X23" s="534">
        <v>0.77916666666666667</v>
      </c>
      <c r="Y23" s="558"/>
      <c r="Z23" s="557"/>
      <c r="AA23" s="548"/>
      <c r="AB23" s="534"/>
      <c r="AC23" s="548"/>
      <c r="AD23" s="534"/>
      <c r="AE23" s="548"/>
      <c r="AF23" s="534"/>
      <c r="AG23" s="548"/>
      <c r="AH23" s="534"/>
      <c r="AI23" s="548"/>
      <c r="AJ23" s="534"/>
      <c r="AK23" s="548"/>
      <c r="AL23" s="534">
        <v>8.7500000000000008E-2</v>
      </c>
      <c r="AM23" s="558"/>
      <c r="AN23" s="545" t="s">
        <v>201</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v>0.77916666666666667</v>
      </c>
      <c r="W24" s="558"/>
      <c r="X24" s="564">
        <v>0.79999999999999993</v>
      </c>
      <c r="Y24" s="565"/>
      <c r="Z24" s="557"/>
      <c r="AA24" s="548"/>
      <c r="AB24" s="534"/>
      <c r="AC24" s="548"/>
      <c r="AD24" s="534">
        <v>1.6666666666666666E-2</v>
      </c>
      <c r="AE24" s="548"/>
      <c r="AF24" s="534">
        <v>4.1666666666666666E-3</v>
      </c>
      <c r="AG24" s="548"/>
      <c r="AH24" s="534"/>
      <c r="AI24" s="548"/>
      <c r="AJ24" s="534"/>
      <c r="AK24" s="548"/>
      <c r="AL24" s="534"/>
      <c r="AM24" s="558"/>
      <c r="AN24" s="545" t="s">
        <v>330</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v>0.79999999999999993</v>
      </c>
      <c r="W25" s="565"/>
      <c r="X25" s="533">
        <v>0.83333333333333337</v>
      </c>
      <c r="Y25" s="534"/>
      <c r="Z25" s="553"/>
      <c r="AA25" s="543"/>
      <c r="AB25" s="543"/>
      <c r="AC25" s="543"/>
      <c r="AD25" s="543"/>
      <c r="AE25" s="543"/>
      <c r="AF25" s="543">
        <v>3.3333333333333333E-2</v>
      </c>
      <c r="AG25" s="543"/>
      <c r="AH25" s="543"/>
      <c r="AI25" s="543"/>
      <c r="AJ25" s="543"/>
      <c r="AK25" s="543"/>
      <c r="AL25" s="548"/>
      <c r="AM25" s="534"/>
      <c r="AN25" s="545" t="s">
        <v>329</v>
      </c>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v>0.83333333333333337</v>
      </c>
      <c r="W26" s="534"/>
      <c r="X26" s="544">
        <v>0.85</v>
      </c>
      <c r="Y26" s="534"/>
      <c r="Z26" s="542"/>
      <c r="AA26" s="543"/>
      <c r="AB26" s="544"/>
      <c r="AC26" s="543"/>
      <c r="AD26" s="544">
        <v>1.2499999999999999E-2</v>
      </c>
      <c r="AE26" s="543"/>
      <c r="AF26" s="544">
        <v>4.1666666666666666E-3</v>
      </c>
      <c r="AG26" s="543"/>
      <c r="AH26" s="544"/>
      <c r="AI26" s="543"/>
      <c r="AJ26" s="544"/>
      <c r="AK26" s="543"/>
      <c r="AL26" s="533"/>
      <c r="AM26" s="534"/>
      <c r="AN26" s="545" t="s">
        <v>328</v>
      </c>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4">
        <v>0.85</v>
      </c>
      <c r="W27" s="534"/>
      <c r="X27" s="544">
        <v>1</v>
      </c>
      <c r="Y27" s="534"/>
      <c r="Z27" s="542"/>
      <c r="AA27" s="543"/>
      <c r="AB27" s="544"/>
      <c r="AC27" s="543"/>
      <c r="AD27" s="544"/>
      <c r="AE27" s="543"/>
      <c r="AF27" s="544"/>
      <c r="AG27" s="543"/>
      <c r="AH27" s="544"/>
      <c r="AI27" s="543"/>
      <c r="AJ27" s="544"/>
      <c r="AK27" s="543"/>
      <c r="AL27" s="533">
        <v>0.15</v>
      </c>
      <c r="AM27" s="534"/>
      <c r="AN27" s="545" t="s">
        <v>201</v>
      </c>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4"/>
      <c r="W28" s="534"/>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0.12083333333333333</v>
      </c>
      <c r="AE31" s="511"/>
      <c r="AF31" s="511">
        <f>SUM(AF9:AG30)</f>
        <v>0.40416666666666662</v>
      </c>
      <c r="AG31" s="511"/>
      <c r="AH31" s="511">
        <f>SUM(AH9:AI30)</f>
        <v>0</v>
      </c>
      <c r="AI31" s="511"/>
      <c r="AJ31" s="511">
        <f>SUM(AJ9:AK30)</f>
        <v>0</v>
      </c>
      <c r="AK31" s="511"/>
      <c r="AL31" s="515">
        <f>SUM(AL9:AM30)</f>
        <v>0.47499999999999998</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7586</v>
      </c>
      <c r="Y35" s="494"/>
      <c r="Z35" s="494"/>
      <c r="AA35" s="56" t="s">
        <v>79</v>
      </c>
      <c r="AB35" s="495">
        <v>1210</v>
      </c>
      <c r="AC35" s="496"/>
      <c r="AD35" s="496"/>
      <c r="AE35" s="57" t="s">
        <v>79</v>
      </c>
      <c r="AF35" s="495">
        <v>9970</v>
      </c>
      <c r="AG35" s="496"/>
      <c r="AH35" s="496"/>
      <c r="AI35" s="56" t="s">
        <v>79</v>
      </c>
      <c r="AJ35" s="495">
        <v>0</v>
      </c>
      <c r="AK35" s="496"/>
      <c r="AL35" s="496"/>
      <c r="AM35" s="56" t="s">
        <v>79</v>
      </c>
      <c r="AN35" s="497">
        <f>(X35+AF35)-(AB35+AJ35)</f>
        <v>16346</v>
      </c>
      <c r="AO35" s="498"/>
      <c r="AP35" s="56" t="s">
        <v>79</v>
      </c>
      <c r="AQ35" s="499" t="s">
        <v>325</v>
      </c>
      <c r="AR35" s="500"/>
      <c r="AS35" s="500"/>
      <c r="AT35" s="500"/>
      <c r="AU35" s="501"/>
    </row>
    <row r="36" spans="1:47" ht="15.75" customHeight="1">
      <c r="A36" s="28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54500</v>
      </c>
      <c r="Y36" s="465"/>
      <c r="Z36" s="465"/>
      <c r="AA36" s="61" t="s">
        <v>79</v>
      </c>
      <c r="AB36" s="477">
        <v>2500</v>
      </c>
      <c r="AC36" s="478"/>
      <c r="AD36" s="478"/>
      <c r="AE36" s="62" t="s">
        <v>79</v>
      </c>
      <c r="AF36" s="477">
        <v>22000</v>
      </c>
      <c r="AG36" s="478"/>
      <c r="AH36" s="478"/>
      <c r="AI36" s="61" t="s">
        <v>79</v>
      </c>
      <c r="AJ36" s="477">
        <v>5000</v>
      </c>
      <c r="AK36" s="478"/>
      <c r="AL36" s="478"/>
      <c r="AM36" s="61" t="s">
        <v>79</v>
      </c>
      <c r="AN36" s="441">
        <f t="shared" ref="AN36:AN43" si="3">(X36+AF36)-(AB36+AJ36)</f>
        <v>69000</v>
      </c>
      <c r="AO36" s="442"/>
      <c r="AP36" s="61" t="s">
        <v>79</v>
      </c>
      <c r="AQ36" s="443" t="s">
        <v>326</v>
      </c>
      <c r="AR36" s="444"/>
      <c r="AS36" s="444"/>
      <c r="AT36" s="444"/>
      <c r="AU36" s="445"/>
    </row>
    <row r="37" spans="1:47" ht="15.75" customHeight="1">
      <c r="A37" s="285" t="s">
        <v>83</v>
      </c>
      <c r="B37" s="58"/>
      <c r="C37" s="58"/>
      <c r="D37" s="58"/>
      <c r="E37" s="58"/>
      <c r="F37" s="58"/>
      <c r="G37" s="59"/>
      <c r="H37" s="466">
        <f>SUM(AD9:AE30)</f>
        <v>0.12083333333333333</v>
      </c>
      <c r="I37" s="467"/>
      <c r="J37" s="467"/>
      <c r="K37" s="468">
        <v>89</v>
      </c>
      <c r="L37" s="469"/>
      <c r="M37" s="60" t="s">
        <v>79</v>
      </c>
      <c r="N37" s="470">
        <f t="shared" si="2"/>
        <v>258.09999999999997</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t="s">
        <v>327</v>
      </c>
      <c r="AR37" s="444"/>
      <c r="AS37" s="444"/>
      <c r="AT37" s="444"/>
      <c r="AU37" s="445"/>
    </row>
    <row r="38" spans="1:47" ht="15.75" customHeight="1">
      <c r="A38" s="285" t="s">
        <v>85</v>
      </c>
      <c r="B38" s="58"/>
      <c r="C38" s="58"/>
      <c r="D38" s="58"/>
      <c r="E38" s="58"/>
      <c r="F38" s="58"/>
      <c r="G38" s="59"/>
      <c r="H38" s="466">
        <f>SUM(AF9:AG30)</f>
        <v>0.40416666666666662</v>
      </c>
      <c r="I38" s="467"/>
      <c r="J38" s="467"/>
      <c r="K38" s="468">
        <v>89</v>
      </c>
      <c r="L38" s="469"/>
      <c r="M38" s="60" t="s">
        <v>79</v>
      </c>
      <c r="N38" s="470">
        <f t="shared" si="2"/>
        <v>863.3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8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8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85" t="s">
        <v>92</v>
      </c>
      <c r="B41" s="58"/>
      <c r="C41" s="58"/>
      <c r="D41" s="58"/>
      <c r="E41" s="58"/>
      <c r="F41" s="58"/>
      <c r="G41" s="59"/>
      <c r="H41" s="466">
        <f>SUM(AL9:AM30)</f>
        <v>0.47499999999999998</v>
      </c>
      <c r="I41" s="467"/>
      <c r="J41" s="467"/>
      <c r="K41" s="468">
        <v>8</v>
      </c>
      <c r="L41" s="469"/>
      <c r="M41" s="60" t="s">
        <v>79</v>
      </c>
      <c r="N41" s="470">
        <f t="shared" si="2"/>
        <v>91.199999999999989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8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1212.5999999999999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44211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44211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77" t="s">
        <v>139</v>
      </c>
      <c r="AH71" s="278"/>
      <c r="AI71" s="278"/>
      <c r="AJ71" s="278"/>
      <c r="AK71" s="278"/>
      <c r="AL71" s="279"/>
      <c r="AM71" s="277" t="s">
        <v>140</v>
      </c>
      <c r="AN71" s="278"/>
      <c r="AO71" s="278"/>
      <c r="AP71" s="286"/>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77" t="s">
        <v>144</v>
      </c>
      <c r="AH72" s="278"/>
      <c r="AI72" s="278"/>
      <c r="AJ72" s="278"/>
      <c r="AK72" s="278"/>
      <c r="AL72" s="279"/>
      <c r="AM72" s="277" t="s">
        <v>142</v>
      </c>
      <c r="AN72" s="278"/>
      <c r="AO72" s="278"/>
      <c r="AP72" s="286"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77" t="s">
        <v>170</v>
      </c>
      <c r="AH73" s="278"/>
      <c r="AI73" s="278"/>
      <c r="AJ73" s="278"/>
      <c r="AK73" s="278"/>
      <c r="AL73" s="279"/>
      <c r="AM73" s="277" t="s">
        <v>145</v>
      </c>
      <c r="AN73" s="278"/>
      <c r="AO73" s="278"/>
      <c r="AP73" s="286"/>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77" t="s">
        <v>176</v>
      </c>
      <c r="AH74" s="278"/>
      <c r="AI74" s="278"/>
      <c r="AJ74" s="278"/>
      <c r="AK74" s="278"/>
      <c r="AL74" s="279"/>
      <c r="AM74" s="277" t="s">
        <v>147</v>
      </c>
      <c r="AN74" s="278"/>
      <c r="AO74" s="278"/>
      <c r="AP74" s="286"/>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77" t="s">
        <v>149</v>
      </c>
      <c r="AH75" s="278"/>
      <c r="AI75" s="278"/>
      <c r="AJ75" s="278"/>
      <c r="AK75" s="278"/>
      <c r="AL75" s="279"/>
      <c r="AM75" s="277" t="s">
        <v>150</v>
      </c>
      <c r="AN75" s="278"/>
      <c r="AO75" s="278"/>
      <c r="AP75" s="286"/>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77" t="s">
        <v>152</v>
      </c>
      <c r="AH76" s="278"/>
      <c r="AI76" s="278"/>
      <c r="AJ76" s="278"/>
      <c r="AK76" s="278"/>
      <c r="AL76" s="279"/>
      <c r="AM76" s="277" t="s">
        <v>150</v>
      </c>
      <c r="AN76" s="278"/>
      <c r="AO76" s="278"/>
      <c r="AP76" s="286"/>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77" t="s">
        <v>177</v>
      </c>
      <c r="AH77" s="278"/>
      <c r="AI77" s="278"/>
      <c r="AJ77" s="278"/>
      <c r="AK77" s="278"/>
      <c r="AL77" s="279"/>
      <c r="AM77" s="277" t="s">
        <v>154</v>
      </c>
      <c r="AN77" s="278"/>
      <c r="AO77" s="278"/>
      <c r="AP77" s="286"/>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44212</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91" t="s">
        <v>16</v>
      </c>
      <c r="L8" s="292"/>
      <c r="M8" s="292"/>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3.3333333333333333E-2</v>
      </c>
      <c r="Y9" s="609"/>
      <c r="Z9" s="606"/>
      <c r="AA9" s="607"/>
      <c r="AB9" s="608"/>
      <c r="AC9" s="607"/>
      <c r="AD9" s="608"/>
      <c r="AE9" s="607"/>
      <c r="AF9" s="608">
        <v>3.3333333333333333E-2</v>
      </c>
      <c r="AG9" s="609"/>
      <c r="AH9" s="608"/>
      <c r="AI9" s="607"/>
      <c r="AJ9" s="608"/>
      <c r="AK9" s="607"/>
      <c r="AL9" s="608"/>
      <c r="AM9" s="609"/>
      <c r="AN9" s="545" t="s">
        <v>276</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3.3333333333333333E-2</v>
      </c>
      <c r="W10" s="609"/>
      <c r="X10" s="608">
        <v>0.29166666666666669</v>
      </c>
      <c r="Y10" s="609"/>
      <c r="Z10" s="606"/>
      <c r="AA10" s="607"/>
      <c r="AB10" s="608"/>
      <c r="AC10" s="607"/>
      <c r="AD10" s="608"/>
      <c r="AE10" s="607"/>
      <c r="AF10" s="608"/>
      <c r="AG10" s="607"/>
      <c r="AH10" s="608"/>
      <c r="AI10" s="607"/>
      <c r="AJ10" s="608"/>
      <c r="AK10" s="607"/>
      <c r="AL10" s="608">
        <v>0.25833333333333336</v>
      </c>
      <c r="AM10" s="609"/>
      <c r="AN10" s="545" t="s">
        <v>201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0.29166666666666669</v>
      </c>
      <c r="W11" s="609"/>
      <c r="X11" s="534">
        <v>0.32083333333333336</v>
      </c>
      <c r="Y11" s="558"/>
      <c r="Z11" s="557"/>
      <c r="AA11" s="548"/>
      <c r="AB11" s="534"/>
      <c r="AC11" s="548"/>
      <c r="AD11" s="534">
        <v>2.4999999999999998E-2</v>
      </c>
      <c r="AE11" s="548"/>
      <c r="AF11" s="534">
        <v>4.1666666666666666E-3</v>
      </c>
      <c r="AG11" s="548"/>
      <c r="AH11" s="534"/>
      <c r="AI11" s="548"/>
      <c r="AJ11" s="534"/>
      <c r="AK11" s="548"/>
      <c r="AL11" s="534"/>
      <c r="AM11" s="558"/>
      <c r="AN11" s="545" t="s">
        <v>335</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0.32083333333333336</v>
      </c>
      <c r="W12" s="558"/>
      <c r="X12" s="534">
        <v>0.32916666666666666</v>
      </c>
      <c r="Y12" s="558"/>
      <c r="Z12" s="557"/>
      <c r="AA12" s="548"/>
      <c r="AB12" s="534"/>
      <c r="AC12" s="548"/>
      <c r="AD12" s="534"/>
      <c r="AE12" s="548"/>
      <c r="AF12" s="534">
        <v>8.3333333333333332E-3</v>
      </c>
      <c r="AG12" s="548"/>
      <c r="AH12" s="534"/>
      <c r="AI12" s="548"/>
      <c r="AJ12" s="534"/>
      <c r="AK12" s="548"/>
      <c r="AL12" s="534"/>
      <c r="AM12" s="558"/>
      <c r="AN12" s="545" t="s">
        <v>340</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298</v>
      </c>
      <c r="R13" s="599"/>
      <c r="S13" s="599"/>
      <c r="T13" s="600"/>
      <c r="U13" s="28"/>
      <c r="V13" s="534">
        <v>0.32916666666666666</v>
      </c>
      <c r="W13" s="558"/>
      <c r="X13" s="534">
        <v>0.3666666666666667</v>
      </c>
      <c r="Y13" s="558"/>
      <c r="Z13" s="557"/>
      <c r="AA13" s="548"/>
      <c r="AB13" s="534"/>
      <c r="AC13" s="548"/>
      <c r="AD13" s="534">
        <v>3.3333333333333333E-2</v>
      </c>
      <c r="AE13" s="548"/>
      <c r="AF13" s="534">
        <v>4.1666666666666666E-3</v>
      </c>
      <c r="AG13" s="548"/>
      <c r="AH13" s="534"/>
      <c r="AI13" s="548"/>
      <c r="AJ13" s="534"/>
      <c r="AK13" s="548"/>
      <c r="AL13" s="534"/>
      <c r="AM13" s="558"/>
      <c r="AN13" s="545" t="s">
        <v>334</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0.3666666666666667</v>
      </c>
      <c r="W14" s="558"/>
      <c r="X14" s="534">
        <v>0.39583333333333331</v>
      </c>
      <c r="Y14" s="558"/>
      <c r="Z14" s="557"/>
      <c r="AA14" s="548"/>
      <c r="AB14" s="534"/>
      <c r="AC14" s="548"/>
      <c r="AD14" s="534">
        <v>2.4999999999999998E-2</v>
      </c>
      <c r="AE14" s="548"/>
      <c r="AF14" s="534">
        <v>4.1666666666666666E-3</v>
      </c>
      <c r="AG14" s="548"/>
      <c r="AH14" s="534"/>
      <c r="AI14" s="548"/>
      <c r="AJ14" s="534"/>
      <c r="AK14" s="548"/>
      <c r="AL14" s="534"/>
      <c r="AM14" s="558"/>
      <c r="AN14" s="293" t="s">
        <v>333</v>
      </c>
      <c r="AO14" s="294"/>
      <c r="AP14" s="294"/>
      <c r="AQ14" s="294"/>
      <c r="AR14" s="294"/>
      <c r="AS14" s="294"/>
      <c r="AT14" s="294"/>
      <c r="AU14" s="290"/>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0.39583333333333331</v>
      </c>
      <c r="W15" s="558"/>
      <c r="X15" s="534">
        <v>0.47916666666666669</v>
      </c>
      <c r="Y15" s="558"/>
      <c r="Z15" s="557"/>
      <c r="AA15" s="548"/>
      <c r="AB15" s="534"/>
      <c r="AC15" s="548"/>
      <c r="AD15" s="534"/>
      <c r="AE15" s="548"/>
      <c r="AF15" s="534">
        <v>8.3333333333333329E-2</v>
      </c>
      <c r="AG15" s="548"/>
      <c r="AH15" s="534"/>
      <c r="AI15" s="548"/>
      <c r="AJ15" s="534"/>
      <c r="AK15" s="548"/>
      <c r="AL15" s="534"/>
      <c r="AM15" s="558"/>
      <c r="AN15" s="545" t="s">
        <v>336</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0.47916666666666669</v>
      </c>
      <c r="W16" s="558"/>
      <c r="X16" s="534">
        <v>0.5</v>
      </c>
      <c r="Y16" s="558"/>
      <c r="Z16" s="557"/>
      <c r="AA16" s="548"/>
      <c r="AB16" s="534"/>
      <c r="AC16" s="548"/>
      <c r="AD16" s="534"/>
      <c r="AE16" s="548"/>
      <c r="AF16" s="534">
        <v>2.0833333333333332E-2</v>
      </c>
      <c r="AG16" s="548"/>
      <c r="AH16" s="534"/>
      <c r="AI16" s="548"/>
      <c r="AJ16" s="534"/>
      <c r="AK16" s="548"/>
      <c r="AL16" s="534"/>
      <c r="AM16" s="558"/>
      <c r="AN16" s="545" t="s">
        <v>337</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0.5</v>
      </c>
      <c r="W17" s="558"/>
      <c r="X17" s="564">
        <v>0.52083333333333337</v>
      </c>
      <c r="Y17" s="565"/>
      <c r="Z17" s="557"/>
      <c r="AA17" s="548"/>
      <c r="AB17" s="534"/>
      <c r="AC17" s="548"/>
      <c r="AD17" s="534">
        <v>1.6666666666666666E-2</v>
      </c>
      <c r="AE17" s="548"/>
      <c r="AF17" s="534">
        <v>4.1666666666666666E-3</v>
      </c>
      <c r="AG17" s="548"/>
      <c r="AH17" s="534"/>
      <c r="AI17" s="548"/>
      <c r="AJ17" s="534"/>
      <c r="AK17" s="548"/>
      <c r="AL17" s="534"/>
      <c r="AM17" s="558"/>
      <c r="AN17" s="545" t="s">
        <v>230</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64">
        <v>0.52083333333333337</v>
      </c>
      <c r="W18" s="565"/>
      <c r="X18" s="564">
        <v>0.54583333333333328</v>
      </c>
      <c r="Y18" s="565"/>
      <c r="Z18" s="557"/>
      <c r="AA18" s="548"/>
      <c r="AB18" s="534"/>
      <c r="AC18" s="548"/>
      <c r="AD18" s="534">
        <v>2.0833333333333332E-2</v>
      </c>
      <c r="AE18" s="548"/>
      <c r="AF18" s="534">
        <v>4.1666666666666666E-3</v>
      </c>
      <c r="AG18" s="548"/>
      <c r="AH18" s="534"/>
      <c r="AI18" s="548"/>
      <c r="AJ18" s="534"/>
      <c r="AK18" s="548"/>
      <c r="AL18" s="534"/>
      <c r="AM18" s="548"/>
      <c r="AN18" s="545" t="s">
        <v>338</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v>0.54583333333333328</v>
      </c>
      <c r="W19" s="565"/>
      <c r="X19" s="564">
        <v>0.71250000000000002</v>
      </c>
      <c r="Y19" s="565"/>
      <c r="Z19" s="557"/>
      <c r="AA19" s="548"/>
      <c r="AB19" s="534"/>
      <c r="AC19" s="548"/>
      <c r="AD19" s="534"/>
      <c r="AE19" s="548"/>
      <c r="AF19" s="534"/>
      <c r="AG19" s="548"/>
      <c r="AH19" s="534"/>
      <c r="AI19" s="548"/>
      <c r="AJ19" s="534"/>
      <c r="AK19" s="548"/>
      <c r="AL19" s="534">
        <v>0.16666666666666666</v>
      </c>
      <c r="AM19" s="548"/>
      <c r="AN19" s="545" t="s">
        <v>201</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v>0.71250000000000002</v>
      </c>
      <c r="W20" s="565"/>
      <c r="X20" s="534">
        <v>0.7583333333333333</v>
      </c>
      <c r="Y20" s="558"/>
      <c r="Z20" s="557"/>
      <c r="AA20" s="548"/>
      <c r="AB20" s="534"/>
      <c r="AC20" s="548"/>
      <c r="AD20" s="534"/>
      <c r="AE20" s="548"/>
      <c r="AF20" s="534">
        <v>4.5833333333333337E-2</v>
      </c>
      <c r="AG20" s="548"/>
      <c r="AH20" s="534"/>
      <c r="AI20" s="548"/>
      <c r="AJ20" s="534"/>
      <c r="AK20" s="548"/>
      <c r="AL20" s="534"/>
      <c r="AM20" s="558"/>
      <c r="AN20" s="545" t="s">
        <v>339</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v>0.7583333333333333</v>
      </c>
      <c r="W21" s="558"/>
      <c r="X21" s="534">
        <v>1</v>
      </c>
      <c r="Y21" s="558"/>
      <c r="Z21" s="557"/>
      <c r="AA21" s="548"/>
      <c r="AB21" s="534"/>
      <c r="AC21" s="548"/>
      <c r="AD21" s="534"/>
      <c r="AE21" s="548"/>
      <c r="AF21" s="534"/>
      <c r="AG21" s="548"/>
      <c r="AH21" s="534"/>
      <c r="AI21" s="548"/>
      <c r="AJ21" s="534"/>
      <c r="AK21" s="548"/>
      <c r="AL21" s="534">
        <v>0.24166666666666667</v>
      </c>
      <c r="AM21" s="558"/>
      <c r="AN21" s="545" t="s">
        <v>201</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4"/>
      <c r="W27" s="534"/>
      <c r="X27" s="544"/>
      <c r="Y27" s="534"/>
      <c r="Z27" s="542"/>
      <c r="AA27" s="543"/>
      <c r="AB27" s="544"/>
      <c r="AC27" s="543"/>
      <c r="AD27" s="544"/>
      <c r="AE27" s="543"/>
      <c r="AF27" s="544"/>
      <c r="AG27" s="543"/>
      <c r="AH27" s="544"/>
      <c r="AI27" s="543"/>
      <c r="AJ27" s="544"/>
      <c r="AK27" s="543"/>
      <c r="AL27" s="533"/>
      <c r="AM27" s="534"/>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4"/>
      <c r="W28" s="534"/>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0.12083333333333332</v>
      </c>
      <c r="AE31" s="511"/>
      <c r="AF31" s="511">
        <f>SUM(AF9:AG30)</f>
        <v>0.21250000000000002</v>
      </c>
      <c r="AG31" s="511"/>
      <c r="AH31" s="511">
        <f>SUM(AH9:AI30)</f>
        <v>0</v>
      </c>
      <c r="AI31" s="511"/>
      <c r="AJ31" s="511">
        <f>SUM(AJ9:AK30)</f>
        <v>0</v>
      </c>
      <c r="AK31" s="511"/>
      <c r="AL31" s="515">
        <f>SUM(AL9:AM30)</f>
        <v>0.66666666666666674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16346</v>
      </c>
      <c r="Y35" s="494"/>
      <c r="Z35" s="494"/>
      <c r="AA35" s="56" t="s">
        <v>79</v>
      </c>
      <c r="AB35" s="495">
        <v>837</v>
      </c>
      <c r="AC35" s="496"/>
      <c r="AD35" s="496"/>
      <c r="AE35" s="57" t="s">
        <v>79</v>
      </c>
      <c r="AF35" s="495">
        <v>0</v>
      </c>
      <c r="AG35" s="496"/>
      <c r="AH35" s="496"/>
      <c r="AI35" s="56" t="s">
        <v>79</v>
      </c>
      <c r="AJ35" s="495">
        <v>0</v>
      </c>
      <c r="AK35" s="496"/>
      <c r="AL35" s="496"/>
      <c r="AM35" s="56" t="s">
        <v>79</v>
      </c>
      <c r="AN35" s="497">
        <f>(X35+AF35)-(AB35+AJ35)</f>
        <v>15509</v>
      </c>
      <c r="AO35" s="498"/>
      <c r="AP35" s="56" t="s">
        <v>79</v>
      </c>
      <c r="AQ35" s="499"/>
      <c r="AR35" s="500"/>
      <c r="AS35" s="500"/>
      <c r="AT35" s="500"/>
      <c r="AU35" s="501"/>
    </row>
    <row r="36" spans="1:47" ht="15.75" customHeight="1">
      <c r="A36" s="29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69000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66500</v>
      </c>
      <c r="AO36" s="442"/>
      <c r="AP36" s="61" t="s">
        <v>79</v>
      </c>
      <c r="AQ36" s="443"/>
      <c r="AR36" s="444"/>
      <c r="AS36" s="444"/>
      <c r="AT36" s="444"/>
      <c r="AU36" s="445"/>
    </row>
    <row r="37" spans="1:47" ht="15.75" customHeight="1">
      <c r="A37" s="295" t="s">
        <v>83</v>
      </c>
      <c r="B37" s="58"/>
      <c r="C37" s="58"/>
      <c r="D37" s="58"/>
      <c r="E37" s="58"/>
      <c r="F37" s="58"/>
      <c r="G37" s="59"/>
      <c r="H37" s="466">
        <f>SUM(AD9:AE30)</f>
        <v>0.12083333333333332</v>
      </c>
      <c r="I37" s="467"/>
      <c r="J37" s="467"/>
      <c r="K37" s="468">
        <v>89</v>
      </c>
      <c r="L37" s="469"/>
      <c r="M37" s="60" t="s">
        <v>79</v>
      </c>
      <c r="N37" s="470">
        <f t="shared" si="2"/>
        <v>258.09999999999997</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95" t="s">
        <v>85</v>
      </c>
      <c r="B38" s="58"/>
      <c r="C38" s="58"/>
      <c r="D38" s="58"/>
      <c r="E38" s="58"/>
      <c r="F38" s="58"/>
      <c r="G38" s="59"/>
      <c r="H38" s="466">
        <f>SUM(AF9:AG30)</f>
        <v>0.21250000000000002</v>
      </c>
      <c r="I38" s="467"/>
      <c r="J38" s="467"/>
      <c r="K38" s="468">
        <v>89</v>
      </c>
      <c r="L38" s="469"/>
      <c r="M38" s="60" t="s">
        <v>79</v>
      </c>
      <c r="N38" s="470">
        <f t="shared" si="2"/>
        <v>453.90000000000003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9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9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95" t="s">
        <v>92</v>
      </c>
      <c r="B41" s="58"/>
      <c r="C41" s="58"/>
      <c r="D41" s="58"/>
      <c r="E41" s="58"/>
      <c r="F41" s="58"/>
      <c r="G41" s="59"/>
      <c r="H41" s="466">
        <f>SUM(AL9:AM30)</f>
        <v>0.66666666666666674</v>
      </c>
      <c r="I41" s="467"/>
      <c r="J41" s="467"/>
      <c r="K41" s="468">
        <v>8</v>
      </c>
      <c r="L41" s="469"/>
      <c r="M41" s="60" t="s">
        <v>79</v>
      </c>
      <c r="N41" s="470">
        <f t="shared" si="2"/>
        <v>128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9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840</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44212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44212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87" t="s">
        <v>139</v>
      </c>
      <c r="AH71" s="288"/>
      <c r="AI71" s="288"/>
      <c r="AJ71" s="288"/>
      <c r="AK71" s="288"/>
      <c r="AL71" s="289"/>
      <c r="AM71" s="287" t="s">
        <v>140</v>
      </c>
      <c r="AN71" s="288"/>
      <c r="AO71" s="288"/>
      <c r="AP71" s="296"/>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87" t="s">
        <v>144</v>
      </c>
      <c r="AH72" s="288"/>
      <c r="AI72" s="288"/>
      <c r="AJ72" s="288"/>
      <c r="AK72" s="288"/>
      <c r="AL72" s="289"/>
      <c r="AM72" s="287" t="s">
        <v>142</v>
      </c>
      <c r="AN72" s="288"/>
      <c r="AO72" s="288"/>
      <c r="AP72" s="296"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87" t="s">
        <v>170</v>
      </c>
      <c r="AH73" s="288"/>
      <c r="AI73" s="288"/>
      <c r="AJ73" s="288"/>
      <c r="AK73" s="288"/>
      <c r="AL73" s="289"/>
      <c r="AM73" s="287" t="s">
        <v>145</v>
      </c>
      <c r="AN73" s="288"/>
      <c r="AO73" s="288"/>
      <c r="AP73" s="296"/>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87" t="s">
        <v>176</v>
      </c>
      <c r="AH74" s="288"/>
      <c r="AI74" s="288"/>
      <c r="AJ74" s="288"/>
      <c r="AK74" s="288"/>
      <c r="AL74" s="289"/>
      <c r="AM74" s="287" t="s">
        <v>147</v>
      </c>
      <c r="AN74" s="288"/>
      <c r="AO74" s="288"/>
      <c r="AP74" s="296"/>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87" t="s">
        <v>149</v>
      </c>
      <c r="AH75" s="288"/>
      <c r="AI75" s="288"/>
      <c r="AJ75" s="288"/>
      <c r="AK75" s="288"/>
      <c r="AL75" s="289"/>
      <c r="AM75" s="287" t="s">
        <v>150</v>
      </c>
      <c r="AN75" s="288"/>
      <c r="AO75" s="288"/>
      <c r="AP75" s="296"/>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87" t="s">
        <v>152</v>
      </c>
      <c r="AH76" s="288"/>
      <c r="AI76" s="288"/>
      <c r="AJ76" s="288"/>
      <c r="AK76" s="288"/>
      <c r="AL76" s="289"/>
      <c r="AM76" s="287" t="s">
        <v>150</v>
      </c>
      <c r="AN76" s="288"/>
      <c r="AO76" s="288"/>
      <c r="AP76" s="296"/>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87" t="s">
        <v>177</v>
      </c>
      <c r="AH77" s="288"/>
      <c r="AI77" s="288"/>
      <c r="AJ77" s="288"/>
      <c r="AK77" s="288"/>
      <c r="AL77" s="289"/>
      <c r="AM77" s="287" t="s">
        <v>154</v>
      </c>
      <c r="AN77" s="288"/>
      <c r="AO77" s="288"/>
      <c r="AP77" s="296"/>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44213</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02" t="s">
        <v>16</v>
      </c>
      <c r="L8" s="303"/>
      <c r="M8" s="30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4.5833333333333337E-2</v>
      </c>
      <c r="Y9" s="609"/>
      <c r="Z9" s="606"/>
      <c r="AA9" s="607"/>
      <c r="AB9" s="608"/>
      <c r="AC9" s="607"/>
      <c r="AD9" s="608"/>
      <c r="AE9" s="607"/>
      <c r="AF9" s="608"/>
      <c r="AG9" s="609"/>
      <c r="AH9" s="608"/>
      <c r="AI9" s="607"/>
      <c r="AJ9" s="608"/>
      <c r="AK9" s="607"/>
      <c r="AL9" s="608">
        <v>4.5833333333333337E-2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4.5833333333333337E-2</v>
      </c>
      <c r="W10" s="609"/>
      <c r="X10" s="608">
        <v>0.10833333333333334</v>
      </c>
      <c r="Y10" s="609"/>
      <c r="Z10" s="606"/>
      <c r="AA10" s="607"/>
      <c r="AB10" s="608"/>
      <c r="AC10" s="607"/>
      <c r="AD10" s="608"/>
      <c r="AE10" s="607"/>
      <c r="AF10" s="608">
        <v>6.25E-2</v>
      </c>
      <c r="AG10" s="607"/>
      <c r="AH10" s="608"/>
      <c r="AI10" s="607"/>
      <c r="AJ10" s="608"/>
      <c r="AK10" s="607"/>
      <c r="AL10" s="608"/>
      <c r="AM10" s="609"/>
      <c r="AN10" s="545" t="s">
        <v>289</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0.10833333333333334</v>
      </c>
      <c r="W11" s="609"/>
      <c r="X11" s="534">
        <v>0.13333333333333333</v>
      </c>
      <c r="Y11" s="558"/>
      <c r="Z11" s="557"/>
      <c r="AA11" s="548"/>
      <c r="AB11" s="534"/>
      <c r="AC11" s="548"/>
      <c r="AD11" s="534"/>
      <c r="AE11" s="548"/>
      <c r="AF11" s="534"/>
      <c r="AG11" s="548"/>
      <c r="AH11" s="534"/>
      <c r="AI11" s="548"/>
      <c r="AJ11" s="534"/>
      <c r="AK11" s="548"/>
      <c r="AL11" s="534">
        <v>2.4999999999999998E-2</v>
      </c>
      <c r="AM11" s="548"/>
      <c r="AN11" s="545" t="s">
        <v>201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0.13333333333333333</v>
      </c>
      <c r="W12" s="558"/>
      <c r="X12" s="534">
        <v>0.21249999999999999</v>
      </c>
      <c r="Y12" s="558"/>
      <c r="Z12" s="557"/>
      <c r="AA12" s="548"/>
      <c r="AB12" s="534"/>
      <c r="AC12" s="548"/>
      <c r="AD12" s="534"/>
      <c r="AE12" s="548"/>
      <c r="AF12" s="534">
        <v>7.9166666666666663E-2</v>
      </c>
      <c r="AG12" s="558"/>
      <c r="AH12" s="534"/>
      <c r="AI12" s="548"/>
      <c r="AJ12" s="534"/>
      <c r="AK12" s="548"/>
      <c r="AL12" s="534"/>
      <c r="AM12" s="558"/>
      <c r="AN12" s="545" t="s">
        <v>211</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342</v>
      </c>
      <c r="R13" s="599"/>
      <c r="S13" s="599"/>
      <c r="T13" s="600"/>
      <c r="U13" s="28"/>
      <c r="V13" s="534">
        <v>0.21249999999999999</v>
      </c>
      <c r="W13" s="558"/>
      <c r="X13" s="534">
        <v>0.45833333333333331</v>
      </c>
      <c r="Y13" s="558"/>
      <c r="Z13" s="557"/>
      <c r="AA13" s="548"/>
      <c r="AB13" s="534"/>
      <c r="AC13" s="548"/>
      <c r="AD13" s="534"/>
      <c r="AE13" s="548"/>
      <c r="AF13" s="534"/>
      <c r="AG13" s="548"/>
      <c r="AH13" s="534"/>
      <c r="AI13" s="548"/>
      <c r="AJ13" s="534"/>
      <c r="AK13" s="548"/>
      <c r="AL13" s="534">
        <v>0.24583333333333335</v>
      </c>
      <c r="AM13" s="558"/>
      <c r="AN13" s="545" t="s">
        <v>201</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0.45833333333333331</v>
      </c>
      <c r="W14" s="558"/>
      <c r="X14" s="534">
        <v>0.5083333333333333</v>
      </c>
      <c r="Y14" s="558"/>
      <c r="Z14" s="557"/>
      <c r="AA14" s="548"/>
      <c r="AB14" s="534"/>
      <c r="AC14" s="548"/>
      <c r="AD14" s="534"/>
      <c r="AE14" s="548"/>
      <c r="AF14" s="534">
        <v>4.9999999999999996E-2</v>
      </c>
      <c r="AG14" s="548"/>
      <c r="AH14" s="534"/>
      <c r="AI14" s="548"/>
      <c r="AJ14" s="534"/>
      <c r="AK14" s="548"/>
      <c r="AL14" s="534"/>
      <c r="AM14" s="558"/>
      <c r="AN14" s="545" t="s">
        <v>341</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0.5083333333333333</v>
      </c>
      <c r="W15" s="558"/>
      <c r="X15" s="534">
        <v>1</v>
      </c>
      <c r="Y15" s="558"/>
      <c r="Z15" s="557"/>
      <c r="AA15" s="548"/>
      <c r="AB15" s="534"/>
      <c r="AC15" s="548"/>
      <c r="AD15" s="534"/>
      <c r="AE15" s="548"/>
      <c r="AF15" s="534"/>
      <c r="AG15" s="548"/>
      <c r="AH15" s="534"/>
      <c r="AI15" s="548"/>
      <c r="AJ15" s="534"/>
      <c r="AK15" s="548"/>
      <c r="AL15" s="534">
        <v>0.4916666666666667</v>
      </c>
      <c r="AM15" s="558"/>
      <c r="AN15" s="545" t="s">
        <v>201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c r="W16" s="55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64"/>
      <c r="Y17" s="565"/>
      <c r="Z17" s="557"/>
      <c r="AA17" s="548"/>
      <c r="AB17" s="534"/>
      <c r="AC17" s="548"/>
      <c r="AD17" s="534"/>
      <c r="AE17" s="548"/>
      <c r="AF17" s="534"/>
      <c r="AG17" s="548"/>
      <c r="AH17" s="534"/>
      <c r="AI17" s="548"/>
      <c r="AJ17" s="534"/>
      <c r="AK17" s="548"/>
      <c r="AL17" s="534"/>
      <c r="AM17" s="558"/>
      <c r="AN17" s="545"/>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64"/>
      <c r="W18" s="565"/>
      <c r="X18" s="564"/>
      <c r="Y18" s="565"/>
      <c r="Z18" s="557"/>
      <c r="AA18" s="548"/>
      <c r="AB18" s="534"/>
      <c r="AC18" s="548"/>
      <c r="AD18" s="534"/>
      <c r="AE18" s="548"/>
      <c r="AF18" s="534"/>
      <c r="AG18" s="548"/>
      <c r="AH18" s="534"/>
      <c r="AI18" s="548"/>
      <c r="AJ18" s="534"/>
      <c r="AK18" s="548"/>
      <c r="AL18" s="534"/>
      <c r="AM18" s="54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c r="W19" s="565"/>
      <c r="X19" s="564"/>
      <c r="Y19" s="565"/>
      <c r="Z19" s="557"/>
      <c r="AA19" s="548"/>
      <c r="AB19" s="534"/>
      <c r="AC19" s="548"/>
      <c r="AD19" s="534"/>
      <c r="AE19" s="548"/>
      <c r="AF19" s="534"/>
      <c r="AG19" s="548"/>
      <c r="AH19" s="534"/>
      <c r="AI19" s="548"/>
      <c r="AJ19" s="534"/>
      <c r="AK19" s="548"/>
      <c r="AL19" s="534"/>
      <c r="AM19" s="54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c r="W21" s="55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4"/>
      <c r="W27" s="534"/>
      <c r="X27" s="544"/>
      <c r="Y27" s="534"/>
      <c r="Z27" s="542"/>
      <c r="AA27" s="543"/>
      <c r="AB27" s="544"/>
      <c r="AC27" s="543"/>
      <c r="AD27" s="544"/>
      <c r="AE27" s="543"/>
      <c r="AF27" s="544"/>
      <c r="AG27" s="543"/>
      <c r="AH27" s="544"/>
      <c r="AI27" s="543"/>
      <c r="AJ27" s="544"/>
      <c r="AK27" s="543"/>
      <c r="AL27" s="533"/>
      <c r="AM27" s="534"/>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4"/>
      <c r="W28" s="534"/>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0.19166666666666665</v>
      </c>
      <c r="AG31" s="511"/>
      <c r="AH31" s="511">
        <f>SUM(AH9:AI30)</f>
        <v>0</v>
      </c>
      <c r="AI31" s="511"/>
      <c r="AJ31" s="511">
        <f>SUM(AJ9:AK30)</f>
        <v>0</v>
      </c>
      <c r="AK31" s="511"/>
      <c r="AL31" s="515">
        <f>SUM(AL9:AM30)</f>
        <v>0.80833333333333335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15509</v>
      </c>
      <c r="Y35" s="494"/>
      <c r="Z35" s="494"/>
      <c r="AA35" s="56" t="s">
        <v>79</v>
      </c>
      <c r="AB35" s="495">
        <v>562</v>
      </c>
      <c r="AC35" s="496"/>
      <c r="AD35" s="496"/>
      <c r="AE35" s="57" t="s">
        <v>79</v>
      </c>
      <c r="AF35" s="495">
        <v>0</v>
      </c>
      <c r="AG35" s="496"/>
      <c r="AH35" s="496"/>
      <c r="AI35" s="56" t="s">
        <v>79</v>
      </c>
      <c r="AJ35" s="495">
        <v>0</v>
      </c>
      <c r="AK35" s="496"/>
      <c r="AL35" s="496"/>
      <c r="AM35" s="56" t="s">
        <v>79</v>
      </c>
      <c r="AN35" s="497">
        <f>(X35+AF35)-(AB35+AJ35)</f>
        <v>14947</v>
      </c>
      <c r="AO35" s="498"/>
      <c r="AP35" s="56" t="s">
        <v>79</v>
      </c>
      <c r="AQ35" s="499"/>
      <c r="AR35" s="500"/>
      <c r="AS35" s="500"/>
      <c r="AT35" s="500"/>
      <c r="AU35" s="501"/>
    </row>
    <row r="36" spans="1:47" ht="15.75" customHeight="1">
      <c r="A36" s="30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66500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64000</v>
      </c>
      <c r="AO36" s="442"/>
      <c r="AP36" s="61" t="s">
        <v>79</v>
      </c>
      <c r="AQ36" s="443"/>
      <c r="AR36" s="444"/>
      <c r="AS36" s="444"/>
      <c r="AT36" s="444"/>
      <c r="AU36" s="445"/>
    </row>
    <row r="37" spans="1:47" ht="15.75" customHeight="1">
      <c r="A37" s="301"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301" t="s">
        <v>85</v>
      </c>
      <c r="B38" s="58"/>
      <c r="C38" s="58"/>
      <c r="D38" s="58"/>
      <c r="E38" s="58"/>
      <c r="F38" s="58"/>
      <c r="G38" s="59"/>
      <c r="H38" s="466">
        <f>SUM(AF9:AG30)</f>
        <v>0.19166666666666665</v>
      </c>
      <c r="I38" s="467"/>
      <c r="J38" s="467"/>
      <c r="K38" s="468">
        <v>89</v>
      </c>
      <c r="L38" s="469"/>
      <c r="M38" s="60" t="s">
        <v>79</v>
      </c>
      <c r="N38" s="470">
        <f t="shared" si="2"/>
        <v>409.4</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0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0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01" t="s">
        <v>92</v>
      </c>
      <c r="B41" s="58"/>
      <c r="C41" s="58"/>
      <c r="D41" s="58"/>
      <c r="E41" s="58"/>
      <c r="F41" s="58"/>
      <c r="G41" s="59"/>
      <c r="H41" s="466">
        <f>SUM(AL9:AM30)</f>
        <v>0.80833333333333335</v>
      </c>
      <c r="I41" s="467"/>
      <c r="J41" s="467"/>
      <c r="K41" s="468">
        <v>8</v>
      </c>
      <c r="L41" s="469"/>
      <c r="M41" s="60" t="s">
        <v>79</v>
      </c>
      <c r="N41" s="470">
        <f t="shared" si="2"/>
        <v>155.19999999999999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0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564.59999999999991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44213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44213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298" t="s">
        <v>139</v>
      </c>
      <c r="AH71" s="299"/>
      <c r="AI71" s="299"/>
      <c r="AJ71" s="299"/>
      <c r="AK71" s="299"/>
      <c r="AL71" s="297"/>
      <c r="AM71" s="298" t="s">
        <v>140</v>
      </c>
      <c r="AN71" s="299"/>
      <c r="AO71" s="299"/>
      <c r="AP71" s="300"/>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98" t="s">
        <v>144</v>
      </c>
      <c r="AH72" s="299"/>
      <c r="AI72" s="299"/>
      <c r="AJ72" s="299"/>
      <c r="AK72" s="299"/>
      <c r="AL72" s="297"/>
      <c r="AM72" s="298" t="s">
        <v>142</v>
      </c>
      <c r="AN72" s="299"/>
      <c r="AO72" s="299"/>
      <c r="AP72" s="300"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98" t="s">
        <v>170</v>
      </c>
      <c r="AH73" s="299"/>
      <c r="AI73" s="299"/>
      <c r="AJ73" s="299"/>
      <c r="AK73" s="299"/>
      <c r="AL73" s="297"/>
      <c r="AM73" s="298" t="s">
        <v>145</v>
      </c>
      <c r="AN73" s="299"/>
      <c r="AO73" s="299"/>
      <c r="AP73" s="300"/>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98" t="s">
        <v>176</v>
      </c>
      <c r="AH74" s="299"/>
      <c r="AI74" s="299"/>
      <c r="AJ74" s="299"/>
      <c r="AK74" s="299"/>
      <c r="AL74" s="297"/>
      <c r="AM74" s="298" t="s">
        <v>147</v>
      </c>
      <c r="AN74" s="299"/>
      <c r="AO74" s="299"/>
      <c r="AP74" s="300"/>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98" t="s">
        <v>149</v>
      </c>
      <c r="AH75" s="299"/>
      <c r="AI75" s="299"/>
      <c r="AJ75" s="299"/>
      <c r="AK75" s="299"/>
      <c r="AL75" s="297"/>
      <c r="AM75" s="298" t="s">
        <v>150</v>
      </c>
      <c r="AN75" s="299"/>
      <c r="AO75" s="299"/>
      <c r="AP75" s="300"/>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98" t="s">
        <v>152</v>
      </c>
      <c r="AH76" s="299"/>
      <c r="AI76" s="299"/>
      <c r="AJ76" s="299"/>
      <c r="AK76" s="299"/>
      <c r="AL76" s="297"/>
      <c r="AM76" s="298" t="s">
        <v>150</v>
      </c>
      <c r="AN76" s="299"/>
      <c r="AO76" s="299"/>
      <c r="AP76" s="300"/>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98" t="s">
        <v>177</v>
      </c>
      <c r="AH77" s="299"/>
      <c r="AI77" s="299"/>
      <c r="AJ77" s="299"/>
      <c r="AK77" s="299"/>
      <c r="AL77" s="297"/>
      <c r="AM77" s="298" t="s">
        <v>154</v>
      </c>
      <c r="AN77" s="299"/>
      <c r="AO77" s="299"/>
      <c r="AP77" s="300"/>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44214</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09" t="s">
        <v>16</v>
      </c>
      <c r="L8" s="310"/>
      <c r="M8" s="31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4.9999999999999996E-2</v>
      </c>
      <c r="Y9" s="609"/>
      <c r="Z9" s="606"/>
      <c r="AA9" s="607"/>
      <c r="AB9" s="608"/>
      <c r="AC9" s="607"/>
      <c r="AD9" s="608"/>
      <c r="AE9" s="607"/>
      <c r="AF9" s="608">
        <v>4.9999999999999996E-2</v>
      </c>
      <c r="AG9" s="609"/>
      <c r="AH9" s="608"/>
      <c r="AI9" s="607"/>
      <c r="AJ9" s="608"/>
      <c r="AK9" s="607"/>
      <c r="AL9" s="608"/>
      <c r="AM9" s="609"/>
      <c r="AN9" s="545" t="s">
        <v>289</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4.9999999999999996E-2</v>
      </c>
      <c r="W10" s="609"/>
      <c r="X10" s="608">
        <v>0.25</v>
      </c>
      <c r="Y10" s="609"/>
      <c r="Z10" s="606"/>
      <c r="AA10" s="607"/>
      <c r="AB10" s="608"/>
      <c r="AC10" s="607"/>
      <c r="AD10" s="608"/>
      <c r="AE10" s="607"/>
      <c r="AF10" s="608"/>
      <c r="AG10" s="607"/>
      <c r="AH10" s="608"/>
      <c r="AI10" s="607"/>
      <c r="AJ10" s="608"/>
      <c r="AK10" s="607"/>
      <c r="AL10" s="608">
        <v>0.19999999999999998</v>
      </c>
      <c r="AM10" s="609"/>
      <c r="AN10" s="545" t="s">
        <v>201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0.25</v>
      </c>
      <c r="W11" s="609"/>
      <c r="X11" s="534">
        <v>0.3125</v>
      </c>
      <c r="Y11" s="558"/>
      <c r="Z11" s="557"/>
      <c r="AA11" s="548"/>
      <c r="AB11" s="534"/>
      <c r="AC11" s="548"/>
      <c r="AD11" s="534"/>
      <c r="AE11" s="548"/>
      <c r="AF11" s="534">
        <v>6.25E-2</v>
      </c>
      <c r="AG11" s="548"/>
      <c r="AH11" s="534"/>
      <c r="AI11" s="548"/>
      <c r="AJ11" s="534"/>
      <c r="AK11" s="548"/>
      <c r="AL11" s="534"/>
      <c r="AM11" s="548"/>
      <c r="AN11" s="545" t="s">
        <v>211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0.3125</v>
      </c>
      <c r="W12" s="558"/>
      <c r="X12" s="534">
        <v>0.5</v>
      </c>
      <c r="Y12" s="558"/>
      <c r="Z12" s="557"/>
      <c r="AA12" s="548"/>
      <c r="AB12" s="534"/>
      <c r="AC12" s="548"/>
      <c r="AD12" s="534"/>
      <c r="AE12" s="548"/>
      <c r="AF12" s="534"/>
      <c r="AG12" s="558"/>
      <c r="AH12" s="534"/>
      <c r="AI12" s="548"/>
      <c r="AJ12" s="534"/>
      <c r="AK12" s="548"/>
      <c r="AL12" s="534">
        <v>0.1875</v>
      </c>
      <c r="AM12" s="558"/>
      <c r="AN12" s="545" t="s">
        <v>201</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344</v>
      </c>
      <c r="R13" s="599"/>
      <c r="S13" s="599"/>
      <c r="T13" s="600"/>
      <c r="U13" s="28"/>
      <c r="V13" s="534">
        <v>0.5</v>
      </c>
      <c r="W13" s="558"/>
      <c r="X13" s="534">
        <v>0.56666666666666665</v>
      </c>
      <c r="Y13" s="558"/>
      <c r="Z13" s="557"/>
      <c r="AA13" s="548"/>
      <c r="AB13" s="534"/>
      <c r="AC13" s="548"/>
      <c r="AD13" s="534"/>
      <c r="AE13" s="548"/>
      <c r="AF13" s="534">
        <v>6.6666666666666666E-2</v>
      </c>
      <c r="AG13" s="548"/>
      <c r="AH13" s="534"/>
      <c r="AI13" s="548"/>
      <c r="AJ13" s="534"/>
      <c r="AK13" s="548"/>
      <c r="AL13" s="534"/>
      <c r="AM13" s="558"/>
      <c r="AN13" s="545" t="s">
        <v>343</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0.56666666666666665</v>
      </c>
      <c r="W14" s="558"/>
      <c r="X14" s="534">
        <v>1</v>
      </c>
      <c r="Y14" s="558"/>
      <c r="Z14" s="557"/>
      <c r="AA14" s="548"/>
      <c r="AB14" s="534"/>
      <c r="AC14" s="548"/>
      <c r="AD14" s="534"/>
      <c r="AE14" s="548"/>
      <c r="AF14" s="534"/>
      <c r="AG14" s="548"/>
      <c r="AH14" s="534"/>
      <c r="AI14" s="548"/>
      <c r="AJ14" s="534"/>
      <c r="AK14" s="548"/>
      <c r="AL14" s="534">
        <v>0.43333333333333335</v>
      </c>
      <c r="AM14" s="558"/>
      <c r="AN14" s="545" t="s">
        <v>201</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c r="W15" s="558"/>
      <c r="X15" s="534"/>
      <c r="Y15" s="558"/>
      <c r="Z15" s="557"/>
      <c r="AA15" s="548"/>
      <c r="AB15" s="534"/>
      <c r="AC15" s="548"/>
      <c r="AD15" s="534"/>
      <c r="AE15" s="548"/>
      <c r="AF15" s="534"/>
      <c r="AG15" s="548"/>
      <c r="AH15" s="534"/>
      <c r="AI15" s="548"/>
      <c r="AJ15" s="534"/>
      <c r="AK15" s="548"/>
      <c r="AL15" s="534"/>
      <c r="AM15" s="558"/>
      <c r="AN15" s="545"/>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c r="W16" s="55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c r="W17" s="558"/>
      <c r="X17" s="564"/>
      <c r="Y17" s="565"/>
      <c r="Z17" s="557"/>
      <c r="AA17" s="548"/>
      <c r="AB17" s="534"/>
      <c r="AC17" s="548"/>
      <c r="AD17" s="534"/>
      <c r="AE17" s="548"/>
      <c r="AF17" s="534"/>
      <c r="AG17" s="548"/>
      <c r="AH17" s="534"/>
      <c r="AI17" s="548"/>
      <c r="AJ17" s="534"/>
      <c r="AK17" s="548"/>
      <c r="AL17" s="534"/>
      <c r="AM17" s="558"/>
      <c r="AN17" s="545"/>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64"/>
      <c r="W18" s="565"/>
      <c r="X18" s="564"/>
      <c r="Y18" s="565"/>
      <c r="Z18" s="557"/>
      <c r="AA18" s="548"/>
      <c r="AB18" s="534"/>
      <c r="AC18" s="548"/>
      <c r="AD18" s="534"/>
      <c r="AE18" s="548"/>
      <c r="AF18" s="534"/>
      <c r="AG18" s="548"/>
      <c r="AH18" s="534"/>
      <c r="AI18" s="548"/>
      <c r="AJ18" s="534"/>
      <c r="AK18" s="548"/>
      <c r="AL18" s="534"/>
      <c r="AM18" s="54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c r="W19" s="565"/>
      <c r="X19" s="564"/>
      <c r="Y19" s="565"/>
      <c r="Z19" s="557"/>
      <c r="AA19" s="548"/>
      <c r="AB19" s="534"/>
      <c r="AC19" s="548"/>
      <c r="AD19" s="534"/>
      <c r="AE19" s="548"/>
      <c r="AF19" s="534"/>
      <c r="AG19" s="548"/>
      <c r="AH19" s="534"/>
      <c r="AI19" s="548"/>
      <c r="AJ19" s="534"/>
      <c r="AK19" s="548"/>
      <c r="AL19" s="534"/>
      <c r="AM19" s="54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c r="W21" s="55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4"/>
      <c r="W27" s="534"/>
      <c r="X27" s="544"/>
      <c r="Y27" s="534"/>
      <c r="Z27" s="542"/>
      <c r="AA27" s="543"/>
      <c r="AB27" s="544"/>
      <c r="AC27" s="543"/>
      <c r="AD27" s="544"/>
      <c r="AE27" s="543"/>
      <c r="AF27" s="544"/>
      <c r="AG27" s="543"/>
      <c r="AH27" s="544"/>
      <c r="AI27" s="543"/>
      <c r="AJ27" s="544"/>
      <c r="AK27" s="543"/>
      <c r="AL27" s="533"/>
      <c r="AM27" s="534"/>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4"/>
      <c r="W28" s="534"/>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0.17916666666666664</v>
      </c>
      <c r="AG31" s="511"/>
      <c r="AH31" s="511">
        <f>SUM(AH9:AI30)</f>
        <v>0</v>
      </c>
      <c r="AI31" s="511"/>
      <c r="AJ31" s="511">
        <f>SUM(AJ9:AK30)</f>
        <v>0</v>
      </c>
      <c r="AK31" s="511"/>
      <c r="AL31" s="515">
        <f>SUM(AL9:AM30)</f>
        <v>0.8208333333333333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14947</v>
      </c>
      <c r="Y35" s="494"/>
      <c r="Z35" s="494"/>
      <c r="AA35" s="56" t="s">
        <v>79</v>
      </c>
      <c r="AB35" s="495">
        <v>537</v>
      </c>
      <c r="AC35" s="496"/>
      <c r="AD35" s="496"/>
      <c r="AE35" s="57" t="s">
        <v>79</v>
      </c>
      <c r="AF35" s="495">
        <v>0</v>
      </c>
      <c r="AG35" s="496"/>
      <c r="AH35" s="496"/>
      <c r="AI35" s="56" t="s">
        <v>79</v>
      </c>
      <c r="AJ35" s="495">
        <v>0</v>
      </c>
      <c r="AK35" s="496"/>
      <c r="AL35" s="496"/>
      <c r="AM35" s="56" t="s">
        <v>79</v>
      </c>
      <c r="AN35" s="497">
        <f>(X35+AF35)-(AB35+AJ35)</f>
        <v>14410</v>
      </c>
      <c r="AO35" s="498"/>
      <c r="AP35" s="56" t="s">
        <v>79</v>
      </c>
      <c r="AQ35" s="499"/>
      <c r="AR35" s="500"/>
      <c r="AS35" s="500"/>
      <c r="AT35" s="500"/>
      <c r="AU35" s="501"/>
    </row>
    <row r="36" spans="1:47" ht="15.75" customHeight="1">
      <c r="A36" s="30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64000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61500</v>
      </c>
      <c r="AO36" s="442"/>
      <c r="AP36" s="61" t="s">
        <v>79</v>
      </c>
      <c r="AQ36" s="443"/>
      <c r="AR36" s="444"/>
      <c r="AS36" s="444"/>
      <c r="AT36" s="444"/>
      <c r="AU36" s="445"/>
    </row>
    <row r="37" spans="1:47" ht="15.75" customHeight="1">
      <c r="A37" s="308"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308" t="s">
        <v>85</v>
      </c>
      <c r="B38" s="58"/>
      <c r="C38" s="58"/>
      <c r="D38" s="58"/>
      <c r="E38" s="58"/>
      <c r="F38" s="58"/>
      <c r="G38" s="59"/>
      <c r="H38" s="466">
        <f>SUM(AF9:AG30)</f>
        <v>0.17916666666666664</v>
      </c>
      <c r="I38" s="467"/>
      <c r="J38" s="467"/>
      <c r="K38" s="468">
        <v>89</v>
      </c>
      <c r="L38" s="469"/>
      <c r="M38" s="60" t="s">
        <v>79</v>
      </c>
      <c r="N38" s="470">
        <f t="shared" si="2"/>
        <v>382.69999999999993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0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0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08" t="s">
        <v>92</v>
      </c>
      <c r="B41" s="58"/>
      <c r="C41" s="58"/>
      <c r="D41" s="58"/>
      <c r="E41" s="58"/>
      <c r="F41" s="58"/>
      <c r="G41" s="59"/>
      <c r="H41" s="466">
        <f>SUM(AL9:AM30)</f>
        <v>0.8208333333333333</v>
      </c>
      <c r="I41" s="467"/>
      <c r="J41" s="467"/>
      <c r="K41" s="468">
        <v>8</v>
      </c>
      <c r="L41" s="469"/>
      <c r="M41" s="60" t="s">
        <v>79</v>
      </c>
      <c r="N41" s="470">
        <f t="shared" si="2"/>
        <v>157.6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0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540.29999999999995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44214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44214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305" t="s">
        <v>139</v>
      </c>
      <c r="AH71" s="306"/>
      <c r="AI71" s="306"/>
      <c r="AJ71" s="306"/>
      <c r="AK71" s="306"/>
      <c r="AL71" s="304"/>
      <c r="AM71" s="305" t="s">
        <v>140</v>
      </c>
      <c r="AN71" s="306"/>
      <c r="AO71" s="306"/>
      <c r="AP71" s="307"/>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305" t="s">
        <v>144</v>
      </c>
      <c r="AH72" s="306"/>
      <c r="AI72" s="306"/>
      <c r="AJ72" s="306"/>
      <c r="AK72" s="306"/>
      <c r="AL72" s="304"/>
      <c r="AM72" s="305" t="s">
        <v>142</v>
      </c>
      <c r="AN72" s="306"/>
      <c r="AO72" s="306"/>
      <c r="AP72" s="307"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305" t="s">
        <v>170</v>
      </c>
      <c r="AH73" s="306"/>
      <c r="AI73" s="306"/>
      <c r="AJ73" s="306"/>
      <c r="AK73" s="306"/>
      <c r="AL73" s="304"/>
      <c r="AM73" s="305" t="s">
        <v>145</v>
      </c>
      <c r="AN73" s="306"/>
      <c r="AO73" s="306"/>
      <c r="AP73" s="307"/>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305" t="s">
        <v>176</v>
      </c>
      <c r="AH74" s="306"/>
      <c r="AI74" s="306"/>
      <c r="AJ74" s="306"/>
      <c r="AK74" s="306"/>
      <c r="AL74" s="304"/>
      <c r="AM74" s="305" t="s">
        <v>147</v>
      </c>
      <c r="AN74" s="306"/>
      <c r="AO74" s="306"/>
      <c r="AP74" s="307"/>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305" t="s">
        <v>149</v>
      </c>
      <c r="AH75" s="306"/>
      <c r="AI75" s="306"/>
      <c r="AJ75" s="306"/>
      <c r="AK75" s="306"/>
      <c r="AL75" s="304"/>
      <c r="AM75" s="305" t="s">
        <v>150</v>
      </c>
      <c r="AN75" s="306"/>
      <c r="AO75" s="306"/>
      <c r="AP75" s="307"/>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305" t="s">
        <v>152</v>
      </c>
      <c r="AH76" s="306"/>
      <c r="AI76" s="306"/>
      <c r="AJ76" s="306"/>
      <c r="AK76" s="306"/>
      <c r="AL76" s="304"/>
      <c r="AM76" s="305" t="s">
        <v>150</v>
      </c>
      <c r="AN76" s="306"/>
      <c r="AO76" s="306"/>
      <c r="AP76" s="307"/>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305" t="s">
        <v>177</v>
      </c>
      <c r="AH77" s="306"/>
      <c r="AI77" s="306"/>
      <c r="AJ77" s="306"/>
      <c r="AK77" s="306"/>
      <c r="AL77" s="304"/>
      <c r="AM77" s="305" t="s">
        <v>154</v>
      </c>
      <c r="AN77" s="306"/>
      <c r="AO77" s="306"/>
      <c r="AP77" s="307"/>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5"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44215</v>
      </c>
      <c r="F6" s="613"/>
      <c r="G6" s="613"/>
      <c r="H6" s="613"/>
      <c r="I6" s="613"/>
      <c r="J6" s="614"/>
      <c r="K6" s="7" t="s">
        <v>7</v>
      </c>
      <c r="L6" s="6"/>
      <c r="M6" s="6"/>
      <c r="N6" s="8"/>
      <c r="O6" s="615" t="s">
        <v>195</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16" t="s">
        <v>16</v>
      </c>
      <c r="L8" s="317"/>
      <c r="M8" s="31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8.3333333333333329E-2</v>
      </c>
      <c r="Y9" s="609"/>
      <c r="Z9" s="606"/>
      <c r="AA9" s="607"/>
      <c r="AB9" s="608"/>
      <c r="AC9" s="607"/>
      <c r="AD9" s="608"/>
      <c r="AE9" s="607"/>
      <c r="AF9" s="608"/>
      <c r="AG9" s="609"/>
      <c r="AH9" s="608"/>
      <c r="AI9" s="607"/>
      <c r="AJ9" s="608"/>
      <c r="AK9" s="607"/>
      <c r="AL9" s="608">
        <v>8.3333333333333329E-2</v>
      </c>
      <c r="AM9" s="609"/>
      <c r="AN9" s="545" t="s">
        <v>201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8">
        <v>8.3333333333333329E-2</v>
      </c>
      <c r="W10" s="609"/>
      <c r="X10" s="608">
        <v>0.15833333333333333</v>
      </c>
      <c r="Y10" s="609"/>
      <c r="Z10" s="606"/>
      <c r="AA10" s="607"/>
      <c r="AB10" s="608"/>
      <c r="AC10" s="607"/>
      <c r="AD10" s="608"/>
      <c r="AE10" s="607"/>
      <c r="AF10" s="608">
        <v>7.4999999999999997E-2</v>
      </c>
      <c r="AG10" s="607"/>
      <c r="AH10" s="608"/>
      <c r="AI10" s="607"/>
      <c r="AJ10" s="608"/>
      <c r="AK10" s="607"/>
      <c r="AL10" s="608"/>
      <c r="AM10" s="609"/>
      <c r="AN10" s="545" t="s">
        <v>211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8">
        <v>0.15833333333333333</v>
      </c>
      <c r="W11" s="609"/>
      <c r="X11" s="534">
        <v>0.25416666666666665</v>
      </c>
      <c r="Y11" s="558"/>
      <c r="Z11" s="557"/>
      <c r="AA11" s="548"/>
      <c r="AB11" s="534"/>
      <c r="AC11" s="548"/>
      <c r="AD11" s="534"/>
      <c r="AE11" s="548"/>
      <c r="AF11" s="534"/>
      <c r="AG11" s="548"/>
      <c r="AH11" s="534"/>
      <c r="AI11" s="548"/>
      <c r="AJ11" s="534"/>
      <c r="AK11" s="548"/>
      <c r="AL11" s="534">
        <v>9.5833333333333326E-2</v>
      </c>
      <c r="AM11" s="548"/>
      <c r="AN11" s="545" t="s">
        <v>201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34">
        <v>0.25416666666666665</v>
      </c>
      <c r="W12" s="558"/>
      <c r="X12" s="534">
        <v>0.29583333333333334</v>
      </c>
      <c r="Y12" s="558"/>
      <c r="Z12" s="557"/>
      <c r="AA12" s="548"/>
      <c r="AB12" s="534"/>
      <c r="AC12" s="548"/>
      <c r="AD12" s="534"/>
      <c r="AE12" s="548"/>
      <c r="AF12" s="534">
        <v>4.1666666666666664E-2</v>
      </c>
      <c r="AG12" s="558"/>
      <c r="AH12" s="534"/>
      <c r="AI12" s="548"/>
      <c r="AJ12" s="534"/>
      <c r="AK12" s="548"/>
      <c r="AL12" s="534"/>
      <c r="AM12" s="558"/>
      <c r="AN12" s="545" t="s">
        <v>341</v>
      </c>
      <c r="AO12" s="546"/>
      <c r="AP12" s="546"/>
      <c r="AQ12" s="546"/>
      <c r="AR12" s="546"/>
      <c r="AS12" s="546"/>
      <c r="AT12" s="546"/>
      <c r="AU12" s="547"/>
    </row>
    <row r="13" spans="1:47" ht="15.75" customHeight="1" thickTop="1" thickBot="1">
      <c r="A13" s="593" t="s">
        <v>39</v>
      </c>
      <c r="B13" s="594"/>
      <c r="C13" s="594"/>
      <c r="D13" s="594"/>
      <c r="E13" s="595" t="s">
        <v>292</v>
      </c>
      <c r="F13" s="596"/>
      <c r="G13" s="596"/>
      <c r="H13" s="597"/>
      <c r="I13" s="598" t="s">
        <v>293</v>
      </c>
      <c r="J13" s="599"/>
      <c r="K13" s="599"/>
      <c r="L13" s="600"/>
      <c r="M13" s="598" t="s">
        <v>294</v>
      </c>
      <c r="N13" s="599"/>
      <c r="O13" s="599"/>
      <c r="P13" s="600"/>
      <c r="Q13" s="598" t="s">
        <v>344</v>
      </c>
      <c r="R13" s="599"/>
      <c r="S13" s="599"/>
      <c r="T13" s="600"/>
      <c r="U13" s="28"/>
      <c r="V13" s="534">
        <v>0.29583333333333334</v>
      </c>
      <c r="W13" s="558"/>
      <c r="X13" s="534">
        <v>0.39583333333333331</v>
      </c>
      <c r="Y13" s="558"/>
      <c r="Z13" s="557"/>
      <c r="AA13" s="548"/>
      <c r="AB13" s="534"/>
      <c r="AC13" s="548"/>
      <c r="AD13" s="534"/>
      <c r="AE13" s="548"/>
      <c r="AF13" s="534"/>
      <c r="AG13" s="548"/>
      <c r="AH13" s="534"/>
      <c r="AI13" s="548"/>
      <c r="AJ13" s="534"/>
      <c r="AK13" s="548"/>
      <c r="AL13" s="534">
        <v>9.9999999999999992E-2</v>
      </c>
      <c r="AM13" s="558"/>
      <c r="AN13" s="545" t="s">
        <v>201</v>
      </c>
      <c r="AO13" s="546"/>
      <c r="AP13" s="546"/>
      <c r="AQ13" s="546"/>
      <c r="AR13" s="546"/>
      <c r="AS13" s="546"/>
      <c r="AT13" s="546"/>
      <c r="AU13" s="547"/>
    </row>
    <row r="14" spans="1:47" ht="15.75" customHeight="1" thickTop="1" thickBot="1">
      <c r="A14" s="586" t="s">
        <v>40</v>
      </c>
      <c r="B14" s="571"/>
      <c r="C14" s="571"/>
      <c r="D14" s="571"/>
      <c r="E14" s="587" t="s">
        <v>193</v>
      </c>
      <c r="F14" s="588"/>
      <c r="G14" s="588"/>
      <c r="H14" s="589"/>
      <c r="I14" s="587" t="s">
        <v>194</v>
      </c>
      <c r="J14" s="588"/>
      <c r="K14" s="588"/>
      <c r="L14" s="589"/>
      <c r="M14" s="587" t="s">
        <v>236</v>
      </c>
      <c r="N14" s="588"/>
      <c r="O14" s="588"/>
      <c r="P14" s="589"/>
      <c r="Q14" s="587" t="s">
        <v>233</v>
      </c>
      <c r="R14" s="588"/>
      <c r="S14" s="588"/>
      <c r="T14" s="589"/>
      <c r="U14" s="28"/>
      <c r="V14" s="534">
        <v>0.39583333333333331</v>
      </c>
      <c r="W14" s="558"/>
      <c r="X14" s="534">
        <v>0.44166666666666665</v>
      </c>
      <c r="Y14" s="558"/>
      <c r="Z14" s="557"/>
      <c r="AA14" s="548"/>
      <c r="AB14" s="534"/>
      <c r="AC14" s="548"/>
      <c r="AD14" s="534"/>
      <c r="AE14" s="548"/>
      <c r="AF14" s="534">
        <v>4.5833333333333337E-2</v>
      </c>
      <c r="AG14" s="548"/>
      <c r="AH14" s="534"/>
      <c r="AI14" s="548"/>
      <c r="AJ14" s="534"/>
      <c r="AK14" s="548"/>
      <c r="AL14" s="534"/>
      <c r="AM14" s="558"/>
      <c r="AN14" s="545" t="s">
        <v>345</v>
      </c>
      <c r="AO14" s="546"/>
      <c r="AP14" s="546"/>
      <c r="AQ14" s="546"/>
      <c r="AR14" s="546"/>
      <c r="AS14" s="546"/>
      <c r="AT14" s="546"/>
      <c r="AU14" s="547"/>
    </row>
    <row r="15" spans="1:47" ht="15.75" customHeight="1" thickTop="1" thickBot="1">
      <c r="A15" s="579" t="s">
        <v>41</v>
      </c>
      <c r="B15" s="580"/>
      <c r="C15" s="580"/>
      <c r="D15" s="580"/>
      <c r="E15" s="581" t="s">
        <v>171</v>
      </c>
      <c r="F15" s="582"/>
      <c r="G15" s="582"/>
      <c r="H15" s="583"/>
      <c r="I15" s="581" t="s">
        <v>172</v>
      </c>
      <c r="J15" s="582"/>
      <c r="K15" s="582"/>
      <c r="L15" s="583"/>
      <c r="M15" s="581" t="s">
        <v>178</v>
      </c>
      <c r="N15" s="582"/>
      <c r="O15" s="582"/>
      <c r="P15" s="583"/>
      <c r="Q15" s="581" t="s">
        <v>173</v>
      </c>
      <c r="R15" s="584"/>
      <c r="S15" s="584"/>
      <c r="T15" s="585"/>
      <c r="U15" s="28"/>
      <c r="V15" s="534">
        <v>0.44166666666666665</v>
      </c>
      <c r="W15" s="558"/>
      <c r="X15" s="534">
        <v>0.79166666666666663</v>
      </c>
      <c r="Y15" s="558"/>
      <c r="Z15" s="557"/>
      <c r="AA15" s="548"/>
      <c r="AB15" s="534"/>
      <c r="AC15" s="548"/>
      <c r="AD15" s="534"/>
      <c r="AE15" s="548"/>
      <c r="AF15" s="534"/>
      <c r="AG15" s="548"/>
      <c r="AH15" s="534"/>
      <c r="AI15" s="548"/>
      <c r="AJ15" s="534"/>
      <c r="AK15" s="548"/>
      <c r="AL15" s="534">
        <v>0.35000000000000003</v>
      </c>
      <c r="AM15" s="558"/>
      <c r="AN15" s="545" t="s">
        <v>201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4">
        <v>0.79166666666666663</v>
      </c>
      <c r="W16" s="558"/>
      <c r="X16" s="534">
        <v>0.8125</v>
      </c>
      <c r="Y16" s="558"/>
      <c r="Z16" s="557"/>
      <c r="AA16" s="548"/>
      <c r="AB16" s="534"/>
      <c r="AC16" s="548"/>
      <c r="AD16" s="534"/>
      <c r="AE16" s="548"/>
      <c r="AF16" s="534">
        <v>2.0833333333333332E-2</v>
      </c>
      <c r="AG16" s="548"/>
      <c r="AH16" s="534"/>
      <c r="AI16" s="548"/>
      <c r="AJ16" s="534"/>
      <c r="AK16" s="548"/>
      <c r="AL16" s="534"/>
      <c r="AM16" s="558"/>
      <c r="AN16" s="545" t="s">
        <v>289</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34">
        <v>0.8125</v>
      </c>
      <c r="W17" s="558"/>
      <c r="X17" s="564">
        <v>1</v>
      </c>
      <c r="Y17" s="565"/>
      <c r="Z17" s="557"/>
      <c r="AA17" s="548"/>
      <c r="AB17" s="534"/>
      <c r="AC17" s="548"/>
      <c r="AD17" s="534"/>
      <c r="AE17" s="548"/>
      <c r="AF17" s="534"/>
      <c r="AG17" s="548"/>
      <c r="AH17" s="534"/>
      <c r="AI17" s="548"/>
      <c r="AJ17" s="534"/>
      <c r="AK17" s="548"/>
      <c r="AL17" s="534">
        <v>0.1875</v>
      </c>
      <c r="AM17" s="558"/>
      <c r="AN17" s="545" t="s">
        <v>201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64"/>
      <c r="W18" s="565"/>
      <c r="X18" s="564"/>
      <c r="Y18" s="565"/>
      <c r="Z18" s="557"/>
      <c r="AA18" s="548"/>
      <c r="AB18" s="534"/>
      <c r="AC18" s="548"/>
      <c r="AD18" s="534"/>
      <c r="AE18" s="548"/>
      <c r="AF18" s="534"/>
      <c r="AG18" s="548"/>
      <c r="AH18" s="534"/>
      <c r="AI18" s="548"/>
      <c r="AJ18" s="534"/>
      <c r="AK18" s="548"/>
      <c r="AL18" s="534"/>
      <c r="AM18" s="54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64"/>
      <c r="W19" s="565"/>
      <c r="X19" s="564"/>
      <c r="Y19" s="565"/>
      <c r="Z19" s="557"/>
      <c r="AA19" s="548"/>
      <c r="AB19" s="534"/>
      <c r="AC19" s="548"/>
      <c r="AD19" s="534"/>
      <c r="AE19" s="548"/>
      <c r="AF19" s="534"/>
      <c r="AG19" s="548"/>
      <c r="AH19" s="534"/>
      <c r="AI19" s="548"/>
      <c r="AJ19" s="534"/>
      <c r="AK19" s="548"/>
      <c r="AL19" s="534"/>
      <c r="AM19" s="54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64"/>
      <c r="W20" s="565"/>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34"/>
      <c r="W21" s="55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34"/>
      <c r="W22" s="55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34"/>
      <c r="W23" s="55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34"/>
      <c r="W24" s="55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64"/>
      <c r="W25" s="565"/>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33"/>
      <c r="W26" s="534"/>
      <c r="X26" s="544"/>
      <c r="Y26" s="534"/>
      <c r="Z26" s="542"/>
      <c r="AA26" s="543"/>
      <c r="AB26" s="544"/>
      <c r="AC26" s="543"/>
      <c r="AD26" s="544"/>
      <c r="AE26" s="543"/>
      <c r="AF26" s="544"/>
      <c r="AG26" s="543"/>
      <c r="AH26" s="544"/>
      <c r="AI26" s="543"/>
      <c r="AJ26" s="544"/>
      <c r="AK26" s="543"/>
      <c r="AL26" s="533"/>
      <c r="AM26" s="534"/>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4"/>
      <c r="W27" s="534"/>
      <c r="X27" s="544"/>
      <c r="Y27" s="534"/>
      <c r="Z27" s="542"/>
      <c r="AA27" s="543"/>
      <c r="AB27" s="544"/>
      <c r="AC27" s="543"/>
      <c r="AD27" s="544"/>
      <c r="AE27" s="543"/>
      <c r="AF27" s="544"/>
      <c r="AG27" s="543"/>
      <c r="AH27" s="544"/>
      <c r="AI27" s="543"/>
      <c r="AJ27" s="544"/>
      <c r="AK27" s="543"/>
      <c r="AL27" s="533"/>
      <c r="AM27" s="534"/>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4"/>
      <c r="W28" s="534"/>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0.18333333333333335</v>
      </c>
      <c r="AG31" s="511"/>
      <c r="AH31" s="511">
        <f>SUM(AH9:AI30)</f>
        <v>0</v>
      </c>
      <c r="AI31" s="511"/>
      <c r="AJ31" s="511">
        <f>SUM(AJ9:AK30)</f>
        <v>0</v>
      </c>
      <c r="AK31" s="511"/>
      <c r="AL31" s="515">
        <f>SUM(AL9:AM30)</f>
        <v>0.81666666666666665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14410</v>
      </c>
      <c r="Y35" s="494"/>
      <c r="Z35" s="494"/>
      <c r="AA35" s="56" t="s">
        <v>79</v>
      </c>
      <c r="AB35" s="495">
        <v>545</v>
      </c>
      <c r="AC35" s="496"/>
      <c r="AD35" s="496"/>
      <c r="AE35" s="57" t="s">
        <v>79</v>
      </c>
      <c r="AF35" s="495">
        <v>0</v>
      </c>
      <c r="AG35" s="496"/>
      <c r="AH35" s="496"/>
      <c r="AI35" s="56" t="s">
        <v>79</v>
      </c>
      <c r="AJ35" s="495">
        <v>0</v>
      </c>
      <c r="AK35" s="496"/>
      <c r="AL35" s="496"/>
      <c r="AM35" s="56" t="s">
        <v>79</v>
      </c>
      <c r="AN35" s="497">
        <f>(X35+AF35)-(AB35+AJ35)</f>
        <v>13865</v>
      </c>
      <c r="AO35" s="498"/>
      <c r="AP35" s="56" t="s">
        <v>79</v>
      </c>
      <c r="AQ35" s="499"/>
      <c r="AR35" s="500"/>
      <c r="AS35" s="500"/>
      <c r="AT35" s="500"/>
      <c r="AU35" s="501"/>
    </row>
    <row r="36" spans="1:47" ht="15.75" customHeight="1">
      <c r="A36" s="31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61500</v>
      </c>
      <c r="Y36" s="465"/>
      <c r="Z36" s="465"/>
      <c r="AA36" s="61" t="s">
        <v>79</v>
      </c>
      <c r="AB36" s="477">
        <v>2500</v>
      </c>
      <c r="AC36" s="478"/>
      <c r="AD36" s="478"/>
      <c r="AE36" s="62" t="s">
        <v>79</v>
      </c>
      <c r="AF36" s="477">
        <v>0</v>
      </c>
      <c r="AG36" s="478"/>
      <c r="AH36" s="478"/>
      <c r="AI36" s="61" t="s">
        <v>79</v>
      </c>
      <c r="AJ36" s="477">
        <v>0</v>
      </c>
      <c r="AK36" s="478"/>
      <c r="AL36" s="478"/>
      <c r="AM36" s="61" t="s">
        <v>79</v>
      </c>
      <c r="AN36" s="441">
        <f t="shared" ref="AN36:AN43" si="3">(X36+AF36)-(AB36+AJ36)</f>
        <v>59000</v>
      </c>
      <c r="AO36" s="442"/>
      <c r="AP36" s="61" t="s">
        <v>79</v>
      </c>
      <c r="AQ36" s="443"/>
      <c r="AR36" s="444"/>
      <c r="AS36" s="444"/>
      <c r="AT36" s="444"/>
      <c r="AU36" s="445"/>
    </row>
    <row r="37" spans="1:47" ht="15.75" customHeight="1">
      <c r="A37" s="315"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315" t="s">
        <v>85</v>
      </c>
      <c r="B38" s="58"/>
      <c r="C38" s="58"/>
      <c r="D38" s="58"/>
      <c r="E38" s="58"/>
      <c r="F38" s="58"/>
      <c r="G38" s="59"/>
      <c r="H38" s="466">
        <f>SUM(AF9:AG30)</f>
        <v>0.18333333333333335</v>
      </c>
      <c r="I38" s="467"/>
      <c r="J38" s="467"/>
      <c r="K38" s="468">
        <v>89</v>
      </c>
      <c r="L38" s="469"/>
      <c r="M38" s="60" t="s">
        <v>79</v>
      </c>
      <c r="N38" s="470">
        <f t="shared" si="2"/>
        <v>391.6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1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1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15" t="s">
        <v>92</v>
      </c>
      <c r="B41" s="58"/>
      <c r="C41" s="58"/>
      <c r="D41" s="58"/>
      <c r="E41" s="58"/>
      <c r="F41" s="58"/>
      <c r="G41" s="59"/>
      <c r="H41" s="466">
        <f>SUM(AL9:AM30)</f>
        <v>0.81666666666666665</v>
      </c>
      <c r="I41" s="467"/>
      <c r="J41" s="467"/>
      <c r="K41" s="468">
        <v>8</v>
      </c>
      <c r="L41" s="469"/>
      <c r="M41" s="60" t="s">
        <v>79</v>
      </c>
      <c r="N41" s="470">
        <f t="shared" si="2"/>
        <v>156.80000000000001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1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548.40000000000009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44215</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44215</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174</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183</v>
      </c>
      <c r="N69" s="347"/>
      <c r="O69" s="343" t="s">
        <v>184</v>
      </c>
      <c r="P69" s="347"/>
      <c r="Q69" s="343">
        <v>0</v>
      </c>
      <c r="R69" s="352"/>
      <c r="S69" s="343">
        <v>0</v>
      </c>
      <c r="T69" s="344"/>
      <c r="U69" s="345">
        <v>0</v>
      </c>
      <c r="V69" s="346"/>
      <c r="W69" s="347" t="s">
        <v>186</v>
      </c>
      <c r="X69" s="348"/>
      <c r="Y69" s="348" t="s">
        <v>187</v>
      </c>
      <c r="Z69" s="348"/>
      <c r="AA69" s="348"/>
      <c r="AB69" s="348"/>
      <c r="AC69" s="349"/>
      <c r="AD69" s="107"/>
      <c r="AE69" s="107"/>
      <c r="AF69" s="119">
        <v>2</v>
      </c>
      <c r="AG69" s="332" t="s">
        <v>175</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188</v>
      </c>
      <c r="X70" s="348"/>
      <c r="Y70" s="348" t="s">
        <v>189</v>
      </c>
      <c r="Z70" s="348"/>
      <c r="AA70" s="348"/>
      <c r="AB70" s="348"/>
      <c r="AC70" s="349"/>
      <c r="AD70" s="107"/>
      <c r="AE70" s="107"/>
      <c r="AF70" s="119">
        <v>3</v>
      </c>
      <c r="AG70" s="332" t="s">
        <v>137</v>
      </c>
      <c r="AH70" s="333"/>
      <c r="AI70" s="333"/>
      <c r="AJ70" s="333"/>
      <c r="AK70" s="333"/>
      <c r="AL70" s="328"/>
      <c r="AM70" s="332" t="s">
        <v>264</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190</v>
      </c>
      <c r="X71" s="348"/>
      <c r="Y71" s="348" t="s">
        <v>191</v>
      </c>
      <c r="Z71" s="348"/>
      <c r="AA71" s="348"/>
      <c r="AB71" s="348"/>
      <c r="AC71" s="349"/>
      <c r="AD71" s="107"/>
      <c r="AE71" s="107"/>
      <c r="AF71" s="119">
        <v>4</v>
      </c>
      <c r="AG71" s="312" t="s">
        <v>139</v>
      </c>
      <c r="AH71" s="313"/>
      <c r="AI71" s="313"/>
      <c r="AJ71" s="313"/>
      <c r="AK71" s="313"/>
      <c r="AL71" s="311"/>
      <c r="AM71" s="312" t="s">
        <v>140</v>
      </c>
      <c r="AN71" s="313"/>
      <c r="AO71" s="313"/>
      <c r="AP71" s="314"/>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312" t="s">
        <v>144</v>
      </c>
      <c r="AH72" s="313"/>
      <c r="AI72" s="313"/>
      <c r="AJ72" s="313"/>
      <c r="AK72" s="313"/>
      <c r="AL72" s="311"/>
      <c r="AM72" s="312" t="s">
        <v>142</v>
      </c>
      <c r="AN72" s="313"/>
      <c r="AO72" s="313"/>
      <c r="AP72" s="314" t="s">
        <v>182</v>
      </c>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312" t="s">
        <v>170</v>
      </c>
      <c r="AH73" s="313"/>
      <c r="AI73" s="313"/>
      <c r="AJ73" s="313"/>
      <c r="AK73" s="313"/>
      <c r="AL73" s="311"/>
      <c r="AM73" s="312" t="s">
        <v>145</v>
      </c>
      <c r="AN73" s="313"/>
      <c r="AO73" s="313"/>
      <c r="AP73" s="314"/>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312" t="s">
        <v>176</v>
      </c>
      <c r="AH74" s="313"/>
      <c r="AI74" s="313"/>
      <c r="AJ74" s="313"/>
      <c r="AK74" s="313"/>
      <c r="AL74" s="311"/>
      <c r="AM74" s="312" t="s">
        <v>147</v>
      </c>
      <c r="AN74" s="313"/>
      <c r="AO74" s="313"/>
      <c r="AP74" s="314"/>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312" t="s">
        <v>149</v>
      </c>
      <c r="AH75" s="313"/>
      <c r="AI75" s="313"/>
      <c r="AJ75" s="313"/>
      <c r="AK75" s="313"/>
      <c r="AL75" s="311"/>
      <c r="AM75" s="312" t="s">
        <v>150</v>
      </c>
      <c r="AN75" s="313"/>
      <c r="AO75" s="313"/>
      <c r="AP75" s="314"/>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312" t="s">
        <v>152</v>
      </c>
      <c r="AH76" s="313"/>
      <c r="AI76" s="313"/>
      <c r="AJ76" s="313"/>
      <c r="AK76" s="313"/>
      <c r="AL76" s="311"/>
      <c r="AM76" s="312" t="s">
        <v>150</v>
      </c>
      <c r="AN76" s="313"/>
      <c r="AO76" s="313"/>
      <c r="AP76" s="314"/>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312" t="s">
        <v>177</v>
      </c>
      <c r="AH77" s="313"/>
      <c r="AI77" s="313"/>
      <c r="AJ77" s="313"/>
      <c r="AK77" s="313"/>
      <c r="AL77" s="311"/>
      <c r="AM77" s="312" t="s">
        <v>154</v>
      </c>
      <c r="AN77" s="313"/>
      <c r="AO77" s="313"/>
      <c r="AP77" s="314"/>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185</v>
      </c>
      <c r="N89" s="340"/>
      <c r="O89" s="339" t="s">
        <v>185</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2021-01-18T11:59:50Z</cp:lastPrinted>
  <dcterms:created xsi:type="dcterms:W3CDTF">2020-06-01T11:51:14Z</dcterms:created>
  <dcterms:modified xsi:type="dcterms:W3CDTF">2021-01-19T13:56:18Z</dcterms:modified>
</cp:coreProperties>
</file>