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23" activeTab="26"/>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 name="20 FEBRUARY0 2021  " sheetId="142" r:id="rId20"/>
    <sheet name="21 FEBRUARY0 2021   " sheetId="143" r:id="rId21"/>
    <sheet name="22 FEBRUARY 2021    " sheetId="144" r:id="rId22"/>
    <sheet name="23 FEBRUARY 2021    " sheetId="145" r:id="rId23"/>
    <sheet name="24 FEBRUARY 2021" sheetId="146" r:id="rId24"/>
    <sheet name="25 FEBRUARY 2021" sheetId="148" r:id="rId25"/>
    <sheet name="26 FEBRUARY 2021" sheetId="149" r:id="rId26"/>
    <sheet name="27 FEBRUARY 2021 " sheetId="150" r:id="rId27"/>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 name="_xlnm.Print_Area" localSheetId="19">'20 FEBRUARY0 2021  '!$A$1:$AU$54</definedName>
    <definedName name="_xlnm.Print_Area" localSheetId="20">'21 FEBRUARY0 2021   '!$A$1:$AU$54</definedName>
    <definedName name="_xlnm.Print_Area" localSheetId="21">'22 FEBRUARY 2021    '!$A$1:$AU$54</definedName>
    <definedName name="_xlnm.Print_Area" localSheetId="22">'23 FEBRUARY 2021    '!$A$1:$AU$54</definedName>
    <definedName name="_xlnm.Print_Area" localSheetId="23">'24 FEBRUARY 2021'!$A$1:$AU$54</definedName>
    <definedName name="_xlnm.Print_Area" localSheetId="24">'25 FEBRUARY 2021'!$A$1:$AU$54</definedName>
    <definedName name="_xlnm.Print_Area" localSheetId="25">'26 FEBRUARY 2021'!$A$1:$AU$54</definedName>
    <definedName name="_xlnm.Print_Area" localSheetId="26">'27 FEBRUARY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50" l="1"/>
  <c r="E60" i="150"/>
  <c r="AJ59" i="150"/>
  <c r="E59" i="150"/>
  <c r="AN43" i="150"/>
  <c r="AN42" i="150"/>
  <c r="AN41" i="150"/>
  <c r="H41" i="150"/>
  <c r="N41" i="150" s="1"/>
  <c r="AN40" i="150"/>
  <c r="H40" i="150"/>
  <c r="N40" i="150" s="1"/>
  <c r="AN39" i="150"/>
  <c r="H39" i="150"/>
  <c r="N39" i="150" s="1"/>
  <c r="AN38" i="150"/>
  <c r="H38" i="150"/>
  <c r="N38" i="150" s="1"/>
  <c r="AN37" i="150"/>
  <c r="H37" i="150"/>
  <c r="N37" i="150" s="1"/>
  <c r="AN36" i="150"/>
  <c r="H36" i="150"/>
  <c r="AN35" i="150"/>
  <c r="H35" i="150"/>
  <c r="N35" i="150" s="1"/>
  <c r="AL31" i="150"/>
  <c r="AJ31" i="150"/>
  <c r="AH31" i="150"/>
  <c r="AF31" i="150"/>
  <c r="AD31" i="150"/>
  <c r="AB31" i="150"/>
  <c r="Z31" i="150"/>
  <c r="R31" i="150"/>
  <c r="R30" i="150"/>
  <c r="R29" i="150"/>
  <c r="R28" i="150"/>
  <c r="R27" i="150"/>
  <c r="R26" i="150"/>
  <c r="R24" i="150"/>
  <c r="R23" i="150"/>
  <c r="R22" i="150"/>
  <c r="R21" i="150"/>
  <c r="R20" i="150"/>
  <c r="R19" i="150"/>
  <c r="H44" i="150" l="1"/>
  <c r="N36" i="150"/>
  <c r="N44" i="150" s="1"/>
  <c r="AJ60" i="149"/>
  <c r="E60" i="149"/>
  <c r="AJ59" i="149"/>
  <c r="E59" i="149"/>
  <c r="AN43" i="149"/>
  <c r="AN42" i="149"/>
  <c r="AN41" i="149"/>
  <c r="H41" i="149"/>
  <c r="N41" i="149" s="1"/>
  <c r="AN40" i="149"/>
  <c r="H40" i="149"/>
  <c r="N40" i="149" s="1"/>
  <c r="AN39" i="149"/>
  <c r="H39" i="149"/>
  <c r="N39" i="149" s="1"/>
  <c r="AN38" i="149"/>
  <c r="H38" i="149"/>
  <c r="N38" i="149" s="1"/>
  <c r="AN37" i="149"/>
  <c r="H37" i="149"/>
  <c r="N37" i="149" s="1"/>
  <c r="AN36" i="149"/>
  <c r="H36" i="149"/>
  <c r="N36" i="149" s="1"/>
  <c r="AN35" i="149"/>
  <c r="H35" i="149"/>
  <c r="N35" i="149" s="1"/>
  <c r="AL31" i="149"/>
  <c r="AJ31" i="149"/>
  <c r="AH31" i="149"/>
  <c r="AF31" i="149"/>
  <c r="AD31" i="149"/>
  <c r="AB31" i="149"/>
  <c r="Z31" i="149"/>
  <c r="R31" i="149"/>
  <c r="R30" i="149"/>
  <c r="R29" i="149"/>
  <c r="R28" i="149"/>
  <c r="R27" i="149"/>
  <c r="R26" i="149"/>
  <c r="R24" i="149"/>
  <c r="R23" i="149"/>
  <c r="R22" i="149"/>
  <c r="R21" i="149"/>
  <c r="R20" i="149"/>
  <c r="R19" i="149"/>
  <c r="N44" i="149" l="1"/>
  <c r="H44" i="149"/>
  <c r="AJ60" i="148"/>
  <c r="E60" i="148"/>
  <c r="AJ59" i="148"/>
  <c r="E59" i="148"/>
  <c r="AN43" i="148"/>
  <c r="AN42" i="148"/>
  <c r="AN41" i="148"/>
  <c r="H41" i="148"/>
  <c r="N41" i="148" s="1"/>
  <c r="AN40" i="148"/>
  <c r="H40" i="148"/>
  <c r="N40" i="148" s="1"/>
  <c r="AN39" i="148"/>
  <c r="H39" i="148"/>
  <c r="N39" i="148" s="1"/>
  <c r="AN38" i="148"/>
  <c r="H38" i="148"/>
  <c r="N38" i="148" s="1"/>
  <c r="AN37" i="148"/>
  <c r="N37" i="148"/>
  <c r="H37" i="148"/>
  <c r="AN36" i="148"/>
  <c r="H36" i="148"/>
  <c r="N36" i="148" s="1"/>
  <c r="AN35" i="148"/>
  <c r="H35" i="148"/>
  <c r="N35" i="148" s="1"/>
  <c r="AL31" i="148"/>
  <c r="AJ31" i="148"/>
  <c r="AH31" i="148"/>
  <c r="AF31" i="148"/>
  <c r="AD31" i="148"/>
  <c r="AB31" i="148"/>
  <c r="Z31" i="148"/>
  <c r="R31" i="148"/>
  <c r="R30" i="148"/>
  <c r="R29" i="148"/>
  <c r="R28" i="148"/>
  <c r="R27" i="148"/>
  <c r="R26" i="148"/>
  <c r="R24" i="148"/>
  <c r="R23" i="148"/>
  <c r="R22" i="148"/>
  <c r="R21" i="148"/>
  <c r="R20" i="148"/>
  <c r="R19" i="148"/>
  <c r="N44" i="148" l="1"/>
  <c r="H44" i="148"/>
  <c r="AJ60" i="146"/>
  <c r="E60" i="146"/>
  <c r="AJ59" i="146"/>
  <c r="E59" i="146"/>
  <c r="AN43" i="146"/>
  <c r="AN42" i="146"/>
  <c r="AN41" i="146"/>
  <c r="H41" i="146"/>
  <c r="N41" i="146" s="1"/>
  <c r="AN40" i="146"/>
  <c r="H40" i="146"/>
  <c r="N40" i="146" s="1"/>
  <c r="AN39" i="146"/>
  <c r="H39" i="146"/>
  <c r="N39" i="146" s="1"/>
  <c r="AN38" i="146"/>
  <c r="H38" i="146"/>
  <c r="N38" i="146" s="1"/>
  <c r="AN37" i="146"/>
  <c r="H37" i="146"/>
  <c r="N37" i="146" s="1"/>
  <c r="AN36" i="146"/>
  <c r="H36" i="146"/>
  <c r="N36" i="146" s="1"/>
  <c r="AN35" i="146"/>
  <c r="H35" i="146"/>
  <c r="N35" i="146" s="1"/>
  <c r="AL31" i="146"/>
  <c r="AJ31" i="146"/>
  <c r="AH31" i="146"/>
  <c r="AF31" i="146"/>
  <c r="AD31" i="146"/>
  <c r="AB31" i="146"/>
  <c r="Z31" i="146"/>
  <c r="R31" i="146"/>
  <c r="R30" i="146"/>
  <c r="R29" i="146"/>
  <c r="R28" i="146"/>
  <c r="R27" i="146"/>
  <c r="R26" i="146"/>
  <c r="R24" i="146"/>
  <c r="R23" i="146"/>
  <c r="R22" i="146"/>
  <c r="R21" i="146"/>
  <c r="R20" i="146"/>
  <c r="R19" i="146"/>
  <c r="N44" i="146" l="1"/>
  <c r="H44" i="146"/>
  <c r="AJ60" i="145"/>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AN35" i="145"/>
  <c r="H35" i="145"/>
  <c r="N35" i="145" s="1"/>
  <c r="AL31" i="145"/>
  <c r="AJ31" i="145"/>
  <c r="AH31" i="145"/>
  <c r="AF31" i="145"/>
  <c r="AD31" i="145"/>
  <c r="AB31" i="145"/>
  <c r="Z31" i="145"/>
  <c r="R31" i="145"/>
  <c r="R30" i="145"/>
  <c r="R29" i="145"/>
  <c r="R28" i="145"/>
  <c r="R27" i="145"/>
  <c r="R26" i="145"/>
  <c r="R24" i="145"/>
  <c r="R23" i="145"/>
  <c r="R22" i="145"/>
  <c r="R21" i="145"/>
  <c r="R20" i="145"/>
  <c r="R19" i="145"/>
  <c r="H44" i="145" l="1"/>
  <c r="N44" i="145"/>
  <c r="N36" i="145"/>
  <c r="AJ60" i="144"/>
  <c r="E60" i="144"/>
  <c r="AJ59" i="144"/>
  <c r="E59" i="144"/>
  <c r="AN43" i="144"/>
  <c r="AN42" i="144"/>
  <c r="AN41" i="144"/>
  <c r="H41" i="144"/>
  <c r="N41" i="144" s="1"/>
  <c r="AN40" i="144"/>
  <c r="H40" i="144"/>
  <c r="N40" i="144" s="1"/>
  <c r="AN39" i="144"/>
  <c r="H39" i="144"/>
  <c r="N39" i="144" s="1"/>
  <c r="AN38" i="144"/>
  <c r="H38" i="144"/>
  <c r="N38" i="144" s="1"/>
  <c r="AN37" i="144"/>
  <c r="N37" i="144"/>
  <c r="H37" i="144"/>
  <c r="AN36" i="144"/>
  <c r="H36" i="144"/>
  <c r="AN35" i="144"/>
  <c r="H35" i="144"/>
  <c r="N35" i="144" s="1"/>
  <c r="AL31" i="144"/>
  <c r="AJ31" i="144"/>
  <c r="AH31" i="144"/>
  <c r="AF31" i="144"/>
  <c r="AD31" i="144"/>
  <c r="AB31" i="144"/>
  <c r="Z31" i="144"/>
  <c r="R31" i="144"/>
  <c r="R30" i="144"/>
  <c r="R29" i="144"/>
  <c r="R28" i="144"/>
  <c r="R27" i="144"/>
  <c r="R26" i="144"/>
  <c r="R24" i="144"/>
  <c r="R23" i="144"/>
  <c r="R22" i="144"/>
  <c r="R21" i="144"/>
  <c r="R20" i="144"/>
  <c r="R19" i="144"/>
  <c r="H44" i="144" l="1"/>
  <c r="N36"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AL31" i="143"/>
  <c r="AJ31" i="143"/>
  <c r="AH31" i="143"/>
  <c r="AF31" i="143"/>
  <c r="AD31" i="143"/>
  <c r="AB31" i="143"/>
  <c r="Z31" i="143"/>
  <c r="R31" i="143"/>
  <c r="R30" i="143"/>
  <c r="R29" i="143"/>
  <c r="R28" i="143"/>
  <c r="R27" i="143"/>
  <c r="R26" i="143"/>
  <c r="R24" i="143"/>
  <c r="R23" i="143"/>
  <c r="R22" i="143"/>
  <c r="R21" i="143"/>
  <c r="R20" i="143"/>
  <c r="R19" i="143"/>
  <c r="H44" i="143" l="1"/>
  <c r="N35" i="143"/>
  <c r="N44" i="143"/>
  <c r="AJ60" i="142"/>
  <c r="E60" i="142"/>
  <c r="AJ59" i="142"/>
  <c r="E59" i="142"/>
  <c r="AN43" i="142"/>
  <c r="AN42" i="142"/>
  <c r="AN41" i="142"/>
  <c r="N41" i="142"/>
  <c r="H41" i="142"/>
  <c r="AN40" i="142"/>
  <c r="H40" i="142"/>
  <c r="N40" i="142" s="1"/>
  <c r="AN39" i="142"/>
  <c r="N39" i="142"/>
  <c r="H39" i="142"/>
  <c r="AN38" i="142"/>
  <c r="H38" i="142"/>
  <c r="N38" i="142" s="1"/>
  <c r="AN37" i="142"/>
  <c r="N37" i="142"/>
  <c r="H37" i="142"/>
  <c r="AN36" i="142"/>
  <c r="H36" i="142"/>
  <c r="N36" i="142" s="1"/>
  <c r="AN35" i="142"/>
  <c r="N35" i="142"/>
  <c r="H35" i="142"/>
  <c r="AL31" i="142"/>
  <c r="AJ31" i="142"/>
  <c r="AH31" i="142"/>
  <c r="AF31" i="142"/>
  <c r="AD31" i="142"/>
  <c r="AB31" i="142"/>
  <c r="Z31" i="142"/>
  <c r="R31" i="142"/>
  <c r="R30" i="142"/>
  <c r="R29" i="142"/>
  <c r="R28" i="142"/>
  <c r="R27" i="142"/>
  <c r="R26" i="142"/>
  <c r="R24" i="142"/>
  <c r="R23" i="142"/>
  <c r="R22" i="142"/>
  <c r="R21" i="142"/>
  <c r="R20" i="142"/>
  <c r="R19" i="142"/>
  <c r="N44" i="142" l="1"/>
  <c r="H44" i="142"/>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<sst xmlns="http://schemas.openxmlformats.org/spreadsheetml/2006/main" count="8237" uniqueCount="423">
  <si>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</si>
  <si>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</si>
  <si>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</si>
  <si>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</si>
  <si>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</si>
  <si>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</si>
  <si>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</si>
  <si>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</si>
  <si>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</si>
  <si>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</si>
  <si>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</si>
  <si>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</si>
  <si>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</si>
  <si>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</si>
  <si>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</si>
  <si>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</si>
  <si>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</si>
  <si>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</si>
  <si>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</si>
  <si>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</si>
  <si>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</si>
  <si>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</si>
  <si>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</si>
  <si>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</si>
  <si>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</si>
  <si>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</si>
  <si>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</si>
  <si>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</si>
  <si>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</si>
  <si>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</si>
  <si>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</si>
  <si>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</si>
  <si>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</si>
  <si>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</si>
  <si>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</si>
  <si>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</si>
  <si>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</si>
  <si>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</si>
  <si>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</si>
  <si>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</si>
  <si>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</si>
  <si>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</si>
  <si>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</si>
  <si>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</si>
  <si>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</si>
  <si>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</si>
  <si>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</si>
  <si>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</si>
  <si>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</si>
  <si>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</si>
  <si>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</si>
  <si>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</si>
  <si>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</si>
  <si>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</si>
  <si>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</si>
  <si>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</si>
  <si>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</si>
  <si>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</si>
  <si>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</si>
  <si>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</si>
  <si>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</si>
  <si>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</si>
  <si>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</si>
  <si>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</si>
  <si>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</si>
  <si>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</si>
  <si>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</si>
  <si>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</si>
  <si>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</si>
  <si>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</si>
  <si>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</si>
  <si>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</si>
  <si>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</si>
  <si>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</si>
  <si>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</si>
  <si>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</si>
  <si>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</si>
  <si>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</si>
  <si>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</si>
  <si>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</si>
  <si>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</si>
  <si>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</si>
  <si>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</si>
  <si>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</si>
  <si>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</si>
  <si>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</si>
  <si>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</si>
  <si>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</si>
  <si>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</si>
  <si>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</si>
  <si>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</si>
  <si>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</si>
  <si>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</si>
  <si>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</si>
  <si>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</si>
  <si>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</si>
  <si>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</si>
  <si>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</si>
  <si>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</si>
  <si>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</si>
  <si>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</si>
  <si>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</si>
  <si>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</si>
  <si>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</si>
  <si>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</si>
  <si>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</si>
  <si>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</si>
  <si>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</si>
  <si>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</si>
  <si>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</si>
  <si>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</si>
  <si>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</si>
  <si>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</si>
  <si>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</si>
  <si>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</si>
  <si>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</si>
  <si>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</si>
  <si>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</si>
  <si>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</si>
  <si>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</si>
  <si>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</si>
  <si>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</si>
  <si>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</si>
  <si>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</si>
  <si>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</si>
  <si>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</si>
  <si>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</si>
  <si>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</si>
  <si>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</si>
  <si>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</si>
  <si>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</si>
  <si>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</si>
  <si>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</si>
  <si>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</si>
  <si>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</si>
  <si>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</si>
  <si>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</si>
  <si>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</si>
  <si>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</si>
  <si>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</si>
  <si>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</si>
  <si>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</si>
  <si>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</si>
  <si>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</si>
  <si>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</si>
  <si>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</si>
  <si>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</si>
  <si>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</si>
  <si>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</si>
  <si>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</si>
  <si>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</si>
  <si>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</si>
  <si>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</si>
  <si>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</si>
  <si>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</si>
  <si>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</si>
  <si>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</si>
  <si>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</si>
  <si>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</si>
  <si>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</si>
  <si>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</si>
  <si>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</si>
  <si>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</si>
  <si>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</si>
  <si>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</si>
  <si>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</si>
  <si>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</si>
  <si>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</si>
  <si>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</si>
  <si>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</si>
  <si>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</si>
  <si>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</si>
  <si>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</si>
  <si>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</si>
  <si>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</si>
  <si>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</si>
  <si>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</si>
  <si>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</si>
  <si>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</si>
  <si>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</si>
  <si>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</si>
  <si>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</si>
  <si>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</si>
  <si>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</si>
  <si>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</si>
  <si>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</si>
  <si>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</si>
  <si>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</si>
  <si>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</si>
  <si>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</si>
  <si>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</si>
  <si>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</si>
  <si>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</si>
  <si>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</si>
  <si>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</si>
  <si>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</si>
  <si>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</si>
  <si>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</si>
  <si>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</si>
  <si>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</si>
  <si>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</si>
  <si>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</si>
  <si>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</si>
  <si>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</si>
  <si>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</si>
  <si>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</si>
  <si>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</si>
  <si>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</si>
  <si>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</si>
  <si>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</si>
  <si>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</si>
  <si>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</si>
  <si>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</si>
  <si>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</si>
  <si>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</si>
  <si>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</si>
  <si>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</si>
  <si>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</si>
  <si>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</si>
  <si>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</si>
  <si>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</si>
  <si>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</si>
  <si>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</si>
  <si>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</si>
  <si>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</si>
  <si>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</si>
  <si>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</si>
  <si>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</si>
  <si>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</si>
  <si>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</si>
  <si>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</si>
  <si>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</si>
  <si>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</si>
  <si>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</si>
  <si>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</si>
  <si>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</si>
  <si>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</si>
  <si>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</si>
  <si>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</si>
  <si>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</si>
  <si>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</si>
  <si>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</si>
  <si>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</si>
  <si>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</si>
  <si>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</si>
  <si>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</si>
  <si>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</si>
  <si>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</si>
  <si>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</si>
  <si>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</si>
  <si>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</si>
  <si>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</si>
  <si>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</si>
  <si>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</si>
  <si>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</si>
  <si>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</si>
  <si>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</si>
  <si>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</si>
  <si>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</si>
  <si>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</si>
  <si>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</si>
  <si>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</si>
  <si>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</si>
  <si>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</si>
  <si>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</si>
  <si>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</si>
  <si>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</si>
  <si>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</si>
  <si>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</si>
  <si>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</si>
  <si>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</si>
  <si>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</si>
  <si>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</si>
  <si>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</si>
  <si>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</si>
  <si>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</si>
  <si>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</si>
  <si>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</si>
  <si>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</si>
  <si>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</si>
  <si>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</si>
  <si>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</si>
  <si>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</si>
  <si>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</si>
  <si>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</si>
  <si>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</si>
  <si>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</si>
  <si>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</si>
  <si>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</si>
  <si>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</si>
  <si>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</si>
  <si>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</si>
  <si>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</si>
  <si>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</si>
  <si>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</si>
  <si>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</si>
  <si>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</si>
  <si>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</si>
  <si>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</si>
  <si>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</si>
  <si>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</si>
  <si>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</si>
  <si>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</si>
  <si>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</si>
  <si>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</si>
  <si>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</si>
  <si>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</si>
  <si>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</si>
  <si>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</si>
  <si>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</si>
  <si>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</si>
  <si>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</si>
  <si>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</si>
  <si>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</si>
  <si>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</si>
  <si>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</si>
  <si>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</si>
  <si>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</si>
  <si>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</si>
  <si>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</si>
  <si>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</si>
  <si>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</si>
  <si>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</si>
  <si>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</si>
  <si>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</si>
  <si>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</si>
  <si>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</si>
  <si>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</si>
  <si>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</si>
  <si>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</si>
  <si>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</si>
  <si>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</si>
  <si>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</si>
  <si>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</si>
  <si>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</si>
  <si>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</si>
  <si>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</si>
  <si>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</si>
  <si>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</si>
  <si>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</si>
  <si>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</si>
  <si>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</si>
  <si>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</si>
  <si>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</si>
  <si>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</si>
  <si>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</si>
  <si>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</si>
  <si>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</si>
  <si>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</si>
  <si>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</si>
  <si>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</si>
  <si>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</si>
  <si>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</si>
  <si>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</si>
  <si>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</si>
  <si>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</si>
  <si>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</si>
  <si>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</si>
  <si>
    <t xml:space="preserve">Tahan posisi kapal cuaca buruk angin kencang ombak besar dari haluan kapal </t>
  </si>
  <si>
    <t>SPM 02 Federal ll drop crew antar VDR</t>
  </si>
  <si>
    <t>Federal ll Ke SPM 02</t>
  </si>
  <si>
    <t>SPM 02 ke Federal II  jemput crew</t>
  </si>
  <si>
    <t>Balik ke Federal ll Ke SPM 02</t>
  </si>
  <si>
    <t xml:space="preserve">Widuri Terminal </t>
  </si>
  <si>
    <t>E 10    -  15 Knot</t>
  </si>
  <si>
    <t xml:space="preserve">Reposisi messenger line di SPM 02 arus berubah </t>
  </si>
  <si>
    <t xml:space="preserve">Tarik putar SPM 02 Sejajarkan arus </t>
  </si>
  <si>
    <t xml:space="preserve">Tahan posisi kapal  di SPM 02 cuaca buruk ,angin kencang ombak besardari haluan </t>
  </si>
  <si>
    <t xml:space="preserve">SPM 02 ke Federal II </t>
  </si>
  <si>
    <t xml:space="preserve">Ngapung-ngapung di kiri Federal II Tunggu antrian </t>
  </si>
  <si>
    <t>Selasai drop barang di Federal II balik ke SPM 01</t>
  </si>
  <si>
    <t>Servis tali ujung hose dan massanger line SPM 01</t>
  </si>
  <si>
    <t>Sandar di kanan Federal II isi Fres water</t>
  </si>
  <si>
    <t>Federal II ke SPM 01</t>
  </si>
  <si>
    <t xml:space="preserve">Tahan posisi kapal  di SPM 01 luruskan hose </t>
  </si>
  <si>
    <t>E 5    -  10 Knot</t>
  </si>
  <si>
    <t>Isi  Fw di Federal II sebanyak  =  10000  ltrs</t>
  </si>
  <si>
    <t>E 10   -  15 Knot</t>
  </si>
  <si>
    <t xml:space="preserve">Reposisi messenger line di SPM 01 </t>
  </si>
  <si>
    <t xml:space="preserve">Tarik putar SPM 01 Sejajarkan arus </t>
  </si>
  <si>
    <t>06:;06</t>
  </si>
  <si>
    <t xml:space="preserve">Widuri proses ke Federal II drop 1 personil </t>
  </si>
  <si>
    <t>SPM 01 ke Widuri Proses jemput 1 personil Federal II</t>
  </si>
  <si>
    <t>E 0,5   -  10 Knot</t>
  </si>
  <si>
    <t xml:space="preserve">Reposisi messenger line SPM 01 Sejajarkan arus </t>
  </si>
  <si>
    <t>Ngapung - ngapung samping kanan Federal II Inspecksi</t>
  </si>
  <si>
    <t xml:space="preserve">Reposisi messenger line SPM 01 Luruskan hose </t>
  </si>
  <si>
    <t xml:space="preserve">Reposisi messenger line SPM 01 arus berubah </t>
  </si>
  <si>
    <t>04::12</t>
  </si>
  <si>
    <t xml:space="preserve">Reposisi massanger line SPM 01 Angin dari buritan kapal </t>
  </si>
  <si>
    <t xml:space="preserve">SPM 01 ke Federal II jemput crew SBM </t>
  </si>
  <si>
    <t>Federal II ke SPM 02 drop Crew SBM</t>
  </si>
  <si>
    <t>Ikat di SPM 02</t>
  </si>
  <si>
    <t>Jemput crew SPM 02 drop ke Federal II</t>
  </si>
  <si>
    <t xml:space="preserve">Federal II ke SPM 02 </t>
  </si>
  <si>
    <t>Tahan posisi kapal Cuaca buruk angin kencang ombak besar</t>
  </si>
  <si>
    <t>E 10    -  24 Knot</t>
  </si>
  <si>
    <t xml:space="preserve">Reposisi massanger line SPM 02 Angin dari buritan kapal </t>
  </si>
  <si>
    <t>SPM 01 ke Federal II jemput mooring Master , safety Limo , security</t>
  </si>
  <si>
    <t>Drop  mooring Master, safety Limo , security di Federal II balik ke SPM 01</t>
  </si>
  <si>
    <t>Stby  di SPM 02</t>
  </si>
  <si>
    <t>Slight /1 M - 1,8  M</t>
  </si>
  <si>
    <t>Reposisi masaanger line SPM 02</t>
  </si>
  <si>
    <t xml:space="preserve">Tahan posisi kapal cuaca buruk angin kencang dan ombak besar </t>
  </si>
  <si>
    <t xml:space="preserve">Reposisi masaanger line SPM 02  angin dari buritan kapal </t>
  </si>
  <si>
    <t>E 10    -   25 Knot</t>
  </si>
  <si>
    <t xml:space="preserve">Tarik putar SPM 02 ARUS BERUBAH </t>
  </si>
  <si>
    <t>Rast / 1,5  M - 3 M</t>
  </si>
  <si>
    <t>Rast /   1 M - 3  M</t>
  </si>
  <si>
    <t xml:space="preserve">Tarik putar SPM 02 arus berubah </t>
  </si>
  <si>
    <t xml:space="preserve">Reposisi massanger line SPM 02  Angin dari buritan kapal </t>
  </si>
  <si>
    <t>Bg.Superior ke SPM 01</t>
  </si>
  <si>
    <t>Reposisi massanger line SPM 01 luruskan hose</t>
  </si>
  <si>
    <t>Slight /   1 M - 2  M</t>
  </si>
  <si>
    <t>E 10    -   18 Knot</t>
  </si>
  <si>
    <t>SPM 02 ke Bg.Superior  Sandar di kiri Sv.Elok jaya muat barang</t>
  </si>
  <si>
    <t>Tahan posisi kapal  dan luruskan hose SPM 01</t>
  </si>
  <si>
    <t>E 5     -   12 Knot</t>
  </si>
  <si>
    <t>Isi Fw dari Sv.Elok jaya = 20000   ltrs</t>
  </si>
  <si>
    <t xml:space="preserve">SPM 01 ke Bg.Superior isi FW dari  Sv. Elok jaya </t>
  </si>
  <si>
    <t>Dari Sv. Elok jaya ke SPM 01</t>
  </si>
  <si>
    <t xml:space="preserve">Reposisi messenger line SPM 01 sejajarkan arus </t>
  </si>
  <si>
    <t>Service tali ujung hose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</si>
</sst>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44228</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32" t="s">
        <v>16</v>
      </c>
      <c r="L8" s="133"/>
      <c r="M8" s="13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7.0833333333333331E-2</v>
      </c>
      <c r="Y9" s="604"/>
      <c r="Z9" s="608"/>
      <c r="AA9" s="609"/>
      <c r="AB9" s="603"/>
      <c r="AC9" s="609"/>
      <c r="AD9" s="603"/>
      <c r="AE9" s="609"/>
      <c r="AF9" s="603"/>
      <c r="AG9" s="609"/>
      <c r="AH9" s="603"/>
      <c r="AI9" s="609"/>
      <c r="AJ9" s="603"/>
      <c r="AK9" s="609"/>
      <c r="AL9" s="603">
        <v>7.0833333333333331E-2</v>
      </c>
      <c r="AM9" s="604"/>
      <c r="AN9" s="535" t="s">
        <v>190</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7.0833333333333331E-2</v>
      </c>
      <c r="W10" s="604"/>
      <c r="X10" s="603">
        <v>9.5833333333333326E-2</v>
      </c>
      <c r="Y10" s="604"/>
      <c r="Z10" s="608"/>
      <c r="AA10" s="609"/>
      <c r="AB10" s="603"/>
      <c r="AC10" s="609"/>
      <c r="AD10" s="603">
        <v>2.0833333333333332E-2</v>
      </c>
      <c r="AE10" s="609"/>
      <c r="AF10" s="603">
        <v>4.1666666666666666E-3</v>
      </c>
      <c r="AG10" s="609"/>
      <c r="AH10" s="603"/>
      <c r="AI10" s="609"/>
      <c r="AJ10" s="603"/>
      <c r="AK10" s="609"/>
      <c r="AL10" s="603"/>
      <c r="AM10" s="604"/>
      <c r="AN10" s="545" t="s">
        <v>191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9.5833333333333326E-2</v>
      </c>
      <c r="W11" s="604"/>
      <c r="X11" s="534">
        <v>9.9999999999999992E-2</v>
      </c>
      <c r="Y11" s="558"/>
      <c r="Z11" s="557"/>
      <c r="AA11" s="548"/>
      <c r="AB11" s="534"/>
      <c r="AC11" s="548"/>
      <c r="AD11" s="534"/>
      <c r="AE11" s="548"/>
      <c r="AF11" s="534">
        <v>4.1666666666666666E-3</v>
      </c>
      <c r="AG11" s="548"/>
      <c r="AH11" s="534"/>
      <c r="AI11" s="548"/>
      <c r="AJ11" s="534"/>
      <c r="AK11" s="548"/>
      <c r="AL11" s="534"/>
      <c r="AM11" s="558"/>
      <c r="AN11" s="545" t="s">
        <v>192</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9.9999999999999992E-2</v>
      </c>
      <c r="W12" s="558"/>
      <c r="X12" s="534">
        <v>0.14583333333333334</v>
      </c>
      <c r="Y12" s="558"/>
      <c r="Z12" s="557"/>
      <c r="AA12" s="548"/>
      <c r="AB12" s="534"/>
      <c r="AC12" s="548"/>
      <c r="AD12" s="534"/>
      <c r="AE12" s="548"/>
      <c r="AF12" s="534">
        <v>4.5833333333333337E-2</v>
      </c>
      <c r="AG12" s="548"/>
      <c r="AH12" s="534"/>
      <c r="AI12" s="548"/>
      <c r="AJ12" s="534"/>
      <c r="AK12" s="548"/>
      <c r="AL12" s="534"/>
      <c r="AM12" s="558"/>
      <c r="AN12" s="590" t="s">
        <v>193</v>
      </c>
      <c r="AO12" s="591"/>
      <c r="AP12" s="591"/>
      <c r="AQ12" s="591"/>
      <c r="AR12" s="591"/>
      <c r="AS12" s="591"/>
      <c r="AT12" s="591"/>
      <c r="AU12" s="592"/>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209</v>
      </c>
      <c r="R13" s="599"/>
      <c r="S13" s="599"/>
      <c r="T13" s="600"/>
      <c r="U13" s="28"/>
      <c r="V13" s="534">
        <v>0.14583333333333334</v>
      </c>
      <c r="W13" s="558"/>
      <c r="X13" s="534">
        <v>0.16666666666666666</v>
      </c>
      <c r="Y13" s="558"/>
      <c r="Z13" s="557"/>
      <c r="AA13" s="548"/>
      <c r="AB13" s="534"/>
      <c r="AC13" s="548"/>
      <c r="AD13" s="534"/>
      <c r="AE13" s="548"/>
      <c r="AF13" s="534">
        <v>2.0833333333333332E-2</v>
      </c>
      <c r="AG13" s="548"/>
      <c r="AH13" s="534"/>
      <c r="AI13" s="548"/>
      <c r="AJ13" s="534"/>
      <c r="AK13" s="548"/>
      <c r="AL13" s="534"/>
      <c r="AM13" s="558"/>
      <c r="AN13" s="545" t="s">
        <v>194</v>
      </c>
      <c r="AO13" s="546"/>
      <c r="AP13" s="546"/>
      <c r="AQ13" s="546"/>
      <c r="AR13" s="546"/>
      <c r="AS13" s="546"/>
      <c r="AT13" s="546"/>
      <c r="AU13" s="547"/>
    </row>
    <row r="14" spans="1:47" ht="15.75" customHeight="1" thickTop="1">
      <c r="A14" s="586" t="s">
        <v>40</v>
      </c>
      <c r="B14" s="571"/>
      <c r="C14" s="571"/>
      <c r="D14" s="571"/>
      <c r="E14" s="587" t="s">
        <v>187</v>
      </c>
      <c r="F14" s="588"/>
      <c r="G14" s="588"/>
      <c r="H14" s="589"/>
      <c r="I14" s="587" t="s">
        <v>188</v>
      </c>
      <c r="J14" s="588"/>
      <c r="K14" s="588"/>
      <c r="L14" s="589"/>
      <c r="M14" s="587" t="s">
        <v>176</v>
      </c>
      <c r="N14" s="588"/>
      <c r="O14" s="588"/>
      <c r="P14" s="589"/>
      <c r="Q14" s="587" t="s">
        <v>186</v>
      </c>
      <c r="R14" s="588"/>
      <c r="S14" s="588"/>
      <c r="T14" s="589"/>
      <c r="U14" s="28"/>
      <c r="V14" s="534">
        <v>0.16666666666666666</v>
      </c>
      <c r="W14" s="558"/>
      <c r="X14" s="534">
        <v>0.1875</v>
      </c>
      <c r="Y14" s="558"/>
      <c r="Z14" s="557"/>
      <c r="AA14" s="548"/>
      <c r="AB14" s="534"/>
      <c r="AC14" s="548"/>
      <c r="AD14" s="534"/>
      <c r="AE14" s="548"/>
      <c r="AF14" s="534">
        <v>2.0833333333333332E-2</v>
      </c>
      <c r="AG14" s="548"/>
      <c r="AH14" s="534"/>
      <c r="AI14" s="548"/>
      <c r="AJ14" s="534"/>
      <c r="AK14" s="548"/>
      <c r="AL14" s="534"/>
      <c r="AM14" s="558"/>
      <c r="AN14" s="545" t="s">
        <v>195</v>
      </c>
      <c r="AO14" s="546"/>
      <c r="AP14" s="546"/>
      <c r="AQ14" s="546"/>
      <c r="AR14" s="546"/>
      <c r="AS14" s="546"/>
      <c r="AT14" s="546"/>
      <c r="AU14" s="54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0.1875</v>
      </c>
      <c r="W15" s="558"/>
      <c r="X15" s="534">
        <v>0.42083333333333334</v>
      </c>
      <c r="Y15" s="558"/>
      <c r="Z15" s="557"/>
      <c r="AA15" s="548"/>
      <c r="AB15" s="534"/>
      <c r="AC15" s="548"/>
      <c r="AD15" s="534"/>
      <c r="AE15" s="548"/>
      <c r="AF15" s="534"/>
      <c r="AG15" s="548"/>
      <c r="AH15" s="534"/>
      <c r="AI15" s="548"/>
      <c r="AJ15" s="534"/>
      <c r="AK15" s="548"/>
      <c r="AL15" s="534">
        <v>0.23333333333333331</v>
      </c>
      <c r="AM15" s="558"/>
      <c r="AN15" s="535" t="s">
        <v>204</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0.42083333333333334</v>
      </c>
      <c r="W16" s="558"/>
      <c r="X16" s="534">
        <v>0.46666666666666662</v>
      </c>
      <c r="Y16" s="558"/>
      <c r="Z16" s="557"/>
      <c r="AA16" s="548"/>
      <c r="AB16" s="534"/>
      <c r="AC16" s="548"/>
      <c r="AD16" s="534"/>
      <c r="AE16" s="548"/>
      <c r="AF16" s="534">
        <v>4.5833333333333337E-2</v>
      </c>
      <c r="AG16" s="548"/>
      <c r="AH16" s="534"/>
      <c r="AI16" s="548"/>
      <c r="AJ16" s="534"/>
      <c r="AK16" s="548"/>
      <c r="AL16" s="534"/>
      <c r="AM16" s="558"/>
      <c r="AN16" s="545" t="s">
        <v>205</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0.46666666666666662</v>
      </c>
      <c r="W17" s="558"/>
      <c r="X17" s="534">
        <v>0.64583333333333337</v>
      </c>
      <c r="Y17" s="558"/>
      <c r="Z17" s="557"/>
      <c r="AA17" s="548"/>
      <c r="AB17" s="534"/>
      <c r="AC17" s="548"/>
      <c r="AD17" s="534"/>
      <c r="AE17" s="548"/>
      <c r="AF17" s="534"/>
      <c r="AG17" s="548"/>
      <c r="AH17" s="534"/>
      <c r="AI17" s="548"/>
      <c r="AJ17" s="534"/>
      <c r="AK17" s="548"/>
      <c r="AL17" s="534">
        <v>0.17916666666666667</v>
      </c>
      <c r="AM17" s="558"/>
      <c r="AN17" s="535" t="s">
        <v>204</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0.64583333333333337</v>
      </c>
      <c r="W18" s="558"/>
      <c r="X18" s="534">
        <v>0.66666666666666663</v>
      </c>
      <c r="Y18" s="558"/>
      <c r="Z18" s="557"/>
      <c r="AA18" s="548"/>
      <c r="AB18" s="534"/>
      <c r="AC18" s="548"/>
      <c r="AD18" s="534">
        <v>1.6666666666666666E-2</v>
      </c>
      <c r="AE18" s="548"/>
      <c r="AF18" s="534">
        <v>4.1666666666666666E-3</v>
      </c>
      <c r="AG18" s="548"/>
      <c r="AH18" s="534"/>
      <c r="AI18" s="548"/>
      <c r="AJ18" s="534"/>
      <c r="AK18" s="548"/>
      <c r="AL18" s="534"/>
      <c r="AM18" s="558"/>
      <c r="AN18" s="545" t="s">
        <v>206</v>
      </c>
      <c r="AO18" s="546"/>
      <c r="AP18" s="546"/>
      <c r="AQ18" s="546"/>
      <c r="AR18" s="546"/>
      <c r="AS18" s="546"/>
      <c r="AT18" s="546"/>
      <c r="AU18" s="54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0.66666666666666663</v>
      </c>
      <c r="W19" s="558"/>
      <c r="X19" s="564">
        <v>0.6875</v>
      </c>
      <c r="Y19" s="565"/>
      <c r="Z19" s="557"/>
      <c r="AA19" s="548"/>
      <c r="AB19" s="534"/>
      <c r="AC19" s="548"/>
      <c r="AD19" s="534">
        <v>1.6666666666666666E-2</v>
      </c>
      <c r="AE19" s="548"/>
      <c r="AF19" s="534">
        <v>4.1666666666666666E-3</v>
      </c>
      <c r="AG19" s="548"/>
      <c r="AH19" s="534"/>
      <c r="AI19" s="548"/>
      <c r="AJ19" s="534"/>
      <c r="AK19" s="548"/>
      <c r="AL19" s="534"/>
      <c r="AM19" s="558"/>
      <c r="AN19" s="545" t="s">
        <v>207</v>
      </c>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0.6875</v>
      </c>
      <c r="W20" s="565"/>
      <c r="X20" s="564">
        <v>0.82500000000000007</v>
      </c>
      <c r="Y20" s="565"/>
      <c r="Z20" s="557"/>
      <c r="AA20" s="548"/>
      <c r="AB20" s="534"/>
      <c r="AC20" s="548"/>
      <c r="AD20" s="534"/>
      <c r="AE20" s="548"/>
      <c r="AF20" s="534"/>
      <c r="AG20" s="548"/>
      <c r="AH20" s="534"/>
      <c r="AI20" s="548"/>
      <c r="AJ20" s="534"/>
      <c r="AK20" s="548"/>
      <c r="AL20" s="534">
        <v>0.13749999999999998</v>
      </c>
      <c r="AM20" s="558"/>
      <c r="AN20" s="535" t="s">
        <v>204</v>
      </c>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0.82500000000000007</v>
      </c>
      <c r="W21" s="565"/>
      <c r="X21" s="534">
        <v>0.8666666666666667</v>
      </c>
      <c r="Y21" s="558"/>
      <c r="Z21" s="557"/>
      <c r="AA21" s="548"/>
      <c r="AB21" s="534"/>
      <c r="AC21" s="548"/>
      <c r="AD21" s="534">
        <v>3.7499999999999999E-2</v>
      </c>
      <c r="AE21" s="548"/>
      <c r="AF21" s="534">
        <v>4.1666666666666666E-3</v>
      </c>
      <c r="AG21" s="548"/>
      <c r="AH21" s="534"/>
      <c r="AI21" s="548"/>
      <c r="AJ21" s="534"/>
      <c r="AK21" s="548"/>
      <c r="AL21" s="534"/>
      <c r="AM21" s="558"/>
      <c r="AN21" s="545" t="s">
        <v>208</v>
      </c>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0.8666666666666667</v>
      </c>
      <c r="W22" s="558"/>
      <c r="X22" s="534">
        <v>1</v>
      </c>
      <c r="Y22" s="558"/>
      <c r="Z22" s="557"/>
      <c r="AA22" s="548"/>
      <c r="AB22" s="534"/>
      <c r="AC22" s="548"/>
      <c r="AD22" s="534"/>
      <c r="AE22" s="548"/>
      <c r="AF22" s="534"/>
      <c r="AG22" s="548"/>
      <c r="AH22" s="534"/>
      <c r="AI22" s="548"/>
      <c r="AJ22" s="534"/>
      <c r="AK22" s="548"/>
      <c r="AL22" s="534">
        <v>0.13333333333333333</v>
      </c>
      <c r="AM22" s="558"/>
      <c r="AN22" s="535" t="s">
        <v>204</v>
      </c>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9.1666666666666674E-2</v>
      </c>
      <c r="AE31" s="511"/>
      <c r="AF31" s="511">
        <f>SUM(AF9:AG30)</f>
        <v>0.1541666666666667</v>
      </c>
      <c r="AG31" s="511"/>
      <c r="AH31" s="511">
        <f>SUM(AH9:AI30)</f>
        <v>0</v>
      </c>
      <c r="AI31" s="511"/>
      <c r="AJ31" s="511">
        <f>SUM(AJ9:AK30)</f>
        <v>0</v>
      </c>
      <c r="AK31" s="511"/>
      <c r="AL31" s="515">
        <f>SUM(AL9:AM30)</f>
        <v>0.75416666666666654</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13409</v>
      </c>
      <c r="Y35" s="494"/>
      <c r="Z35" s="494"/>
      <c r="AA35" s="56" t="s">
        <v>79</v>
      </c>
      <c r="AB35" s="495">
        <v>667</v>
      </c>
      <c r="AC35" s="496"/>
      <c r="AD35" s="496"/>
      <c r="AE35" s="57" t="s">
        <v>79</v>
      </c>
      <c r="AF35" s="495">
        <v>0</v>
      </c>
      <c r="AG35" s="496"/>
      <c r="AH35" s="496"/>
      <c r="AI35" s="56" t="s">
        <v>79</v>
      </c>
      <c r="AJ35" s="495">
        <v>0</v>
      </c>
      <c r="AK35" s="496"/>
      <c r="AL35" s="496"/>
      <c r="AM35" s="56" t="s">
        <v>79</v>
      </c>
      <c r="AN35" s="497">
        <f>(X35+AF35)-(AB35+AJ35)</f>
        <v>12742</v>
      </c>
      <c r="AO35" s="498"/>
      <c r="AP35" s="56" t="s">
        <v>79</v>
      </c>
      <c r="AQ35" s="499"/>
      <c r="AR35" s="500"/>
      <c r="AS35" s="500"/>
      <c r="AT35" s="500"/>
      <c r="AU35" s="501"/>
    </row>
    <row r="36" spans="1:47" ht="15.75" customHeight="1">
      <c r="A36" s="134"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50000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47000</v>
      </c>
      <c r="AO36" s="442"/>
      <c r="AP36" s="61" t="s">
        <v>79</v>
      </c>
      <c r="AQ36" s="443"/>
      <c r="AR36" s="444"/>
      <c r="AS36" s="444"/>
      <c r="AT36" s="444"/>
      <c r="AU36" s="445"/>
    </row>
    <row r="37" spans="1:47" ht="15.75" customHeight="1">
      <c r="A37" s="134" t="s">
        <v>83</v>
      </c>
      <c r="B37" s="58"/>
      <c r="C37" s="58"/>
      <c r="D37" s="58"/>
      <c r="E37" s="58"/>
      <c r="F37" s="58"/>
      <c r="G37" s="59"/>
      <c r="H37" s="466">
        <f>SUM(AD9:AE30)</f>
        <v>9.1666666666666674E-2</v>
      </c>
      <c r="I37" s="467"/>
      <c r="J37" s="467"/>
      <c r="K37" s="468">
        <v>89</v>
      </c>
      <c r="L37" s="469"/>
      <c r="M37" s="60" t="s">
        <v>79</v>
      </c>
      <c r="N37" s="470">
        <f t="shared" si="2"/>
        <v>195.8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34" t="s">
        <v>85</v>
      </c>
      <c r="B38" s="58"/>
      <c r="C38" s="58"/>
      <c r="D38" s="58"/>
      <c r="E38" s="58"/>
      <c r="F38" s="58"/>
      <c r="G38" s="59"/>
      <c r="H38" s="466">
        <f>SUM(AF9:AG30)</f>
        <v>0.1541666666666667</v>
      </c>
      <c r="I38" s="467"/>
      <c r="J38" s="467"/>
      <c r="K38" s="468">
        <v>89</v>
      </c>
      <c r="L38" s="469"/>
      <c r="M38" s="60" t="s">
        <v>79</v>
      </c>
      <c r="N38" s="470">
        <f t="shared" si="2"/>
        <v>329.30000000000007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34"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34"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34" t="s">
        <v>92</v>
      </c>
      <c r="B41" s="58"/>
      <c r="C41" s="58"/>
      <c r="D41" s="58"/>
      <c r="E41" s="58"/>
      <c r="F41" s="58"/>
      <c r="G41" s="59"/>
      <c r="H41" s="466">
        <f>SUM(AL9:AM30)</f>
        <v>0.75416666666666654</v>
      </c>
      <c r="I41" s="467"/>
      <c r="J41" s="467"/>
      <c r="K41" s="468">
        <v>8</v>
      </c>
      <c r="L41" s="469"/>
      <c r="M41" s="60" t="s">
        <v>79</v>
      </c>
      <c r="N41" s="470">
        <f t="shared" si="2"/>
        <v>144.79999999999998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34"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669.90000000000009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44228</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44228</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29" t="s">
        <v>198</v>
      </c>
      <c r="AH71" s="130"/>
      <c r="AI71" s="130"/>
      <c r="AJ71" s="130"/>
      <c r="AK71" s="130"/>
      <c r="AL71" s="131"/>
      <c r="AM71" s="129" t="s">
        <v>199</v>
      </c>
      <c r="AN71" s="130"/>
      <c r="AO71" s="130"/>
      <c r="AP71" s="135"/>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29" t="s">
        <v>141</v>
      </c>
      <c r="AH72" s="130"/>
      <c r="AI72" s="130"/>
      <c r="AJ72" s="130"/>
      <c r="AK72" s="130"/>
      <c r="AL72" s="131"/>
      <c r="AM72" s="129" t="s">
        <v>139</v>
      </c>
      <c r="AN72" s="130"/>
      <c r="AO72" s="130"/>
      <c r="AP72" s="135"/>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29" t="s">
        <v>166</v>
      </c>
      <c r="AH73" s="130"/>
      <c r="AI73" s="130"/>
      <c r="AJ73" s="130"/>
      <c r="AK73" s="130"/>
      <c r="AL73" s="131"/>
      <c r="AM73" s="129" t="s">
        <v>142</v>
      </c>
      <c r="AN73" s="130"/>
      <c r="AO73" s="130"/>
      <c r="AP73" s="135"/>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29" t="s">
        <v>172</v>
      </c>
      <c r="AH74" s="130"/>
      <c r="AI74" s="130"/>
      <c r="AJ74" s="130"/>
      <c r="AK74" s="130"/>
      <c r="AL74" s="131"/>
      <c r="AM74" s="129" t="s">
        <v>144</v>
      </c>
      <c r="AN74" s="130"/>
      <c r="AO74" s="130"/>
      <c r="AP74" s="135"/>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29" t="s">
        <v>146</v>
      </c>
      <c r="AH75" s="130"/>
      <c r="AI75" s="130"/>
      <c r="AJ75" s="130"/>
      <c r="AK75" s="130"/>
      <c r="AL75" s="131"/>
      <c r="AM75" s="129" t="s">
        <v>147</v>
      </c>
      <c r="AN75" s="130"/>
      <c r="AO75" s="130"/>
      <c r="AP75" s="135"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29" t="s">
        <v>149</v>
      </c>
      <c r="AH76" s="130"/>
      <c r="AI76" s="130"/>
      <c r="AJ76" s="130"/>
      <c r="AK76" s="130"/>
      <c r="AL76" s="131"/>
      <c r="AM76" s="129" t="s">
        <v>147</v>
      </c>
      <c r="AN76" s="130"/>
      <c r="AO76" s="130"/>
      <c r="AP76" s="135"/>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29" t="s">
        <v>173</v>
      </c>
      <c r="AH77" s="130"/>
      <c r="AI77" s="130"/>
      <c r="AJ77" s="130"/>
      <c r="AK77" s="130"/>
      <c r="AL77" s="131"/>
      <c r="AM77" s="129" t="s">
        <v>151</v>
      </c>
      <c r="AN77" s="130"/>
      <c r="AO77" s="130"/>
      <c r="AP77" s="135"/>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44229</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41" t="s">
        <v>16</v>
      </c>
      <c r="L8" s="142"/>
      <c r="M8" s="142"/>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4.9999999999999996E-2</v>
      </c>
      <c r="Y9" s="604"/>
      <c r="Z9" s="608"/>
      <c r="AA9" s="609"/>
      <c r="AB9" s="603"/>
      <c r="AC9" s="609"/>
      <c r="AD9" s="603"/>
      <c r="AE9" s="609"/>
      <c r="AF9" s="603"/>
      <c r="AG9" s="609"/>
      <c r="AH9" s="603"/>
      <c r="AI9" s="609"/>
      <c r="AJ9" s="603"/>
      <c r="AK9" s="609"/>
      <c r="AL9" s="603">
        <v>4.9999999999999996E-2</v>
      </c>
      <c r="AM9" s="604"/>
      <c r="AN9" s="535" t="s">
        <v>204</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4.9999999999999996E-2</v>
      </c>
      <c r="W10" s="604"/>
      <c r="X10" s="603">
        <v>0.1125</v>
      </c>
      <c r="Y10" s="604"/>
      <c r="Z10" s="608"/>
      <c r="AA10" s="609"/>
      <c r="AB10" s="603"/>
      <c r="AC10" s="609"/>
      <c r="AD10" s="603"/>
      <c r="AE10" s="609"/>
      <c r="AF10" s="603">
        <v>6.25E-2</v>
      </c>
      <c r="AG10" s="609"/>
      <c r="AH10" s="603"/>
      <c r="AI10" s="609"/>
      <c r="AJ10" s="603"/>
      <c r="AK10" s="609"/>
      <c r="AL10" s="603"/>
      <c r="AM10" s="604"/>
      <c r="AN10" s="545" t="s">
        <v>210</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0.1125</v>
      </c>
      <c r="W11" s="604"/>
      <c r="X11" s="534">
        <v>0.32083333333333336</v>
      </c>
      <c r="Y11" s="558"/>
      <c r="Z11" s="557"/>
      <c r="AA11" s="548"/>
      <c r="AB11" s="534"/>
      <c r="AC11" s="548"/>
      <c r="AD11" s="534"/>
      <c r="AE11" s="548"/>
      <c r="AF11" s="534"/>
      <c r="AG11" s="548"/>
      <c r="AH11" s="534"/>
      <c r="AI11" s="548"/>
      <c r="AJ11" s="534"/>
      <c r="AK11" s="548"/>
      <c r="AL11" s="534">
        <v>0.20833333333333334</v>
      </c>
      <c r="AM11" s="558"/>
      <c r="AN11" s="535" t="s">
        <v>204</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0.32083333333333336</v>
      </c>
      <c r="W12" s="558"/>
      <c r="X12" s="534">
        <v>0.34583333333333338</v>
      </c>
      <c r="Y12" s="558"/>
      <c r="Z12" s="557"/>
      <c r="AA12" s="548"/>
      <c r="AB12" s="534"/>
      <c r="AC12" s="548"/>
      <c r="AD12" s="534">
        <v>2.0833333333333332E-2</v>
      </c>
      <c r="AE12" s="548"/>
      <c r="AF12" s="534">
        <v>4.1666666666666666E-3</v>
      </c>
      <c r="AG12" s="548"/>
      <c r="AH12" s="534"/>
      <c r="AI12" s="548"/>
      <c r="AJ12" s="534"/>
      <c r="AK12" s="548"/>
      <c r="AL12" s="534"/>
      <c r="AM12" s="558"/>
      <c r="AN12" s="590" t="s">
        <v>211</v>
      </c>
      <c r="AO12" s="591"/>
      <c r="AP12" s="591"/>
      <c r="AQ12" s="591"/>
      <c r="AR12" s="591"/>
      <c r="AS12" s="591"/>
      <c r="AT12" s="591"/>
      <c r="AU12" s="592"/>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209</v>
      </c>
      <c r="R13" s="599"/>
      <c r="S13" s="599"/>
      <c r="T13" s="600"/>
      <c r="U13" s="28"/>
      <c r="V13" s="534">
        <v>0.34583333333333338</v>
      </c>
      <c r="W13" s="558"/>
      <c r="X13" s="534">
        <v>0.46249999999999997</v>
      </c>
      <c r="Y13" s="558"/>
      <c r="Z13" s="557"/>
      <c r="AA13" s="548"/>
      <c r="AB13" s="534"/>
      <c r="AC13" s="548"/>
      <c r="AD13" s="534"/>
      <c r="AE13" s="548"/>
      <c r="AF13" s="534"/>
      <c r="AG13" s="548"/>
      <c r="AH13" s="534"/>
      <c r="AI13" s="548"/>
      <c r="AJ13" s="534"/>
      <c r="AK13" s="548"/>
      <c r="AL13" s="534">
        <v>0.11666666666666665</v>
      </c>
      <c r="AM13" s="558"/>
      <c r="AN13" s="535" t="s">
        <v>190</v>
      </c>
      <c r="AO13" s="536"/>
      <c r="AP13" s="536"/>
      <c r="AQ13" s="536"/>
      <c r="AR13" s="536"/>
      <c r="AS13" s="536"/>
      <c r="AT13" s="536"/>
      <c r="AU13" s="537"/>
    </row>
    <row r="14" spans="1:47" ht="15.75" customHeight="1" thickTop="1">
      <c r="A14" s="586" t="s">
        <v>40</v>
      </c>
      <c r="B14" s="571"/>
      <c r="C14" s="571"/>
      <c r="D14" s="571"/>
      <c r="E14" s="587" t="s">
        <v>187</v>
      </c>
      <c r="F14" s="588"/>
      <c r="G14" s="588"/>
      <c r="H14" s="589"/>
      <c r="I14" s="587" t="s">
        <v>188</v>
      </c>
      <c r="J14" s="588"/>
      <c r="K14" s="588"/>
      <c r="L14" s="589"/>
      <c r="M14" s="587" t="s">
        <v>176</v>
      </c>
      <c r="N14" s="588"/>
      <c r="O14" s="588"/>
      <c r="P14" s="589"/>
      <c r="Q14" s="587" t="s">
        <v>186</v>
      </c>
      <c r="R14" s="588"/>
      <c r="S14" s="588"/>
      <c r="T14" s="589"/>
      <c r="U14" s="28"/>
      <c r="V14" s="534">
        <v>0.46249999999999997</v>
      </c>
      <c r="W14" s="558"/>
      <c r="X14" s="534">
        <v>0.5</v>
      </c>
      <c r="Y14" s="558"/>
      <c r="Z14" s="557"/>
      <c r="AA14" s="548"/>
      <c r="AB14" s="534"/>
      <c r="AC14" s="548"/>
      <c r="AD14" s="534"/>
      <c r="AE14" s="548"/>
      <c r="AF14" s="534">
        <v>3.7499999999999999E-2</v>
      </c>
      <c r="AG14" s="548"/>
      <c r="AH14" s="534"/>
      <c r="AI14" s="548"/>
      <c r="AJ14" s="534"/>
      <c r="AK14" s="548"/>
      <c r="AL14" s="534"/>
      <c r="AM14" s="558"/>
      <c r="AN14" s="545" t="s">
        <v>205</v>
      </c>
      <c r="AO14" s="546"/>
      <c r="AP14" s="546"/>
      <c r="AQ14" s="546"/>
      <c r="AR14" s="546"/>
      <c r="AS14" s="546"/>
      <c r="AT14" s="546"/>
      <c r="AU14" s="54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0.5</v>
      </c>
      <c r="W15" s="558"/>
      <c r="X15" s="534">
        <v>0.79166666666666663</v>
      </c>
      <c r="Y15" s="558"/>
      <c r="Z15" s="557"/>
      <c r="AA15" s="548"/>
      <c r="AB15" s="534"/>
      <c r="AC15" s="548"/>
      <c r="AD15" s="534"/>
      <c r="AE15" s="548"/>
      <c r="AF15" s="534"/>
      <c r="AG15" s="548"/>
      <c r="AH15" s="534"/>
      <c r="AI15" s="548"/>
      <c r="AJ15" s="534"/>
      <c r="AK15" s="548"/>
      <c r="AL15" s="534">
        <v>0.29166666666666669</v>
      </c>
      <c r="AM15" s="558"/>
      <c r="AN15" s="535" t="s">
        <v>190</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0.79166666666666663</v>
      </c>
      <c r="W16" s="558"/>
      <c r="X16" s="534">
        <v>0.83750000000000002</v>
      </c>
      <c r="Y16" s="558"/>
      <c r="Z16" s="557"/>
      <c r="AA16" s="548"/>
      <c r="AB16" s="534"/>
      <c r="AC16" s="548"/>
      <c r="AD16" s="534"/>
      <c r="AE16" s="548"/>
      <c r="AF16" s="534">
        <v>4.5833333333333337E-2</v>
      </c>
      <c r="AG16" s="548"/>
      <c r="AH16" s="534"/>
      <c r="AI16" s="548"/>
      <c r="AJ16" s="534"/>
      <c r="AK16" s="548"/>
      <c r="AL16" s="534"/>
      <c r="AM16" s="558"/>
      <c r="AN16" s="545" t="s">
        <v>212</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0.83750000000000002</v>
      </c>
      <c r="W17" s="558"/>
      <c r="X17" s="534">
        <v>1</v>
      </c>
      <c r="Y17" s="558"/>
      <c r="Z17" s="557"/>
      <c r="AA17" s="548"/>
      <c r="AB17" s="534"/>
      <c r="AC17" s="548"/>
      <c r="AD17" s="534"/>
      <c r="AE17" s="548"/>
      <c r="AF17" s="534"/>
      <c r="AG17" s="548"/>
      <c r="AH17" s="534"/>
      <c r="AI17" s="548"/>
      <c r="AJ17" s="534"/>
      <c r="AK17" s="548"/>
      <c r="AL17" s="534">
        <v>0.16250000000000001</v>
      </c>
      <c r="AM17" s="558"/>
      <c r="AN17" s="535" t="s">
        <v>190</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c r="W19" s="55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2.0833333333333332E-2</v>
      </c>
      <c r="AE31" s="511"/>
      <c r="AF31" s="511">
        <f>SUM(AF9:AG30)</f>
        <v>0.15</v>
      </c>
      <c r="AG31" s="511"/>
      <c r="AH31" s="511">
        <f>SUM(AH9:AI30)</f>
        <v>0</v>
      </c>
      <c r="AI31" s="511"/>
      <c r="AJ31" s="511">
        <f>SUM(AJ9:AK30)</f>
        <v>0</v>
      </c>
      <c r="AK31" s="511"/>
      <c r="AL31" s="515">
        <f>SUM(AL9:AM30)</f>
        <v>0.82916666666666672</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12742</v>
      </c>
      <c r="Y35" s="494"/>
      <c r="Z35" s="494"/>
      <c r="AA35" s="56" t="s">
        <v>79</v>
      </c>
      <c r="AB35" s="495">
        <v>521</v>
      </c>
      <c r="AC35" s="496"/>
      <c r="AD35" s="496"/>
      <c r="AE35" s="57" t="s">
        <v>79</v>
      </c>
      <c r="AF35" s="495">
        <v>0</v>
      </c>
      <c r="AG35" s="496"/>
      <c r="AH35" s="496"/>
      <c r="AI35" s="56" t="s">
        <v>79</v>
      </c>
      <c r="AJ35" s="495">
        <v>0</v>
      </c>
      <c r="AK35" s="496"/>
      <c r="AL35" s="496"/>
      <c r="AM35" s="56" t="s">
        <v>79</v>
      </c>
      <c r="AN35" s="497">
        <f>(X35+AF35)-(AB35+AJ35)</f>
        <v>12221</v>
      </c>
      <c r="AO35" s="498"/>
      <c r="AP35" s="56" t="s">
        <v>79</v>
      </c>
      <c r="AQ35" s="499"/>
      <c r="AR35" s="500"/>
      <c r="AS35" s="500"/>
      <c r="AT35" s="500"/>
      <c r="AU35" s="501"/>
    </row>
    <row r="36" spans="1:47" ht="15.75" customHeight="1">
      <c r="A36" s="140"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47000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44000</v>
      </c>
      <c r="AO36" s="442"/>
      <c r="AP36" s="61" t="s">
        <v>79</v>
      </c>
      <c r="AQ36" s="443"/>
      <c r="AR36" s="444"/>
      <c r="AS36" s="444"/>
      <c r="AT36" s="444"/>
      <c r="AU36" s="445"/>
    </row>
    <row r="37" spans="1:47" ht="15.75" customHeight="1">
      <c r="A37" s="140" t="s">
        <v>83</v>
      </c>
      <c r="B37" s="58"/>
      <c r="C37" s="58"/>
      <c r="D37" s="58"/>
      <c r="E37" s="58"/>
      <c r="F37" s="58"/>
      <c r="G37" s="59"/>
      <c r="H37" s="466">
        <f>SUM(AD9:AE30)</f>
        <v>2.0833333333333332E-2</v>
      </c>
      <c r="I37" s="467"/>
      <c r="J37" s="467"/>
      <c r="K37" s="468">
        <v>89</v>
      </c>
      <c r="L37" s="469"/>
      <c r="M37" s="60" t="s">
        <v>79</v>
      </c>
      <c r="N37" s="470">
        <f t="shared" si="2"/>
        <v>44.5</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89</v>
      </c>
      <c r="L38" s="469"/>
      <c r="M38" s="60" t="s">
        <v>79</v>
      </c>
      <c r="N38" s="470">
        <f t="shared" si="2"/>
        <v>320.39999999999998</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40"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40"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40" t="s">
        <v>92</v>
      </c>
      <c r="B41" s="58"/>
      <c r="C41" s="58"/>
      <c r="D41" s="58"/>
      <c r="E41" s="58"/>
      <c r="F41" s="58"/>
      <c r="G41" s="59"/>
      <c r="H41" s="466">
        <f>SUM(AL9:AM30)</f>
        <v>0.82916666666666672</v>
      </c>
      <c r="I41" s="467"/>
      <c r="J41" s="467"/>
      <c r="K41" s="468">
        <v>8</v>
      </c>
      <c r="L41" s="469"/>
      <c r="M41" s="60" t="s">
        <v>79</v>
      </c>
      <c r="N41" s="470">
        <f t="shared" si="2"/>
        <v>159.20000000000002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40"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524.1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44229</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44229</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37" t="s">
        <v>198</v>
      </c>
      <c r="AH71" s="138"/>
      <c r="AI71" s="138"/>
      <c r="AJ71" s="138"/>
      <c r="AK71" s="138"/>
      <c r="AL71" s="136"/>
      <c r="AM71" s="137" t="s">
        <v>199</v>
      </c>
      <c r="AN71" s="138"/>
      <c r="AO71" s="138"/>
      <c r="AP71" s="139"/>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37" t="s">
        <v>141</v>
      </c>
      <c r="AH72" s="138"/>
      <c r="AI72" s="138"/>
      <c r="AJ72" s="138"/>
      <c r="AK72" s="138"/>
      <c r="AL72" s="136"/>
      <c r="AM72" s="137" t="s">
        <v>139</v>
      </c>
      <c r="AN72" s="138"/>
      <c r="AO72" s="138"/>
      <c r="AP72" s="139"/>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37" t="s">
        <v>166</v>
      </c>
      <c r="AH73" s="138"/>
      <c r="AI73" s="138"/>
      <c r="AJ73" s="138"/>
      <c r="AK73" s="138"/>
      <c r="AL73" s="136"/>
      <c r="AM73" s="137" t="s">
        <v>142</v>
      </c>
      <c r="AN73" s="138"/>
      <c r="AO73" s="138"/>
      <c r="AP73" s="139"/>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37" t="s">
        <v>172</v>
      </c>
      <c r="AH74" s="138"/>
      <c r="AI74" s="138"/>
      <c r="AJ74" s="138"/>
      <c r="AK74" s="138"/>
      <c r="AL74" s="136"/>
      <c r="AM74" s="137" t="s">
        <v>144</v>
      </c>
      <c r="AN74" s="138"/>
      <c r="AO74" s="138"/>
      <c r="AP74" s="139"/>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37" t="s">
        <v>146</v>
      </c>
      <c r="AH75" s="138"/>
      <c r="AI75" s="138"/>
      <c r="AJ75" s="138"/>
      <c r="AK75" s="138"/>
      <c r="AL75" s="136"/>
      <c r="AM75" s="137" t="s">
        <v>147</v>
      </c>
      <c r="AN75" s="138"/>
      <c r="AO75" s="138"/>
      <c r="AP75" s="139"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37" t="s">
        <v>149</v>
      </c>
      <c r="AH76" s="138"/>
      <c r="AI76" s="138"/>
      <c r="AJ76" s="138"/>
      <c r="AK76" s="138"/>
      <c r="AL76" s="136"/>
      <c r="AM76" s="137" t="s">
        <v>147</v>
      </c>
      <c r="AN76" s="138"/>
      <c r="AO76" s="138"/>
      <c r="AP76" s="139"/>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37" t="s">
        <v>173</v>
      </c>
      <c r="AH77" s="138"/>
      <c r="AI77" s="138"/>
      <c r="AJ77" s="138"/>
      <c r="AK77" s="138"/>
      <c r="AL77" s="136"/>
      <c r="AM77" s="137" t="s">
        <v>151</v>
      </c>
      <c r="AN77" s="138"/>
      <c r="AO77" s="138"/>
      <c r="AP77" s="139"/>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44230</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46" t="s">
        <v>16</v>
      </c>
      <c r="L8" s="147"/>
      <c r="M8" s="147"/>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8.7500000000000008E-2</v>
      </c>
      <c r="Y9" s="604"/>
      <c r="Z9" s="608"/>
      <c r="AA9" s="609"/>
      <c r="AB9" s="603"/>
      <c r="AC9" s="609"/>
      <c r="AD9" s="603"/>
      <c r="AE9" s="609"/>
      <c r="AF9" s="603"/>
      <c r="AG9" s="609"/>
      <c r="AH9" s="603"/>
      <c r="AI9" s="609"/>
      <c r="AJ9" s="603"/>
      <c r="AK9" s="609"/>
      <c r="AL9" s="603">
        <v>8.7500000000000008E-2</v>
      </c>
      <c r="AM9" s="604"/>
      <c r="AN9" s="535" t="s">
        <v>213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8.7500000000000008E-2</v>
      </c>
      <c r="W10" s="604"/>
      <c r="X10" s="603">
        <v>0.13333333333333333</v>
      </c>
      <c r="Y10" s="604"/>
      <c r="Z10" s="608"/>
      <c r="AA10" s="609"/>
      <c r="AB10" s="603"/>
      <c r="AC10" s="609"/>
      <c r="AD10" s="603"/>
      <c r="AE10" s="609"/>
      <c r="AF10" s="603">
        <v>4.5833333333333337E-2</v>
      </c>
      <c r="AG10" s="609"/>
      <c r="AH10" s="603"/>
      <c r="AI10" s="609"/>
      <c r="AJ10" s="603"/>
      <c r="AK10" s="609"/>
      <c r="AL10" s="603"/>
      <c r="AM10" s="604"/>
      <c r="AN10" s="545" t="s">
        <v>212</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0.13333333333333333</v>
      </c>
      <c r="W11" s="604"/>
      <c r="X11" s="534">
        <v>0.25</v>
      </c>
      <c r="Y11" s="558"/>
      <c r="Z11" s="557"/>
      <c r="AA11" s="548"/>
      <c r="AB11" s="534"/>
      <c r="AC11" s="548"/>
      <c r="AD11" s="534"/>
      <c r="AE11" s="548"/>
      <c r="AF11" s="534"/>
      <c r="AG11" s="548"/>
      <c r="AH11" s="534"/>
      <c r="AI11" s="548"/>
      <c r="AJ11" s="534"/>
      <c r="AK11" s="548"/>
      <c r="AL11" s="534">
        <v>0.11666666666666665</v>
      </c>
      <c r="AM11" s="558"/>
      <c r="AN11" s="535" t="s">
        <v>213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0.25</v>
      </c>
      <c r="W12" s="558"/>
      <c r="X12" s="534">
        <v>0.3125</v>
      </c>
      <c r="Y12" s="558"/>
      <c r="Z12" s="557"/>
      <c r="AA12" s="548"/>
      <c r="AB12" s="534"/>
      <c r="AC12" s="548"/>
      <c r="AD12" s="534"/>
      <c r="AE12" s="548"/>
      <c r="AF12" s="534">
        <v>6.25E-2</v>
      </c>
      <c r="AG12" s="548"/>
      <c r="AH12" s="534"/>
      <c r="AI12" s="548"/>
      <c r="AJ12" s="534"/>
      <c r="AK12" s="548"/>
      <c r="AL12" s="534"/>
      <c r="AM12" s="558"/>
      <c r="AN12" s="590" t="s">
        <v>214</v>
      </c>
      <c r="AO12" s="591"/>
      <c r="AP12" s="591"/>
      <c r="AQ12" s="591"/>
      <c r="AR12" s="591"/>
      <c r="AS12" s="591"/>
      <c r="AT12" s="591"/>
      <c r="AU12" s="592"/>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216</v>
      </c>
      <c r="R13" s="599"/>
      <c r="S13" s="599"/>
      <c r="T13" s="600"/>
      <c r="U13" s="28"/>
      <c r="V13" s="534">
        <v>0.3125</v>
      </c>
      <c r="W13" s="558"/>
      <c r="X13" s="534">
        <v>0.51250000000000007</v>
      </c>
      <c r="Y13" s="558"/>
      <c r="Z13" s="557"/>
      <c r="AA13" s="548"/>
      <c r="AB13" s="534"/>
      <c r="AC13" s="548"/>
      <c r="AD13" s="534"/>
      <c r="AE13" s="548"/>
      <c r="AF13" s="534"/>
      <c r="AG13" s="548"/>
      <c r="AH13" s="534"/>
      <c r="AI13" s="548"/>
      <c r="AJ13" s="534"/>
      <c r="AK13" s="548"/>
      <c r="AL13" s="534">
        <v>0.19999999999999998</v>
      </c>
      <c r="AM13" s="558"/>
      <c r="AN13" s="535" t="s">
        <v>213</v>
      </c>
      <c r="AO13" s="536"/>
      <c r="AP13" s="536"/>
      <c r="AQ13" s="536"/>
      <c r="AR13" s="536"/>
      <c r="AS13" s="536"/>
      <c r="AT13" s="536"/>
      <c r="AU13" s="537"/>
    </row>
    <row r="14" spans="1:47" ht="15.75" customHeight="1" thickTop="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0.51250000000000007</v>
      </c>
      <c r="W14" s="558"/>
      <c r="X14" s="534">
        <v>0.58333333333333337</v>
      </c>
      <c r="Y14" s="558"/>
      <c r="Z14" s="557"/>
      <c r="AA14" s="548"/>
      <c r="AB14" s="534"/>
      <c r="AC14" s="548"/>
      <c r="AD14" s="534"/>
      <c r="AE14" s="548"/>
      <c r="AF14" s="534">
        <v>7.0833333333333331E-2</v>
      </c>
      <c r="AG14" s="548"/>
      <c r="AH14" s="534"/>
      <c r="AI14" s="548"/>
      <c r="AJ14" s="534"/>
      <c r="AK14" s="548"/>
      <c r="AL14" s="534"/>
      <c r="AM14" s="558"/>
      <c r="AN14" s="545" t="s">
        <v>215</v>
      </c>
      <c r="AO14" s="546"/>
      <c r="AP14" s="546"/>
      <c r="AQ14" s="546"/>
      <c r="AR14" s="546"/>
      <c r="AS14" s="546"/>
      <c r="AT14" s="546"/>
      <c r="AU14" s="54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0.58333333333333337</v>
      </c>
      <c r="W15" s="558"/>
      <c r="X15" s="534">
        <v>1</v>
      </c>
      <c r="Y15" s="558"/>
      <c r="Z15" s="557"/>
      <c r="AA15" s="548"/>
      <c r="AB15" s="534"/>
      <c r="AC15" s="548"/>
      <c r="AD15" s="534"/>
      <c r="AE15" s="548"/>
      <c r="AF15" s="534"/>
      <c r="AG15" s="548"/>
      <c r="AH15" s="534"/>
      <c r="AI15" s="548"/>
      <c r="AJ15" s="534"/>
      <c r="AK15" s="548"/>
      <c r="AL15" s="534">
        <v>0.41666666666666669</v>
      </c>
      <c r="AM15" s="558"/>
      <c r="AN15" s="535" t="s">
        <v>213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c r="W16" s="558"/>
      <c r="X16" s="534"/>
      <c r="Y16" s="558"/>
      <c r="Z16" s="557"/>
      <c r="AA16" s="548"/>
      <c r="AB16" s="534"/>
      <c r="AC16" s="548"/>
      <c r="AD16" s="534"/>
      <c r="AE16" s="548"/>
      <c r="AF16" s="534"/>
      <c r="AG16" s="548"/>
      <c r="AH16" s="534"/>
      <c r="AI16" s="548"/>
      <c r="AJ16" s="534"/>
      <c r="AK16" s="548"/>
      <c r="AL16" s="534"/>
      <c r="AM16" s="558"/>
      <c r="AN16" s="545"/>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c r="W17" s="558"/>
      <c r="X17" s="534"/>
      <c r="Y17" s="558"/>
      <c r="Z17" s="557"/>
      <c r="AA17" s="548"/>
      <c r="AB17" s="534"/>
      <c r="AC17" s="548"/>
      <c r="AD17" s="534"/>
      <c r="AE17" s="548"/>
      <c r="AF17" s="534"/>
      <c r="AG17" s="548"/>
      <c r="AH17" s="534"/>
      <c r="AI17" s="548"/>
      <c r="AJ17" s="534"/>
      <c r="AK17" s="548"/>
      <c r="AL17" s="534"/>
      <c r="AM17" s="558"/>
      <c r="AN17" s="535"/>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c r="W19" s="55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0.17916666666666667</v>
      </c>
      <c r="AG31" s="511"/>
      <c r="AH31" s="511">
        <f>SUM(AH9:AI30)</f>
        <v>0</v>
      </c>
      <c r="AI31" s="511"/>
      <c r="AJ31" s="511">
        <f>SUM(AJ9:AK30)</f>
        <v>0</v>
      </c>
      <c r="AK31" s="511"/>
      <c r="AL31" s="515">
        <f>SUM(AL9:AM30)</f>
        <v>0.8208333333333333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12221</v>
      </c>
      <c r="Y35" s="494"/>
      <c r="Z35" s="494"/>
      <c r="AA35" s="56" t="s">
        <v>79</v>
      </c>
      <c r="AB35" s="495">
        <v>537</v>
      </c>
      <c r="AC35" s="496"/>
      <c r="AD35" s="496"/>
      <c r="AE35" s="57" t="s">
        <v>79</v>
      </c>
      <c r="AF35" s="495">
        <v>0</v>
      </c>
      <c r="AG35" s="496"/>
      <c r="AH35" s="496"/>
      <c r="AI35" s="56" t="s">
        <v>79</v>
      </c>
      <c r="AJ35" s="495">
        <v>0</v>
      </c>
      <c r="AK35" s="496"/>
      <c r="AL35" s="496"/>
      <c r="AM35" s="56" t="s">
        <v>79</v>
      </c>
      <c r="AN35" s="497">
        <f>(X35+AF35)-(AB35+AJ35)</f>
        <v>11684</v>
      </c>
      <c r="AO35" s="498"/>
      <c r="AP35" s="56" t="s">
        <v>79</v>
      </c>
      <c r="AQ35" s="499"/>
      <c r="AR35" s="500"/>
      <c r="AS35" s="500"/>
      <c r="AT35" s="500"/>
      <c r="AU35" s="501"/>
    </row>
    <row r="36" spans="1:47" ht="15.75" customHeight="1">
      <c r="A36" s="148"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44000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41000</v>
      </c>
      <c r="AO36" s="442"/>
      <c r="AP36" s="61" t="s">
        <v>79</v>
      </c>
      <c r="AQ36" s="443"/>
      <c r="AR36" s="444"/>
      <c r="AS36" s="444"/>
      <c r="AT36" s="444"/>
      <c r="AU36" s="445"/>
    </row>
    <row r="37" spans="1:47" ht="15.75" customHeight="1">
      <c r="A37" s="148"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48" t="s">
        <v>85</v>
      </c>
      <c r="B38" s="58"/>
      <c r="C38" s="58"/>
      <c r="D38" s="58"/>
      <c r="E38" s="58"/>
      <c r="F38" s="58"/>
      <c r="G38" s="59"/>
      <c r="H38" s="466">
        <f>SUM(AF9:AG30)</f>
        <v>0.17916666666666667</v>
      </c>
      <c r="I38" s="467"/>
      <c r="J38" s="467"/>
      <c r="K38" s="468">
        <v>89</v>
      </c>
      <c r="L38" s="469"/>
      <c r="M38" s="60" t="s">
        <v>79</v>
      </c>
      <c r="N38" s="470">
        <f t="shared" si="2"/>
        <v>382.7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48"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48"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48" t="s">
        <v>92</v>
      </c>
      <c r="B41" s="58"/>
      <c r="C41" s="58"/>
      <c r="D41" s="58"/>
      <c r="E41" s="58"/>
      <c r="F41" s="58"/>
      <c r="G41" s="59"/>
      <c r="H41" s="466">
        <f>SUM(AL9:AM30)</f>
        <v>0.8208333333333333</v>
      </c>
      <c r="I41" s="467"/>
      <c r="J41" s="467"/>
      <c r="K41" s="468">
        <v>8</v>
      </c>
      <c r="L41" s="469"/>
      <c r="M41" s="60" t="s">
        <v>79</v>
      </c>
      <c r="N41" s="470">
        <f t="shared" si="2"/>
        <v>157.6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48"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540.29999999999995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44230</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44230</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43" t="s">
        <v>198</v>
      </c>
      <c r="AH71" s="144"/>
      <c r="AI71" s="144"/>
      <c r="AJ71" s="144"/>
      <c r="AK71" s="144"/>
      <c r="AL71" s="145"/>
      <c r="AM71" s="143" t="s">
        <v>199</v>
      </c>
      <c r="AN71" s="144"/>
      <c r="AO71" s="144"/>
      <c r="AP71" s="149"/>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43" t="s">
        <v>141</v>
      </c>
      <c r="AH72" s="144"/>
      <c r="AI72" s="144"/>
      <c r="AJ72" s="144"/>
      <c r="AK72" s="144"/>
      <c r="AL72" s="145"/>
      <c r="AM72" s="143" t="s">
        <v>139</v>
      </c>
      <c r="AN72" s="144"/>
      <c r="AO72" s="144"/>
      <c r="AP72" s="149"/>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43" t="s">
        <v>166</v>
      </c>
      <c r="AH73" s="144"/>
      <c r="AI73" s="144"/>
      <c r="AJ73" s="144"/>
      <c r="AK73" s="144"/>
      <c r="AL73" s="145"/>
      <c r="AM73" s="143" t="s">
        <v>142</v>
      </c>
      <c r="AN73" s="144"/>
      <c r="AO73" s="144"/>
      <c r="AP73" s="149"/>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43" t="s">
        <v>172</v>
      </c>
      <c r="AH74" s="144"/>
      <c r="AI74" s="144"/>
      <c r="AJ74" s="144"/>
      <c r="AK74" s="144"/>
      <c r="AL74" s="145"/>
      <c r="AM74" s="143" t="s">
        <v>144</v>
      </c>
      <c r="AN74" s="144"/>
      <c r="AO74" s="144"/>
      <c r="AP74" s="149"/>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43" t="s">
        <v>146</v>
      </c>
      <c r="AH75" s="144"/>
      <c r="AI75" s="144"/>
      <c r="AJ75" s="144"/>
      <c r="AK75" s="144"/>
      <c r="AL75" s="145"/>
      <c r="AM75" s="143" t="s">
        <v>147</v>
      </c>
      <c r="AN75" s="144"/>
      <c r="AO75" s="144"/>
      <c r="AP75" s="149"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43" t="s">
        <v>149</v>
      </c>
      <c r="AH76" s="144"/>
      <c r="AI76" s="144"/>
      <c r="AJ76" s="144"/>
      <c r="AK76" s="144"/>
      <c r="AL76" s="145"/>
      <c r="AM76" s="143" t="s">
        <v>147</v>
      </c>
      <c r="AN76" s="144"/>
      <c r="AO76" s="144"/>
      <c r="AP76" s="149"/>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43" t="s">
        <v>173</v>
      </c>
      <c r="AH77" s="144"/>
      <c r="AI77" s="144"/>
      <c r="AJ77" s="144"/>
      <c r="AK77" s="144"/>
      <c r="AL77" s="145"/>
      <c r="AM77" s="143" t="s">
        <v>151</v>
      </c>
      <c r="AN77" s="144"/>
      <c r="AO77" s="144"/>
      <c r="AP77" s="149"/>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44231</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55" t="s">
        <v>16</v>
      </c>
      <c r="L8" s="156"/>
      <c r="M8" s="156"/>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4.1666666666666664E-2</v>
      </c>
      <c r="Y9" s="604"/>
      <c r="Z9" s="608"/>
      <c r="AA9" s="609"/>
      <c r="AB9" s="603"/>
      <c r="AC9" s="609"/>
      <c r="AD9" s="603"/>
      <c r="AE9" s="609"/>
      <c r="AF9" s="603"/>
      <c r="AG9" s="609"/>
      <c r="AH9" s="603"/>
      <c r="AI9" s="609"/>
      <c r="AJ9" s="603"/>
      <c r="AK9" s="609"/>
      <c r="AL9" s="603">
        <v>4.1666666666666664E-2</v>
      </c>
      <c r="AM9" s="604"/>
      <c r="AN9" s="535" t="s">
        <v>213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4.1666666666666664E-2</v>
      </c>
      <c r="W10" s="604"/>
      <c r="X10" s="603">
        <v>9.5833333333333326E-2</v>
      </c>
      <c r="Y10" s="604"/>
      <c r="Z10" s="608"/>
      <c r="AA10" s="609"/>
      <c r="AB10" s="603"/>
      <c r="AC10" s="609"/>
      <c r="AD10" s="603"/>
      <c r="AE10" s="609"/>
      <c r="AF10" s="603">
        <v>5.4166666666666669E-2</v>
      </c>
      <c r="AG10" s="609"/>
      <c r="AH10" s="603"/>
      <c r="AI10" s="609"/>
      <c r="AJ10" s="603"/>
      <c r="AK10" s="609"/>
      <c r="AL10" s="603"/>
      <c r="AM10" s="604"/>
      <c r="AN10" s="545" t="s">
        <v>219</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9.5833333333333326E-2</v>
      </c>
      <c r="W11" s="604"/>
      <c r="X11" s="534">
        <v>0.25</v>
      </c>
      <c r="Y11" s="558"/>
      <c r="Z11" s="557"/>
      <c r="AA11" s="548"/>
      <c r="AB11" s="534"/>
      <c r="AC11" s="548"/>
      <c r="AD11" s="534"/>
      <c r="AE11" s="548"/>
      <c r="AF11" s="534"/>
      <c r="AG11" s="548"/>
      <c r="AH11" s="534"/>
      <c r="AI11" s="548"/>
      <c r="AJ11" s="534"/>
      <c r="AK11" s="548"/>
      <c r="AL11" s="534">
        <v>0.15416666666666667</v>
      </c>
      <c r="AM11" s="558"/>
      <c r="AN11" s="535" t="s">
        <v>213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0.25</v>
      </c>
      <c r="W12" s="558"/>
      <c r="X12" s="534">
        <v>0.3125</v>
      </c>
      <c r="Y12" s="558"/>
      <c r="Z12" s="557"/>
      <c r="AA12" s="548"/>
      <c r="AB12" s="534"/>
      <c r="AC12" s="548"/>
      <c r="AD12" s="534"/>
      <c r="AE12" s="548"/>
      <c r="AF12" s="534">
        <v>6.25E-2</v>
      </c>
      <c r="AG12" s="548"/>
      <c r="AH12" s="534"/>
      <c r="AI12" s="548"/>
      <c r="AJ12" s="534"/>
      <c r="AK12" s="548"/>
      <c r="AL12" s="534"/>
      <c r="AM12" s="558"/>
      <c r="AN12" s="590" t="s">
        <v>218</v>
      </c>
      <c r="AO12" s="591"/>
      <c r="AP12" s="591"/>
      <c r="AQ12" s="591"/>
      <c r="AR12" s="591"/>
      <c r="AS12" s="591"/>
      <c r="AT12" s="591"/>
      <c r="AU12" s="592"/>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221</v>
      </c>
      <c r="R13" s="599"/>
      <c r="S13" s="599"/>
      <c r="T13" s="600"/>
      <c r="U13" s="28"/>
      <c r="V13" s="534">
        <v>0.3125</v>
      </c>
      <c r="W13" s="558"/>
      <c r="X13" s="534">
        <v>0.625</v>
      </c>
      <c r="Y13" s="558"/>
      <c r="Z13" s="557"/>
      <c r="AA13" s="548"/>
      <c r="AB13" s="534"/>
      <c r="AC13" s="548"/>
      <c r="AD13" s="534"/>
      <c r="AE13" s="548"/>
      <c r="AF13" s="534"/>
      <c r="AG13" s="548"/>
      <c r="AH13" s="534"/>
      <c r="AI13" s="548"/>
      <c r="AJ13" s="534"/>
      <c r="AK13" s="548"/>
      <c r="AL13" s="534">
        <v>0.3125</v>
      </c>
      <c r="AM13" s="558"/>
      <c r="AN13" s="535" t="s">
        <v>213</v>
      </c>
      <c r="AO13" s="536"/>
      <c r="AP13" s="536"/>
      <c r="AQ13" s="536"/>
      <c r="AR13" s="536"/>
      <c r="AS13" s="536"/>
      <c r="AT13" s="536"/>
      <c r="AU13" s="537"/>
    </row>
    <row r="14" spans="1:47" ht="15.75" customHeight="1" thickTop="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0.625</v>
      </c>
      <c r="W14" s="558"/>
      <c r="X14" s="534">
        <v>0.67499999999999993</v>
      </c>
      <c r="Y14" s="558"/>
      <c r="Z14" s="557"/>
      <c r="AA14" s="548"/>
      <c r="AB14" s="534"/>
      <c r="AC14" s="548"/>
      <c r="AD14" s="534"/>
      <c r="AE14" s="548"/>
      <c r="AF14" s="534">
        <v>4.9999999999999996E-2</v>
      </c>
      <c r="AG14" s="548"/>
      <c r="AH14" s="534"/>
      <c r="AI14" s="548"/>
      <c r="AJ14" s="534"/>
      <c r="AK14" s="548"/>
      <c r="AL14" s="534"/>
      <c r="AM14" s="558"/>
      <c r="AN14" s="545" t="s">
        <v>220</v>
      </c>
      <c r="AO14" s="546"/>
      <c r="AP14" s="546"/>
      <c r="AQ14" s="546"/>
      <c r="AR14" s="546"/>
      <c r="AS14" s="546"/>
      <c r="AT14" s="546"/>
      <c r="AU14" s="54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0.67499999999999993</v>
      </c>
      <c r="W15" s="558"/>
      <c r="X15" s="534">
        <v>1</v>
      </c>
      <c r="Y15" s="558"/>
      <c r="Z15" s="557"/>
      <c r="AA15" s="548"/>
      <c r="AB15" s="534"/>
      <c r="AC15" s="548"/>
      <c r="AD15" s="534"/>
      <c r="AE15" s="548"/>
      <c r="AF15" s="534"/>
      <c r="AG15" s="548"/>
      <c r="AH15" s="534"/>
      <c r="AI15" s="548"/>
      <c r="AJ15" s="534"/>
      <c r="AK15" s="548"/>
      <c r="AL15" s="534">
        <v>0.32500000000000001</v>
      </c>
      <c r="AM15" s="558"/>
      <c r="AN15" s="535" t="s">
        <v>213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c r="W16" s="558"/>
      <c r="X16" s="534"/>
      <c r="Y16" s="558"/>
      <c r="Z16" s="557"/>
      <c r="AA16" s="548"/>
      <c r="AB16" s="534"/>
      <c r="AC16" s="548"/>
      <c r="AD16" s="534"/>
      <c r="AE16" s="548"/>
      <c r="AF16" s="534"/>
      <c r="AG16" s="548"/>
      <c r="AH16" s="534"/>
      <c r="AI16" s="548"/>
      <c r="AJ16" s="534"/>
      <c r="AK16" s="548"/>
      <c r="AL16" s="534"/>
      <c r="AM16" s="558"/>
      <c r="AN16" s="545"/>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c r="W17" s="558"/>
      <c r="X17" s="534"/>
      <c r="Y17" s="558"/>
      <c r="Z17" s="557"/>
      <c r="AA17" s="548"/>
      <c r="AB17" s="534"/>
      <c r="AC17" s="548"/>
      <c r="AD17" s="534"/>
      <c r="AE17" s="548"/>
      <c r="AF17" s="534"/>
      <c r="AG17" s="548"/>
      <c r="AH17" s="534"/>
      <c r="AI17" s="548"/>
      <c r="AJ17" s="534"/>
      <c r="AK17" s="548"/>
      <c r="AL17" s="534"/>
      <c r="AM17" s="558"/>
      <c r="AN17" s="535"/>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c r="W19" s="55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0.16666666666666666</v>
      </c>
      <c r="AG31" s="511"/>
      <c r="AH31" s="511">
        <f>SUM(AH9:AI30)</f>
        <v>0</v>
      </c>
      <c r="AI31" s="511"/>
      <c r="AJ31" s="511">
        <f>SUM(AJ9:AK30)</f>
        <v>0</v>
      </c>
      <c r="AK31" s="511"/>
      <c r="AL31" s="515">
        <f>SUM(AL9:AM30)</f>
        <v>0.83333333333333326</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11684</v>
      </c>
      <c r="Y35" s="494"/>
      <c r="Z35" s="494"/>
      <c r="AA35" s="56" t="s">
        <v>79</v>
      </c>
      <c r="AB35" s="495">
        <v>513</v>
      </c>
      <c r="AC35" s="496"/>
      <c r="AD35" s="496"/>
      <c r="AE35" s="57" t="s">
        <v>79</v>
      </c>
      <c r="AF35" s="495">
        <v>0</v>
      </c>
      <c r="AG35" s="496"/>
      <c r="AH35" s="496"/>
      <c r="AI35" s="56" t="s">
        <v>79</v>
      </c>
      <c r="AJ35" s="495">
        <v>0</v>
      </c>
      <c r="AK35" s="496"/>
      <c r="AL35" s="496"/>
      <c r="AM35" s="56" t="s">
        <v>79</v>
      </c>
      <c r="AN35" s="497">
        <f>(X35+AF35)-(AB35+AJ35)</f>
        <v>11171</v>
      </c>
      <c r="AO35" s="498"/>
      <c r="AP35" s="56" t="s">
        <v>79</v>
      </c>
      <c r="AQ35" s="499"/>
      <c r="AR35" s="500"/>
      <c r="AS35" s="500"/>
      <c r="AT35" s="500"/>
      <c r="AU35" s="501"/>
    </row>
    <row r="36" spans="1:47" ht="15.75" customHeight="1">
      <c r="A36" s="154"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41000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38000</v>
      </c>
      <c r="AO36" s="442"/>
      <c r="AP36" s="61" t="s">
        <v>79</v>
      </c>
      <c r="AQ36" s="443"/>
      <c r="AR36" s="444"/>
      <c r="AS36" s="444"/>
      <c r="AT36" s="444"/>
      <c r="AU36" s="445"/>
    </row>
    <row r="37" spans="1:47" ht="15.75" customHeight="1">
      <c r="A37" s="154"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54" t="s">
        <v>85</v>
      </c>
      <c r="B38" s="58"/>
      <c r="C38" s="58"/>
      <c r="D38" s="58"/>
      <c r="E38" s="58"/>
      <c r="F38" s="58"/>
      <c r="G38" s="59"/>
      <c r="H38" s="466">
        <f>SUM(AF9:AG30)</f>
        <v>0.16666666666666666</v>
      </c>
      <c r="I38" s="467"/>
      <c r="J38" s="467"/>
      <c r="K38" s="468">
        <v>89</v>
      </c>
      <c r="L38" s="469"/>
      <c r="M38" s="60" t="s">
        <v>79</v>
      </c>
      <c r="N38" s="470">
        <f t="shared" si="2"/>
        <v>356</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54"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54"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54" t="s">
        <v>92</v>
      </c>
      <c r="B41" s="58"/>
      <c r="C41" s="58"/>
      <c r="D41" s="58"/>
      <c r="E41" s="58"/>
      <c r="F41" s="58"/>
      <c r="G41" s="59"/>
      <c r="H41" s="466">
        <f>SUM(AL9:AM30)</f>
        <v>0.83333333333333326</v>
      </c>
      <c r="I41" s="467"/>
      <c r="J41" s="467"/>
      <c r="K41" s="468">
        <v>8</v>
      </c>
      <c r="L41" s="469"/>
      <c r="M41" s="60" t="s">
        <v>79</v>
      </c>
      <c r="N41" s="470">
        <f t="shared" si="2"/>
        <v>160</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54"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516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44231</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44231</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51" t="s">
        <v>198</v>
      </c>
      <c r="AH71" s="152"/>
      <c r="AI71" s="152"/>
      <c r="AJ71" s="152"/>
      <c r="AK71" s="152"/>
      <c r="AL71" s="150"/>
      <c r="AM71" s="151" t="s">
        <v>199</v>
      </c>
      <c r="AN71" s="152"/>
      <c r="AO71" s="152"/>
      <c r="AP71" s="153"/>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51" t="s">
        <v>141</v>
      </c>
      <c r="AH72" s="152"/>
      <c r="AI72" s="152"/>
      <c r="AJ72" s="152"/>
      <c r="AK72" s="152"/>
      <c r="AL72" s="150"/>
      <c r="AM72" s="151" t="s">
        <v>139</v>
      </c>
      <c r="AN72" s="152"/>
      <c r="AO72" s="152"/>
      <c r="AP72" s="153"/>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51" t="s">
        <v>166</v>
      </c>
      <c r="AH73" s="152"/>
      <c r="AI73" s="152"/>
      <c r="AJ73" s="152"/>
      <c r="AK73" s="152"/>
      <c r="AL73" s="150"/>
      <c r="AM73" s="151" t="s">
        <v>142</v>
      </c>
      <c r="AN73" s="152"/>
      <c r="AO73" s="152"/>
      <c r="AP73" s="153"/>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51" t="s">
        <v>172</v>
      </c>
      <c r="AH74" s="152"/>
      <c r="AI74" s="152"/>
      <c r="AJ74" s="152"/>
      <c r="AK74" s="152"/>
      <c r="AL74" s="150"/>
      <c r="AM74" s="151" t="s">
        <v>144</v>
      </c>
      <c r="AN74" s="152"/>
      <c r="AO74" s="152"/>
      <c r="AP74" s="153"/>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51" t="s">
        <v>146</v>
      </c>
      <c r="AH75" s="152"/>
      <c r="AI75" s="152"/>
      <c r="AJ75" s="152"/>
      <c r="AK75" s="152"/>
      <c r="AL75" s="150"/>
      <c r="AM75" s="151" t="s">
        <v>147</v>
      </c>
      <c r="AN75" s="152"/>
      <c r="AO75" s="152"/>
      <c r="AP75" s="153"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51" t="s">
        <v>149</v>
      </c>
      <c r="AH76" s="152"/>
      <c r="AI76" s="152"/>
      <c r="AJ76" s="152"/>
      <c r="AK76" s="152"/>
      <c r="AL76" s="150"/>
      <c r="AM76" s="151" t="s">
        <v>147</v>
      </c>
      <c r="AN76" s="152"/>
      <c r="AO76" s="152"/>
      <c r="AP76" s="153"/>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51" t="s">
        <v>173</v>
      </c>
      <c r="AH77" s="152"/>
      <c r="AI77" s="152"/>
      <c r="AJ77" s="152"/>
      <c r="AK77" s="152"/>
      <c r="AL77" s="150"/>
      <c r="AM77" s="151" t="s">
        <v>151</v>
      </c>
      <c r="AN77" s="152"/>
      <c r="AO77" s="152"/>
      <c r="AP77" s="153"/>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44232</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60" t="s">
        <v>16</v>
      </c>
      <c r="L8" s="161"/>
      <c r="M8" s="161"/>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4.1666666666666664E-2</v>
      </c>
      <c r="Y9" s="604"/>
      <c r="Z9" s="608"/>
      <c r="AA9" s="609"/>
      <c r="AB9" s="603"/>
      <c r="AC9" s="609"/>
      <c r="AD9" s="603"/>
      <c r="AE9" s="609"/>
      <c r="AF9" s="603"/>
      <c r="AG9" s="609"/>
      <c r="AH9" s="603"/>
      <c r="AI9" s="609"/>
      <c r="AJ9" s="603"/>
      <c r="AK9" s="609"/>
      <c r="AL9" s="603">
        <v>4.1666666666666664E-2</v>
      </c>
      <c r="AM9" s="604"/>
      <c r="AN9" s="535" t="s">
        <v>213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4.1666666666666664E-2</v>
      </c>
      <c r="W10" s="604"/>
      <c r="X10" s="603">
        <v>8.7500000000000008E-2</v>
      </c>
      <c r="Y10" s="604"/>
      <c r="Z10" s="608"/>
      <c r="AA10" s="609"/>
      <c r="AB10" s="603"/>
      <c r="AC10" s="609"/>
      <c r="AD10" s="603"/>
      <c r="AE10" s="609"/>
      <c r="AF10" s="603">
        <v>4.5833333333333337E-2</v>
      </c>
      <c r="AG10" s="609"/>
      <c r="AH10" s="603"/>
      <c r="AI10" s="609"/>
      <c r="AJ10" s="603"/>
      <c r="AK10" s="609"/>
      <c r="AL10" s="603"/>
      <c r="AM10" s="604"/>
      <c r="AN10" s="545" t="s">
        <v>219</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8.7500000000000008E-2</v>
      </c>
      <c r="W11" s="604"/>
      <c r="X11" s="534">
        <v>0.27083333333333331</v>
      </c>
      <c r="Y11" s="558"/>
      <c r="Z11" s="557"/>
      <c r="AA11" s="548"/>
      <c r="AB11" s="534"/>
      <c r="AC11" s="548"/>
      <c r="AD11" s="534"/>
      <c r="AE11" s="548"/>
      <c r="AF11" s="534"/>
      <c r="AG11" s="548"/>
      <c r="AH11" s="534"/>
      <c r="AI11" s="548"/>
      <c r="AJ11" s="534"/>
      <c r="AK11" s="548"/>
      <c r="AL11" s="534">
        <v>0.18333333333333335</v>
      </c>
      <c r="AM11" s="558"/>
      <c r="AN11" s="535" t="s">
        <v>213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0.27083333333333331</v>
      </c>
      <c r="W12" s="558"/>
      <c r="X12" s="534">
        <v>0.32083333333333336</v>
      </c>
      <c r="Y12" s="558"/>
      <c r="Z12" s="557"/>
      <c r="AA12" s="548"/>
      <c r="AB12" s="534"/>
      <c r="AC12" s="548"/>
      <c r="AD12" s="534"/>
      <c r="AE12" s="548"/>
      <c r="AF12" s="534">
        <v>4.9999999999999996E-2</v>
      </c>
      <c r="AG12" s="548"/>
      <c r="AH12" s="534"/>
      <c r="AI12" s="548"/>
      <c r="AJ12" s="534"/>
      <c r="AK12" s="548"/>
      <c r="AL12" s="534"/>
      <c r="AM12" s="558"/>
      <c r="AN12" s="590" t="s">
        <v>218</v>
      </c>
      <c r="AO12" s="591"/>
      <c r="AP12" s="591"/>
      <c r="AQ12" s="591"/>
      <c r="AR12" s="591"/>
      <c r="AS12" s="591"/>
      <c r="AT12" s="591"/>
      <c r="AU12" s="592"/>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221</v>
      </c>
      <c r="R13" s="599"/>
      <c r="S13" s="599"/>
      <c r="T13" s="600"/>
      <c r="U13" s="28"/>
      <c r="V13" s="534">
        <v>0.32083333333333336</v>
      </c>
      <c r="W13" s="558"/>
      <c r="X13" s="534">
        <v>0.46249999999999997</v>
      </c>
      <c r="Y13" s="558"/>
      <c r="Z13" s="557"/>
      <c r="AA13" s="548"/>
      <c r="AB13" s="534"/>
      <c r="AC13" s="548"/>
      <c r="AD13" s="534"/>
      <c r="AE13" s="548"/>
      <c r="AF13" s="534"/>
      <c r="AG13" s="548"/>
      <c r="AH13" s="534"/>
      <c r="AI13" s="548"/>
      <c r="AJ13" s="534"/>
      <c r="AK13" s="548"/>
      <c r="AL13" s="534">
        <v>0.14166666666666666</v>
      </c>
      <c r="AM13" s="558"/>
      <c r="AN13" s="535" t="s">
        <v>213</v>
      </c>
      <c r="AO13" s="536"/>
      <c r="AP13" s="536"/>
      <c r="AQ13" s="536"/>
      <c r="AR13" s="536"/>
      <c r="AS13" s="536"/>
      <c r="AT13" s="536"/>
      <c r="AU13" s="537"/>
    </row>
    <row r="14" spans="1:47" ht="15.75" customHeight="1" thickTop="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0.46249999999999997</v>
      </c>
      <c r="W14" s="558"/>
      <c r="X14" s="534">
        <v>0.5</v>
      </c>
      <c r="Y14" s="558"/>
      <c r="Z14" s="557"/>
      <c r="AA14" s="548"/>
      <c r="AB14" s="534"/>
      <c r="AC14" s="548"/>
      <c r="AD14" s="534"/>
      <c r="AE14" s="548"/>
      <c r="AF14" s="534">
        <v>3.7499999999999999E-2</v>
      </c>
      <c r="AG14" s="548"/>
      <c r="AH14" s="534"/>
      <c r="AI14" s="548"/>
      <c r="AJ14" s="534"/>
      <c r="AK14" s="548"/>
      <c r="AL14" s="534"/>
      <c r="AM14" s="558"/>
      <c r="AN14" s="545" t="s">
        <v>215</v>
      </c>
      <c r="AO14" s="546"/>
      <c r="AP14" s="546"/>
      <c r="AQ14" s="546"/>
      <c r="AR14" s="546"/>
      <c r="AS14" s="546"/>
      <c r="AT14" s="546"/>
      <c r="AU14" s="54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0.5</v>
      </c>
      <c r="W15" s="558"/>
      <c r="X15" s="534">
        <v>0.77083333333333337</v>
      </c>
      <c r="Y15" s="558"/>
      <c r="Z15" s="557"/>
      <c r="AA15" s="548"/>
      <c r="AB15" s="534"/>
      <c r="AC15" s="548"/>
      <c r="AD15" s="534"/>
      <c r="AE15" s="548"/>
      <c r="AF15" s="534"/>
      <c r="AG15" s="548"/>
      <c r="AH15" s="534"/>
      <c r="AI15" s="548"/>
      <c r="AJ15" s="534"/>
      <c r="AK15" s="548"/>
      <c r="AL15" s="534">
        <v>0.27083333333333331</v>
      </c>
      <c r="AM15" s="558"/>
      <c r="AN15" s="535" t="s">
        <v>213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0.77083333333333337</v>
      </c>
      <c r="W16" s="558"/>
      <c r="X16" s="534">
        <v>0.81666666666666676</v>
      </c>
      <c r="Y16" s="558"/>
      <c r="Z16" s="557"/>
      <c r="AA16" s="548"/>
      <c r="AB16" s="534"/>
      <c r="AC16" s="548"/>
      <c r="AD16" s="534"/>
      <c r="AE16" s="548"/>
      <c r="AF16" s="534">
        <v>4.5833333333333337E-2</v>
      </c>
      <c r="AG16" s="548"/>
      <c r="AH16" s="534"/>
      <c r="AI16" s="548"/>
      <c r="AJ16" s="534"/>
      <c r="AK16" s="548"/>
      <c r="AL16" s="534"/>
      <c r="AM16" s="558"/>
      <c r="AN16" s="545" t="s">
        <v>219</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0.81666666666666676</v>
      </c>
      <c r="W17" s="558"/>
      <c r="X17" s="534">
        <v>1</v>
      </c>
      <c r="Y17" s="558"/>
      <c r="Z17" s="557"/>
      <c r="AA17" s="548"/>
      <c r="AB17" s="534"/>
      <c r="AC17" s="548"/>
      <c r="AD17" s="534"/>
      <c r="AE17" s="548"/>
      <c r="AF17" s="534"/>
      <c r="AG17" s="548"/>
      <c r="AH17" s="534"/>
      <c r="AI17" s="548"/>
      <c r="AJ17" s="534"/>
      <c r="AK17" s="548"/>
      <c r="AL17" s="534">
        <v>0.18333333333333335</v>
      </c>
      <c r="AM17" s="558"/>
      <c r="AN17" s="535" t="s">
        <v>213</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c r="W19" s="55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0.17916666666666667</v>
      </c>
      <c r="AG31" s="511"/>
      <c r="AH31" s="511">
        <f>SUM(AH9:AI30)</f>
        <v>0</v>
      </c>
      <c r="AI31" s="511"/>
      <c r="AJ31" s="511">
        <f>SUM(AJ9:AK30)</f>
        <v>0</v>
      </c>
      <c r="AK31" s="511"/>
      <c r="AL31" s="515">
        <f>SUM(AL9:AM30)</f>
        <v>0.8208333333333333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11171</v>
      </c>
      <c r="Y35" s="494"/>
      <c r="Z35" s="494"/>
      <c r="AA35" s="56" t="s">
        <v>79</v>
      </c>
      <c r="AB35" s="495">
        <v>537</v>
      </c>
      <c r="AC35" s="496"/>
      <c r="AD35" s="496"/>
      <c r="AE35" s="57" t="s">
        <v>79</v>
      </c>
      <c r="AF35" s="495">
        <v>0</v>
      </c>
      <c r="AG35" s="496"/>
      <c r="AH35" s="496"/>
      <c r="AI35" s="56" t="s">
        <v>79</v>
      </c>
      <c r="AJ35" s="495">
        <v>0</v>
      </c>
      <c r="AK35" s="496"/>
      <c r="AL35" s="496"/>
      <c r="AM35" s="56" t="s">
        <v>79</v>
      </c>
      <c r="AN35" s="497">
        <f>(X35+AF35)-(AB35+AJ35)</f>
        <v>10634</v>
      </c>
      <c r="AO35" s="498"/>
      <c r="AP35" s="56" t="s">
        <v>79</v>
      </c>
      <c r="AQ35" s="499"/>
      <c r="AR35" s="500"/>
      <c r="AS35" s="500"/>
      <c r="AT35" s="500"/>
      <c r="AU35" s="501"/>
    </row>
    <row r="36" spans="1:47" ht="15.75" customHeight="1">
      <c r="A36" s="162"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38000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35000</v>
      </c>
      <c r="AO36" s="442"/>
      <c r="AP36" s="61" t="s">
        <v>79</v>
      </c>
      <c r="AQ36" s="443"/>
      <c r="AR36" s="444"/>
      <c r="AS36" s="444"/>
      <c r="AT36" s="444"/>
      <c r="AU36" s="445"/>
    </row>
    <row r="37" spans="1:47" ht="15.75" customHeight="1">
      <c r="A37" s="162"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62" t="s">
        <v>85</v>
      </c>
      <c r="B38" s="58"/>
      <c r="C38" s="58"/>
      <c r="D38" s="58"/>
      <c r="E38" s="58"/>
      <c r="F38" s="58"/>
      <c r="G38" s="59"/>
      <c r="H38" s="466">
        <f>SUM(AF9:AG30)</f>
        <v>0.17916666666666667</v>
      </c>
      <c r="I38" s="467"/>
      <c r="J38" s="467"/>
      <c r="K38" s="468">
        <v>89</v>
      </c>
      <c r="L38" s="469"/>
      <c r="M38" s="60" t="s">
        <v>79</v>
      </c>
      <c r="N38" s="470">
        <f t="shared" si="2"/>
        <v>382.7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62"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62"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62" t="s">
        <v>92</v>
      </c>
      <c r="B41" s="58"/>
      <c r="C41" s="58"/>
      <c r="D41" s="58"/>
      <c r="E41" s="58"/>
      <c r="F41" s="58"/>
      <c r="G41" s="59"/>
      <c r="H41" s="466">
        <f>SUM(AL9:AM30)</f>
        <v>0.8208333333333333</v>
      </c>
      <c r="I41" s="467"/>
      <c r="J41" s="467"/>
      <c r="K41" s="468">
        <v>8</v>
      </c>
      <c r="L41" s="469"/>
      <c r="M41" s="60" t="s">
        <v>79</v>
      </c>
      <c r="N41" s="470">
        <f t="shared" si="2"/>
        <v>157.6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62"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540.29999999999995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44232</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44232</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57" t="s">
        <v>198</v>
      </c>
      <c r="AH71" s="158"/>
      <c r="AI71" s="158"/>
      <c r="AJ71" s="158"/>
      <c r="AK71" s="158"/>
      <c r="AL71" s="159"/>
      <c r="AM71" s="157" t="s">
        <v>199</v>
      </c>
      <c r="AN71" s="158"/>
      <c r="AO71" s="158"/>
      <c r="AP71" s="163"/>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57" t="s">
        <v>141</v>
      </c>
      <c r="AH72" s="158"/>
      <c r="AI72" s="158"/>
      <c r="AJ72" s="158"/>
      <c r="AK72" s="158"/>
      <c r="AL72" s="159"/>
      <c r="AM72" s="157" t="s">
        <v>139</v>
      </c>
      <c r="AN72" s="158"/>
      <c r="AO72" s="158"/>
      <c r="AP72" s="163"/>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57" t="s">
        <v>166</v>
      </c>
      <c r="AH73" s="158"/>
      <c r="AI73" s="158"/>
      <c r="AJ73" s="158"/>
      <c r="AK73" s="158"/>
      <c r="AL73" s="159"/>
      <c r="AM73" s="157" t="s">
        <v>142</v>
      </c>
      <c r="AN73" s="158"/>
      <c r="AO73" s="158"/>
      <c r="AP73" s="163"/>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57" t="s">
        <v>172</v>
      </c>
      <c r="AH74" s="158"/>
      <c r="AI74" s="158"/>
      <c r="AJ74" s="158"/>
      <c r="AK74" s="158"/>
      <c r="AL74" s="159"/>
      <c r="AM74" s="157" t="s">
        <v>144</v>
      </c>
      <c r="AN74" s="158"/>
      <c r="AO74" s="158"/>
      <c r="AP74" s="163"/>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57" t="s">
        <v>146</v>
      </c>
      <c r="AH75" s="158"/>
      <c r="AI75" s="158"/>
      <c r="AJ75" s="158"/>
      <c r="AK75" s="158"/>
      <c r="AL75" s="159"/>
      <c r="AM75" s="157" t="s">
        <v>147</v>
      </c>
      <c r="AN75" s="158"/>
      <c r="AO75" s="158"/>
      <c r="AP75" s="163"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57" t="s">
        <v>149</v>
      </c>
      <c r="AH76" s="158"/>
      <c r="AI76" s="158"/>
      <c r="AJ76" s="158"/>
      <c r="AK76" s="158"/>
      <c r="AL76" s="159"/>
      <c r="AM76" s="157" t="s">
        <v>147</v>
      </c>
      <c r="AN76" s="158"/>
      <c r="AO76" s="158"/>
      <c r="AP76" s="163"/>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57" t="s">
        <v>173</v>
      </c>
      <c r="AH77" s="158"/>
      <c r="AI77" s="158"/>
      <c r="AJ77" s="158"/>
      <c r="AK77" s="158"/>
      <c r="AL77" s="159"/>
      <c r="AM77" s="157" t="s">
        <v>151</v>
      </c>
      <c r="AN77" s="158"/>
      <c r="AO77" s="158"/>
      <c r="AP77" s="163"/>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44233</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69" t="s">
        <v>16</v>
      </c>
      <c r="L8" s="170"/>
      <c r="M8" s="170"/>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8.7500000000000008E-2</v>
      </c>
      <c r="Y9" s="604"/>
      <c r="Z9" s="608"/>
      <c r="AA9" s="609"/>
      <c r="AB9" s="603"/>
      <c r="AC9" s="609"/>
      <c r="AD9" s="603"/>
      <c r="AE9" s="609"/>
      <c r="AF9" s="603"/>
      <c r="AG9" s="609"/>
      <c r="AH9" s="603"/>
      <c r="AI9" s="609"/>
      <c r="AJ9" s="603"/>
      <c r="AK9" s="609"/>
      <c r="AL9" s="603">
        <v>8.7500000000000008E-2</v>
      </c>
      <c r="AM9" s="604"/>
      <c r="AN9" s="535" t="s">
        <v>213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8.7500000000000008E-2</v>
      </c>
      <c r="W10" s="604"/>
      <c r="X10" s="603">
        <v>0.14166666666666666</v>
      </c>
      <c r="Y10" s="604"/>
      <c r="Z10" s="608"/>
      <c r="AA10" s="609"/>
      <c r="AB10" s="603"/>
      <c r="AC10" s="609"/>
      <c r="AD10" s="603"/>
      <c r="AE10" s="609"/>
      <c r="AF10" s="603">
        <v>5.4166666666666669E-2</v>
      </c>
      <c r="AG10" s="609"/>
      <c r="AH10" s="603"/>
      <c r="AI10" s="609"/>
      <c r="AJ10" s="603"/>
      <c r="AK10" s="609"/>
      <c r="AL10" s="603"/>
      <c r="AM10" s="604"/>
      <c r="AN10" s="545" t="s">
        <v>222</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0.14166666666666666</v>
      </c>
      <c r="W11" s="604"/>
      <c r="X11" s="534">
        <v>0.3125</v>
      </c>
      <c r="Y11" s="558"/>
      <c r="Z11" s="557"/>
      <c r="AA11" s="548"/>
      <c r="AB11" s="534"/>
      <c r="AC11" s="548"/>
      <c r="AD11" s="534"/>
      <c r="AE11" s="548"/>
      <c r="AF11" s="534"/>
      <c r="AG11" s="548"/>
      <c r="AH11" s="534"/>
      <c r="AI11" s="548"/>
      <c r="AJ11" s="534"/>
      <c r="AK11" s="548"/>
      <c r="AL11" s="534">
        <v>0.17083333333333331</v>
      </c>
      <c r="AM11" s="558"/>
      <c r="AN11" s="535" t="s">
        <v>213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0.3125</v>
      </c>
      <c r="W12" s="558"/>
      <c r="X12" s="534">
        <v>0.36249999999999999</v>
      </c>
      <c r="Y12" s="558"/>
      <c r="Z12" s="557"/>
      <c r="AA12" s="548"/>
      <c r="AB12" s="534"/>
      <c r="AC12" s="548"/>
      <c r="AD12" s="534"/>
      <c r="AE12" s="548"/>
      <c r="AF12" s="534">
        <v>4.9999999999999996E-2</v>
      </c>
      <c r="AG12" s="548"/>
      <c r="AH12" s="534"/>
      <c r="AI12" s="548"/>
      <c r="AJ12" s="534"/>
      <c r="AK12" s="548"/>
      <c r="AL12" s="534"/>
      <c r="AM12" s="558"/>
      <c r="AN12" s="590" t="s">
        <v>212</v>
      </c>
      <c r="AO12" s="591"/>
      <c r="AP12" s="591"/>
      <c r="AQ12" s="591"/>
      <c r="AR12" s="591"/>
      <c r="AS12" s="591"/>
      <c r="AT12" s="591"/>
      <c r="AU12" s="592"/>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226</v>
      </c>
      <c r="R13" s="599"/>
      <c r="S13" s="599"/>
      <c r="T13" s="600"/>
      <c r="U13" s="28"/>
      <c r="V13" s="534">
        <v>0.36249999999999999</v>
      </c>
      <c r="W13" s="558"/>
      <c r="X13" s="534">
        <v>0.6791666666666667</v>
      </c>
      <c r="Y13" s="558"/>
      <c r="Z13" s="557"/>
      <c r="AA13" s="548"/>
      <c r="AB13" s="534"/>
      <c r="AC13" s="548"/>
      <c r="AD13" s="534"/>
      <c r="AE13" s="548"/>
      <c r="AF13" s="534"/>
      <c r="AG13" s="548"/>
      <c r="AH13" s="534"/>
      <c r="AI13" s="548"/>
      <c r="AJ13" s="534"/>
      <c r="AK13" s="548"/>
      <c r="AL13" s="534">
        <v>0.31666666666666665</v>
      </c>
      <c r="AM13" s="558"/>
      <c r="AN13" s="535" t="s">
        <v>213</v>
      </c>
      <c r="AO13" s="536"/>
      <c r="AP13" s="536"/>
      <c r="AQ13" s="536"/>
      <c r="AR13" s="536"/>
      <c r="AS13" s="536"/>
      <c r="AT13" s="536"/>
      <c r="AU13" s="537"/>
    </row>
    <row r="14" spans="1:47" ht="15.75" customHeight="1" thickTop="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0.6791666666666667</v>
      </c>
      <c r="W14" s="558"/>
      <c r="X14" s="534">
        <v>0.71666666666666667</v>
      </c>
      <c r="Y14" s="558"/>
      <c r="Z14" s="557"/>
      <c r="AA14" s="548"/>
      <c r="AB14" s="534"/>
      <c r="AC14" s="548"/>
      <c r="AD14" s="534">
        <v>3.3333333333333333E-2</v>
      </c>
      <c r="AE14" s="548"/>
      <c r="AF14" s="534">
        <v>4.1666666666666666E-3</v>
      </c>
      <c r="AG14" s="548"/>
      <c r="AH14" s="534"/>
      <c r="AI14" s="548"/>
      <c r="AJ14" s="534"/>
      <c r="AK14" s="548"/>
      <c r="AL14" s="534"/>
      <c r="AM14" s="558"/>
      <c r="AN14" s="545" t="s">
        <v>224</v>
      </c>
      <c r="AO14" s="546"/>
      <c r="AP14" s="546"/>
      <c r="AQ14" s="546"/>
      <c r="AR14" s="546"/>
      <c r="AS14" s="546"/>
      <c r="AT14" s="546"/>
      <c r="AU14" s="54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0.71666666666666667</v>
      </c>
      <c r="W15" s="558"/>
      <c r="X15" s="534">
        <v>0.73749999999999993</v>
      </c>
      <c r="Y15" s="558"/>
      <c r="Z15" s="557"/>
      <c r="AA15" s="548"/>
      <c r="AB15" s="534"/>
      <c r="AC15" s="548"/>
      <c r="AD15" s="534">
        <v>1.6666666666666666E-2</v>
      </c>
      <c r="AE15" s="548"/>
      <c r="AF15" s="534">
        <v>4.1666666666666666E-3</v>
      </c>
      <c r="AG15" s="548"/>
      <c r="AH15" s="534"/>
      <c r="AI15" s="548"/>
      <c r="AJ15" s="534"/>
      <c r="AK15" s="548"/>
      <c r="AL15" s="534"/>
      <c r="AM15" s="558"/>
      <c r="AN15" s="535" t="s">
        <v>207</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0.73749999999999993</v>
      </c>
      <c r="W16" s="558"/>
      <c r="X16" s="534">
        <v>0.79166666666666663</v>
      </c>
      <c r="Y16" s="558"/>
      <c r="Z16" s="557"/>
      <c r="AA16" s="548"/>
      <c r="AB16" s="534"/>
      <c r="AC16" s="548"/>
      <c r="AD16" s="534"/>
      <c r="AE16" s="548"/>
      <c r="AF16" s="534"/>
      <c r="AG16" s="548"/>
      <c r="AH16" s="534"/>
      <c r="AI16" s="548"/>
      <c r="AJ16" s="534"/>
      <c r="AK16" s="548"/>
      <c r="AL16" s="534">
        <v>5.4166666666666669E-2</v>
      </c>
      <c r="AM16" s="558"/>
      <c r="AN16" s="535" t="s">
        <v>223</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0.79166666666666663</v>
      </c>
      <c r="W17" s="558"/>
      <c r="X17" s="534">
        <v>0.8125</v>
      </c>
      <c r="Y17" s="558"/>
      <c r="Z17" s="557"/>
      <c r="AA17" s="548"/>
      <c r="AB17" s="534"/>
      <c r="AC17" s="548"/>
      <c r="AD17" s="534"/>
      <c r="AE17" s="548"/>
      <c r="AF17" s="534">
        <v>2.0833333333333332E-2</v>
      </c>
      <c r="AG17" s="548"/>
      <c r="AH17" s="534"/>
      <c r="AI17" s="548"/>
      <c r="AJ17" s="534"/>
      <c r="AK17" s="548"/>
      <c r="AL17" s="534"/>
      <c r="AM17" s="558"/>
      <c r="AN17" s="535" t="s">
        <v>225</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0.8125</v>
      </c>
      <c r="W18" s="558"/>
      <c r="X18" s="534">
        <v>1</v>
      </c>
      <c r="Y18" s="558"/>
      <c r="Z18" s="557"/>
      <c r="AA18" s="548"/>
      <c r="AB18" s="534"/>
      <c r="AC18" s="548"/>
      <c r="AD18" s="534"/>
      <c r="AE18" s="548"/>
      <c r="AF18" s="534"/>
      <c r="AG18" s="548"/>
      <c r="AH18" s="534"/>
      <c r="AI18" s="548"/>
      <c r="AJ18" s="534"/>
      <c r="AK18" s="548"/>
      <c r="AL18" s="534">
        <v>0.1875</v>
      </c>
      <c r="AM18" s="558"/>
      <c r="AN18" s="535" t="s">
        <v>223</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c r="W19" s="55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0.05</v>
      </c>
      <c r="AE31" s="511"/>
      <c r="AF31" s="511">
        <f>SUM(AF9:AG30)</f>
        <v>0.13333333333333333</v>
      </c>
      <c r="AG31" s="511"/>
      <c r="AH31" s="511">
        <f>SUM(AH9:AI30)</f>
        <v>0</v>
      </c>
      <c r="AI31" s="511"/>
      <c r="AJ31" s="511">
        <f>SUM(AJ9:AK30)</f>
        <v>0</v>
      </c>
      <c r="AK31" s="511"/>
      <c r="AL31" s="515">
        <f>SUM(AL9:AM30)</f>
        <v>0.81666666666666665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10634</v>
      </c>
      <c r="Y35" s="494"/>
      <c r="Z35" s="494"/>
      <c r="AA35" s="56" t="s">
        <v>79</v>
      </c>
      <c r="AB35" s="495">
        <v>545</v>
      </c>
      <c r="AC35" s="496"/>
      <c r="AD35" s="496"/>
      <c r="AE35" s="57" t="s">
        <v>79</v>
      </c>
      <c r="AF35" s="495">
        <v>0</v>
      </c>
      <c r="AG35" s="496"/>
      <c r="AH35" s="496"/>
      <c r="AI35" s="56" t="s">
        <v>79</v>
      </c>
      <c r="AJ35" s="495">
        <v>0</v>
      </c>
      <c r="AK35" s="496"/>
      <c r="AL35" s="496"/>
      <c r="AM35" s="56" t="s">
        <v>79</v>
      </c>
      <c r="AN35" s="497">
        <f>(X35+AF35)-(AB35+AJ35)</f>
        <v>10089</v>
      </c>
      <c r="AO35" s="498"/>
      <c r="AP35" s="56" t="s">
        <v>79</v>
      </c>
      <c r="AQ35" s="499"/>
      <c r="AR35" s="500"/>
      <c r="AS35" s="500"/>
      <c r="AT35" s="500"/>
      <c r="AU35" s="501"/>
    </row>
    <row r="36" spans="1:47" ht="15.75" customHeight="1">
      <c r="A36" s="168"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35000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32000</v>
      </c>
      <c r="AO36" s="442"/>
      <c r="AP36" s="61" t="s">
        <v>79</v>
      </c>
      <c r="AQ36" s="443"/>
      <c r="AR36" s="444"/>
      <c r="AS36" s="444"/>
      <c r="AT36" s="444"/>
      <c r="AU36" s="445"/>
    </row>
    <row r="37" spans="1:47" ht="15.75" customHeight="1">
      <c r="A37" s="168" t="s">
        <v>83</v>
      </c>
      <c r="B37" s="58"/>
      <c r="C37" s="58"/>
      <c r="D37" s="58"/>
      <c r="E37" s="58"/>
      <c r="F37" s="58"/>
      <c r="G37" s="59"/>
      <c r="H37" s="466">
        <f>SUM(AD9:AE30)</f>
        <v>0.05</v>
      </c>
      <c r="I37" s="467"/>
      <c r="J37" s="467"/>
      <c r="K37" s="468">
        <v>89</v>
      </c>
      <c r="L37" s="469"/>
      <c r="M37" s="60" t="s">
        <v>79</v>
      </c>
      <c r="N37" s="470">
        <f t="shared" si="2"/>
        <v>106.80000000000001</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68" t="s">
        <v>85</v>
      </c>
      <c r="B38" s="58"/>
      <c r="C38" s="58"/>
      <c r="D38" s="58"/>
      <c r="E38" s="58"/>
      <c r="F38" s="58"/>
      <c r="G38" s="59"/>
      <c r="H38" s="466">
        <f>SUM(AF9:AG30)</f>
        <v>0.13333333333333333</v>
      </c>
      <c r="I38" s="467"/>
      <c r="J38" s="467"/>
      <c r="K38" s="468">
        <v>89</v>
      </c>
      <c r="L38" s="469"/>
      <c r="M38" s="60" t="s">
        <v>79</v>
      </c>
      <c r="N38" s="470">
        <f t="shared" si="2"/>
        <v>284.8</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68"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68"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68" t="s">
        <v>92</v>
      </c>
      <c r="B41" s="58"/>
      <c r="C41" s="58"/>
      <c r="D41" s="58"/>
      <c r="E41" s="58"/>
      <c r="F41" s="58"/>
      <c r="G41" s="59"/>
      <c r="H41" s="466">
        <f>SUM(AL9:AM30)</f>
        <v>0.81666666666666665</v>
      </c>
      <c r="I41" s="467"/>
      <c r="J41" s="467"/>
      <c r="K41" s="468">
        <v>8</v>
      </c>
      <c r="L41" s="469"/>
      <c r="M41" s="60" t="s">
        <v>79</v>
      </c>
      <c r="N41" s="470">
        <f t="shared" si="2"/>
        <v>156.80000000000001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68"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548.40000000000009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44233</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44233</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65" t="s">
        <v>198</v>
      </c>
      <c r="AH71" s="166"/>
      <c r="AI71" s="166"/>
      <c r="AJ71" s="166"/>
      <c r="AK71" s="166"/>
      <c r="AL71" s="164"/>
      <c r="AM71" s="165" t="s">
        <v>199</v>
      </c>
      <c r="AN71" s="166"/>
      <c r="AO71" s="166"/>
      <c r="AP71" s="167"/>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65" t="s">
        <v>141</v>
      </c>
      <c r="AH72" s="166"/>
      <c r="AI72" s="166"/>
      <c r="AJ72" s="166"/>
      <c r="AK72" s="166"/>
      <c r="AL72" s="164"/>
      <c r="AM72" s="165" t="s">
        <v>139</v>
      </c>
      <c r="AN72" s="166"/>
      <c r="AO72" s="166"/>
      <c r="AP72" s="167"/>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65" t="s">
        <v>166</v>
      </c>
      <c r="AH73" s="166"/>
      <c r="AI73" s="166"/>
      <c r="AJ73" s="166"/>
      <c r="AK73" s="166"/>
      <c r="AL73" s="164"/>
      <c r="AM73" s="165" t="s">
        <v>142</v>
      </c>
      <c r="AN73" s="166"/>
      <c r="AO73" s="166"/>
      <c r="AP73" s="167"/>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65" t="s">
        <v>172</v>
      </c>
      <c r="AH74" s="166"/>
      <c r="AI74" s="166"/>
      <c r="AJ74" s="166"/>
      <c r="AK74" s="166"/>
      <c r="AL74" s="164"/>
      <c r="AM74" s="165" t="s">
        <v>144</v>
      </c>
      <c r="AN74" s="166"/>
      <c r="AO74" s="166"/>
      <c r="AP74" s="167"/>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65" t="s">
        <v>146</v>
      </c>
      <c r="AH75" s="166"/>
      <c r="AI75" s="166"/>
      <c r="AJ75" s="166"/>
      <c r="AK75" s="166"/>
      <c r="AL75" s="164"/>
      <c r="AM75" s="165" t="s">
        <v>147</v>
      </c>
      <c r="AN75" s="166"/>
      <c r="AO75" s="166"/>
      <c r="AP75" s="167"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65" t="s">
        <v>149</v>
      </c>
      <c r="AH76" s="166"/>
      <c r="AI76" s="166"/>
      <c r="AJ76" s="166"/>
      <c r="AK76" s="166"/>
      <c r="AL76" s="164"/>
      <c r="AM76" s="165" t="s">
        <v>147</v>
      </c>
      <c r="AN76" s="166"/>
      <c r="AO76" s="166"/>
      <c r="AP76" s="167"/>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65" t="s">
        <v>173</v>
      </c>
      <c r="AH77" s="166"/>
      <c r="AI77" s="166"/>
      <c r="AJ77" s="166"/>
      <c r="AK77" s="166"/>
      <c r="AL77" s="164"/>
      <c r="AM77" s="165" t="s">
        <v>151</v>
      </c>
      <c r="AN77" s="166"/>
      <c r="AO77" s="166"/>
      <c r="AP77" s="167"/>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44234</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76" t="s">
        <v>16</v>
      </c>
      <c r="L8" s="177"/>
      <c r="M8" s="177"/>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0.13333333333333333</v>
      </c>
      <c r="Y9" s="604"/>
      <c r="Z9" s="608"/>
      <c r="AA9" s="609"/>
      <c r="AB9" s="603"/>
      <c r="AC9" s="609"/>
      <c r="AD9" s="603"/>
      <c r="AE9" s="609"/>
      <c r="AF9" s="603"/>
      <c r="AG9" s="609"/>
      <c r="AH9" s="603"/>
      <c r="AI9" s="609"/>
      <c r="AJ9" s="603"/>
      <c r="AK9" s="609"/>
      <c r="AL9" s="603">
        <v>0.13333333333333333</v>
      </c>
      <c r="AM9" s="604"/>
      <c r="AN9" s="535" t="s">
        <v>223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48">
        <v>0.13333333333333333</v>
      </c>
      <c r="W10" s="649"/>
      <c r="X10" s="648">
        <v>0.15833333333333333</v>
      </c>
      <c r="Y10" s="649"/>
      <c r="Z10" s="608"/>
      <c r="AA10" s="609"/>
      <c r="AB10" s="603"/>
      <c r="AC10" s="609"/>
      <c r="AD10" s="603">
        <v>2.0833333333333332E-2</v>
      </c>
      <c r="AE10" s="609"/>
      <c r="AF10" s="603">
        <v>4.1666666666666666E-3</v>
      </c>
      <c r="AG10" s="609"/>
      <c r="AH10" s="603"/>
      <c r="AI10" s="609"/>
      <c r="AJ10" s="603"/>
      <c r="AK10" s="609"/>
      <c r="AL10" s="603"/>
      <c r="AM10" s="604"/>
      <c r="AN10" s="545" t="s">
        <v>228</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0.15833333333333333</v>
      </c>
      <c r="W11" s="649"/>
      <c r="X11" s="534">
        <v>0.17083333333333331</v>
      </c>
      <c r="Y11" s="558"/>
      <c r="Z11" s="557"/>
      <c r="AA11" s="548"/>
      <c r="AB11" s="534"/>
      <c r="AC11" s="548"/>
      <c r="AD11" s="534"/>
      <c r="AE11" s="548"/>
      <c r="AF11" s="534">
        <v>1.2499999999999999E-2</v>
      </c>
      <c r="AG11" s="548"/>
      <c r="AH11" s="534"/>
      <c r="AI11" s="548"/>
      <c r="AJ11" s="534"/>
      <c r="AK11" s="548"/>
      <c r="AL11" s="534"/>
      <c r="AM11" s="558"/>
      <c r="AN11" s="535" t="s">
        <v>230</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0.17083333333333331</v>
      </c>
      <c r="W12" s="558"/>
      <c r="X12" s="534">
        <v>0.19583333333333333</v>
      </c>
      <c r="Y12" s="558"/>
      <c r="Z12" s="557"/>
      <c r="AA12" s="548"/>
      <c r="AB12" s="534"/>
      <c r="AC12" s="548"/>
      <c r="AD12" s="534">
        <v>2.0833333333333332E-2</v>
      </c>
      <c r="AE12" s="548"/>
      <c r="AF12" s="534">
        <v>4.1666666666666666E-3</v>
      </c>
      <c r="AG12" s="548"/>
      <c r="AH12" s="534"/>
      <c r="AI12" s="548"/>
      <c r="AJ12" s="534"/>
      <c r="AK12" s="548"/>
      <c r="AL12" s="534"/>
      <c r="AM12" s="558"/>
      <c r="AN12" s="590" t="s">
        <v>229</v>
      </c>
      <c r="AO12" s="591"/>
      <c r="AP12" s="591"/>
      <c r="AQ12" s="591"/>
      <c r="AR12" s="591"/>
      <c r="AS12" s="591"/>
      <c r="AT12" s="591"/>
      <c r="AU12" s="592"/>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231</v>
      </c>
      <c r="R13" s="599"/>
      <c r="S13" s="599"/>
      <c r="T13" s="600"/>
      <c r="U13" s="28"/>
      <c r="V13" s="534">
        <v>0.19583333333333333</v>
      </c>
      <c r="W13" s="558"/>
      <c r="X13" s="534">
        <v>0.41666666666666669</v>
      </c>
      <c r="Y13" s="558"/>
      <c r="Z13" s="557"/>
      <c r="AA13" s="548"/>
      <c r="AB13" s="534"/>
      <c r="AC13" s="548"/>
      <c r="AD13" s="534"/>
      <c r="AE13" s="548"/>
      <c r="AF13" s="534"/>
      <c r="AG13" s="548"/>
      <c r="AH13" s="534"/>
      <c r="AI13" s="548"/>
      <c r="AJ13" s="534"/>
      <c r="AK13" s="548"/>
      <c r="AL13" s="534">
        <v>0.22083333333333333</v>
      </c>
      <c r="AM13" s="558"/>
      <c r="AN13" s="535" t="s">
        <v>223</v>
      </c>
      <c r="AO13" s="536"/>
      <c r="AP13" s="536"/>
      <c r="AQ13" s="536"/>
      <c r="AR13" s="536"/>
      <c r="AS13" s="536"/>
      <c r="AT13" s="536"/>
      <c r="AU13" s="537"/>
    </row>
    <row r="14" spans="1:47" ht="15.75" customHeight="1" thickTop="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0.41666666666666669</v>
      </c>
      <c r="W14" s="558"/>
      <c r="X14" s="534">
        <v>0.46666666666666662</v>
      </c>
      <c r="Y14" s="558"/>
      <c r="Z14" s="557"/>
      <c r="AA14" s="548"/>
      <c r="AB14" s="534"/>
      <c r="AC14" s="548"/>
      <c r="AD14" s="534"/>
      <c r="AE14" s="548"/>
      <c r="AF14" s="534">
        <v>4.9999999999999996E-2</v>
      </c>
      <c r="AG14" s="548"/>
      <c r="AH14" s="534"/>
      <c r="AI14" s="548"/>
      <c r="AJ14" s="534"/>
      <c r="AK14" s="548"/>
      <c r="AL14" s="534"/>
      <c r="AM14" s="558"/>
      <c r="AN14" s="545" t="s">
        <v>233</v>
      </c>
      <c r="AO14" s="546"/>
      <c r="AP14" s="546"/>
      <c r="AQ14" s="546"/>
      <c r="AR14" s="546"/>
      <c r="AS14" s="546"/>
      <c r="AT14" s="546"/>
      <c r="AU14" s="54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0.46666666666666662</v>
      </c>
      <c r="W15" s="558"/>
      <c r="X15" s="534">
        <v>0.71250000000000002</v>
      </c>
      <c r="Y15" s="558"/>
      <c r="Z15" s="557"/>
      <c r="AA15" s="548"/>
      <c r="AB15" s="534"/>
      <c r="AC15" s="548"/>
      <c r="AD15" s="534"/>
      <c r="AE15" s="548"/>
      <c r="AF15" s="534"/>
      <c r="AG15" s="548"/>
      <c r="AH15" s="534"/>
      <c r="AI15" s="548"/>
      <c r="AJ15" s="534"/>
      <c r="AK15" s="548"/>
      <c r="AL15" s="534">
        <v>0.24583333333333335</v>
      </c>
      <c r="AM15" s="558"/>
      <c r="AN15" s="535" t="s">
        <v>223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0.71250000000000002</v>
      </c>
      <c r="W16" s="558"/>
      <c r="X16" s="534">
        <v>0.77916666666666667</v>
      </c>
      <c r="Y16" s="558"/>
      <c r="Z16" s="557"/>
      <c r="AA16" s="548"/>
      <c r="AB16" s="534"/>
      <c r="AC16" s="548"/>
      <c r="AD16" s="534"/>
      <c r="AE16" s="548"/>
      <c r="AF16" s="534">
        <v>6.6666666666666666E-2</v>
      </c>
      <c r="AG16" s="548"/>
      <c r="AH16" s="534"/>
      <c r="AI16" s="548"/>
      <c r="AJ16" s="534"/>
      <c r="AK16" s="548"/>
      <c r="AL16" s="534"/>
      <c r="AM16" s="558"/>
      <c r="AN16" s="535" t="s">
        <v>232</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0.77916666666666667</v>
      </c>
      <c r="W17" s="558"/>
      <c r="X17" s="534">
        <v>1</v>
      </c>
      <c r="Y17" s="558"/>
      <c r="Z17" s="557"/>
      <c r="AA17" s="548"/>
      <c r="AB17" s="534"/>
      <c r="AC17" s="548"/>
      <c r="AD17" s="534"/>
      <c r="AE17" s="548"/>
      <c r="AF17" s="534"/>
      <c r="AG17" s="548"/>
      <c r="AH17" s="534"/>
      <c r="AI17" s="548"/>
      <c r="AJ17" s="534"/>
      <c r="AK17" s="548"/>
      <c r="AL17" s="534">
        <v>0.22083333333333333</v>
      </c>
      <c r="AM17" s="558"/>
      <c r="AN17" s="535" t="s">
        <v>223</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34"/>
      <c r="Y18" s="558"/>
      <c r="Z18" s="557"/>
      <c r="AA18" s="548"/>
      <c r="AB18" s="534"/>
      <c r="AC18" s="548"/>
      <c r="AD18" s="534"/>
      <c r="AE18" s="548"/>
      <c r="AF18" s="534"/>
      <c r="AG18" s="548"/>
      <c r="AH18" s="534"/>
      <c r="AI18" s="548"/>
      <c r="AJ18" s="534"/>
      <c r="AK18" s="548"/>
      <c r="AL18" s="534"/>
      <c r="AM18" s="558"/>
      <c r="AN18" s="535"/>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c r="W19" s="55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4.1666666666666664E-2</v>
      </c>
      <c r="AE31" s="511"/>
      <c r="AF31" s="511">
        <f>SUM(AF9:AG30)</f>
        <v>0.13750000000000001</v>
      </c>
      <c r="AG31" s="511"/>
      <c r="AH31" s="511">
        <f>SUM(AH9:AI30)</f>
        <v>0</v>
      </c>
      <c r="AI31" s="511"/>
      <c r="AJ31" s="511">
        <f>SUM(AJ9:AK30)</f>
        <v>0</v>
      </c>
      <c r="AK31" s="511"/>
      <c r="AL31" s="515">
        <f>SUM(AL9:AM30)</f>
        <v>0.8208333333333333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10089</v>
      </c>
      <c r="Y35" s="494"/>
      <c r="Z35" s="494"/>
      <c r="AA35" s="56" t="s">
        <v>79</v>
      </c>
      <c r="AB35" s="495">
        <v>537</v>
      </c>
      <c r="AC35" s="496"/>
      <c r="AD35" s="496"/>
      <c r="AE35" s="57" t="s">
        <v>79</v>
      </c>
      <c r="AF35" s="495">
        <v>0</v>
      </c>
      <c r="AG35" s="496"/>
      <c r="AH35" s="496"/>
      <c r="AI35" s="56" t="s">
        <v>79</v>
      </c>
      <c r="AJ35" s="495">
        <v>0</v>
      </c>
      <c r="AK35" s="496"/>
      <c r="AL35" s="496"/>
      <c r="AM35" s="56" t="s">
        <v>79</v>
      </c>
      <c r="AN35" s="497">
        <f>(X35+AF35)-(AB35+AJ35)</f>
        <v>9552</v>
      </c>
      <c r="AO35" s="498"/>
      <c r="AP35" s="56" t="s">
        <v>79</v>
      </c>
      <c r="AQ35" s="499"/>
      <c r="AR35" s="500"/>
      <c r="AS35" s="500"/>
      <c r="AT35" s="500"/>
      <c r="AU35" s="501"/>
    </row>
    <row r="36" spans="1:47" ht="15.75" customHeight="1">
      <c r="A36" s="17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32000</v>
      </c>
      <c r="Y36" s="465"/>
      <c r="Z36" s="465"/>
      <c r="AA36" s="61" t="s">
        <v>79</v>
      </c>
      <c r="AB36" s="477">
        <v>3000</v>
      </c>
      <c r="AC36" s="478"/>
      <c r="AD36" s="478"/>
      <c r="AE36" s="62" t="s">
        <v>79</v>
      </c>
      <c r="AF36" s="477">
        <v>20000</v>
      </c>
      <c r="AG36" s="478"/>
      <c r="AH36" s="478"/>
      <c r="AI36" s="61" t="s">
        <v>79</v>
      </c>
      <c r="AJ36" s="477">
        <v>0</v>
      </c>
      <c r="AK36" s="478"/>
      <c r="AL36" s="478"/>
      <c r="AM36" s="61" t="s">
        <v>79</v>
      </c>
      <c r="AN36" s="441">
        <f t="shared" ref="AN36:AN43" si="3">(X36+AF36)-(AB36+AJ36)</f>
        <v>49000</v>
      </c>
      <c r="AO36" s="442"/>
      <c r="AP36" s="61" t="s">
        <v>79</v>
      </c>
      <c r="AQ36" s="443" t="s">
        <v>227</v>
      </c>
      <c r="AR36" s="444"/>
      <c r="AS36" s="444"/>
      <c r="AT36" s="444"/>
      <c r="AU36" s="445"/>
    </row>
    <row r="37" spans="1:47" ht="15.75" customHeight="1">
      <c r="A37" s="175" t="s">
        <v>83</v>
      </c>
      <c r="B37" s="58"/>
      <c r="C37" s="58"/>
      <c r="D37" s="58"/>
      <c r="E37" s="58"/>
      <c r="F37" s="58"/>
      <c r="G37" s="59"/>
      <c r="H37" s="466">
        <f>SUM(AD9:AE30)</f>
        <v>4.1666666666666664E-2</v>
      </c>
      <c r="I37" s="467"/>
      <c r="J37" s="467"/>
      <c r="K37" s="468">
        <v>89</v>
      </c>
      <c r="L37" s="469"/>
      <c r="M37" s="60" t="s">
        <v>79</v>
      </c>
      <c r="N37" s="470">
        <f t="shared" si="2"/>
        <v>89</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75" t="s">
        <v>85</v>
      </c>
      <c r="B38" s="58"/>
      <c r="C38" s="58"/>
      <c r="D38" s="58"/>
      <c r="E38" s="58"/>
      <c r="F38" s="58"/>
      <c r="G38" s="59"/>
      <c r="H38" s="466">
        <f>SUM(AF9:AG30)</f>
        <v>0.13750000000000001</v>
      </c>
      <c r="I38" s="467"/>
      <c r="J38" s="467"/>
      <c r="K38" s="468">
        <v>89</v>
      </c>
      <c r="L38" s="469"/>
      <c r="M38" s="60" t="s">
        <v>79</v>
      </c>
      <c r="N38" s="470">
        <f t="shared" si="2"/>
        <v>293.70000000000005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7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7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75" t="s">
        <v>92</v>
      </c>
      <c r="B41" s="58"/>
      <c r="C41" s="58"/>
      <c r="D41" s="58"/>
      <c r="E41" s="58"/>
      <c r="F41" s="58"/>
      <c r="G41" s="59"/>
      <c r="H41" s="466">
        <f>SUM(AL9:AM30)</f>
        <v>0.8208333333333333</v>
      </c>
      <c r="I41" s="467"/>
      <c r="J41" s="467"/>
      <c r="K41" s="468">
        <v>8</v>
      </c>
      <c r="L41" s="469"/>
      <c r="M41" s="60" t="s">
        <v>79</v>
      </c>
      <c r="N41" s="470">
        <f t="shared" si="2"/>
        <v>157.6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7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540.30000000000007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44234</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44234</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72" t="s">
        <v>198</v>
      </c>
      <c r="AH71" s="173"/>
      <c r="AI71" s="173"/>
      <c r="AJ71" s="173"/>
      <c r="AK71" s="173"/>
      <c r="AL71" s="171"/>
      <c r="AM71" s="172" t="s">
        <v>199</v>
      </c>
      <c r="AN71" s="173"/>
      <c r="AO71" s="173"/>
      <c r="AP71" s="174"/>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72" t="s">
        <v>141</v>
      </c>
      <c r="AH72" s="173"/>
      <c r="AI72" s="173"/>
      <c r="AJ72" s="173"/>
      <c r="AK72" s="173"/>
      <c r="AL72" s="171"/>
      <c r="AM72" s="172" t="s">
        <v>139</v>
      </c>
      <c r="AN72" s="173"/>
      <c r="AO72" s="173"/>
      <c r="AP72" s="174"/>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72" t="s">
        <v>166</v>
      </c>
      <c r="AH73" s="173"/>
      <c r="AI73" s="173"/>
      <c r="AJ73" s="173"/>
      <c r="AK73" s="173"/>
      <c r="AL73" s="171"/>
      <c r="AM73" s="172" t="s">
        <v>142</v>
      </c>
      <c r="AN73" s="173"/>
      <c r="AO73" s="173"/>
      <c r="AP73" s="174"/>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72" t="s">
        <v>172</v>
      </c>
      <c r="AH74" s="173"/>
      <c r="AI74" s="173"/>
      <c r="AJ74" s="173"/>
      <c r="AK74" s="173"/>
      <c r="AL74" s="171"/>
      <c r="AM74" s="172" t="s">
        <v>144</v>
      </c>
      <c r="AN74" s="173"/>
      <c r="AO74" s="173"/>
      <c r="AP74" s="174"/>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72" t="s">
        <v>146</v>
      </c>
      <c r="AH75" s="173"/>
      <c r="AI75" s="173"/>
      <c r="AJ75" s="173"/>
      <c r="AK75" s="173"/>
      <c r="AL75" s="171"/>
      <c r="AM75" s="172" t="s">
        <v>147</v>
      </c>
      <c r="AN75" s="173"/>
      <c r="AO75" s="173"/>
      <c r="AP75" s="174"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72" t="s">
        <v>149</v>
      </c>
      <c r="AH76" s="173"/>
      <c r="AI76" s="173"/>
      <c r="AJ76" s="173"/>
      <c r="AK76" s="173"/>
      <c r="AL76" s="171"/>
      <c r="AM76" s="172" t="s">
        <v>147</v>
      </c>
      <c r="AN76" s="173"/>
      <c r="AO76" s="173"/>
      <c r="AP76" s="174"/>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72" t="s">
        <v>173</v>
      </c>
      <c r="AH77" s="173"/>
      <c r="AI77" s="173"/>
      <c r="AJ77" s="173"/>
      <c r="AK77" s="173"/>
      <c r="AL77" s="171"/>
      <c r="AM77" s="172" t="s">
        <v>151</v>
      </c>
      <c r="AN77" s="173"/>
      <c r="AO77" s="173"/>
      <c r="AP77" s="174"/>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44235</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81" t="s">
        <v>16</v>
      </c>
      <c r="L8" s="182"/>
      <c r="M8" s="182"/>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6.6666666666666666E-2</v>
      </c>
      <c r="Y9" s="604"/>
      <c r="Z9" s="608"/>
      <c r="AA9" s="609"/>
      <c r="AB9" s="603"/>
      <c r="AC9" s="609"/>
      <c r="AD9" s="603"/>
      <c r="AE9" s="609"/>
      <c r="AF9" s="603"/>
      <c r="AG9" s="609"/>
      <c r="AH9" s="603"/>
      <c r="AI9" s="609"/>
      <c r="AJ9" s="603"/>
      <c r="AK9" s="609"/>
      <c r="AL9" s="603">
        <v>6.6666666666666666E-2</v>
      </c>
      <c r="AM9" s="604"/>
      <c r="AN9" s="535" t="s">
        <v>223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6.6666666666666666E-2</v>
      </c>
      <c r="W10" s="604"/>
      <c r="X10" s="648">
        <v>0.1125</v>
      </c>
      <c r="Y10" s="649"/>
      <c r="Z10" s="608"/>
      <c r="AA10" s="609"/>
      <c r="AB10" s="603"/>
      <c r="AC10" s="609"/>
      <c r="AD10" s="603"/>
      <c r="AE10" s="609"/>
      <c r="AF10" s="603">
        <v>4.5833333333333337E-2</v>
      </c>
      <c r="AG10" s="609"/>
      <c r="AH10" s="603"/>
      <c r="AI10" s="609"/>
      <c r="AJ10" s="603"/>
      <c r="AK10" s="609"/>
      <c r="AL10" s="603"/>
      <c r="AM10" s="604"/>
      <c r="AN10" s="545" t="s">
        <v>236</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0.1125</v>
      </c>
      <c r="W11" s="649"/>
      <c r="X11" s="534">
        <v>0.26250000000000001</v>
      </c>
      <c r="Y11" s="558"/>
      <c r="Z11" s="557"/>
      <c r="AA11" s="548"/>
      <c r="AB11" s="534"/>
      <c r="AC11" s="548"/>
      <c r="AD11" s="534"/>
      <c r="AE11" s="548"/>
      <c r="AF11" s="534"/>
      <c r="AG11" s="548"/>
      <c r="AH11" s="534"/>
      <c r="AI11" s="548"/>
      <c r="AJ11" s="534"/>
      <c r="AK11" s="548"/>
      <c r="AL11" s="603">
        <v>0.15</v>
      </c>
      <c r="AM11" s="604"/>
      <c r="AN11" s="535" t="s">
        <v>223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0.26250000000000001</v>
      </c>
      <c r="W12" s="558"/>
      <c r="X12" s="534">
        <v>0.3125</v>
      </c>
      <c r="Y12" s="558"/>
      <c r="Z12" s="557"/>
      <c r="AA12" s="548"/>
      <c r="AB12" s="534"/>
      <c r="AC12" s="548"/>
      <c r="AD12" s="534"/>
      <c r="AE12" s="548"/>
      <c r="AF12" s="534">
        <v>4.9999999999999996E-2</v>
      </c>
      <c r="AG12" s="548"/>
      <c r="AH12" s="534"/>
      <c r="AI12" s="548"/>
      <c r="AJ12" s="534"/>
      <c r="AK12" s="548"/>
      <c r="AL12" s="534"/>
      <c r="AM12" s="558"/>
      <c r="AN12" s="590" t="s">
        <v>235</v>
      </c>
      <c r="AO12" s="591"/>
      <c r="AP12" s="591"/>
      <c r="AQ12" s="591"/>
      <c r="AR12" s="591"/>
      <c r="AS12" s="591"/>
      <c r="AT12" s="591"/>
      <c r="AU12" s="592"/>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243</v>
      </c>
      <c r="R13" s="599"/>
      <c r="S13" s="599"/>
      <c r="T13" s="600"/>
      <c r="U13" s="28"/>
      <c r="V13" s="534">
        <v>0.3125</v>
      </c>
      <c r="W13" s="558"/>
      <c r="X13" s="534">
        <v>0.5541666666666667</v>
      </c>
      <c r="Y13" s="558"/>
      <c r="Z13" s="557"/>
      <c r="AA13" s="548"/>
      <c r="AB13" s="534"/>
      <c r="AC13" s="548"/>
      <c r="AD13" s="534"/>
      <c r="AE13" s="548"/>
      <c r="AF13" s="534"/>
      <c r="AG13" s="548"/>
      <c r="AH13" s="534"/>
      <c r="AI13" s="548"/>
      <c r="AJ13" s="534"/>
      <c r="AK13" s="548"/>
      <c r="AL13" s="534">
        <v>0.24166666666666667</v>
      </c>
      <c r="AM13" s="558"/>
      <c r="AN13" s="535" t="s">
        <v>223</v>
      </c>
      <c r="AO13" s="536"/>
      <c r="AP13" s="536"/>
      <c r="AQ13" s="536"/>
      <c r="AR13" s="536"/>
      <c r="AS13" s="536"/>
      <c r="AT13" s="536"/>
      <c r="AU13" s="537"/>
    </row>
    <row r="14" spans="1:47" ht="15.75" customHeight="1" thickTop="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0.5541666666666667</v>
      </c>
      <c r="W14" s="558"/>
      <c r="X14" s="534">
        <v>0.56666666666666665</v>
      </c>
      <c r="Y14" s="558"/>
      <c r="Z14" s="557"/>
      <c r="AA14" s="548"/>
      <c r="AB14" s="534"/>
      <c r="AC14" s="548"/>
      <c r="AD14" s="534"/>
      <c r="AE14" s="548"/>
      <c r="AF14" s="534">
        <v>1.2499999999999999E-2</v>
      </c>
      <c r="AG14" s="548"/>
      <c r="AH14" s="534"/>
      <c r="AI14" s="548"/>
      <c r="AJ14" s="534"/>
      <c r="AK14" s="548"/>
      <c r="AL14" s="534"/>
      <c r="AM14" s="558"/>
      <c r="AN14" s="545" t="s">
        <v>236</v>
      </c>
      <c r="AO14" s="546"/>
      <c r="AP14" s="546"/>
      <c r="AQ14" s="546"/>
      <c r="AR14" s="546"/>
      <c r="AS14" s="546"/>
      <c r="AT14" s="546"/>
      <c r="AU14" s="54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0.56666666666666665</v>
      </c>
      <c r="W15" s="558"/>
      <c r="X15" s="534">
        <v>0.60416666666666663</v>
      </c>
      <c r="Y15" s="558"/>
      <c r="Z15" s="557"/>
      <c r="AA15" s="548"/>
      <c r="AB15" s="534"/>
      <c r="AC15" s="548"/>
      <c r="AD15" s="534">
        <v>4.1666666666666666E-3</v>
      </c>
      <c r="AE15" s="548"/>
      <c r="AF15" s="534">
        <v>3.3333333333333333E-2</v>
      </c>
      <c r="AG15" s="548"/>
      <c r="AH15" s="534"/>
      <c r="AI15" s="548"/>
      <c r="AJ15" s="534"/>
      <c r="AK15" s="548"/>
      <c r="AL15" s="534"/>
      <c r="AM15" s="558"/>
      <c r="AN15" s="535" t="s">
        <v>241</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0.60416666666666663</v>
      </c>
      <c r="W16" s="558"/>
      <c r="X16" s="534">
        <v>0.6333333333333333</v>
      </c>
      <c r="Y16" s="558"/>
      <c r="Z16" s="557"/>
      <c r="AA16" s="548"/>
      <c r="AB16" s="534"/>
      <c r="AC16" s="548"/>
      <c r="AD16" s="534"/>
      <c r="AE16" s="548"/>
      <c r="AF16" s="534">
        <v>2.9166666666666664E-2</v>
      </c>
      <c r="AG16" s="548"/>
      <c r="AH16" s="534"/>
      <c r="AI16" s="548"/>
      <c r="AJ16" s="534"/>
      <c r="AK16" s="548"/>
      <c r="AL16" s="534"/>
      <c r="AM16" s="558"/>
      <c r="AN16" s="535" t="s">
        <v>242</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0.6333333333333333</v>
      </c>
      <c r="W17" s="558"/>
      <c r="X17" s="534">
        <v>0.65416666666666667</v>
      </c>
      <c r="Y17" s="558"/>
      <c r="Z17" s="557"/>
      <c r="AA17" s="548"/>
      <c r="AB17" s="534"/>
      <c r="AC17" s="548"/>
      <c r="AD17" s="534">
        <v>4.1666666666666666E-3</v>
      </c>
      <c r="AE17" s="548"/>
      <c r="AF17" s="534">
        <v>1.6666666666666666E-2</v>
      </c>
      <c r="AG17" s="548"/>
      <c r="AH17" s="534"/>
      <c r="AI17" s="548"/>
      <c r="AJ17" s="534"/>
      <c r="AK17" s="548"/>
      <c r="AL17" s="534"/>
      <c r="AM17" s="558"/>
      <c r="AN17" s="535" t="s">
        <v>237</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0.65416666666666667</v>
      </c>
      <c r="W18" s="558"/>
      <c r="X18" s="534">
        <v>0.67499999999999993</v>
      </c>
      <c r="Y18" s="558"/>
      <c r="Z18" s="557"/>
      <c r="AA18" s="548"/>
      <c r="AB18" s="534"/>
      <c r="AC18" s="548"/>
      <c r="AD18" s="534"/>
      <c r="AE18" s="548"/>
      <c r="AF18" s="534">
        <v>2.0833333333333332E-2</v>
      </c>
      <c r="AG18" s="548"/>
      <c r="AH18" s="534"/>
      <c r="AI18" s="548"/>
      <c r="AJ18" s="534"/>
      <c r="AK18" s="548"/>
      <c r="AL18" s="534"/>
      <c r="AM18" s="558"/>
      <c r="AN18" s="535" t="s">
        <v>238</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0.67499999999999993</v>
      </c>
      <c r="W19" s="558"/>
      <c r="X19" s="564">
        <v>0.70833333333333337</v>
      </c>
      <c r="Y19" s="565"/>
      <c r="Z19" s="557"/>
      <c r="AA19" s="548"/>
      <c r="AB19" s="534"/>
      <c r="AC19" s="548"/>
      <c r="AD19" s="534">
        <v>4.1666666666666666E-3</v>
      </c>
      <c r="AE19" s="548"/>
      <c r="AF19" s="534">
        <v>2.9166666666666664E-2</v>
      </c>
      <c r="AG19" s="548"/>
      <c r="AH19" s="534"/>
      <c r="AI19" s="548"/>
      <c r="AJ19" s="534"/>
      <c r="AK19" s="548"/>
      <c r="AL19" s="534"/>
      <c r="AM19" s="558"/>
      <c r="AN19" s="545" t="s">
        <v>239</v>
      </c>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0.70833333333333337</v>
      </c>
      <c r="W20" s="565"/>
      <c r="X20" s="564">
        <v>0.83750000000000002</v>
      </c>
      <c r="Y20" s="565"/>
      <c r="Z20" s="557"/>
      <c r="AA20" s="548"/>
      <c r="AB20" s="534"/>
      <c r="AC20" s="548"/>
      <c r="AD20" s="534"/>
      <c r="AE20" s="548"/>
      <c r="AF20" s="534"/>
      <c r="AG20" s="548"/>
      <c r="AH20" s="534"/>
      <c r="AI20" s="548"/>
      <c r="AJ20" s="534"/>
      <c r="AK20" s="548"/>
      <c r="AL20" s="534">
        <v>0.12916666666666668</v>
      </c>
      <c r="AM20" s="558"/>
      <c r="AN20" s="535" t="s">
        <v>213</v>
      </c>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0.83750000000000002</v>
      </c>
      <c r="W21" s="565"/>
      <c r="X21" s="534">
        <v>0.87916666666666676</v>
      </c>
      <c r="Y21" s="558"/>
      <c r="Z21" s="557"/>
      <c r="AA21" s="548"/>
      <c r="AB21" s="534"/>
      <c r="AC21" s="548"/>
      <c r="AD21" s="534"/>
      <c r="AE21" s="548"/>
      <c r="AF21" s="534">
        <v>4.1666666666666664E-2</v>
      </c>
      <c r="AG21" s="548"/>
      <c r="AH21" s="534"/>
      <c r="AI21" s="548"/>
      <c r="AJ21" s="534"/>
      <c r="AK21" s="548"/>
      <c r="AL21" s="534"/>
      <c r="AM21" s="558"/>
      <c r="AN21" s="545" t="s">
        <v>240</v>
      </c>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0.87916666666666676</v>
      </c>
      <c r="W22" s="558"/>
      <c r="X22" s="534">
        <v>1</v>
      </c>
      <c r="Y22" s="558"/>
      <c r="Z22" s="557"/>
      <c r="AA22" s="548"/>
      <c r="AB22" s="534"/>
      <c r="AC22" s="548"/>
      <c r="AD22" s="534"/>
      <c r="AE22" s="548"/>
      <c r="AF22" s="534"/>
      <c r="AG22" s="548"/>
      <c r="AH22" s="534"/>
      <c r="AI22" s="548"/>
      <c r="AJ22" s="534"/>
      <c r="AK22" s="548"/>
      <c r="AL22" s="534">
        <v>0.12083333333333333</v>
      </c>
      <c r="AM22" s="558"/>
      <c r="AN22" s="535" t="s">
        <v>213</v>
      </c>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1.2500000000000001E-2</v>
      </c>
      <c r="AE31" s="511"/>
      <c r="AF31" s="511">
        <f>SUM(AF9:AG30)</f>
        <v>0.27916666666666667</v>
      </c>
      <c r="AG31" s="511"/>
      <c r="AH31" s="511">
        <f>SUM(AH9:AI30)</f>
        <v>0</v>
      </c>
      <c r="AI31" s="511"/>
      <c r="AJ31" s="511">
        <f>SUM(AJ9:AK30)</f>
        <v>0</v>
      </c>
      <c r="AK31" s="511"/>
      <c r="AL31" s="515">
        <f>SUM(AL9:AM30)</f>
        <v>0.70833333333333337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9552</v>
      </c>
      <c r="Y35" s="494"/>
      <c r="Z35" s="494"/>
      <c r="AA35" s="56" t="s">
        <v>79</v>
      </c>
      <c r="AB35" s="495">
        <v>756</v>
      </c>
      <c r="AC35" s="496"/>
      <c r="AD35" s="496"/>
      <c r="AE35" s="57" t="s">
        <v>79</v>
      </c>
      <c r="AF35" s="495">
        <v>9999</v>
      </c>
      <c r="AG35" s="496"/>
      <c r="AH35" s="496"/>
      <c r="AI35" s="56" t="s">
        <v>79</v>
      </c>
      <c r="AJ35" s="495">
        <v>0</v>
      </c>
      <c r="AK35" s="496"/>
      <c r="AL35" s="496"/>
      <c r="AM35" s="56" t="s">
        <v>79</v>
      </c>
      <c r="AN35" s="497">
        <f>(X35+AF35)-(AB35+AJ35)</f>
        <v>18795</v>
      </c>
      <c r="AO35" s="498"/>
      <c r="AP35" s="56" t="s">
        <v>79</v>
      </c>
      <c r="AQ35" s="499" t="s">
        <v>234</v>
      </c>
      <c r="AR35" s="500"/>
      <c r="AS35" s="500"/>
      <c r="AT35" s="500"/>
      <c r="AU35" s="501"/>
    </row>
    <row r="36" spans="1:47" ht="15.75" customHeight="1">
      <c r="A36" s="183"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49000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46000</v>
      </c>
      <c r="AO36" s="442"/>
      <c r="AP36" s="61" t="s">
        <v>79</v>
      </c>
      <c r="AQ36" s="443"/>
      <c r="AR36" s="444"/>
      <c r="AS36" s="444"/>
      <c r="AT36" s="444"/>
      <c r="AU36" s="445"/>
    </row>
    <row r="37" spans="1:47" ht="15.75" customHeight="1">
      <c r="A37" s="183" t="s">
        <v>83</v>
      </c>
      <c r="B37" s="58"/>
      <c r="C37" s="58"/>
      <c r="D37" s="58"/>
      <c r="E37" s="58"/>
      <c r="F37" s="58"/>
      <c r="G37" s="59"/>
      <c r="H37" s="466">
        <f>SUM(AD9:AE30)</f>
        <v>1.2500000000000001E-2</v>
      </c>
      <c r="I37" s="467"/>
      <c r="J37" s="467"/>
      <c r="K37" s="468">
        <v>89</v>
      </c>
      <c r="L37" s="469"/>
      <c r="M37" s="60" t="s">
        <v>79</v>
      </c>
      <c r="N37" s="470">
        <f t="shared" si="2"/>
        <v>26.700000000000003</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83" t="s">
        <v>85</v>
      </c>
      <c r="B38" s="58"/>
      <c r="C38" s="58"/>
      <c r="D38" s="58"/>
      <c r="E38" s="58"/>
      <c r="F38" s="58"/>
      <c r="G38" s="59"/>
      <c r="H38" s="466">
        <f>SUM(AF9:AG30)</f>
        <v>0.27916666666666667</v>
      </c>
      <c r="I38" s="467"/>
      <c r="J38" s="467"/>
      <c r="K38" s="468">
        <v>89</v>
      </c>
      <c r="L38" s="469"/>
      <c r="M38" s="60" t="s">
        <v>79</v>
      </c>
      <c r="N38" s="470">
        <f t="shared" si="2"/>
        <v>596.30000000000007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83"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83"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83" t="s">
        <v>92</v>
      </c>
      <c r="B41" s="58"/>
      <c r="C41" s="58"/>
      <c r="D41" s="58"/>
      <c r="E41" s="58"/>
      <c r="F41" s="58"/>
      <c r="G41" s="59"/>
      <c r="H41" s="466">
        <f>SUM(AL9:AM30)</f>
        <v>0.70833333333333337</v>
      </c>
      <c r="I41" s="467"/>
      <c r="J41" s="467"/>
      <c r="K41" s="468">
        <v>8</v>
      </c>
      <c r="L41" s="469"/>
      <c r="M41" s="60" t="s">
        <v>79</v>
      </c>
      <c r="N41" s="470">
        <f t="shared" si="2"/>
        <v>136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83"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759.00000000000011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44235</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44235</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78" t="s">
        <v>198</v>
      </c>
      <c r="AH71" s="179"/>
      <c r="AI71" s="179"/>
      <c r="AJ71" s="179"/>
      <c r="AK71" s="179"/>
      <c r="AL71" s="180"/>
      <c r="AM71" s="178" t="s">
        <v>199</v>
      </c>
      <c r="AN71" s="179"/>
      <c r="AO71" s="179"/>
      <c r="AP71" s="184"/>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78" t="s">
        <v>141</v>
      </c>
      <c r="AH72" s="179"/>
      <c r="AI72" s="179"/>
      <c r="AJ72" s="179"/>
      <c r="AK72" s="179"/>
      <c r="AL72" s="180"/>
      <c r="AM72" s="178" t="s">
        <v>139</v>
      </c>
      <c r="AN72" s="179"/>
      <c r="AO72" s="179"/>
      <c r="AP72" s="184"/>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78" t="s">
        <v>166</v>
      </c>
      <c r="AH73" s="179"/>
      <c r="AI73" s="179"/>
      <c r="AJ73" s="179"/>
      <c r="AK73" s="179"/>
      <c r="AL73" s="180"/>
      <c r="AM73" s="178" t="s">
        <v>142</v>
      </c>
      <c r="AN73" s="179"/>
      <c r="AO73" s="179"/>
      <c r="AP73" s="184"/>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78" t="s">
        <v>172</v>
      </c>
      <c r="AH74" s="179"/>
      <c r="AI74" s="179"/>
      <c r="AJ74" s="179"/>
      <c r="AK74" s="179"/>
      <c r="AL74" s="180"/>
      <c r="AM74" s="178" t="s">
        <v>144</v>
      </c>
      <c r="AN74" s="179"/>
      <c r="AO74" s="179"/>
      <c r="AP74" s="184"/>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78" t="s">
        <v>146</v>
      </c>
      <c r="AH75" s="179"/>
      <c r="AI75" s="179"/>
      <c r="AJ75" s="179"/>
      <c r="AK75" s="179"/>
      <c r="AL75" s="180"/>
      <c r="AM75" s="178" t="s">
        <v>147</v>
      </c>
      <c r="AN75" s="179"/>
      <c r="AO75" s="179"/>
      <c r="AP75" s="184"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78" t="s">
        <v>149</v>
      </c>
      <c r="AH76" s="179"/>
      <c r="AI76" s="179"/>
      <c r="AJ76" s="179"/>
      <c r="AK76" s="179"/>
      <c r="AL76" s="180"/>
      <c r="AM76" s="178" t="s">
        <v>147</v>
      </c>
      <c r="AN76" s="179"/>
      <c r="AO76" s="179"/>
      <c r="AP76" s="184"/>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78" t="s">
        <v>173</v>
      </c>
      <c r="AH77" s="179"/>
      <c r="AI77" s="179"/>
      <c r="AJ77" s="179"/>
      <c r="AK77" s="179"/>
      <c r="AL77" s="180"/>
      <c r="AM77" s="178" t="s">
        <v>151</v>
      </c>
      <c r="AN77" s="179"/>
      <c r="AO77" s="179"/>
      <c r="AP77" s="184"/>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44236</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04" t="s">
        <v>16</v>
      </c>
      <c r="L8" s="205"/>
      <c r="M8" s="205"/>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4.5833333333333337E-2</v>
      </c>
      <c r="Y9" s="604"/>
      <c r="Z9" s="608"/>
      <c r="AA9" s="609"/>
      <c r="AB9" s="603"/>
      <c r="AC9" s="609"/>
      <c r="AD9" s="603"/>
      <c r="AE9" s="609"/>
      <c r="AF9" s="603">
        <v>4.5833333333333337E-2</v>
      </c>
      <c r="AG9" s="609"/>
      <c r="AH9" s="603"/>
      <c r="AI9" s="609"/>
      <c r="AJ9" s="603"/>
      <c r="AK9" s="609"/>
      <c r="AL9" s="603"/>
      <c r="AM9" s="604"/>
      <c r="AN9" s="535" t="s">
        <v>250</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4.5833333333333337E-2</v>
      </c>
      <c r="W10" s="604"/>
      <c r="X10" s="648">
        <v>0.33749999999999997</v>
      </c>
      <c r="Y10" s="649"/>
      <c r="Z10" s="608"/>
      <c r="AA10" s="609"/>
      <c r="AB10" s="603"/>
      <c r="AC10" s="609"/>
      <c r="AD10" s="603"/>
      <c r="AE10" s="609"/>
      <c r="AF10" s="603"/>
      <c r="AG10" s="609"/>
      <c r="AH10" s="603"/>
      <c r="AI10" s="609"/>
      <c r="AJ10" s="603"/>
      <c r="AK10" s="609"/>
      <c r="AL10" s="603">
        <v>0.33333333333333331</v>
      </c>
      <c r="AM10" s="604"/>
      <c r="AN10" s="545" t="s">
        <v>244</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0.33749999999999997</v>
      </c>
      <c r="W11" s="649"/>
      <c r="X11" s="534">
        <v>0.38750000000000001</v>
      </c>
      <c r="Y11" s="558"/>
      <c r="Z11" s="557"/>
      <c r="AA11" s="548"/>
      <c r="AB11" s="534"/>
      <c r="AC11" s="548"/>
      <c r="AD11" s="534"/>
      <c r="AE11" s="548"/>
      <c r="AF11" s="534">
        <v>4.5833333333333337E-2</v>
      </c>
      <c r="AG11" s="548"/>
      <c r="AH11" s="534"/>
      <c r="AI11" s="548"/>
      <c r="AJ11" s="534"/>
      <c r="AK11" s="548"/>
      <c r="AL11" s="603"/>
      <c r="AM11" s="604"/>
      <c r="AN11" s="535" t="s">
        <v>245</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0.38750000000000001</v>
      </c>
      <c r="W12" s="558"/>
      <c r="X12" s="534">
        <v>0.59166666666666667</v>
      </c>
      <c r="Y12" s="558"/>
      <c r="Z12" s="557"/>
      <c r="AA12" s="548"/>
      <c r="AB12" s="534"/>
      <c r="AC12" s="548"/>
      <c r="AD12" s="534"/>
      <c r="AE12" s="548"/>
      <c r="AF12" s="534"/>
      <c r="AG12" s="548"/>
      <c r="AH12" s="534"/>
      <c r="AI12" s="548"/>
      <c r="AJ12" s="534"/>
      <c r="AK12" s="548"/>
      <c r="AL12" s="534">
        <v>0.16666666666666666</v>
      </c>
      <c r="AM12" s="558"/>
      <c r="AN12" s="545" t="s">
        <v>244</v>
      </c>
      <c r="AO12" s="546"/>
      <c r="AP12" s="546"/>
      <c r="AQ12" s="546"/>
      <c r="AR12" s="546"/>
      <c r="AS12" s="546"/>
      <c r="AT12" s="546"/>
      <c r="AU12" s="547"/>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249</v>
      </c>
      <c r="R13" s="599"/>
      <c r="S13" s="599"/>
      <c r="T13" s="600"/>
      <c r="U13" s="28"/>
      <c r="V13" s="534">
        <v>0.59166666666666667</v>
      </c>
      <c r="W13" s="558"/>
      <c r="X13" s="534">
        <v>0.6166666666666667</v>
      </c>
      <c r="Y13" s="558"/>
      <c r="Z13" s="557"/>
      <c r="AA13" s="548"/>
      <c r="AB13" s="534"/>
      <c r="AC13" s="548"/>
      <c r="AD13" s="534">
        <v>4.1666666666666666E-3</v>
      </c>
      <c r="AE13" s="548"/>
      <c r="AF13" s="534">
        <v>2.0833333333333332E-2</v>
      </c>
      <c r="AG13" s="548"/>
      <c r="AH13" s="534"/>
      <c r="AI13" s="548"/>
      <c r="AJ13" s="534"/>
      <c r="AK13" s="548"/>
      <c r="AL13" s="534"/>
      <c r="AM13" s="558"/>
      <c r="AN13" s="535" t="s">
        <v>246</v>
      </c>
      <c r="AO13" s="536"/>
      <c r="AP13" s="536"/>
      <c r="AQ13" s="536"/>
      <c r="AR13" s="536"/>
      <c r="AS13" s="536"/>
      <c r="AT13" s="536"/>
      <c r="AU13" s="537"/>
    </row>
    <row r="14" spans="1:47" ht="15.75" customHeight="1" thickTop="1" thickBo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0.6166666666666667</v>
      </c>
      <c r="W14" s="558"/>
      <c r="X14" s="534">
        <v>0.64583333333333337</v>
      </c>
      <c r="Y14" s="558"/>
      <c r="Z14" s="557"/>
      <c r="AA14" s="548"/>
      <c r="AB14" s="534"/>
      <c r="AC14" s="548"/>
      <c r="AD14" s="534">
        <v>4.1666666666666666E-3</v>
      </c>
      <c r="AE14" s="548"/>
      <c r="AF14" s="534">
        <v>2.4999999999999998E-2</v>
      </c>
      <c r="AG14" s="548"/>
      <c r="AH14" s="534"/>
      <c r="AI14" s="548"/>
      <c r="AJ14" s="534"/>
      <c r="AK14" s="548"/>
      <c r="AL14" s="534"/>
      <c r="AM14" s="558"/>
      <c r="AN14" s="545" t="s">
        <v>247</v>
      </c>
      <c r="AO14" s="546"/>
      <c r="AP14" s="546"/>
      <c r="AQ14" s="546"/>
      <c r="AR14" s="546"/>
      <c r="AS14" s="546"/>
      <c r="AT14" s="546"/>
      <c r="AU14" s="547"/>
    </row>
    <row r="15" spans="1:47" ht="15.75" customHeight="1" thickTop="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0.64583333333333337</v>
      </c>
      <c r="W15" s="558"/>
      <c r="X15" s="534">
        <v>0.75</v>
      </c>
      <c r="Y15" s="558"/>
      <c r="Z15" s="557"/>
      <c r="AA15" s="548"/>
      <c r="AB15" s="534"/>
      <c r="AC15" s="548"/>
      <c r="AD15" s="534"/>
      <c r="AE15" s="548"/>
      <c r="AF15" s="534"/>
      <c r="AG15" s="548"/>
      <c r="AH15" s="534"/>
      <c r="AI15" s="548"/>
      <c r="AJ15" s="534"/>
      <c r="AK15" s="548"/>
      <c r="AL15" s="534">
        <v>0.10416666666666667</v>
      </c>
      <c r="AM15" s="558"/>
      <c r="AN15" s="545" t="s">
        <v>248</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0.75</v>
      </c>
      <c r="W16" s="558"/>
      <c r="X16" s="534">
        <v>0.79999999999999993</v>
      </c>
      <c r="Y16" s="558"/>
      <c r="Z16" s="557"/>
      <c r="AA16" s="548"/>
      <c r="AB16" s="534"/>
      <c r="AC16" s="548"/>
      <c r="AD16" s="534"/>
      <c r="AE16" s="548"/>
      <c r="AF16" s="534">
        <v>4.9999999999999996E-2</v>
      </c>
      <c r="AG16" s="548"/>
      <c r="AH16" s="534"/>
      <c r="AI16" s="548"/>
      <c r="AJ16" s="534"/>
      <c r="AK16" s="548"/>
      <c r="AL16" s="534"/>
      <c r="AM16" s="558"/>
      <c r="AN16" s="535" t="s">
        <v>251</v>
      </c>
      <c r="AO16" s="536"/>
      <c r="AP16" s="536"/>
      <c r="AQ16" s="536"/>
      <c r="AR16" s="536"/>
      <c r="AS16" s="536"/>
      <c r="AT16" s="536"/>
      <c r="AU16" s="53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0.79999999999999993</v>
      </c>
      <c r="W17" s="558"/>
      <c r="X17" s="534">
        <v>1</v>
      </c>
      <c r="Y17" s="558"/>
      <c r="Z17" s="557"/>
      <c r="AA17" s="548"/>
      <c r="AB17" s="534"/>
      <c r="AC17" s="548"/>
      <c r="AD17" s="534"/>
      <c r="AE17" s="548"/>
      <c r="AF17" s="534"/>
      <c r="AG17" s="548"/>
      <c r="AH17" s="534"/>
      <c r="AI17" s="548"/>
      <c r="AJ17" s="534"/>
      <c r="AK17" s="548"/>
      <c r="AL17" s="534">
        <v>0.19999999999999998</v>
      </c>
      <c r="AM17" s="558"/>
      <c r="AN17" s="545" t="s">
        <v>248</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34"/>
      <c r="Y18" s="558"/>
      <c r="Z18" s="557"/>
      <c r="AA18" s="548"/>
      <c r="AB18" s="534"/>
      <c r="AC18" s="548"/>
      <c r="AD18" s="534"/>
      <c r="AE18" s="548"/>
      <c r="AF18" s="534"/>
      <c r="AG18" s="548"/>
      <c r="AH18" s="534"/>
      <c r="AI18" s="548"/>
      <c r="AJ18" s="534"/>
      <c r="AK18" s="548"/>
      <c r="AL18" s="534"/>
      <c r="AM18" s="558"/>
      <c r="AN18" s="535"/>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c r="W19" s="55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8.3333333333333332E-3</v>
      </c>
      <c r="AE31" s="511"/>
      <c r="AF31" s="511">
        <f>SUM(AF9:AG30)</f>
        <v>0.1875</v>
      </c>
      <c r="AG31" s="511"/>
      <c r="AH31" s="511">
        <f>SUM(AH9:AI30)</f>
        <v>0</v>
      </c>
      <c r="AI31" s="511"/>
      <c r="AJ31" s="511">
        <f>SUM(AJ9:AK30)</f>
        <v>0</v>
      </c>
      <c r="AK31" s="511"/>
      <c r="AL31" s="515">
        <f>SUM(AL9:AM30)</f>
        <v>0.80416666666666659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18795</v>
      </c>
      <c r="Y35" s="494"/>
      <c r="Z35" s="494"/>
      <c r="AA35" s="56" t="s">
        <v>79</v>
      </c>
      <c r="AB35" s="495">
        <v>570</v>
      </c>
      <c r="AC35" s="496"/>
      <c r="AD35" s="496"/>
      <c r="AE35" s="57" t="s">
        <v>79</v>
      </c>
      <c r="AF35" s="495">
        <v>0</v>
      </c>
      <c r="AG35" s="496"/>
      <c r="AH35" s="496"/>
      <c r="AI35" s="56" t="s">
        <v>79</v>
      </c>
      <c r="AJ35" s="495">
        <v>0</v>
      </c>
      <c r="AK35" s="496"/>
      <c r="AL35" s="496"/>
      <c r="AM35" s="56" t="s">
        <v>79</v>
      </c>
      <c r="AN35" s="497">
        <f>(X35+AF35)-(AB35+AJ35)</f>
        <v>18225</v>
      </c>
      <c r="AO35" s="498"/>
      <c r="AP35" s="56" t="s">
        <v>79</v>
      </c>
      <c r="AQ35" s="499"/>
      <c r="AR35" s="500"/>
      <c r="AS35" s="500"/>
      <c r="AT35" s="500"/>
      <c r="AU35" s="501"/>
    </row>
    <row r="36" spans="1:47" ht="15.75" customHeight="1">
      <c r="A36" s="203"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46000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43000</v>
      </c>
      <c r="AO36" s="442"/>
      <c r="AP36" s="61" t="s">
        <v>79</v>
      </c>
      <c r="AQ36" s="443"/>
      <c r="AR36" s="444"/>
      <c r="AS36" s="444"/>
      <c r="AT36" s="444"/>
      <c r="AU36" s="445"/>
    </row>
    <row r="37" spans="1:47" ht="15.75" customHeight="1">
      <c r="A37" s="203" t="s">
        <v>83</v>
      </c>
      <c r="B37" s="58"/>
      <c r="C37" s="58"/>
      <c r="D37" s="58"/>
      <c r="E37" s="58"/>
      <c r="F37" s="58"/>
      <c r="G37" s="59"/>
      <c r="H37" s="466">
        <f>SUM(AD9:AE30)</f>
        <v>8.3333333333333332E-3</v>
      </c>
      <c r="I37" s="467"/>
      <c r="J37" s="467"/>
      <c r="K37" s="468">
        <v>89</v>
      </c>
      <c r="L37" s="469"/>
      <c r="M37" s="60" t="s">
        <v>79</v>
      </c>
      <c r="N37" s="470">
        <f t="shared" si="2"/>
        <v>17.8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03" t="s">
        <v>85</v>
      </c>
      <c r="B38" s="58"/>
      <c r="C38" s="58"/>
      <c r="D38" s="58"/>
      <c r="E38" s="58"/>
      <c r="F38" s="58"/>
      <c r="G38" s="59"/>
      <c r="H38" s="466">
        <f>SUM(AF9:AG30)</f>
        <v>0.1875</v>
      </c>
      <c r="I38" s="467"/>
      <c r="J38" s="467"/>
      <c r="K38" s="468">
        <v>89</v>
      </c>
      <c r="L38" s="469"/>
      <c r="M38" s="60" t="s">
        <v>79</v>
      </c>
      <c r="N38" s="470">
        <f t="shared" si="2"/>
        <v>400.5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03"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03"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03" t="s">
        <v>92</v>
      </c>
      <c r="B41" s="58"/>
      <c r="C41" s="58"/>
      <c r="D41" s="58"/>
      <c r="E41" s="58"/>
      <c r="F41" s="58"/>
      <c r="G41" s="59"/>
      <c r="H41" s="466">
        <f>SUM(AL9:AM30)</f>
        <v>0.80416666666666659</v>
      </c>
      <c r="I41" s="467"/>
      <c r="J41" s="467"/>
      <c r="K41" s="468">
        <v>8</v>
      </c>
      <c r="L41" s="469"/>
      <c r="M41" s="60" t="s">
        <v>79</v>
      </c>
      <c r="N41" s="470">
        <f t="shared" si="2"/>
        <v>154.39999999999998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03"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572.70000000000005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44236</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44236</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00" t="s">
        <v>198</v>
      </c>
      <c r="AH71" s="201"/>
      <c r="AI71" s="201"/>
      <c r="AJ71" s="201"/>
      <c r="AK71" s="201"/>
      <c r="AL71" s="199"/>
      <c r="AM71" s="200" t="s">
        <v>199</v>
      </c>
      <c r="AN71" s="201"/>
      <c r="AO71" s="201"/>
      <c r="AP71" s="202"/>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00" t="s">
        <v>141</v>
      </c>
      <c r="AH72" s="201"/>
      <c r="AI72" s="201"/>
      <c r="AJ72" s="201"/>
      <c r="AK72" s="201"/>
      <c r="AL72" s="199"/>
      <c r="AM72" s="200" t="s">
        <v>139</v>
      </c>
      <c r="AN72" s="201"/>
      <c r="AO72" s="201"/>
      <c r="AP72" s="202"/>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00" t="s">
        <v>166</v>
      </c>
      <c r="AH73" s="201"/>
      <c r="AI73" s="201"/>
      <c r="AJ73" s="201"/>
      <c r="AK73" s="201"/>
      <c r="AL73" s="199"/>
      <c r="AM73" s="200" t="s">
        <v>142</v>
      </c>
      <c r="AN73" s="201"/>
      <c r="AO73" s="201"/>
      <c r="AP73" s="202"/>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00" t="s">
        <v>172</v>
      </c>
      <c r="AH74" s="201"/>
      <c r="AI74" s="201"/>
      <c r="AJ74" s="201"/>
      <c r="AK74" s="201"/>
      <c r="AL74" s="199"/>
      <c r="AM74" s="200" t="s">
        <v>144</v>
      </c>
      <c r="AN74" s="201"/>
      <c r="AO74" s="201"/>
      <c r="AP74" s="202"/>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00" t="s">
        <v>146</v>
      </c>
      <c r="AH75" s="201"/>
      <c r="AI75" s="201"/>
      <c r="AJ75" s="201"/>
      <c r="AK75" s="201"/>
      <c r="AL75" s="199"/>
      <c r="AM75" s="200" t="s">
        <v>147</v>
      </c>
      <c r="AN75" s="201"/>
      <c r="AO75" s="201"/>
      <c r="AP75" s="202"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00" t="s">
        <v>149</v>
      </c>
      <c r="AH76" s="201"/>
      <c r="AI76" s="201"/>
      <c r="AJ76" s="201"/>
      <c r="AK76" s="201"/>
      <c r="AL76" s="199"/>
      <c r="AM76" s="200" t="s">
        <v>147</v>
      </c>
      <c r="AN76" s="201"/>
      <c r="AO76" s="201"/>
      <c r="AP76" s="202"/>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00" t="s">
        <v>173</v>
      </c>
      <c r="AH77" s="201"/>
      <c r="AI77" s="201"/>
      <c r="AJ77" s="201"/>
      <c r="AK77" s="201"/>
      <c r="AL77" s="199"/>
      <c r="AM77" s="200" t="s">
        <v>151</v>
      </c>
      <c r="AN77" s="201"/>
      <c r="AO77" s="201"/>
      <c r="AP77" s="202"/>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44237</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90" t="s">
        <v>16</v>
      </c>
      <c r="L8" s="191"/>
      <c r="M8" s="191"/>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8.3333333333333329E-2</v>
      </c>
      <c r="Y9" s="604"/>
      <c r="Z9" s="608"/>
      <c r="AA9" s="609"/>
      <c r="AB9" s="603"/>
      <c r="AC9" s="609"/>
      <c r="AD9" s="603"/>
      <c r="AE9" s="609"/>
      <c r="AF9" s="603"/>
      <c r="AG9" s="609"/>
      <c r="AH9" s="603"/>
      <c r="AI9" s="609"/>
      <c r="AJ9" s="603"/>
      <c r="AK9" s="609"/>
      <c r="AL9" s="603">
        <v>8.3333333333333329E-2</v>
      </c>
      <c r="AM9" s="604"/>
      <c r="AN9" s="535" t="s">
        <v>252</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8.3333333333333329E-2</v>
      </c>
      <c r="W10" s="604"/>
      <c r="X10" s="648">
        <v>0.15</v>
      </c>
      <c r="Y10" s="649"/>
      <c r="Z10" s="608"/>
      <c r="AA10" s="609"/>
      <c r="AB10" s="603"/>
      <c r="AC10" s="609"/>
      <c r="AD10" s="603"/>
      <c r="AE10" s="609"/>
      <c r="AF10" s="603">
        <v>6.6666666666666666E-2</v>
      </c>
      <c r="AG10" s="609"/>
      <c r="AH10" s="603"/>
      <c r="AI10" s="609"/>
      <c r="AJ10" s="603"/>
      <c r="AK10" s="609"/>
      <c r="AL10" s="603"/>
      <c r="AM10" s="604"/>
      <c r="AN10" s="545" t="s">
        <v>258</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0.15</v>
      </c>
      <c r="W11" s="649"/>
      <c r="X11" s="534">
        <v>0.34166666666666662</v>
      </c>
      <c r="Y11" s="558"/>
      <c r="Z11" s="557"/>
      <c r="AA11" s="548"/>
      <c r="AB11" s="534"/>
      <c r="AC11" s="548"/>
      <c r="AD11" s="534"/>
      <c r="AE11" s="548"/>
      <c r="AF11" s="534"/>
      <c r="AG11" s="548"/>
      <c r="AH11" s="534"/>
      <c r="AI11" s="548"/>
      <c r="AJ11" s="534"/>
      <c r="AK11" s="548"/>
      <c r="AL11" s="603">
        <v>0.19166666666666665</v>
      </c>
      <c r="AM11" s="604"/>
      <c r="AN11" s="535" t="s">
        <v>252</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0.34166666666666662</v>
      </c>
      <c r="W12" s="558"/>
      <c r="X12" s="534">
        <v>0.37222222222222223</v>
      </c>
      <c r="Y12" s="558"/>
      <c r="Z12" s="557"/>
      <c r="AA12" s="548"/>
      <c r="AB12" s="534"/>
      <c r="AC12" s="548"/>
      <c r="AD12" s="534">
        <v>4.1666666666666666E-3</v>
      </c>
      <c r="AE12" s="548"/>
      <c r="AF12" s="534">
        <v>2.6388888888888889E-2</v>
      </c>
      <c r="AG12" s="548"/>
      <c r="AH12" s="534"/>
      <c r="AI12" s="548"/>
      <c r="AJ12" s="534"/>
      <c r="AK12" s="548"/>
      <c r="AL12" s="534"/>
      <c r="AM12" s="558"/>
      <c r="AN12" s="545" t="s">
        <v>259</v>
      </c>
      <c r="AO12" s="546"/>
      <c r="AP12" s="546"/>
      <c r="AQ12" s="546"/>
      <c r="AR12" s="546"/>
      <c r="AS12" s="546"/>
      <c r="AT12" s="546"/>
      <c r="AU12" s="547"/>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249</v>
      </c>
      <c r="R13" s="599"/>
      <c r="S13" s="599"/>
      <c r="T13" s="600"/>
      <c r="U13" s="28"/>
      <c r="V13" s="534">
        <v>0.37222222222222223</v>
      </c>
      <c r="W13" s="558"/>
      <c r="X13" s="534">
        <v>0.3833333333333333</v>
      </c>
      <c r="Y13" s="558"/>
      <c r="Z13" s="557"/>
      <c r="AA13" s="548"/>
      <c r="AB13" s="534"/>
      <c r="AC13" s="548"/>
      <c r="AD13" s="534">
        <v>4.1666666666666666E-3</v>
      </c>
      <c r="AE13" s="548"/>
      <c r="AF13" s="534">
        <v>6.9444444444444441E-3</v>
      </c>
      <c r="AG13" s="548"/>
      <c r="AH13" s="534"/>
      <c r="AI13" s="548"/>
      <c r="AJ13" s="534"/>
      <c r="AK13" s="548"/>
      <c r="AL13" s="534"/>
      <c r="AM13" s="558"/>
      <c r="AN13" s="535" t="s">
        <v>260</v>
      </c>
      <c r="AO13" s="536"/>
      <c r="AP13" s="536"/>
      <c r="AQ13" s="536"/>
      <c r="AR13" s="536"/>
      <c r="AS13" s="536"/>
      <c r="AT13" s="536"/>
      <c r="AU13" s="537"/>
    </row>
    <row r="14" spans="1:47" ht="15.75" customHeight="1" thickTop="1" thickBo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0.3833333333333333</v>
      </c>
      <c r="W14" s="558"/>
      <c r="X14" s="534">
        <v>0.4375</v>
      </c>
      <c r="Y14" s="558"/>
      <c r="Z14" s="557"/>
      <c r="AA14" s="548"/>
      <c r="AB14" s="534"/>
      <c r="AC14" s="548"/>
      <c r="AD14" s="534"/>
      <c r="AE14" s="548"/>
      <c r="AF14" s="534">
        <v>5.4166666666666669E-2</v>
      </c>
      <c r="AG14" s="548"/>
      <c r="AH14" s="534"/>
      <c r="AI14" s="548"/>
      <c r="AJ14" s="534"/>
      <c r="AK14" s="548"/>
      <c r="AL14" s="534"/>
      <c r="AM14" s="558"/>
      <c r="AN14" s="545" t="s">
        <v>261</v>
      </c>
      <c r="AO14" s="546"/>
      <c r="AP14" s="546"/>
      <c r="AQ14" s="546"/>
      <c r="AR14" s="546"/>
      <c r="AS14" s="546"/>
      <c r="AT14" s="546"/>
      <c r="AU14" s="547"/>
    </row>
    <row r="15" spans="1:47" ht="15.75" customHeight="1" thickTop="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0.4375</v>
      </c>
      <c r="W15" s="558"/>
      <c r="X15" s="534">
        <v>0.5541666666666667</v>
      </c>
      <c r="Y15" s="558"/>
      <c r="Z15" s="557"/>
      <c r="AA15" s="548"/>
      <c r="AB15" s="534"/>
      <c r="AC15" s="548"/>
      <c r="AD15" s="534"/>
      <c r="AE15" s="548"/>
      <c r="AF15" s="534"/>
      <c r="AG15" s="548"/>
      <c r="AH15" s="534"/>
      <c r="AI15" s="548"/>
      <c r="AJ15" s="534"/>
      <c r="AK15" s="548"/>
      <c r="AL15" s="534">
        <v>0.11666666666666665</v>
      </c>
      <c r="AM15" s="558"/>
      <c r="AN15" s="545" t="s">
        <v>252</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0.5541666666666667</v>
      </c>
      <c r="W16" s="558"/>
      <c r="X16" s="534">
        <v>0.6</v>
      </c>
      <c r="Y16" s="558"/>
      <c r="Z16" s="557"/>
      <c r="AA16" s="548"/>
      <c r="AB16" s="534"/>
      <c r="AC16" s="548"/>
      <c r="AD16" s="534"/>
      <c r="AE16" s="548"/>
      <c r="AF16" s="534">
        <v>4.5833333333333337E-2</v>
      </c>
      <c r="AG16" s="548"/>
      <c r="AH16" s="534"/>
      <c r="AI16" s="548"/>
      <c r="AJ16" s="534"/>
      <c r="AK16" s="548"/>
      <c r="AL16" s="534"/>
      <c r="AM16" s="558"/>
      <c r="AN16" s="535" t="s">
        <v>262</v>
      </c>
      <c r="AO16" s="536"/>
      <c r="AP16" s="536"/>
      <c r="AQ16" s="536"/>
      <c r="AR16" s="536"/>
      <c r="AS16" s="536"/>
      <c r="AT16" s="536"/>
      <c r="AU16" s="53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0.6</v>
      </c>
      <c r="W17" s="558"/>
      <c r="X17" s="534">
        <v>0.79583333333333339</v>
      </c>
      <c r="Y17" s="558"/>
      <c r="Z17" s="557"/>
      <c r="AA17" s="548"/>
      <c r="AB17" s="534"/>
      <c r="AC17" s="548"/>
      <c r="AD17" s="534"/>
      <c r="AE17" s="548"/>
      <c r="AF17" s="534"/>
      <c r="AG17" s="548"/>
      <c r="AH17" s="534"/>
      <c r="AI17" s="548"/>
      <c r="AJ17" s="534"/>
      <c r="AK17" s="548"/>
      <c r="AL17" s="534">
        <v>0.19583333333333333</v>
      </c>
      <c r="AM17" s="558"/>
      <c r="AN17" s="545" t="s">
        <v>252</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0.79583333333333339</v>
      </c>
      <c r="W18" s="558"/>
      <c r="X18" s="534">
        <v>0.8125</v>
      </c>
      <c r="Y18" s="558"/>
      <c r="Z18" s="557"/>
      <c r="AA18" s="548"/>
      <c r="AB18" s="534"/>
      <c r="AC18" s="548"/>
      <c r="AD18" s="534"/>
      <c r="AE18" s="548"/>
      <c r="AF18" s="534">
        <v>1.6666666666666666E-2</v>
      </c>
      <c r="AG18" s="548"/>
      <c r="AH18" s="534"/>
      <c r="AI18" s="548"/>
      <c r="AJ18" s="534"/>
      <c r="AK18" s="548"/>
      <c r="AL18" s="534"/>
      <c r="AM18" s="558"/>
      <c r="AN18" s="535" t="s">
        <v>263</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0.8125</v>
      </c>
      <c r="W19" s="558"/>
      <c r="X19" s="564">
        <v>1</v>
      </c>
      <c r="Y19" s="565"/>
      <c r="Z19" s="557"/>
      <c r="AA19" s="548"/>
      <c r="AB19" s="534"/>
      <c r="AC19" s="548"/>
      <c r="AD19" s="534"/>
      <c r="AE19" s="548"/>
      <c r="AF19" s="534"/>
      <c r="AG19" s="548"/>
      <c r="AH19" s="534"/>
      <c r="AI19" s="548"/>
      <c r="AJ19" s="534"/>
      <c r="AK19" s="548"/>
      <c r="AL19" s="534">
        <v>0.1875</v>
      </c>
      <c r="AM19" s="558"/>
      <c r="AN19" s="545" t="s">
        <v>252</v>
      </c>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8.3333333333333332E-3</v>
      </c>
      <c r="AE31" s="511"/>
      <c r="AF31" s="511">
        <f>SUM(AF9:AG30)</f>
        <v>0.21666666666666667</v>
      </c>
      <c r="AG31" s="511"/>
      <c r="AH31" s="511">
        <f>SUM(AH9:AI30)</f>
        <v>0</v>
      </c>
      <c r="AI31" s="511"/>
      <c r="AJ31" s="511">
        <f>SUM(AJ9:AK30)</f>
        <v>0</v>
      </c>
      <c r="AK31" s="511"/>
      <c r="AL31" s="515">
        <f>SUM(AL9:AM30)</f>
        <v>0.77499999999999991</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18225</v>
      </c>
      <c r="Y35" s="494"/>
      <c r="Z35" s="494"/>
      <c r="AA35" s="56" t="s">
        <v>79</v>
      </c>
      <c r="AB35" s="495">
        <v>626</v>
      </c>
      <c r="AC35" s="496"/>
      <c r="AD35" s="496"/>
      <c r="AE35" s="57" t="s">
        <v>79</v>
      </c>
      <c r="AF35" s="495">
        <v>0</v>
      </c>
      <c r="AG35" s="496"/>
      <c r="AH35" s="496"/>
      <c r="AI35" s="56" t="s">
        <v>79</v>
      </c>
      <c r="AJ35" s="495">
        <v>0</v>
      </c>
      <c r="AK35" s="496"/>
      <c r="AL35" s="496"/>
      <c r="AM35" s="56" t="s">
        <v>79</v>
      </c>
      <c r="AN35" s="497">
        <f>(X35+AF35)-(AB35+AJ35)</f>
        <v>17599</v>
      </c>
      <c r="AO35" s="498"/>
      <c r="AP35" s="56" t="s">
        <v>79</v>
      </c>
      <c r="AQ35" s="499"/>
      <c r="AR35" s="500"/>
      <c r="AS35" s="500"/>
      <c r="AT35" s="500"/>
      <c r="AU35" s="501"/>
    </row>
    <row r="36" spans="1:47" ht="15.75" customHeight="1">
      <c r="A36" s="189"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43000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40000</v>
      </c>
      <c r="AO36" s="442"/>
      <c r="AP36" s="61" t="s">
        <v>79</v>
      </c>
      <c r="AQ36" s="443"/>
      <c r="AR36" s="444"/>
      <c r="AS36" s="444"/>
      <c r="AT36" s="444"/>
      <c r="AU36" s="445"/>
    </row>
    <row r="37" spans="1:47" ht="15.75" customHeight="1">
      <c r="A37" s="189" t="s">
        <v>83</v>
      </c>
      <c r="B37" s="58"/>
      <c r="C37" s="58"/>
      <c r="D37" s="58"/>
      <c r="E37" s="58"/>
      <c r="F37" s="58"/>
      <c r="G37" s="59"/>
      <c r="H37" s="466">
        <f>SUM(AD9:AE30)</f>
        <v>8.3333333333333332E-3</v>
      </c>
      <c r="I37" s="467"/>
      <c r="J37" s="467"/>
      <c r="K37" s="468">
        <v>89</v>
      </c>
      <c r="L37" s="469"/>
      <c r="M37" s="60" t="s">
        <v>79</v>
      </c>
      <c r="N37" s="470">
        <f t="shared" si="2"/>
        <v>17.8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89" t="s">
        <v>85</v>
      </c>
      <c r="B38" s="58"/>
      <c r="C38" s="58"/>
      <c r="D38" s="58"/>
      <c r="E38" s="58"/>
      <c r="F38" s="58"/>
      <c r="G38" s="59"/>
      <c r="H38" s="466">
        <f>SUM(AF9:AG30)</f>
        <v>0.21666666666666667</v>
      </c>
      <c r="I38" s="467"/>
      <c r="J38" s="467"/>
      <c r="K38" s="468">
        <v>89</v>
      </c>
      <c r="L38" s="469"/>
      <c r="M38" s="60" t="s">
        <v>79</v>
      </c>
      <c r="N38" s="470">
        <f t="shared" si="2"/>
        <v>462.8</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89"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89"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89" t="s">
        <v>92</v>
      </c>
      <c r="B41" s="58"/>
      <c r="C41" s="58"/>
      <c r="D41" s="58"/>
      <c r="E41" s="58"/>
      <c r="F41" s="58"/>
      <c r="G41" s="59"/>
      <c r="H41" s="466">
        <f>SUM(AL9:AM30)</f>
        <v>0.77499999999999991</v>
      </c>
      <c r="I41" s="467"/>
      <c r="J41" s="467"/>
      <c r="K41" s="468">
        <v>8</v>
      </c>
      <c r="L41" s="469"/>
      <c r="M41" s="60" t="s">
        <v>79</v>
      </c>
      <c r="N41" s="470">
        <f t="shared" si="2"/>
        <v>148.79999999999998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89"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629.4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44237</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44237</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86" t="s">
        <v>198</v>
      </c>
      <c r="AH71" s="187"/>
      <c r="AI71" s="187"/>
      <c r="AJ71" s="187"/>
      <c r="AK71" s="187"/>
      <c r="AL71" s="185"/>
      <c r="AM71" s="186" t="s">
        <v>199</v>
      </c>
      <c r="AN71" s="187"/>
      <c r="AO71" s="187"/>
      <c r="AP71" s="188"/>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86" t="s">
        <v>141</v>
      </c>
      <c r="AH72" s="187"/>
      <c r="AI72" s="187"/>
      <c r="AJ72" s="187"/>
      <c r="AK72" s="187"/>
      <c r="AL72" s="185"/>
      <c r="AM72" s="186" t="s">
        <v>139</v>
      </c>
      <c r="AN72" s="187"/>
      <c r="AO72" s="187"/>
      <c r="AP72" s="188"/>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86" t="s">
        <v>166</v>
      </c>
      <c r="AH73" s="187"/>
      <c r="AI73" s="187"/>
      <c r="AJ73" s="187"/>
      <c r="AK73" s="187"/>
      <c r="AL73" s="185"/>
      <c r="AM73" s="186" t="s">
        <v>142</v>
      </c>
      <c r="AN73" s="187"/>
      <c r="AO73" s="187"/>
      <c r="AP73" s="188"/>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86" t="s">
        <v>172</v>
      </c>
      <c r="AH74" s="187"/>
      <c r="AI74" s="187"/>
      <c r="AJ74" s="187"/>
      <c r="AK74" s="187"/>
      <c r="AL74" s="185"/>
      <c r="AM74" s="186" t="s">
        <v>144</v>
      </c>
      <c r="AN74" s="187"/>
      <c r="AO74" s="187"/>
      <c r="AP74" s="188"/>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86" t="s">
        <v>146</v>
      </c>
      <c r="AH75" s="187"/>
      <c r="AI75" s="187"/>
      <c r="AJ75" s="187"/>
      <c r="AK75" s="187"/>
      <c r="AL75" s="185"/>
      <c r="AM75" s="186" t="s">
        <v>147</v>
      </c>
      <c r="AN75" s="187"/>
      <c r="AO75" s="187"/>
      <c r="AP75" s="188"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86" t="s">
        <v>149</v>
      </c>
      <c r="AH76" s="187"/>
      <c r="AI76" s="187"/>
      <c r="AJ76" s="187"/>
      <c r="AK76" s="187"/>
      <c r="AL76" s="185"/>
      <c r="AM76" s="186" t="s">
        <v>147</v>
      </c>
      <c r="AN76" s="187"/>
      <c r="AO76" s="187"/>
      <c r="AP76" s="188"/>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86" t="s">
        <v>173</v>
      </c>
      <c r="AH77" s="187"/>
      <c r="AI77" s="187"/>
      <c r="AJ77" s="187"/>
      <c r="AK77" s="187"/>
      <c r="AL77" s="185"/>
      <c r="AM77" s="186" t="s">
        <v>151</v>
      </c>
      <c r="AN77" s="187"/>
      <c r="AO77" s="187"/>
      <c r="AP77" s="188"/>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44238</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97" t="s">
        <v>16</v>
      </c>
      <c r="L8" s="198"/>
      <c r="M8" s="198"/>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4.5833333333333337E-2</v>
      </c>
      <c r="Y9" s="604"/>
      <c r="Z9" s="608"/>
      <c r="AA9" s="609"/>
      <c r="AB9" s="603"/>
      <c r="AC9" s="609"/>
      <c r="AD9" s="603"/>
      <c r="AE9" s="609"/>
      <c r="AF9" s="603"/>
      <c r="AG9" s="609"/>
      <c r="AH9" s="603"/>
      <c r="AI9" s="609"/>
      <c r="AJ9" s="603"/>
      <c r="AK9" s="609"/>
      <c r="AL9" s="603">
        <v>4.5833333333333337E-2</v>
      </c>
      <c r="AM9" s="604"/>
      <c r="AN9" s="535" t="s">
        <v>252</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4.5833333333333337E-2</v>
      </c>
      <c r="W10" s="604"/>
      <c r="X10" s="648">
        <v>9.1666666666666674E-2</v>
      </c>
      <c r="Y10" s="649"/>
      <c r="Z10" s="608"/>
      <c r="AA10" s="609"/>
      <c r="AB10" s="603"/>
      <c r="AC10" s="609"/>
      <c r="AD10" s="603"/>
      <c r="AE10" s="609"/>
      <c r="AF10" s="603">
        <v>4.5833333333333337E-2</v>
      </c>
      <c r="AG10" s="609"/>
      <c r="AH10" s="603"/>
      <c r="AI10" s="609"/>
      <c r="AJ10" s="603"/>
      <c r="AK10" s="609"/>
      <c r="AL10" s="603"/>
      <c r="AM10" s="604"/>
      <c r="AN10" s="545" t="s">
        <v>253</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9.1666666666666674E-2</v>
      </c>
      <c r="W11" s="649"/>
      <c r="X11" s="534">
        <v>0.16666666666666666</v>
      </c>
      <c r="Y11" s="558"/>
      <c r="Z11" s="557"/>
      <c r="AA11" s="548"/>
      <c r="AB11" s="534"/>
      <c r="AC11" s="548"/>
      <c r="AD11" s="534"/>
      <c r="AE11" s="548"/>
      <c r="AF11" s="534"/>
      <c r="AG11" s="548"/>
      <c r="AH11" s="534"/>
      <c r="AI11" s="548"/>
      <c r="AJ11" s="534"/>
      <c r="AK11" s="548"/>
      <c r="AL11" s="603">
        <v>7.4999999999999997E-2</v>
      </c>
      <c r="AM11" s="604"/>
      <c r="AN11" s="535" t="s">
        <v>252</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0.16666666666666666</v>
      </c>
      <c r="W12" s="558"/>
      <c r="X12" s="534">
        <v>0.21249999999999999</v>
      </c>
      <c r="Y12" s="558"/>
      <c r="Z12" s="557"/>
      <c r="AA12" s="548"/>
      <c r="AB12" s="534"/>
      <c r="AC12" s="548"/>
      <c r="AD12" s="534"/>
      <c r="AE12" s="548"/>
      <c r="AF12" s="534">
        <v>4.5833333333333337E-2</v>
      </c>
      <c r="AG12" s="548"/>
      <c r="AH12" s="534"/>
      <c r="AI12" s="548"/>
      <c r="AJ12" s="534"/>
      <c r="AK12" s="548"/>
      <c r="AL12" s="534"/>
      <c r="AM12" s="558"/>
      <c r="AN12" s="545" t="s">
        <v>254</v>
      </c>
      <c r="AO12" s="546"/>
      <c r="AP12" s="546"/>
      <c r="AQ12" s="546"/>
      <c r="AR12" s="546"/>
      <c r="AS12" s="546"/>
      <c r="AT12" s="546"/>
      <c r="AU12" s="547"/>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264</v>
      </c>
      <c r="R13" s="599"/>
      <c r="S13" s="599"/>
      <c r="T13" s="600"/>
      <c r="U13" s="28"/>
      <c r="V13" s="534">
        <v>0.21249999999999999</v>
      </c>
      <c r="W13" s="558"/>
      <c r="X13" s="534">
        <v>0.3</v>
      </c>
      <c r="Y13" s="558"/>
      <c r="Z13" s="557"/>
      <c r="AA13" s="548"/>
      <c r="AB13" s="534"/>
      <c r="AC13" s="548"/>
      <c r="AD13" s="534"/>
      <c r="AE13" s="548"/>
      <c r="AF13" s="534"/>
      <c r="AG13" s="548"/>
      <c r="AH13" s="534"/>
      <c r="AI13" s="548"/>
      <c r="AJ13" s="534"/>
      <c r="AK13" s="548"/>
      <c r="AL13" s="534">
        <v>8.7500000000000008E-2</v>
      </c>
      <c r="AM13" s="558"/>
      <c r="AN13" s="535" t="s">
        <v>252</v>
      </c>
      <c r="AO13" s="536"/>
      <c r="AP13" s="536"/>
      <c r="AQ13" s="536"/>
      <c r="AR13" s="536"/>
      <c r="AS13" s="536"/>
      <c r="AT13" s="536"/>
      <c r="AU13" s="537"/>
    </row>
    <row r="14" spans="1:47" ht="15.75" customHeight="1" thickTop="1" thickBo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0.3</v>
      </c>
      <c r="W14" s="558"/>
      <c r="X14" s="534">
        <v>0.32083333333333336</v>
      </c>
      <c r="Y14" s="558"/>
      <c r="Z14" s="557"/>
      <c r="AA14" s="548"/>
      <c r="AB14" s="534"/>
      <c r="AC14" s="548"/>
      <c r="AD14" s="534"/>
      <c r="AE14" s="548"/>
      <c r="AF14" s="534">
        <v>2.0833333333333332E-2</v>
      </c>
      <c r="AG14" s="548"/>
      <c r="AH14" s="534"/>
      <c r="AI14" s="548"/>
      <c r="AJ14" s="534"/>
      <c r="AK14" s="548"/>
      <c r="AL14" s="534"/>
      <c r="AM14" s="558"/>
      <c r="AN14" s="545" t="s">
        <v>255</v>
      </c>
      <c r="AO14" s="546"/>
      <c r="AP14" s="546"/>
      <c r="AQ14" s="546"/>
      <c r="AR14" s="546"/>
      <c r="AS14" s="546"/>
      <c r="AT14" s="546"/>
      <c r="AU14" s="547"/>
    </row>
    <row r="15" spans="1:47" ht="15.75" customHeight="1" thickTop="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0.32083333333333336</v>
      </c>
      <c r="W15" s="558"/>
      <c r="X15" s="534">
        <v>0.35833333333333334</v>
      </c>
      <c r="Y15" s="558"/>
      <c r="Z15" s="557"/>
      <c r="AA15" s="548"/>
      <c r="AB15" s="534"/>
      <c r="AC15" s="548"/>
      <c r="AD15" s="534">
        <v>3.3333333333333333E-2</v>
      </c>
      <c r="AE15" s="548"/>
      <c r="AF15" s="534">
        <v>4.1666666666666666E-3</v>
      </c>
      <c r="AG15" s="548"/>
      <c r="AH15" s="534"/>
      <c r="AI15" s="548"/>
      <c r="AJ15" s="534"/>
      <c r="AK15" s="548"/>
      <c r="AL15" s="534"/>
      <c r="AM15" s="558"/>
      <c r="AN15" s="545" t="s">
        <v>268</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0.35833333333333334</v>
      </c>
      <c r="W16" s="558"/>
      <c r="X16" s="534">
        <v>0.3666666666666667</v>
      </c>
      <c r="Y16" s="558"/>
      <c r="Z16" s="557"/>
      <c r="AA16" s="548"/>
      <c r="AB16" s="534"/>
      <c r="AC16" s="548"/>
      <c r="AD16" s="534"/>
      <c r="AE16" s="548"/>
      <c r="AF16" s="534">
        <v>8.3333333333333332E-3</v>
      </c>
      <c r="AG16" s="548"/>
      <c r="AH16" s="534"/>
      <c r="AI16" s="548"/>
      <c r="AJ16" s="534"/>
      <c r="AK16" s="548"/>
      <c r="AL16" s="534"/>
      <c r="AM16" s="558"/>
      <c r="AN16" s="535" t="s">
        <v>266</v>
      </c>
      <c r="AO16" s="536"/>
      <c r="AP16" s="536"/>
      <c r="AQ16" s="536"/>
      <c r="AR16" s="536"/>
      <c r="AS16" s="536"/>
      <c r="AT16" s="536"/>
      <c r="AU16" s="53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0.3666666666666667</v>
      </c>
      <c r="W17" s="558"/>
      <c r="X17" s="534">
        <v>0.45416666666666666</v>
      </c>
      <c r="Y17" s="558"/>
      <c r="Z17" s="557"/>
      <c r="AA17" s="548"/>
      <c r="AB17" s="534"/>
      <c r="AC17" s="548"/>
      <c r="AD17" s="534"/>
      <c r="AE17" s="548"/>
      <c r="AF17" s="534"/>
      <c r="AG17" s="548"/>
      <c r="AH17" s="534"/>
      <c r="AI17" s="548"/>
      <c r="AJ17" s="534"/>
      <c r="AK17" s="548"/>
      <c r="AL17" s="534">
        <v>8.7500000000000008E-2</v>
      </c>
      <c r="AM17" s="558"/>
      <c r="AN17" s="545" t="s">
        <v>252</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0.45416666666666666</v>
      </c>
      <c r="W18" s="558"/>
      <c r="X18" s="534">
        <v>0.47916666666666669</v>
      </c>
      <c r="Y18" s="558"/>
      <c r="Z18" s="557"/>
      <c r="AA18" s="548"/>
      <c r="AB18" s="534"/>
      <c r="AC18" s="548"/>
      <c r="AD18" s="534">
        <v>2.0833333333333332E-2</v>
      </c>
      <c r="AE18" s="548"/>
      <c r="AF18" s="534">
        <v>4.1666666666666666E-3</v>
      </c>
      <c r="AG18" s="548"/>
      <c r="AH18" s="534"/>
      <c r="AI18" s="548"/>
      <c r="AJ18" s="534"/>
      <c r="AK18" s="548"/>
      <c r="AL18" s="534"/>
      <c r="AM18" s="558"/>
      <c r="AN18" s="535" t="s">
        <v>267</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0.47916666666666669</v>
      </c>
      <c r="W19" s="558"/>
      <c r="X19" s="564">
        <v>0.5</v>
      </c>
      <c r="Y19" s="565"/>
      <c r="Z19" s="557"/>
      <c r="AA19" s="548"/>
      <c r="AB19" s="534"/>
      <c r="AC19" s="548"/>
      <c r="AD19" s="534">
        <v>1.6666666666666666E-2</v>
      </c>
      <c r="AE19" s="548"/>
      <c r="AF19" s="534">
        <v>4.1666666666666666E-3</v>
      </c>
      <c r="AG19" s="548"/>
      <c r="AH19" s="534"/>
      <c r="AI19" s="548"/>
      <c r="AJ19" s="534"/>
      <c r="AK19" s="548"/>
      <c r="AL19" s="534"/>
      <c r="AM19" s="558"/>
      <c r="AN19" s="545" t="s">
        <v>269</v>
      </c>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0.5</v>
      </c>
      <c r="W20" s="565"/>
      <c r="X20" s="564">
        <v>0.51666666666666672</v>
      </c>
      <c r="Y20" s="565"/>
      <c r="Z20" s="557"/>
      <c r="AA20" s="548"/>
      <c r="AB20" s="534"/>
      <c r="AC20" s="548"/>
      <c r="AD20" s="534"/>
      <c r="AE20" s="548"/>
      <c r="AF20" s="534">
        <v>1.6666666666666666E-2</v>
      </c>
      <c r="AG20" s="548"/>
      <c r="AH20" s="534"/>
      <c r="AI20" s="548"/>
      <c r="AJ20" s="534"/>
      <c r="AK20" s="548"/>
      <c r="AL20" s="534"/>
      <c r="AM20" s="558"/>
      <c r="AN20" s="535" t="s">
        <v>256</v>
      </c>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0.51666666666666672</v>
      </c>
      <c r="W21" s="565"/>
      <c r="X21" s="534">
        <v>0.6333333333333333</v>
      </c>
      <c r="Y21" s="558"/>
      <c r="Z21" s="557"/>
      <c r="AA21" s="548"/>
      <c r="AB21" s="534"/>
      <c r="AC21" s="548"/>
      <c r="AD21" s="534"/>
      <c r="AE21" s="548"/>
      <c r="AF21" s="534"/>
      <c r="AG21" s="548"/>
      <c r="AH21" s="534"/>
      <c r="AI21" s="548"/>
      <c r="AJ21" s="534"/>
      <c r="AK21" s="548"/>
      <c r="AL21" s="534">
        <v>0.11666666666666665</v>
      </c>
      <c r="AM21" s="558"/>
      <c r="AN21" s="545" t="s">
        <v>252</v>
      </c>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0.6333333333333333</v>
      </c>
      <c r="W22" s="558"/>
      <c r="X22" s="534">
        <v>0.67499999999999993</v>
      </c>
      <c r="Y22" s="558"/>
      <c r="Z22" s="557"/>
      <c r="AA22" s="548"/>
      <c r="AB22" s="534"/>
      <c r="AC22" s="548"/>
      <c r="AD22" s="534"/>
      <c r="AE22" s="548"/>
      <c r="AF22" s="534">
        <v>4.1666666666666664E-2</v>
      </c>
      <c r="AG22" s="548"/>
      <c r="AH22" s="534"/>
      <c r="AI22" s="548"/>
      <c r="AJ22" s="534"/>
      <c r="AK22" s="548"/>
      <c r="AL22" s="534"/>
      <c r="AM22" s="558"/>
      <c r="AN22" s="535" t="s">
        <v>257</v>
      </c>
      <c r="AO22" s="536"/>
      <c r="AP22" s="536"/>
      <c r="AQ22" s="536"/>
      <c r="AR22" s="536"/>
      <c r="AS22" s="536"/>
      <c r="AT22" s="536"/>
      <c r="AU22" s="537"/>
    </row>
    <row r="23" spans="1:47" ht="15.75" customHeight="1" thickTop="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0.67499999999999993</v>
      </c>
      <c r="W23" s="558"/>
      <c r="X23" s="534">
        <v>0.75</v>
      </c>
      <c r="Y23" s="558"/>
      <c r="Z23" s="557"/>
      <c r="AA23" s="548"/>
      <c r="AB23" s="534"/>
      <c r="AC23" s="548"/>
      <c r="AD23" s="534"/>
      <c r="AE23" s="548"/>
      <c r="AF23" s="534"/>
      <c r="AG23" s="548"/>
      <c r="AH23" s="534"/>
      <c r="AI23" s="548"/>
      <c r="AJ23" s="534"/>
      <c r="AK23" s="548"/>
      <c r="AL23" s="534">
        <v>7.4999999999999997E-2</v>
      </c>
      <c r="AM23" s="558"/>
      <c r="AN23" s="545" t="s">
        <v>252</v>
      </c>
      <c r="AO23" s="546"/>
      <c r="AP23" s="546"/>
      <c r="AQ23" s="546"/>
      <c r="AR23" s="546"/>
      <c r="AS23" s="546"/>
      <c r="AT23" s="546"/>
      <c r="AU23" s="54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v>0.75</v>
      </c>
      <c r="W24" s="548"/>
      <c r="X24" s="533">
        <v>0.77500000000000002</v>
      </c>
      <c r="Y24" s="534"/>
      <c r="Z24" s="553"/>
      <c r="AA24" s="543"/>
      <c r="AB24" s="543"/>
      <c r="AC24" s="543"/>
      <c r="AD24" s="543"/>
      <c r="AE24" s="543"/>
      <c r="AF24" s="543">
        <v>2.4999999999999998E-2</v>
      </c>
      <c r="AG24" s="543"/>
      <c r="AH24" s="543"/>
      <c r="AI24" s="543"/>
      <c r="AJ24" s="543"/>
      <c r="AK24" s="543"/>
      <c r="AL24" s="548"/>
      <c r="AM24" s="534"/>
      <c r="AN24" s="535" t="s">
        <v>265</v>
      </c>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v>0.77500000000000002</v>
      </c>
      <c r="W25" s="548"/>
      <c r="X25" s="533">
        <v>1</v>
      </c>
      <c r="Y25" s="534"/>
      <c r="Z25" s="553"/>
      <c r="AA25" s="543"/>
      <c r="AB25" s="543"/>
      <c r="AC25" s="543"/>
      <c r="AD25" s="543"/>
      <c r="AE25" s="543"/>
      <c r="AF25" s="543"/>
      <c r="AG25" s="543"/>
      <c r="AH25" s="543"/>
      <c r="AI25" s="543"/>
      <c r="AJ25" s="543"/>
      <c r="AK25" s="543"/>
      <c r="AL25" s="548">
        <v>0.22500000000000001</v>
      </c>
      <c r="AM25" s="534"/>
      <c r="AN25" s="545" t="s">
        <v>252</v>
      </c>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7.0833333333333331E-2</v>
      </c>
      <c r="AE31" s="511"/>
      <c r="AF31" s="511">
        <f>SUM(AF9:AG30)</f>
        <v>0.21666666666666667</v>
      </c>
      <c r="AG31" s="511"/>
      <c r="AH31" s="511">
        <f>SUM(AH9:AI30)</f>
        <v>0</v>
      </c>
      <c r="AI31" s="511"/>
      <c r="AJ31" s="511">
        <f>SUM(AJ9:AK30)</f>
        <v>0</v>
      </c>
      <c r="AK31" s="511"/>
      <c r="AL31" s="515">
        <f>SUM(AL9:AM30)</f>
        <v>0.71250000000000002</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17599</v>
      </c>
      <c r="Y35" s="494"/>
      <c r="Z35" s="494"/>
      <c r="AA35" s="56" t="s">
        <v>79</v>
      </c>
      <c r="AB35" s="495">
        <v>748</v>
      </c>
      <c r="AC35" s="496"/>
      <c r="AD35" s="496"/>
      <c r="AE35" s="57" t="s">
        <v>79</v>
      </c>
      <c r="AF35" s="495">
        <v>0</v>
      </c>
      <c r="AG35" s="496"/>
      <c r="AH35" s="496"/>
      <c r="AI35" s="56" t="s">
        <v>79</v>
      </c>
      <c r="AJ35" s="495">
        <v>0</v>
      </c>
      <c r="AK35" s="496"/>
      <c r="AL35" s="496"/>
      <c r="AM35" s="56" t="s">
        <v>79</v>
      </c>
      <c r="AN35" s="497">
        <f>(X35+AF35)-(AB35+AJ35)</f>
        <v>16851</v>
      </c>
      <c r="AO35" s="498"/>
      <c r="AP35" s="56" t="s">
        <v>79</v>
      </c>
      <c r="AQ35" s="499"/>
      <c r="AR35" s="500"/>
      <c r="AS35" s="500"/>
      <c r="AT35" s="500"/>
      <c r="AU35" s="501"/>
    </row>
    <row r="36" spans="1:47" ht="15.75" customHeight="1">
      <c r="A36" s="196"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40000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37000</v>
      </c>
      <c r="AO36" s="442"/>
      <c r="AP36" s="61" t="s">
        <v>79</v>
      </c>
      <c r="AQ36" s="443"/>
      <c r="AR36" s="444"/>
      <c r="AS36" s="444"/>
      <c r="AT36" s="444"/>
      <c r="AU36" s="445"/>
    </row>
    <row r="37" spans="1:47" ht="15.75" customHeight="1">
      <c r="A37" s="196" t="s">
        <v>83</v>
      </c>
      <c r="B37" s="58"/>
      <c r="C37" s="58"/>
      <c r="D37" s="58"/>
      <c r="E37" s="58"/>
      <c r="F37" s="58"/>
      <c r="G37" s="59"/>
      <c r="H37" s="466">
        <f>SUM(AD9:AE30)</f>
        <v>7.0833333333333331E-2</v>
      </c>
      <c r="I37" s="467"/>
      <c r="J37" s="467"/>
      <c r="K37" s="468">
        <v>89</v>
      </c>
      <c r="L37" s="469"/>
      <c r="M37" s="60" t="s">
        <v>79</v>
      </c>
      <c r="N37" s="470">
        <f t="shared" si="2"/>
        <v>151.29999999999998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96" t="s">
        <v>85</v>
      </c>
      <c r="B38" s="58"/>
      <c r="C38" s="58"/>
      <c r="D38" s="58"/>
      <c r="E38" s="58"/>
      <c r="F38" s="58"/>
      <c r="G38" s="59"/>
      <c r="H38" s="466">
        <f>SUM(AF9:AG30)</f>
        <v>0.21666666666666667</v>
      </c>
      <c r="I38" s="467"/>
      <c r="J38" s="467"/>
      <c r="K38" s="468">
        <v>89</v>
      </c>
      <c r="L38" s="469"/>
      <c r="M38" s="60" t="s">
        <v>79</v>
      </c>
      <c r="N38" s="470">
        <f t="shared" si="2"/>
        <v>462.8</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96"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96"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96" t="s">
        <v>92</v>
      </c>
      <c r="B41" s="58"/>
      <c r="C41" s="58"/>
      <c r="D41" s="58"/>
      <c r="E41" s="58"/>
      <c r="F41" s="58"/>
      <c r="G41" s="59"/>
      <c r="H41" s="466">
        <f>SUM(AL9:AM30)</f>
        <v>0.71250000000000002</v>
      </c>
      <c r="I41" s="467"/>
      <c r="J41" s="467"/>
      <c r="K41" s="468">
        <v>8</v>
      </c>
      <c r="L41" s="469"/>
      <c r="M41" s="60" t="s">
        <v>79</v>
      </c>
      <c r="N41" s="470">
        <f t="shared" si="2"/>
        <v>136.80000000000001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96"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750.90000000000009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44238</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44238</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193" t="s">
        <v>198</v>
      </c>
      <c r="AH71" s="194"/>
      <c r="AI71" s="194"/>
      <c r="AJ71" s="194"/>
      <c r="AK71" s="194"/>
      <c r="AL71" s="192"/>
      <c r="AM71" s="193" t="s">
        <v>199</v>
      </c>
      <c r="AN71" s="194"/>
      <c r="AO71" s="194"/>
      <c r="AP71" s="195"/>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93" t="s">
        <v>141</v>
      </c>
      <c r="AH72" s="194"/>
      <c r="AI72" s="194"/>
      <c r="AJ72" s="194"/>
      <c r="AK72" s="194"/>
      <c r="AL72" s="192"/>
      <c r="AM72" s="193" t="s">
        <v>139</v>
      </c>
      <c r="AN72" s="194"/>
      <c r="AO72" s="194"/>
      <c r="AP72" s="195"/>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93" t="s">
        <v>166</v>
      </c>
      <c r="AH73" s="194"/>
      <c r="AI73" s="194"/>
      <c r="AJ73" s="194"/>
      <c r="AK73" s="194"/>
      <c r="AL73" s="192"/>
      <c r="AM73" s="193" t="s">
        <v>142</v>
      </c>
      <c r="AN73" s="194"/>
      <c r="AO73" s="194"/>
      <c r="AP73" s="195"/>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93" t="s">
        <v>172</v>
      </c>
      <c r="AH74" s="194"/>
      <c r="AI74" s="194"/>
      <c r="AJ74" s="194"/>
      <c r="AK74" s="194"/>
      <c r="AL74" s="192"/>
      <c r="AM74" s="193" t="s">
        <v>144</v>
      </c>
      <c r="AN74" s="194"/>
      <c r="AO74" s="194"/>
      <c r="AP74" s="195"/>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93" t="s">
        <v>146</v>
      </c>
      <c r="AH75" s="194"/>
      <c r="AI75" s="194"/>
      <c r="AJ75" s="194"/>
      <c r="AK75" s="194"/>
      <c r="AL75" s="192"/>
      <c r="AM75" s="193" t="s">
        <v>147</v>
      </c>
      <c r="AN75" s="194"/>
      <c r="AO75" s="194"/>
      <c r="AP75" s="195"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93" t="s">
        <v>149</v>
      </c>
      <c r="AH76" s="194"/>
      <c r="AI76" s="194"/>
      <c r="AJ76" s="194"/>
      <c r="AK76" s="194"/>
      <c r="AL76" s="192"/>
      <c r="AM76" s="193" t="s">
        <v>147</v>
      </c>
      <c r="AN76" s="194"/>
      <c r="AO76" s="194"/>
      <c r="AP76" s="195"/>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93" t="s">
        <v>173</v>
      </c>
      <c r="AH77" s="194"/>
      <c r="AI77" s="194"/>
      <c r="AJ77" s="194"/>
      <c r="AK77" s="194"/>
      <c r="AL77" s="192"/>
      <c r="AM77" s="193" t="s">
        <v>151</v>
      </c>
      <c r="AN77" s="194"/>
      <c r="AO77" s="194"/>
      <c r="AP77" s="195"/>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44239</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11" t="s">
        <v>16</v>
      </c>
      <c r="L8" s="212"/>
      <c r="M8" s="212"/>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2.0833333333333332E-2</v>
      </c>
      <c r="Y9" s="604"/>
      <c r="Z9" s="608"/>
      <c r="AA9" s="609"/>
      <c r="AB9" s="603"/>
      <c r="AC9" s="609"/>
      <c r="AD9" s="603"/>
      <c r="AE9" s="609"/>
      <c r="AF9" s="603"/>
      <c r="AG9" s="609"/>
      <c r="AH9" s="603"/>
      <c r="AI9" s="609"/>
      <c r="AJ9" s="603"/>
      <c r="AK9" s="609"/>
      <c r="AL9" s="603">
        <v>2.0833333333333332E-2</v>
      </c>
      <c r="AM9" s="604"/>
      <c r="AN9" s="535" t="s">
        <v>252</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2.0833333333333332E-2</v>
      </c>
      <c r="W10" s="604"/>
      <c r="X10" s="648">
        <v>7.0833333333333331E-2</v>
      </c>
      <c r="Y10" s="649"/>
      <c r="Z10" s="608"/>
      <c r="AA10" s="609"/>
      <c r="AB10" s="603"/>
      <c r="AC10" s="609"/>
      <c r="AD10" s="603"/>
      <c r="AE10" s="609"/>
      <c r="AF10" s="603">
        <v>4.9999999999999996E-2</v>
      </c>
      <c r="AG10" s="609"/>
      <c r="AH10" s="603"/>
      <c r="AI10" s="609"/>
      <c r="AJ10" s="603"/>
      <c r="AK10" s="609"/>
      <c r="AL10" s="603"/>
      <c r="AM10" s="604"/>
      <c r="AN10" s="545" t="s">
        <v>272</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7.0833333333333331E-2</v>
      </c>
      <c r="W11" s="649"/>
      <c r="X11" s="534">
        <v>0.41666666666666669</v>
      </c>
      <c r="Y11" s="558"/>
      <c r="Z11" s="557"/>
      <c r="AA11" s="548"/>
      <c r="AB11" s="534"/>
      <c r="AC11" s="548"/>
      <c r="AD11" s="534"/>
      <c r="AE11" s="548"/>
      <c r="AF11" s="534"/>
      <c r="AG11" s="548"/>
      <c r="AH11" s="534"/>
      <c r="AI11" s="548"/>
      <c r="AJ11" s="534"/>
      <c r="AK11" s="548"/>
      <c r="AL11" s="603">
        <v>0.34583333333333338</v>
      </c>
      <c r="AM11" s="604"/>
      <c r="AN11" s="535" t="s">
        <v>252</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0.41666666666666669</v>
      </c>
      <c r="W12" s="558"/>
      <c r="X12" s="534">
        <v>0.4375</v>
      </c>
      <c r="Y12" s="558"/>
      <c r="Z12" s="557"/>
      <c r="AA12" s="548"/>
      <c r="AB12" s="534"/>
      <c r="AC12" s="548"/>
      <c r="AD12" s="534">
        <v>1.6666666666666666E-2</v>
      </c>
      <c r="AE12" s="548"/>
      <c r="AF12" s="534">
        <v>4.1666666666666666E-3</v>
      </c>
      <c r="AG12" s="548"/>
      <c r="AH12" s="534"/>
      <c r="AI12" s="548"/>
      <c r="AJ12" s="534"/>
      <c r="AK12" s="548"/>
      <c r="AL12" s="534"/>
      <c r="AM12" s="558"/>
      <c r="AN12" s="545" t="s">
        <v>270</v>
      </c>
      <c r="AO12" s="546"/>
      <c r="AP12" s="546"/>
      <c r="AQ12" s="546"/>
      <c r="AR12" s="546"/>
      <c r="AS12" s="546"/>
      <c r="AT12" s="546"/>
      <c r="AU12" s="547"/>
    </row>
    <row r="13" spans="1:47" ht="15.75" customHeight="1" thickTop="1" thickBot="1">
      <c r="A13" s="593" t="s">
        <v>39</v>
      </c>
      <c r="B13" s="594"/>
      <c r="C13" s="594"/>
      <c r="D13" s="594"/>
      <c r="E13" s="595" t="s">
        <v>165</v>
      </c>
      <c r="F13" s="596"/>
      <c r="G13" s="596"/>
      <c r="H13" s="597"/>
      <c r="I13" s="598" t="s">
        <v>164</v>
      </c>
      <c r="J13" s="599"/>
      <c r="K13" s="599"/>
      <c r="L13" s="600"/>
      <c r="M13" s="598" t="s">
        <v>175</v>
      </c>
      <c r="N13" s="599"/>
      <c r="O13" s="599"/>
      <c r="P13" s="600"/>
      <c r="Q13" s="598" t="s">
        <v>231</v>
      </c>
      <c r="R13" s="599"/>
      <c r="S13" s="599"/>
      <c r="T13" s="600"/>
      <c r="U13" s="28"/>
      <c r="V13" s="534">
        <v>0.4375</v>
      </c>
      <c r="W13" s="558"/>
      <c r="X13" s="534">
        <v>0.4458333333333333</v>
      </c>
      <c r="Y13" s="558"/>
      <c r="Z13" s="557"/>
      <c r="AA13" s="548"/>
      <c r="AB13" s="534"/>
      <c r="AC13" s="548"/>
      <c r="AD13" s="534"/>
      <c r="AE13" s="548"/>
      <c r="AF13" s="534">
        <v>8.3333333333333332E-3</v>
      </c>
      <c r="AG13" s="548"/>
      <c r="AH13" s="534"/>
      <c r="AI13" s="548"/>
      <c r="AJ13" s="534"/>
      <c r="AK13" s="548"/>
      <c r="AL13" s="534"/>
      <c r="AM13" s="558"/>
      <c r="AN13" s="535" t="s">
        <v>275</v>
      </c>
      <c r="AO13" s="536"/>
      <c r="AP13" s="536"/>
      <c r="AQ13" s="536"/>
      <c r="AR13" s="536"/>
      <c r="AS13" s="536"/>
      <c r="AT13" s="536"/>
      <c r="AU13" s="537"/>
    </row>
    <row r="14" spans="1:47" ht="15.75" customHeight="1" thickTop="1" thickBo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0.4458333333333333</v>
      </c>
      <c r="W14" s="558"/>
      <c r="X14" s="534">
        <v>0.48749999999999999</v>
      </c>
      <c r="Y14" s="558"/>
      <c r="Z14" s="557"/>
      <c r="AA14" s="548"/>
      <c r="AB14" s="534"/>
      <c r="AC14" s="548"/>
      <c r="AD14" s="534">
        <v>3.7499999999999999E-2</v>
      </c>
      <c r="AE14" s="548"/>
      <c r="AF14" s="534">
        <v>4.1666666666666666E-3</v>
      </c>
      <c r="AG14" s="548"/>
      <c r="AH14" s="534"/>
      <c r="AI14" s="548"/>
      <c r="AJ14" s="534"/>
      <c r="AK14" s="548"/>
      <c r="AL14" s="534"/>
      <c r="AM14" s="558"/>
      <c r="AN14" s="545" t="s">
        <v>273</v>
      </c>
      <c r="AO14" s="546"/>
      <c r="AP14" s="546"/>
      <c r="AQ14" s="546"/>
      <c r="AR14" s="546"/>
      <c r="AS14" s="546"/>
      <c r="AT14" s="546"/>
      <c r="AU14" s="547"/>
    </row>
    <row r="15" spans="1:47" ht="15.75" customHeight="1" thickTop="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0.48749999999999999</v>
      </c>
      <c r="W15" s="558"/>
      <c r="X15" s="534">
        <v>0.75416666666666676</v>
      </c>
      <c r="Y15" s="558"/>
      <c r="Z15" s="557"/>
      <c r="AA15" s="548"/>
      <c r="AB15" s="534"/>
      <c r="AC15" s="548"/>
      <c r="AD15" s="534"/>
      <c r="AE15" s="548"/>
      <c r="AF15" s="534"/>
      <c r="AG15" s="548"/>
      <c r="AH15" s="534"/>
      <c r="AI15" s="548"/>
      <c r="AJ15" s="534"/>
      <c r="AK15" s="548"/>
      <c r="AL15" s="534">
        <v>0.26666666666666666</v>
      </c>
      <c r="AM15" s="558"/>
      <c r="AN15" s="545" t="s">
        <v>252</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0.75416666666666676</v>
      </c>
      <c r="W16" s="558"/>
      <c r="X16" s="534">
        <v>0.79999999999999993</v>
      </c>
      <c r="Y16" s="558"/>
      <c r="Z16" s="557"/>
      <c r="AA16" s="548"/>
      <c r="AB16" s="534"/>
      <c r="AC16" s="548"/>
      <c r="AD16" s="534"/>
      <c r="AE16" s="548"/>
      <c r="AF16" s="534">
        <v>4.5833333333333337E-2</v>
      </c>
      <c r="AG16" s="548"/>
      <c r="AH16" s="534"/>
      <c r="AI16" s="548"/>
      <c r="AJ16" s="534"/>
      <c r="AK16" s="548"/>
      <c r="AL16" s="534"/>
      <c r="AM16" s="558"/>
      <c r="AN16" s="535" t="s">
        <v>271</v>
      </c>
      <c r="AO16" s="536"/>
      <c r="AP16" s="536"/>
      <c r="AQ16" s="536"/>
      <c r="AR16" s="536"/>
      <c r="AS16" s="536"/>
      <c r="AT16" s="536"/>
      <c r="AU16" s="53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0.79999999999999993</v>
      </c>
      <c r="W17" s="558"/>
      <c r="X17" s="534">
        <v>0.83333333333333337</v>
      </c>
      <c r="Y17" s="558"/>
      <c r="Z17" s="557"/>
      <c r="AA17" s="548"/>
      <c r="AB17" s="534"/>
      <c r="AC17" s="548"/>
      <c r="AD17" s="534"/>
      <c r="AE17" s="548"/>
      <c r="AF17" s="534"/>
      <c r="AG17" s="548"/>
      <c r="AH17" s="534"/>
      <c r="AI17" s="548"/>
      <c r="AJ17" s="534"/>
      <c r="AK17" s="548"/>
      <c r="AL17" s="534">
        <v>3.3333333333333333E-2</v>
      </c>
      <c r="AM17" s="558"/>
      <c r="AN17" s="545" t="s">
        <v>252</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0.83333333333333337</v>
      </c>
      <c r="W18" s="558"/>
      <c r="X18" s="534">
        <v>0.86249999999999993</v>
      </c>
      <c r="Y18" s="558"/>
      <c r="Z18" s="557"/>
      <c r="AA18" s="548"/>
      <c r="AB18" s="534"/>
      <c r="AC18" s="548"/>
      <c r="AD18" s="534"/>
      <c r="AE18" s="548"/>
      <c r="AF18" s="534">
        <v>2.9166666666666664E-2</v>
      </c>
      <c r="AG18" s="548"/>
      <c r="AH18" s="534"/>
      <c r="AI18" s="548"/>
      <c r="AJ18" s="534"/>
      <c r="AK18" s="548"/>
      <c r="AL18" s="534"/>
      <c r="AM18" s="558"/>
      <c r="AN18" s="535" t="s">
        <v>274</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0.86249999999999993</v>
      </c>
      <c r="W19" s="558"/>
      <c r="X19" s="564">
        <v>1</v>
      </c>
      <c r="Y19" s="565"/>
      <c r="Z19" s="557"/>
      <c r="AA19" s="548"/>
      <c r="AB19" s="534"/>
      <c r="AC19" s="548"/>
      <c r="AD19" s="534"/>
      <c r="AE19" s="548"/>
      <c r="AF19" s="534"/>
      <c r="AG19" s="548"/>
      <c r="AH19" s="534"/>
      <c r="AI19" s="548"/>
      <c r="AJ19" s="534"/>
      <c r="AK19" s="548"/>
      <c r="AL19" s="534">
        <v>0.13749999999999998</v>
      </c>
      <c r="AM19" s="558"/>
      <c r="AN19" s="545" t="s">
        <v>252</v>
      </c>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5.4166666666666669E-2</v>
      </c>
      <c r="AE31" s="511"/>
      <c r="AF31" s="511">
        <f>SUM(AF9:AG30)</f>
        <v>0.14166666666666666</v>
      </c>
      <c r="AG31" s="511"/>
      <c r="AH31" s="511">
        <f>SUM(AH9:AI30)</f>
        <v>0</v>
      </c>
      <c r="AI31" s="511"/>
      <c r="AJ31" s="511">
        <f>SUM(AJ9:AK30)</f>
        <v>0</v>
      </c>
      <c r="AK31" s="511"/>
      <c r="AL31" s="515">
        <f>SUM(AL9:AM30)</f>
        <v>0.80416666666666659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16851</v>
      </c>
      <c r="Y35" s="494"/>
      <c r="Z35" s="494"/>
      <c r="AA35" s="56" t="s">
        <v>79</v>
      </c>
      <c r="AB35" s="495">
        <v>570</v>
      </c>
      <c r="AC35" s="496"/>
      <c r="AD35" s="496"/>
      <c r="AE35" s="57" t="s">
        <v>79</v>
      </c>
      <c r="AF35" s="495">
        <v>0</v>
      </c>
      <c r="AG35" s="496"/>
      <c r="AH35" s="496"/>
      <c r="AI35" s="56" t="s">
        <v>79</v>
      </c>
      <c r="AJ35" s="495">
        <v>0</v>
      </c>
      <c r="AK35" s="496"/>
      <c r="AL35" s="496"/>
      <c r="AM35" s="56" t="s">
        <v>79</v>
      </c>
      <c r="AN35" s="497">
        <f>(X35+AF35)-(AB35+AJ35)</f>
        <v>16281</v>
      </c>
      <c r="AO35" s="498"/>
      <c r="AP35" s="56" t="s">
        <v>79</v>
      </c>
      <c r="AQ35" s="499"/>
      <c r="AR35" s="500"/>
      <c r="AS35" s="500"/>
      <c r="AT35" s="500"/>
      <c r="AU35" s="501"/>
    </row>
    <row r="36" spans="1:47" ht="15.75" customHeight="1">
      <c r="A36" s="210"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37000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34000</v>
      </c>
      <c r="AO36" s="442"/>
      <c r="AP36" s="61" t="s">
        <v>79</v>
      </c>
      <c r="AQ36" s="443"/>
      <c r="AR36" s="444"/>
      <c r="AS36" s="444"/>
      <c r="AT36" s="444"/>
      <c r="AU36" s="445"/>
    </row>
    <row r="37" spans="1:47" ht="15.75" customHeight="1">
      <c r="A37" s="210" t="s">
        <v>83</v>
      </c>
      <c r="B37" s="58"/>
      <c r="C37" s="58"/>
      <c r="D37" s="58"/>
      <c r="E37" s="58"/>
      <c r="F37" s="58"/>
      <c r="G37" s="59"/>
      <c r="H37" s="466">
        <f>SUM(AD9:AE30)</f>
        <v>5.4166666666666669E-2</v>
      </c>
      <c r="I37" s="467"/>
      <c r="J37" s="467"/>
      <c r="K37" s="468">
        <v>89</v>
      </c>
      <c r="L37" s="469"/>
      <c r="M37" s="60" t="s">
        <v>79</v>
      </c>
      <c r="N37" s="470">
        <f t="shared" si="2"/>
        <v>115.7</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10" t="s">
        <v>85</v>
      </c>
      <c r="B38" s="58"/>
      <c r="C38" s="58"/>
      <c r="D38" s="58"/>
      <c r="E38" s="58"/>
      <c r="F38" s="58"/>
      <c r="G38" s="59"/>
      <c r="H38" s="466">
        <f>SUM(AF9:AG30)</f>
        <v>0.14166666666666666</v>
      </c>
      <c r="I38" s="467"/>
      <c r="J38" s="467"/>
      <c r="K38" s="468">
        <v>89</v>
      </c>
      <c r="L38" s="469"/>
      <c r="M38" s="60" t="s">
        <v>79</v>
      </c>
      <c r="N38" s="470">
        <f t="shared" si="2"/>
        <v>302.59999999999997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10"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10"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10" t="s">
        <v>92</v>
      </c>
      <c r="B41" s="58"/>
      <c r="C41" s="58"/>
      <c r="D41" s="58"/>
      <c r="E41" s="58"/>
      <c r="F41" s="58"/>
      <c r="G41" s="59"/>
      <c r="H41" s="466">
        <f>SUM(AL9:AM30)</f>
        <v>0.80416666666666659</v>
      </c>
      <c r="I41" s="467"/>
      <c r="J41" s="467"/>
      <c r="K41" s="468">
        <v>8</v>
      </c>
      <c r="L41" s="469"/>
      <c r="M41" s="60" t="s">
        <v>79</v>
      </c>
      <c r="N41" s="470">
        <f t="shared" si="2"/>
        <v>154.39999999999998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10"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572.69999999999993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44239</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44239</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07" t="s">
        <v>198</v>
      </c>
      <c r="AH71" s="208"/>
      <c r="AI71" s="208"/>
      <c r="AJ71" s="208"/>
      <c r="AK71" s="208"/>
      <c r="AL71" s="206"/>
      <c r="AM71" s="207" t="s">
        <v>199</v>
      </c>
      <c r="AN71" s="208"/>
      <c r="AO71" s="208"/>
      <c r="AP71" s="209"/>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07" t="s">
        <v>141</v>
      </c>
      <c r="AH72" s="208"/>
      <c r="AI72" s="208"/>
      <c r="AJ72" s="208"/>
      <c r="AK72" s="208"/>
      <c r="AL72" s="206"/>
      <c r="AM72" s="207" t="s">
        <v>139</v>
      </c>
      <c r="AN72" s="208"/>
      <c r="AO72" s="208"/>
      <c r="AP72" s="209"/>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07" t="s">
        <v>166</v>
      </c>
      <c r="AH73" s="208"/>
      <c r="AI73" s="208"/>
      <c r="AJ73" s="208"/>
      <c r="AK73" s="208"/>
      <c r="AL73" s="206"/>
      <c r="AM73" s="207" t="s">
        <v>142</v>
      </c>
      <c r="AN73" s="208"/>
      <c r="AO73" s="208"/>
      <c r="AP73" s="209"/>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07" t="s">
        <v>172</v>
      </c>
      <c r="AH74" s="208"/>
      <c r="AI74" s="208"/>
      <c r="AJ74" s="208"/>
      <c r="AK74" s="208"/>
      <c r="AL74" s="206"/>
      <c r="AM74" s="207" t="s">
        <v>144</v>
      </c>
      <c r="AN74" s="208"/>
      <c r="AO74" s="208"/>
      <c r="AP74" s="209"/>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07" t="s">
        <v>146</v>
      </c>
      <c r="AH75" s="208"/>
      <c r="AI75" s="208"/>
      <c r="AJ75" s="208"/>
      <c r="AK75" s="208"/>
      <c r="AL75" s="206"/>
      <c r="AM75" s="207" t="s">
        <v>147</v>
      </c>
      <c r="AN75" s="208"/>
      <c r="AO75" s="208"/>
      <c r="AP75" s="209"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07" t="s">
        <v>149</v>
      </c>
      <c r="AH76" s="208"/>
      <c r="AI76" s="208"/>
      <c r="AJ76" s="208"/>
      <c r="AK76" s="208"/>
      <c r="AL76" s="206"/>
      <c r="AM76" s="207" t="s">
        <v>147</v>
      </c>
      <c r="AN76" s="208"/>
      <c r="AO76" s="208"/>
      <c r="AP76" s="209"/>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07" t="s">
        <v>173</v>
      </c>
      <c r="AH77" s="208"/>
      <c r="AI77" s="208"/>
      <c r="AJ77" s="208"/>
      <c r="AK77" s="208"/>
      <c r="AL77" s="206"/>
      <c r="AM77" s="207" t="s">
        <v>151</v>
      </c>
      <c r="AN77" s="208"/>
      <c r="AO77" s="208"/>
      <c r="AP77" s="209"/>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44240</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18" t="s">
        <v>16</v>
      </c>
      <c r="L8" s="219"/>
      <c r="M8" s="219"/>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2.9166666666666664E-2</v>
      </c>
      <c r="Y9" s="604"/>
      <c r="Z9" s="608"/>
      <c r="AA9" s="609"/>
      <c r="AB9" s="603"/>
      <c r="AC9" s="609"/>
      <c r="AD9" s="603"/>
      <c r="AE9" s="609"/>
      <c r="AF9" s="603"/>
      <c r="AG9" s="609"/>
      <c r="AH9" s="603"/>
      <c r="AI9" s="609"/>
      <c r="AJ9" s="603"/>
      <c r="AK9" s="609"/>
      <c r="AL9" s="603">
        <v>2.9166666666666664E-2</v>
      </c>
      <c r="AM9" s="604"/>
      <c r="AN9" s="535" t="s">
        <v>223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2.9166666666666664E-2</v>
      </c>
      <c r="W10" s="604"/>
      <c r="X10" s="648">
        <v>4.9999999999999996E-2</v>
      </c>
      <c r="Y10" s="649"/>
      <c r="Z10" s="608"/>
      <c r="AA10" s="609"/>
      <c r="AB10" s="603"/>
      <c r="AC10" s="609"/>
      <c r="AD10" s="603">
        <v>1.6666666666666666E-2</v>
      </c>
      <c r="AE10" s="609"/>
      <c r="AF10" s="603">
        <v>4.1666666666666666E-3</v>
      </c>
      <c r="AG10" s="609"/>
      <c r="AH10" s="603"/>
      <c r="AI10" s="609"/>
      <c r="AJ10" s="603"/>
      <c r="AK10" s="609"/>
      <c r="AL10" s="603"/>
      <c r="AM10" s="604"/>
      <c r="AN10" s="545" t="s">
        <v>277</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4.9999999999999996E-2</v>
      </c>
      <c r="W11" s="649"/>
      <c r="X11" s="534">
        <v>7.4999999999999997E-2</v>
      </c>
      <c r="Y11" s="558"/>
      <c r="Z11" s="557"/>
      <c r="AA11" s="548"/>
      <c r="AB11" s="534"/>
      <c r="AC11" s="548"/>
      <c r="AD11" s="534"/>
      <c r="AE11" s="548"/>
      <c r="AF11" s="534">
        <v>2.4999999999999998E-2</v>
      </c>
      <c r="AG11" s="548"/>
      <c r="AH11" s="534"/>
      <c r="AI11" s="548"/>
      <c r="AJ11" s="534"/>
      <c r="AK11" s="548"/>
      <c r="AL11" s="603"/>
      <c r="AM11" s="604"/>
      <c r="AN11" s="545" t="s">
        <v>276</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7.4999999999999997E-2</v>
      </c>
      <c r="W12" s="558"/>
      <c r="X12" s="534">
        <v>9.5833333333333326E-2</v>
      </c>
      <c r="Y12" s="558"/>
      <c r="Z12" s="557"/>
      <c r="AA12" s="548"/>
      <c r="AB12" s="534"/>
      <c r="AC12" s="548"/>
      <c r="AD12" s="534">
        <v>1.6666666666666666E-2</v>
      </c>
      <c r="AE12" s="548"/>
      <c r="AF12" s="534">
        <v>4.1666666666666666E-3</v>
      </c>
      <c r="AG12" s="548"/>
      <c r="AH12" s="534"/>
      <c r="AI12" s="548"/>
      <c r="AJ12" s="534"/>
      <c r="AK12" s="548"/>
      <c r="AL12" s="534"/>
      <c r="AM12" s="558"/>
      <c r="AN12" s="545" t="s">
        <v>278</v>
      </c>
      <c r="AO12" s="546"/>
      <c r="AP12" s="546"/>
      <c r="AQ12" s="546"/>
      <c r="AR12" s="546"/>
      <c r="AS12" s="546"/>
      <c r="AT12" s="546"/>
      <c r="AU12" s="54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231</v>
      </c>
      <c r="R13" s="599"/>
      <c r="S13" s="599"/>
      <c r="T13" s="600"/>
      <c r="U13" s="28"/>
      <c r="V13" s="534">
        <v>9.5833333333333326E-2</v>
      </c>
      <c r="W13" s="558"/>
      <c r="X13" s="534">
        <v>0.125</v>
      </c>
      <c r="Y13" s="558"/>
      <c r="Z13" s="557"/>
      <c r="AA13" s="548"/>
      <c r="AB13" s="534"/>
      <c r="AC13" s="548"/>
      <c r="AD13" s="534"/>
      <c r="AE13" s="548"/>
      <c r="AF13" s="534">
        <v>2.9166666666666664E-2</v>
      </c>
      <c r="AG13" s="548"/>
      <c r="AH13" s="534"/>
      <c r="AI13" s="548"/>
      <c r="AJ13" s="534"/>
      <c r="AK13" s="548"/>
      <c r="AL13" s="534"/>
      <c r="AM13" s="558"/>
      <c r="AN13" s="535" t="s">
        <v>283</v>
      </c>
      <c r="AO13" s="536"/>
      <c r="AP13" s="536"/>
      <c r="AQ13" s="536"/>
      <c r="AR13" s="536"/>
      <c r="AS13" s="536"/>
      <c r="AT13" s="536"/>
      <c r="AU13" s="537"/>
    </row>
    <row r="14" spans="1:47" ht="15.75" customHeight="1" thickBo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0.125</v>
      </c>
      <c r="W14" s="558"/>
      <c r="X14" s="534">
        <v>0.25416666666666665</v>
      </c>
      <c r="Y14" s="558"/>
      <c r="Z14" s="557"/>
      <c r="AA14" s="548"/>
      <c r="AB14" s="534"/>
      <c r="AC14" s="548"/>
      <c r="AD14" s="534"/>
      <c r="AE14" s="548"/>
      <c r="AF14" s="534"/>
      <c r="AG14" s="548"/>
      <c r="AH14" s="534"/>
      <c r="AI14" s="548"/>
      <c r="AJ14" s="534"/>
      <c r="AK14" s="548"/>
      <c r="AL14" s="534">
        <v>0.12916666666666668</v>
      </c>
      <c r="AM14" s="558"/>
      <c r="AN14" s="535" t="s">
        <v>223</v>
      </c>
      <c r="AO14" s="536"/>
      <c r="AP14" s="536"/>
      <c r="AQ14" s="536"/>
      <c r="AR14" s="536"/>
      <c r="AS14" s="536"/>
      <c r="AT14" s="536"/>
      <c r="AU14" s="537"/>
    </row>
    <row r="15" spans="1:47" ht="15.75" customHeight="1" thickTop="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0.25416666666666665</v>
      </c>
      <c r="W15" s="558"/>
      <c r="X15" s="534">
        <v>0.3</v>
      </c>
      <c r="Y15" s="558"/>
      <c r="Z15" s="557"/>
      <c r="AA15" s="548"/>
      <c r="AB15" s="534"/>
      <c r="AC15" s="548"/>
      <c r="AD15" s="534"/>
      <c r="AE15" s="548"/>
      <c r="AF15" s="534">
        <v>4.5833333333333337E-2</v>
      </c>
      <c r="AG15" s="548"/>
      <c r="AH15" s="534"/>
      <c r="AI15" s="548"/>
      <c r="AJ15" s="534"/>
      <c r="AK15" s="548"/>
      <c r="AL15" s="534"/>
      <c r="AM15" s="558"/>
      <c r="AN15" s="545" t="s">
        <v>280</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0.3</v>
      </c>
      <c r="W16" s="558"/>
      <c r="X16" s="534">
        <v>0.58333333333333337</v>
      </c>
      <c r="Y16" s="558"/>
      <c r="Z16" s="557"/>
      <c r="AA16" s="548"/>
      <c r="AB16" s="534"/>
      <c r="AC16" s="548"/>
      <c r="AD16" s="534"/>
      <c r="AE16" s="548"/>
      <c r="AF16" s="534"/>
      <c r="AG16" s="548"/>
      <c r="AH16" s="534"/>
      <c r="AI16" s="548"/>
      <c r="AJ16" s="534"/>
      <c r="AK16" s="548"/>
      <c r="AL16" s="534">
        <v>0.28333333333333333</v>
      </c>
      <c r="AM16" s="558"/>
      <c r="AN16" s="535" t="s">
        <v>223</v>
      </c>
      <c r="AO16" s="536"/>
      <c r="AP16" s="536"/>
      <c r="AQ16" s="536"/>
      <c r="AR16" s="536"/>
      <c r="AS16" s="536"/>
      <c r="AT16" s="536"/>
      <c r="AU16" s="53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0.58333333333333337</v>
      </c>
      <c r="W17" s="558"/>
      <c r="X17" s="534">
        <v>0.6333333333333333</v>
      </c>
      <c r="Y17" s="558"/>
      <c r="Z17" s="557"/>
      <c r="AA17" s="548"/>
      <c r="AB17" s="534"/>
      <c r="AC17" s="548"/>
      <c r="AD17" s="534"/>
      <c r="AE17" s="548"/>
      <c r="AF17" s="534">
        <v>4.9999999999999996E-2</v>
      </c>
      <c r="AG17" s="548"/>
      <c r="AH17" s="534"/>
      <c r="AI17" s="548"/>
      <c r="AJ17" s="534"/>
      <c r="AK17" s="548"/>
      <c r="AL17" s="534"/>
      <c r="AM17" s="558"/>
      <c r="AN17" s="545" t="s">
        <v>279</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0.6333333333333333</v>
      </c>
      <c r="W18" s="558"/>
      <c r="X18" s="534">
        <v>0.75</v>
      </c>
      <c r="Y18" s="558"/>
      <c r="Z18" s="557"/>
      <c r="AA18" s="548"/>
      <c r="AB18" s="534"/>
      <c r="AC18" s="548"/>
      <c r="AD18" s="534"/>
      <c r="AE18" s="548"/>
      <c r="AF18" s="534"/>
      <c r="AG18" s="548"/>
      <c r="AH18" s="534"/>
      <c r="AI18" s="548"/>
      <c r="AJ18" s="534"/>
      <c r="AK18" s="548"/>
      <c r="AL18" s="534">
        <v>0.11666666666666665</v>
      </c>
      <c r="AM18" s="558"/>
      <c r="AN18" s="535" t="s">
        <v>223</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0.75</v>
      </c>
      <c r="W19" s="558"/>
      <c r="X19" s="564">
        <v>0.77916666666666667</v>
      </c>
      <c r="Y19" s="565"/>
      <c r="Z19" s="557"/>
      <c r="AA19" s="548"/>
      <c r="AB19" s="534"/>
      <c r="AC19" s="548"/>
      <c r="AD19" s="534"/>
      <c r="AE19" s="548"/>
      <c r="AF19" s="534">
        <v>2.9166666666666664E-2</v>
      </c>
      <c r="AG19" s="548"/>
      <c r="AH19" s="534"/>
      <c r="AI19" s="548"/>
      <c r="AJ19" s="534"/>
      <c r="AK19" s="548"/>
      <c r="AL19" s="534"/>
      <c r="AM19" s="558"/>
      <c r="AN19" s="545" t="s">
        <v>281</v>
      </c>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0.77916666666666667</v>
      </c>
      <c r="W20" s="565"/>
      <c r="X20" s="564">
        <v>1</v>
      </c>
      <c r="Y20" s="565"/>
      <c r="Z20" s="557"/>
      <c r="AA20" s="548"/>
      <c r="AB20" s="534"/>
      <c r="AC20" s="548"/>
      <c r="AD20" s="534"/>
      <c r="AE20" s="548"/>
      <c r="AF20" s="534"/>
      <c r="AG20" s="548"/>
      <c r="AH20" s="534"/>
      <c r="AI20" s="548"/>
      <c r="AJ20" s="534"/>
      <c r="AK20" s="548"/>
      <c r="AL20" s="534">
        <v>0.22083333333333333</v>
      </c>
      <c r="AM20" s="558"/>
      <c r="AN20" s="535" t="s">
        <v>223</v>
      </c>
      <c r="AO20" s="536"/>
      <c r="AP20" s="536"/>
      <c r="AQ20" s="536"/>
      <c r="AR20" s="536"/>
      <c r="AS20" s="536"/>
      <c r="AT20" s="536"/>
      <c r="AU20" s="537"/>
    </row>
    <row r="21" spans="1:47" ht="15.75" customHeight="1" thickTop="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thickTop="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3.3333333333333333E-2</v>
      </c>
      <c r="AE31" s="511"/>
      <c r="AF31" s="511">
        <f>SUM(AF9:AG30)</f>
        <v>0.1875</v>
      </c>
      <c r="AG31" s="511"/>
      <c r="AH31" s="511">
        <f>SUM(AH9:AI30)</f>
        <v>0</v>
      </c>
      <c r="AI31" s="511"/>
      <c r="AJ31" s="511">
        <f>SUM(AJ9:AK30)</f>
        <v>0</v>
      </c>
      <c r="AK31" s="511"/>
      <c r="AL31" s="515">
        <f>SUM(AL9:AM30)</f>
        <v>0.77916666666666667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16281</v>
      </c>
      <c r="Y35" s="494"/>
      <c r="Z35" s="494"/>
      <c r="AA35" s="56" t="s">
        <v>79</v>
      </c>
      <c r="AB35" s="495">
        <v>618</v>
      </c>
      <c r="AC35" s="496"/>
      <c r="AD35" s="496"/>
      <c r="AE35" s="57" t="s">
        <v>79</v>
      </c>
      <c r="AF35" s="495">
        <v>0</v>
      </c>
      <c r="AG35" s="496"/>
      <c r="AH35" s="496"/>
      <c r="AI35" s="56" t="s">
        <v>79</v>
      </c>
      <c r="AJ35" s="495">
        <v>0</v>
      </c>
      <c r="AK35" s="496"/>
      <c r="AL35" s="496"/>
      <c r="AM35" s="56" t="s">
        <v>79</v>
      </c>
      <c r="AN35" s="497">
        <f>(X35+AF35)-(AB35+AJ35)</f>
        <v>15663</v>
      </c>
      <c r="AO35" s="498"/>
      <c r="AP35" s="56" t="s">
        <v>79</v>
      </c>
      <c r="AQ35" s="499"/>
      <c r="AR35" s="500"/>
      <c r="AS35" s="500"/>
      <c r="AT35" s="500"/>
      <c r="AU35" s="501"/>
    </row>
    <row r="36" spans="1:47" ht="15.75" customHeight="1">
      <c r="A36" s="217"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34000</v>
      </c>
      <c r="Y36" s="465"/>
      <c r="Z36" s="465"/>
      <c r="AA36" s="61" t="s">
        <v>79</v>
      </c>
      <c r="AB36" s="477">
        <v>3000</v>
      </c>
      <c r="AC36" s="478"/>
      <c r="AD36" s="478"/>
      <c r="AE36" s="62" t="s">
        <v>79</v>
      </c>
      <c r="AF36" s="477">
        <v>20000</v>
      </c>
      <c r="AG36" s="478"/>
      <c r="AH36" s="478"/>
      <c r="AI36" s="61" t="s">
        <v>79</v>
      </c>
      <c r="AJ36" s="477">
        <v>0</v>
      </c>
      <c r="AK36" s="478"/>
      <c r="AL36" s="478"/>
      <c r="AM36" s="61" t="s">
        <v>79</v>
      </c>
      <c r="AN36" s="441">
        <f t="shared" ref="AN36:AN43" si="3">(X36+AF36)-(AB36+AJ36)</f>
        <v>51000</v>
      </c>
      <c r="AO36" s="442"/>
      <c r="AP36" s="61" t="s">
        <v>79</v>
      </c>
      <c r="AQ36" s="443" t="s">
        <v>282</v>
      </c>
      <c r="AR36" s="444"/>
      <c r="AS36" s="444"/>
      <c r="AT36" s="444"/>
      <c r="AU36" s="445"/>
    </row>
    <row r="37" spans="1:47" ht="15.75" customHeight="1">
      <c r="A37" s="217" t="s">
        <v>83</v>
      </c>
      <c r="B37" s="58"/>
      <c r="C37" s="58"/>
      <c r="D37" s="58"/>
      <c r="E37" s="58"/>
      <c r="F37" s="58"/>
      <c r="G37" s="59"/>
      <c r="H37" s="466">
        <f>SUM(AD9:AE30)</f>
        <v>3.3333333333333333E-2</v>
      </c>
      <c r="I37" s="467"/>
      <c r="J37" s="467"/>
      <c r="K37" s="468">
        <v>89</v>
      </c>
      <c r="L37" s="469"/>
      <c r="M37" s="60" t="s">
        <v>79</v>
      </c>
      <c r="N37" s="470">
        <f t="shared" si="2"/>
        <v>71.2</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17" t="s">
        <v>85</v>
      </c>
      <c r="B38" s="58"/>
      <c r="C38" s="58"/>
      <c r="D38" s="58"/>
      <c r="E38" s="58"/>
      <c r="F38" s="58"/>
      <c r="G38" s="59"/>
      <c r="H38" s="466">
        <f>SUM(AF9:AG30)</f>
        <v>0.1875</v>
      </c>
      <c r="I38" s="467"/>
      <c r="J38" s="467"/>
      <c r="K38" s="468">
        <v>89</v>
      </c>
      <c r="L38" s="469"/>
      <c r="M38" s="60" t="s">
        <v>79</v>
      </c>
      <c r="N38" s="470">
        <f t="shared" si="2"/>
        <v>400.5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17"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17"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17" t="s">
        <v>92</v>
      </c>
      <c r="B41" s="58"/>
      <c r="C41" s="58"/>
      <c r="D41" s="58"/>
      <c r="E41" s="58"/>
      <c r="F41" s="58"/>
      <c r="G41" s="59"/>
      <c r="H41" s="466">
        <f>SUM(AL9:AM30)</f>
        <v>0.77916666666666667</v>
      </c>
      <c r="I41" s="467"/>
      <c r="J41" s="467"/>
      <c r="K41" s="468">
        <v>8</v>
      </c>
      <c r="L41" s="469"/>
      <c r="M41" s="60" t="s">
        <v>79</v>
      </c>
      <c r="N41" s="470">
        <f t="shared" si="2"/>
        <v>149.6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17"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621.29999999999995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44240</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44240</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14" t="s">
        <v>198</v>
      </c>
      <c r="AH71" s="215"/>
      <c r="AI71" s="215"/>
      <c r="AJ71" s="215"/>
      <c r="AK71" s="215"/>
      <c r="AL71" s="213"/>
      <c r="AM71" s="214" t="s">
        <v>199</v>
      </c>
      <c r="AN71" s="215"/>
      <c r="AO71" s="215"/>
      <c r="AP71" s="216"/>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14" t="s">
        <v>141</v>
      </c>
      <c r="AH72" s="215"/>
      <c r="AI72" s="215"/>
      <c r="AJ72" s="215"/>
      <c r="AK72" s="215"/>
      <c r="AL72" s="213"/>
      <c r="AM72" s="214" t="s">
        <v>139</v>
      </c>
      <c r="AN72" s="215"/>
      <c r="AO72" s="215"/>
      <c r="AP72" s="216"/>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14" t="s">
        <v>166</v>
      </c>
      <c r="AH73" s="215"/>
      <c r="AI73" s="215"/>
      <c r="AJ73" s="215"/>
      <c r="AK73" s="215"/>
      <c r="AL73" s="213"/>
      <c r="AM73" s="214" t="s">
        <v>142</v>
      </c>
      <c r="AN73" s="215"/>
      <c r="AO73" s="215"/>
      <c r="AP73" s="216"/>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14" t="s">
        <v>172</v>
      </c>
      <c r="AH74" s="215"/>
      <c r="AI74" s="215"/>
      <c r="AJ74" s="215"/>
      <c r="AK74" s="215"/>
      <c r="AL74" s="213"/>
      <c r="AM74" s="214" t="s">
        <v>144</v>
      </c>
      <c r="AN74" s="215"/>
      <c r="AO74" s="215"/>
      <c r="AP74" s="216"/>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14" t="s">
        <v>146</v>
      </c>
      <c r="AH75" s="215"/>
      <c r="AI75" s="215"/>
      <c r="AJ75" s="215"/>
      <c r="AK75" s="215"/>
      <c r="AL75" s="213"/>
      <c r="AM75" s="214" t="s">
        <v>147</v>
      </c>
      <c r="AN75" s="215"/>
      <c r="AO75" s="215"/>
      <c r="AP75" s="216"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14" t="s">
        <v>149</v>
      </c>
      <c r="AH76" s="215"/>
      <c r="AI76" s="215"/>
      <c r="AJ76" s="215"/>
      <c r="AK76" s="215"/>
      <c r="AL76" s="213"/>
      <c r="AM76" s="214" t="s">
        <v>147</v>
      </c>
      <c r="AN76" s="215"/>
      <c r="AO76" s="215"/>
      <c r="AP76" s="216"/>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14" t="s">
        <v>173</v>
      </c>
      <c r="AH77" s="215"/>
      <c r="AI77" s="215"/>
      <c r="AJ77" s="215"/>
      <c r="AK77" s="215"/>
      <c r="AL77" s="213"/>
      <c r="AM77" s="214" t="s">
        <v>151</v>
      </c>
      <c r="AN77" s="215"/>
      <c r="AO77" s="215"/>
      <c r="AP77" s="216"/>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44241</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23" t="s">
        <v>16</v>
      </c>
      <c r="L8" s="224"/>
      <c r="M8" s="224"/>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0.22916666666666666</v>
      </c>
      <c r="Y9" s="604"/>
      <c r="Z9" s="608"/>
      <c r="AA9" s="609"/>
      <c r="AB9" s="603"/>
      <c r="AC9" s="609"/>
      <c r="AD9" s="603"/>
      <c r="AE9" s="609"/>
      <c r="AF9" s="603"/>
      <c r="AG9" s="609"/>
      <c r="AH9" s="603"/>
      <c r="AI9" s="609"/>
      <c r="AJ9" s="603"/>
      <c r="AK9" s="609"/>
      <c r="AL9" s="603">
        <v>0.22916666666666666</v>
      </c>
      <c r="AM9" s="604"/>
      <c r="AN9" s="535" t="s">
        <v>285</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0.22916666666666666</v>
      </c>
      <c r="W10" s="604"/>
      <c r="X10" s="648">
        <v>0.27083333333333331</v>
      </c>
      <c r="Y10" s="649"/>
      <c r="Z10" s="608"/>
      <c r="AA10" s="609"/>
      <c r="AB10" s="603"/>
      <c r="AC10" s="609"/>
      <c r="AD10" s="603"/>
      <c r="AE10" s="609"/>
      <c r="AF10" s="603">
        <v>4.1666666666666664E-2</v>
      </c>
      <c r="AG10" s="609"/>
      <c r="AH10" s="603"/>
      <c r="AI10" s="609"/>
      <c r="AJ10" s="603"/>
      <c r="AK10" s="609"/>
      <c r="AL10" s="603"/>
      <c r="AM10" s="604"/>
      <c r="AN10" s="545" t="s">
        <v>286</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0.27083333333333331</v>
      </c>
      <c r="W11" s="649"/>
      <c r="X11" s="534">
        <v>0.27916666666666667</v>
      </c>
      <c r="Y11" s="558"/>
      <c r="Z11" s="557"/>
      <c r="AA11" s="548"/>
      <c r="AB11" s="534"/>
      <c r="AC11" s="548"/>
      <c r="AD11" s="534"/>
      <c r="AE11" s="548"/>
      <c r="AF11" s="534">
        <v>8.3333333333333332E-3</v>
      </c>
      <c r="AG11" s="548"/>
      <c r="AH11" s="534"/>
      <c r="AI11" s="548"/>
      <c r="AJ11" s="534"/>
      <c r="AK11" s="548"/>
      <c r="AL11" s="603"/>
      <c r="AM11" s="604"/>
      <c r="AN11" s="545" t="s">
        <v>287</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0.27916666666666667</v>
      </c>
      <c r="W12" s="558"/>
      <c r="X12" s="534">
        <v>0.34166666666666662</v>
      </c>
      <c r="Y12" s="558"/>
      <c r="Z12" s="557"/>
      <c r="AA12" s="548"/>
      <c r="AB12" s="534"/>
      <c r="AC12" s="548"/>
      <c r="AD12" s="534"/>
      <c r="AE12" s="548"/>
      <c r="AF12" s="534">
        <v>6.25E-2</v>
      </c>
      <c r="AG12" s="548"/>
      <c r="AH12" s="534"/>
      <c r="AI12" s="548"/>
      <c r="AJ12" s="534"/>
      <c r="AK12" s="548"/>
      <c r="AL12" s="534"/>
      <c r="AM12" s="558"/>
      <c r="AN12" s="545" t="s">
        <v>288</v>
      </c>
      <c r="AO12" s="546"/>
      <c r="AP12" s="546"/>
      <c r="AQ12" s="546"/>
      <c r="AR12" s="546"/>
      <c r="AS12" s="546"/>
      <c r="AT12" s="546"/>
      <c r="AU12" s="54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231</v>
      </c>
      <c r="R13" s="599"/>
      <c r="S13" s="599"/>
      <c r="T13" s="600"/>
      <c r="U13" s="28"/>
      <c r="V13" s="534">
        <v>0.34166666666666662</v>
      </c>
      <c r="W13" s="558"/>
      <c r="X13" s="534">
        <v>0.35416666666666669</v>
      </c>
      <c r="Y13" s="558"/>
      <c r="Z13" s="557"/>
      <c r="AA13" s="548"/>
      <c r="AB13" s="534"/>
      <c r="AC13" s="548"/>
      <c r="AD13" s="534"/>
      <c r="AE13" s="548"/>
      <c r="AF13" s="534">
        <v>1.2499999999999999E-2</v>
      </c>
      <c r="AG13" s="548"/>
      <c r="AH13" s="534"/>
      <c r="AI13" s="548"/>
      <c r="AJ13" s="534"/>
      <c r="AK13" s="548"/>
      <c r="AL13" s="534"/>
      <c r="AM13" s="558"/>
      <c r="AN13" s="535" t="s">
        <v>289</v>
      </c>
      <c r="AO13" s="536"/>
      <c r="AP13" s="536"/>
      <c r="AQ13" s="536"/>
      <c r="AR13" s="536"/>
      <c r="AS13" s="536"/>
      <c r="AT13" s="536"/>
      <c r="AU13" s="537"/>
    </row>
    <row r="14" spans="1:47" ht="15.75" customHeight="1" thickBo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0.35416666666666669</v>
      </c>
      <c r="W14" s="558"/>
      <c r="X14" s="534">
        <v>0.3666666666666667</v>
      </c>
      <c r="Y14" s="558"/>
      <c r="Z14" s="557"/>
      <c r="AA14" s="548"/>
      <c r="AB14" s="534"/>
      <c r="AC14" s="548"/>
      <c r="AD14" s="534"/>
      <c r="AE14" s="548"/>
      <c r="AF14" s="534">
        <v>1.2499999999999999E-2</v>
      </c>
      <c r="AG14" s="548"/>
      <c r="AH14" s="534"/>
      <c r="AI14" s="548"/>
      <c r="AJ14" s="534"/>
      <c r="AK14" s="548"/>
      <c r="AL14" s="534"/>
      <c r="AM14" s="558"/>
      <c r="AN14" s="535" t="s">
        <v>290</v>
      </c>
      <c r="AO14" s="536"/>
      <c r="AP14" s="536"/>
      <c r="AQ14" s="536"/>
      <c r="AR14" s="536"/>
      <c r="AS14" s="536"/>
      <c r="AT14" s="536"/>
      <c r="AU14" s="537"/>
    </row>
    <row r="15" spans="1:47" ht="15.75" customHeight="1" thickTop="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0.3666666666666667</v>
      </c>
      <c r="W15" s="558"/>
      <c r="X15" s="534">
        <v>0.39166666666666666</v>
      </c>
      <c r="Y15" s="558"/>
      <c r="Z15" s="557"/>
      <c r="AA15" s="548"/>
      <c r="AB15" s="534"/>
      <c r="AC15" s="548"/>
      <c r="AD15" s="534"/>
      <c r="AE15" s="548"/>
      <c r="AF15" s="534">
        <v>2.4999999999999998E-2</v>
      </c>
      <c r="AG15" s="548"/>
      <c r="AH15" s="534"/>
      <c r="AI15" s="548"/>
      <c r="AJ15" s="534"/>
      <c r="AK15" s="548"/>
      <c r="AL15" s="534"/>
      <c r="AM15" s="558"/>
      <c r="AN15" s="545" t="s">
        <v>292</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0.39166666666666666</v>
      </c>
      <c r="W16" s="558"/>
      <c r="X16" s="534">
        <v>0.4458333333333333</v>
      </c>
      <c r="Y16" s="558"/>
      <c r="Z16" s="557"/>
      <c r="AA16" s="548"/>
      <c r="AB16" s="534"/>
      <c r="AC16" s="548"/>
      <c r="AD16" s="534">
        <v>5.4166666666666669E-2</v>
      </c>
      <c r="AE16" s="548"/>
      <c r="AF16" s="534"/>
      <c r="AG16" s="548"/>
      <c r="AH16" s="534"/>
      <c r="AI16" s="548"/>
      <c r="AJ16" s="534"/>
      <c r="AK16" s="548"/>
      <c r="AL16" s="534"/>
      <c r="AM16" s="558"/>
      <c r="AN16" s="535" t="s">
        <v>291</v>
      </c>
      <c r="AO16" s="536"/>
      <c r="AP16" s="536"/>
      <c r="AQ16" s="536"/>
      <c r="AR16" s="536"/>
      <c r="AS16" s="536"/>
      <c r="AT16" s="536"/>
      <c r="AU16" s="53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0.4458333333333333</v>
      </c>
      <c r="W17" s="558"/>
      <c r="X17" s="534">
        <v>0.46666666666666662</v>
      </c>
      <c r="Y17" s="558"/>
      <c r="Z17" s="557"/>
      <c r="AA17" s="548"/>
      <c r="AB17" s="534"/>
      <c r="AC17" s="548"/>
      <c r="AD17" s="534">
        <v>1.6666666666666666E-2</v>
      </c>
      <c r="AE17" s="548"/>
      <c r="AF17" s="534">
        <v>4.1666666666666666E-3</v>
      </c>
      <c r="AG17" s="548"/>
      <c r="AH17" s="534"/>
      <c r="AI17" s="548"/>
      <c r="AJ17" s="534"/>
      <c r="AK17" s="548"/>
      <c r="AL17" s="534"/>
      <c r="AM17" s="558"/>
      <c r="AN17" s="545" t="s">
        <v>293</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0.46666666666666662</v>
      </c>
      <c r="W18" s="558"/>
      <c r="X18" s="534">
        <v>0.4916666666666667</v>
      </c>
      <c r="Y18" s="558"/>
      <c r="Z18" s="557"/>
      <c r="AA18" s="548"/>
      <c r="AB18" s="534"/>
      <c r="AC18" s="548"/>
      <c r="AD18" s="534">
        <v>2.4999999999999998E-2</v>
      </c>
      <c r="AE18" s="548"/>
      <c r="AF18" s="534"/>
      <c r="AG18" s="548"/>
      <c r="AH18" s="534"/>
      <c r="AI18" s="548"/>
      <c r="AJ18" s="534"/>
      <c r="AK18" s="548"/>
      <c r="AL18" s="534"/>
      <c r="AM18" s="558"/>
      <c r="AN18" s="535" t="s">
        <v>294</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0.4916666666666667</v>
      </c>
      <c r="W19" s="558"/>
      <c r="X19" s="564">
        <v>0.51250000000000007</v>
      </c>
      <c r="Y19" s="565"/>
      <c r="Z19" s="557"/>
      <c r="AA19" s="548"/>
      <c r="AB19" s="534"/>
      <c r="AC19" s="548"/>
      <c r="AD19" s="534">
        <v>1.6666666666666666E-2</v>
      </c>
      <c r="AE19" s="548"/>
      <c r="AF19" s="534">
        <v>4.1666666666666666E-3</v>
      </c>
      <c r="AG19" s="548"/>
      <c r="AH19" s="534"/>
      <c r="AI19" s="548"/>
      <c r="AJ19" s="534"/>
      <c r="AK19" s="548"/>
      <c r="AL19" s="534"/>
      <c r="AM19" s="558"/>
      <c r="AN19" s="545" t="s">
        <v>295</v>
      </c>
      <c r="AO19" s="546"/>
      <c r="AP19" s="546"/>
      <c r="AQ19" s="546"/>
      <c r="AR19" s="546"/>
      <c r="AS19" s="546"/>
      <c r="AT19" s="546"/>
      <c r="AU19" s="54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0.51250000000000007</v>
      </c>
      <c r="W20" s="565"/>
      <c r="X20" s="564">
        <v>0.54583333333333328</v>
      </c>
      <c r="Y20" s="565"/>
      <c r="Z20" s="557"/>
      <c r="AA20" s="548"/>
      <c r="AB20" s="534"/>
      <c r="AC20" s="548"/>
      <c r="AD20" s="534">
        <v>2.9166666666666664E-2</v>
      </c>
      <c r="AE20" s="548"/>
      <c r="AF20" s="534">
        <v>4.1666666666666666E-3</v>
      </c>
      <c r="AG20" s="548"/>
      <c r="AH20" s="534"/>
      <c r="AI20" s="548"/>
      <c r="AJ20" s="534"/>
      <c r="AK20" s="548"/>
      <c r="AL20" s="534"/>
      <c r="AM20" s="558"/>
      <c r="AN20" s="535" t="s">
        <v>299</v>
      </c>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0.54583333333333328</v>
      </c>
      <c r="W21" s="565"/>
      <c r="X21" s="534">
        <v>0.69166666666666676</v>
      </c>
      <c r="Y21" s="558"/>
      <c r="Z21" s="557"/>
      <c r="AA21" s="548"/>
      <c r="AB21" s="534"/>
      <c r="AC21" s="548"/>
      <c r="AD21" s="534"/>
      <c r="AE21" s="548"/>
      <c r="AF21" s="534"/>
      <c r="AG21" s="548"/>
      <c r="AH21" s="534"/>
      <c r="AI21" s="548"/>
      <c r="AJ21" s="534"/>
      <c r="AK21" s="548"/>
      <c r="AL21" s="534">
        <v>0.14583333333333334</v>
      </c>
      <c r="AM21" s="558"/>
      <c r="AN21" s="535" t="s">
        <v>284</v>
      </c>
      <c r="AO21" s="536"/>
      <c r="AP21" s="536"/>
      <c r="AQ21" s="536"/>
      <c r="AR21" s="536"/>
      <c r="AS21" s="536"/>
      <c r="AT21" s="536"/>
      <c r="AU21" s="537"/>
    </row>
    <row r="22" spans="1:47" ht="15.75" customHeight="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0.69166666666666676</v>
      </c>
      <c r="W22" s="558"/>
      <c r="X22" s="534">
        <v>0.73333333333333339</v>
      </c>
      <c r="Y22" s="558"/>
      <c r="Z22" s="557"/>
      <c r="AA22" s="548"/>
      <c r="AB22" s="534"/>
      <c r="AC22" s="548"/>
      <c r="AD22" s="534">
        <v>3.7499999999999999E-2</v>
      </c>
      <c r="AE22" s="548"/>
      <c r="AF22" s="534">
        <v>4.1666666666666666E-3</v>
      </c>
      <c r="AG22" s="548"/>
      <c r="AH22" s="534"/>
      <c r="AI22" s="548"/>
      <c r="AJ22" s="534"/>
      <c r="AK22" s="548"/>
      <c r="AL22" s="534"/>
      <c r="AM22" s="558"/>
      <c r="AN22" s="535" t="s">
        <v>296</v>
      </c>
      <c r="AO22" s="536"/>
      <c r="AP22" s="536"/>
      <c r="AQ22" s="536"/>
      <c r="AR22" s="536"/>
      <c r="AS22" s="536"/>
      <c r="AT22" s="536"/>
      <c r="AU22" s="537"/>
    </row>
    <row r="23" spans="1:47" ht="15.75" customHeight="1" thickTop="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0.73333333333333339</v>
      </c>
      <c r="W23" s="558"/>
      <c r="X23" s="534">
        <v>0.77500000000000002</v>
      </c>
      <c r="Y23" s="558"/>
      <c r="Z23" s="557"/>
      <c r="AA23" s="548"/>
      <c r="AB23" s="534"/>
      <c r="AC23" s="548"/>
      <c r="AD23" s="534"/>
      <c r="AE23" s="548"/>
      <c r="AF23" s="534">
        <v>4.1666666666666664E-2</v>
      </c>
      <c r="AG23" s="548"/>
      <c r="AH23" s="534"/>
      <c r="AI23" s="548"/>
      <c r="AJ23" s="534"/>
      <c r="AK23" s="548"/>
      <c r="AL23" s="534"/>
      <c r="AM23" s="558"/>
      <c r="AN23" s="545" t="s">
        <v>297</v>
      </c>
      <c r="AO23" s="546"/>
      <c r="AP23" s="546"/>
      <c r="AQ23" s="546"/>
      <c r="AR23" s="546"/>
      <c r="AS23" s="546"/>
      <c r="AT23" s="546"/>
      <c r="AU23" s="54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v>0.77500000000000002</v>
      </c>
      <c r="W24" s="548"/>
      <c r="X24" s="533">
        <v>0.84583333333333333</v>
      </c>
      <c r="Y24" s="534"/>
      <c r="Z24" s="553"/>
      <c r="AA24" s="543"/>
      <c r="AB24" s="543"/>
      <c r="AC24" s="543"/>
      <c r="AD24" s="543"/>
      <c r="AE24" s="543"/>
      <c r="AF24" s="543"/>
      <c r="AG24" s="543"/>
      <c r="AH24" s="543"/>
      <c r="AI24" s="543"/>
      <c r="AJ24" s="543"/>
      <c r="AK24" s="543"/>
      <c r="AL24" s="548">
        <v>7.0833333333333331E-2</v>
      </c>
      <c r="AM24" s="534"/>
      <c r="AN24" s="535" t="s">
        <v>284</v>
      </c>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v>0.84583333333333333</v>
      </c>
      <c r="W25" s="548"/>
      <c r="X25" s="533">
        <v>0.875</v>
      </c>
      <c r="Y25" s="534"/>
      <c r="Z25" s="553"/>
      <c r="AA25" s="543"/>
      <c r="AB25" s="543"/>
      <c r="AC25" s="543"/>
      <c r="AD25" s="543">
        <v>2.4999999999999998E-2</v>
      </c>
      <c r="AE25" s="543"/>
      <c r="AF25" s="543">
        <v>4.1666666666666666E-3</v>
      </c>
      <c r="AG25" s="543"/>
      <c r="AH25" s="543"/>
      <c r="AI25" s="543"/>
      <c r="AJ25" s="543"/>
      <c r="AK25" s="543"/>
      <c r="AL25" s="548"/>
      <c r="AM25" s="534"/>
      <c r="AN25" s="545" t="s">
        <v>298</v>
      </c>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v>0.875</v>
      </c>
      <c r="W26" s="543"/>
      <c r="X26" s="544">
        <v>1</v>
      </c>
      <c r="Y26" s="534"/>
      <c r="Z26" s="542"/>
      <c r="AA26" s="543"/>
      <c r="AB26" s="544"/>
      <c r="AC26" s="543"/>
      <c r="AD26" s="544"/>
      <c r="AE26" s="543"/>
      <c r="AF26" s="544"/>
      <c r="AG26" s="543"/>
      <c r="AH26" s="544"/>
      <c r="AI26" s="543"/>
      <c r="AJ26" s="544"/>
      <c r="AK26" s="543"/>
      <c r="AL26" s="533">
        <v>0.125</v>
      </c>
      <c r="AM26" s="534"/>
      <c r="AN26" s="535" t="s">
        <v>284</v>
      </c>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0.20416666666666666</v>
      </c>
      <c r="AE31" s="511"/>
      <c r="AF31" s="511">
        <f>SUM(AF9:AG30)</f>
        <v>0.22500000000000003</v>
      </c>
      <c r="AG31" s="511"/>
      <c r="AH31" s="511">
        <f>SUM(AH9:AI30)</f>
        <v>0</v>
      </c>
      <c r="AI31" s="511"/>
      <c r="AJ31" s="511">
        <f>SUM(AJ9:AK30)</f>
        <v>0</v>
      </c>
      <c r="AK31" s="511"/>
      <c r="AL31" s="515">
        <f>SUM(AL9:AM30)</f>
        <v>0.5708333333333333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15663</v>
      </c>
      <c r="Y35" s="494"/>
      <c r="Z35" s="494"/>
      <c r="AA35" s="56" t="s">
        <v>79</v>
      </c>
      <c r="AB35" s="495">
        <v>1023</v>
      </c>
      <c r="AC35" s="496"/>
      <c r="AD35" s="496"/>
      <c r="AE35" s="57" t="s">
        <v>79</v>
      </c>
      <c r="AF35" s="495">
        <v>0</v>
      </c>
      <c r="AG35" s="496"/>
      <c r="AH35" s="496"/>
      <c r="AI35" s="56" t="s">
        <v>79</v>
      </c>
      <c r="AJ35" s="495">
        <v>0</v>
      </c>
      <c r="AK35" s="496"/>
      <c r="AL35" s="496"/>
      <c r="AM35" s="56" t="s">
        <v>79</v>
      </c>
      <c r="AN35" s="497">
        <f>(X35+AF35)-(AB35+AJ35)</f>
        <v>14640</v>
      </c>
      <c r="AO35" s="498"/>
      <c r="AP35" s="56" t="s">
        <v>79</v>
      </c>
      <c r="AQ35" s="499"/>
      <c r="AR35" s="500"/>
      <c r="AS35" s="500"/>
      <c r="AT35" s="500"/>
      <c r="AU35" s="501"/>
    </row>
    <row r="36" spans="1:47" ht="15.75" customHeight="1">
      <c r="A36" s="22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51000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48000</v>
      </c>
      <c r="AO36" s="442"/>
      <c r="AP36" s="61" t="s">
        <v>79</v>
      </c>
      <c r="AQ36" s="443"/>
      <c r="AR36" s="444"/>
      <c r="AS36" s="444"/>
      <c r="AT36" s="444"/>
      <c r="AU36" s="445"/>
    </row>
    <row r="37" spans="1:47" ht="15.75" customHeight="1">
      <c r="A37" s="225" t="s">
        <v>83</v>
      </c>
      <c r="B37" s="58"/>
      <c r="C37" s="58"/>
      <c r="D37" s="58"/>
      <c r="E37" s="58"/>
      <c r="F37" s="58"/>
      <c r="G37" s="59"/>
      <c r="H37" s="466">
        <f>SUM(AD9:AE30)</f>
        <v>0.20416666666666666</v>
      </c>
      <c r="I37" s="467"/>
      <c r="J37" s="467"/>
      <c r="K37" s="468">
        <v>89</v>
      </c>
      <c r="L37" s="469"/>
      <c r="M37" s="60" t="s">
        <v>79</v>
      </c>
      <c r="N37" s="470">
        <f t="shared" si="2"/>
        <v>436.1</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25" t="s">
        <v>85</v>
      </c>
      <c r="B38" s="58"/>
      <c r="C38" s="58"/>
      <c r="D38" s="58"/>
      <c r="E38" s="58"/>
      <c r="F38" s="58"/>
      <c r="G38" s="59"/>
      <c r="H38" s="466">
        <f>SUM(AF9:AG30)</f>
        <v>0.22500000000000003</v>
      </c>
      <c r="I38" s="467"/>
      <c r="J38" s="467"/>
      <c r="K38" s="468">
        <v>89</v>
      </c>
      <c r="L38" s="469"/>
      <c r="M38" s="60" t="s">
        <v>79</v>
      </c>
      <c r="N38" s="470">
        <f t="shared" si="2"/>
        <v>480.6</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2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2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25" t="s">
        <v>92</v>
      </c>
      <c r="B41" s="58"/>
      <c r="C41" s="58"/>
      <c r="D41" s="58"/>
      <c r="E41" s="58"/>
      <c r="F41" s="58"/>
      <c r="G41" s="59"/>
      <c r="H41" s="466">
        <f>SUM(AL9:AM30)</f>
        <v>0.5708333333333333</v>
      </c>
      <c r="I41" s="467"/>
      <c r="J41" s="467"/>
      <c r="K41" s="468">
        <v>8</v>
      </c>
      <c r="L41" s="469"/>
      <c r="M41" s="60" t="s">
        <v>79</v>
      </c>
      <c r="N41" s="470">
        <f t="shared" si="2"/>
        <v>109.6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2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1026.3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44241</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44241</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20" t="s">
        <v>198</v>
      </c>
      <c r="AH71" s="221"/>
      <c r="AI71" s="221"/>
      <c r="AJ71" s="221"/>
      <c r="AK71" s="221"/>
      <c r="AL71" s="222"/>
      <c r="AM71" s="220" t="s">
        <v>199</v>
      </c>
      <c r="AN71" s="221"/>
      <c r="AO71" s="221"/>
      <c r="AP71" s="226"/>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20" t="s">
        <v>141</v>
      </c>
      <c r="AH72" s="221"/>
      <c r="AI72" s="221"/>
      <c r="AJ72" s="221"/>
      <c r="AK72" s="221"/>
      <c r="AL72" s="222"/>
      <c r="AM72" s="220" t="s">
        <v>139</v>
      </c>
      <c r="AN72" s="221"/>
      <c r="AO72" s="221"/>
      <c r="AP72" s="226"/>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20" t="s">
        <v>166</v>
      </c>
      <c r="AH73" s="221"/>
      <c r="AI73" s="221"/>
      <c r="AJ73" s="221"/>
      <c r="AK73" s="221"/>
      <c r="AL73" s="222"/>
      <c r="AM73" s="220" t="s">
        <v>142</v>
      </c>
      <c r="AN73" s="221"/>
      <c r="AO73" s="221"/>
      <c r="AP73" s="226"/>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20" t="s">
        <v>172</v>
      </c>
      <c r="AH74" s="221"/>
      <c r="AI74" s="221"/>
      <c r="AJ74" s="221"/>
      <c r="AK74" s="221"/>
      <c r="AL74" s="222"/>
      <c r="AM74" s="220" t="s">
        <v>144</v>
      </c>
      <c r="AN74" s="221"/>
      <c r="AO74" s="221"/>
      <c r="AP74" s="226"/>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20" t="s">
        <v>146</v>
      </c>
      <c r="AH75" s="221"/>
      <c r="AI75" s="221"/>
      <c r="AJ75" s="221"/>
      <c r="AK75" s="221"/>
      <c r="AL75" s="222"/>
      <c r="AM75" s="220" t="s">
        <v>147</v>
      </c>
      <c r="AN75" s="221"/>
      <c r="AO75" s="221"/>
      <c r="AP75" s="226"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20" t="s">
        <v>149</v>
      </c>
      <c r="AH76" s="221"/>
      <c r="AI76" s="221"/>
      <c r="AJ76" s="221"/>
      <c r="AK76" s="221"/>
      <c r="AL76" s="222"/>
      <c r="AM76" s="220" t="s">
        <v>147</v>
      </c>
      <c r="AN76" s="221"/>
      <c r="AO76" s="221"/>
      <c r="AP76" s="226"/>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20" t="s">
        <v>173</v>
      </c>
      <c r="AH77" s="221"/>
      <c r="AI77" s="221"/>
      <c r="AJ77" s="221"/>
      <c r="AK77" s="221"/>
      <c r="AL77" s="222"/>
      <c r="AM77" s="220" t="s">
        <v>151</v>
      </c>
      <c r="AN77" s="221"/>
      <c r="AO77" s="221"/>
      <c r="AP77" s="226"/>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44242</v>
      </c>
      <c r="F6" s="613"/>
      <c r="G6" s="613"/>
      <c r="H6" s="613"/>
      <c r="I6" s="613"/>
      <c r="J6" s="614"/>
      <c r="K6" s="7" t="s">
        <v>7</v>
      </c>
      <c r="L6" s="6"/>
      <c r="M6" s="6"/>
      <c r="N6" s="8"/>
      <c r="O6" s="615" t="s">
        <v>189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32" t="s">
        <v>16</v>
      </c>
      <c r="L8" s="233"/>
      <c r="M8" s="23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0.10833333333333334</v>
      </c>
      <c r="Y9" s="604"/>
      <c r="Z9" s="608"/>
      <c r="AA9" s="609"/>
      <c r="AB9" s="603"/>
      <c r="AC9" s="609"/>
      <c r="AD9" s="603"/>
      <c r="AE9" s="609"/>
      <c r="AF9" s="603"/>
      <c r="AG9" s="609"/>
      <c r="AH9" s="603"/>
      <c r="AI9" s="609"/>
      <c r="AJ9" s="603"/>
      <c r="AK9" s="609"/>
      <c r="AL9" s="603">
        <v>0.10833333333333334</v>
      </c>
      <c r="AM9" s="604"/>
      <c r="AN9" s="535" t="s">
        <v>223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0.10833333333333334</v>
      </c>
      <c r="W10" s="604"/>
      <c r="X10" s="648">
        <v>0.14583333333333334</v>
      </c>
      <c r="Y10" s="649"/>
      <c r="Z10" s="608"/>
      <c r="AA10" s="609"/>
      <c r="AB10" s="603"/>
      <c r="AC10" s="609"/>
      <c r="AD10" s="603">
        <v>3.3333333333333333E-2</v>
      </c>
      <c r="AE10" s="609"/>
      <c r="AF10" s="603">
        <v>4.1666666666666666E-3</v>
      </c>
      <c r="AG10" s="609"/>
      <c r="AH10" s="603"/>
      <c r="AI10" s="609"/>
      <c r="AJ10" s="603"/>
      <c r="AK10" s="609"/>
      <c r="AL10" s="603"/>
      <c r="AM10" s="604"/>
      <c r="AN10" s="545" t="s">
        <v>303</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0.14583333333333334</v>
      </c>
      <c r="W11" s="649"/>
      <c r="X11" s="534">
        <v>0.15416666666666667</v>
      </c>
      <c r="Y11" s="558"/>
      <c r="Z11" s="557"/>
      <c r="AA11" s="548"/>
      <c r="AB11" s="534"/>
      <c r="AC11" s="548"/>
      <c r="AD11" s="534"/>
      <c r="AE11" s="548"/>
      <c r="AF11" s="534">
        <v>8.3333333333333332E-3</v>
      </c>
      <c r="AG11" s="548"/>
      <c r="AH11" s="534"/>
      <c r="AI11" s="548"/>
      <c r="AJ11" s="534"/>
      <c r="AK11" s="548"/>
      <c r="AL11" s="603"/>
      <c r="AM11" s="604"/>
      <c r="AN11" s="545" t="s">
        <v>300</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0.15416666666666667</v>
      </c>
      <c r="W12" s="558"/>
      <c r="X12" s="534">
        <v>0.22083333333333333</v>
      </c>
      <c r="Y12" s="558"/>
      <c r="Z12" s="557"/>
      <c r="AA12" s="548"/>
      <c r="AB12" s="534"/>
      <c r="AC12" s="548"/>
      <c r="AD12" s="534">
        <v>6.25E-2</v>
      </c>
      <c r="AE12" s="548"/>
      <c r="AF12" s="534">
        <v>4.1666666666666666E-3</v>
      </c>
      <c r="AG12" s="548"/>
      <c r="AH12" s="534"/>
      <c r="AI12" s="548"/>
      <c r="AJ12" s="534"/>
      <c r="AK12" s="548"/>
      <c r="AL12" s="534"/>
      <c r="AM12" s="558"/>
      <c r="AN12" s="545" t="s">
        <v>308</v>
      </c>
      <c r="AO12" s="546"/>
      <c r="AP12" s="546"/>
      <c r="AQ12" s="546"/>
      <c r="AR12" s="546"/>
      <c r="AS12" s="546"/>
      <c r="AT12" s="546"/>
      <c r="AU12" s="54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311</v>
      </c>
      <c r="R13" s="599"/>
      <c r="S13" s="599"/>
      <c r="T13" s="600"/>
      <c r="U13" s="28"/>
      <c r="V13" s="534">
        <v>0.22083333333333333</v>
      </c>
      <c r="W13" s="558"/>
      <c r="X13" s="534">
        <v>0.23333333333333331</v>
      </c>
      <c r="Y13" s="558"/>
      <c r="Z13" s="557"/>
      <c r="AA13" s="548"/>
      <c r="AB13" s="534"/>
      <c r="AC13" s="548"/>
      <c r="AD13" s="534">
        <v>4.1666666666666666E-3</v>
      </c>
      <c r="AE13" s="548"/>
      <c r="AF13" s="534">
        <v>4.1666666666666666E-3</v>
      </c>
      <c r="AG13" s="548"/>
      <c r="AH13" s="534"/>
      <c r="AI13" s="548"/>
      <c r="AJ13" s="534"/>
      <c r="AK13" s="548"/>
      <c r="AL13" s="534"/>
      <c r="AM13" s="558"/>
      <c r="AN13" s="535" t="s">
        <v>301</v>
      </c>
      <c r="AO13" s="536"/>
      <c r="AP13" s="536"/>
      <c r="AQ13" s="536"/>
      <c r="AR13" s="536"/>
      <c r="AS13" s="536"/>
      <c r="AT13" s="536"/>
      <c r="AU13" s="537"/>
    </row>
    <row r="14" spans="1:47" ht="15.75" customHeight="1" thickBo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0.23333333333333331</v>
      </c>
      <c r="W14" s="558"/>
      <c r="X14" s="534">
        <v>0.25416666666666665</v>
      </c>
      <c r="Y14" s="558"/>
      <c r="Z14" s="557"/>
      <c r="AA14" s="548"/>
      <c r="AB14" s="534"/>
      <c r="AC14" s="548"/>
      <c r="AD14" s="534">
        <v>2.0833333333333332E-2</v>
      </c>
      <c r="AE14" s="548"/>
      <c r="AF14" s="534">
        <v>4.1666666666666666E-3</v>
      </c>
      <c r="AG14" s="548"/>
      <c r="AH14" s="534"/>
      <c r="AI14" s="548"/>
      <c r="AJ14" s="534"/>
      <c r="AK14" s="548"/>
      <c r="AL14" s="534"/>
      <c r="AM14" s="558"/>
      <c r="AN14" s="535" t="s">
        <v>302</v>
      </c>
      <c r="AO14" s="536"/>
      <c r="AP14" s="536"/>
      <c r="AQ14" s="536"/>
      <c r="AR14" s="536"/>
      <c r="AS14" s="536"/>
      <c r="AT14" s="536"/>
      <c r="AU14" s="537"/>
    </row>
    <row r="15" spans="1:47" ht="15.75" customHeight="1" thickTop="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0.25416666666666665</v>
      </c>
      <c r="W15" s="558"/>
      <c r="X15" s="534">
        <v>0.28750000000000003</v>
      </c>
      <c r="Y15" s="558"/>
      <c r="Z15" s="557"/>
      <c r="AA15" s="548"/>
      <c r="AB15" s="534"/>
      <c r="AC15" s="548"/>
      <c r="AD15" s="534">
        <v>2.9166666666666664E-2</v>
      </c>
      <c r="AE15" s="548"/>
      <c r="AF15" s="534">
        <v>4.1666666666666666E-3</v>
      </c>
      <c r="AG15" s="548"/>
      <c r="AH15" s="534"/>
      <c r="AI15" s="548"/>
      <c r="AJ15" s="534"/>
      <c r="AK15" s="548"/>
      <c r="AL15" s="534"/>
      <c r="AM15" s="558"/>
      <c r="AN15" s="545" t="s">
        <v>309</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0.28750000000000003</v>
      </c>
      <c r="W16" s="558"/>
      <c r="X16" s="534">
        <v>0.32083333333333336</v>
      </c>
      <c r="Y16" s="558"/>
      <c r="Z16" s="557"/>
      <c r="AA16" s="548"/>
      <c r="AB16" s="534"/>
      <c r="AC16" s="548"/>
      <c r="AD16" s="534">
        <v>2.9166666666666664E-2</v>
      </c>
      <c r="AE16" s="548"/>
      <c r="AF16" s="534">
        <v>4.1666666666666666E-3</v>
      </c>
      <c r="AG16" s="548"/>
      <c r="AH16" s="534"/>
      <c r="AI16" s="548"/>
      <c r="AJ16" s="534"/>
      <c r="AK16" s="548"/>
      <c r="AL16" s="534"/>
      <c r="AM16" s="558"/>
      <c r="AN16" s="535" t="s">
        <v>304</v>
      </c>
      <c r="AO16" s="536"/>
      <c r="AP16" s="536"/>
      <c r="AQ16" s="536"/>
      <c r="AR16" s="536"/>
      <c r="AS16" s="536"/>
      <c r="AT16" s="536"/>
      <c r="AU16" s="53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0.32083333333333336</v>
      </c>
      <c r="W17" s="558"/>
      <c r="X17" s="534">
        <v>0.3833333333333333</v>
      </c>
      <c r="Y17" s="558"/>
      <c r="Z17" s="557"/>
      <c r="AA17" s="548"/>
      <c r="AB17" s="534"/>
      <c r="AC17" s="548"/>
      <c r="AD17" s="534">
        <v>5.8333333333333327E-2</v>
      </c>
      <c r="AE17" s="548"/>
      <c r="AF17" s="534">
        <v>4.1666666666666666E-3</v>
      </c>
      <c r="AG17" s="548"/>
      <c r="AH17" s="534"/>
      <c r="AI17" s="548"/>
      <c r="AJ17" s="534"/>
      <c r="AK17" s="548"/>
      <c r="AL17" s="534"/>
      <c r="AM17" s="558"/>
      <c r="AN17" s="545" t="s">
        <v>310</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0.3833333333333333</v>
      </c>
      <c r="W18" s="558"/>
      <c r="X18" s="534">
        <v>0.41666666666666669</v>
      </c>
      <c r="Y18" s="558"/>
      <c r="Z18" s="557"/>
      <c r="AA18" s="548"/>
      <c r="AB18" s="534"/>
      <c r="AC18" s="548"/>
      <c r="AD18" s="534">
        <v>2.9166666666666664E-2</v>
      </c>
      <c r="AE18" s="548"/>
      <c r="AF18" s="534">
        <v>4.1666666666666666E-3</v>
      </c>
      <c r="AG18" s="548"/>
      <c r="AH18" s="534"/>
      <c r="AI18" s="548"/>
      <c r="AJ18" s="534"/>
      <c r="AK18" s="548"/>
      <c r="AL18" s="534"/>
      <c r="AM18" s="558"/>
      <c r="AN18" s="535" t="s">
        <v>305</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0.41666666666666669</v>
      </c>
      <c r="W19" s="558"/>
      <c r="X19" s="564">
        <v>0.5541666666666667</v>
      </c>
      <c r="Y19" s="565"/>
      <c r="Z19" s="557"/>
      <c r="AA19" s="548"/>
      <c r="AB19" s="534"/>
      <c r="AC19" s="548"/>
      <c r="AD19" s="534"/>
      <c r="AE19" s="548"/>
      <c r="AF19" s="534"/>
      <c r="AG19" s="548"/>
      <c r="AH19" s="534"/>
      <c r="AI19" s="548"/>
      <c r="AJ19" s="534"/>
      <c r="AK19" s="548"/>
      <c r="AL19" s="534">
        <v>0.13749999999999998</v>
      </c>
      <c r="AM19" s="558"/>
      <c r="AN19" s="535" t="s">
        <v>223</v>
      </c>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0.5541666666666667</v>
      </c>
      <c r="W20" s="565"/>
      <c r="X20" s="564">
        <v>0.58750000000000002</v>
      </c>
      <c r="Y20" s="565"/>
      <c r="Z20" s="557"/>
      <c r="AA20" s="548"/>
      <c r="AB20" s="534"/>
      <c r="AC20" s="548"/>
      <c r="AD20" s="534"/>
      <c r="AE20" s="548"/>
      <c r="AF20" s="534">
        <v>3.3333333333333333E-2</v>
      </c>
      <c r="AG20" s="548"/>
      <c r="AH20" s="534"/>
      <c r="AI20" s="548"/>
      <c r="AJ20" s="534"/>
      <c r="AK20" s="548"/>
      <c r="AL20" s="534"/>
      <c r="AM20" s="558"/>
      <c r="AN20" s="535" t="s">
        <v>306</v>
      </c>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0.58750000000000002</v>
      </c>
      <c r="W21" s="565"/>
      <c r="X21" s="534">
        <v>0.83333333333333337</v>
      </c>
      <c r="Y21" s="558"/>
      <c r="Z21" s="557"/>
      <c r="AA21" s="548"/>
      <c r="AB21" s="534"/>
      <c r="AC21" s="548"/>
      <c r="AD21" s="534"/>
      <c r="AE21" s="548"/>
      <c r="AF21" s="534"/>
      <c r="AG21" s="548"/>
      <c r="AH21" s="534"/>
      <c r="AI21" s="548"/>
      <c r="AJ21" s="534"/>
      <c r="AK21" s="548"/>
      <c r="AL21" s="534">
        <v>0.24583333333333335</v>
      </c>
      <c r="AM21" s="558"/>
      <c r="AN21" s="535" t="s">
        <v>223</v>
      </c>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0.83333333333333337</v>
      </c>
      <c r="W22" s="558"/>
      <c r="X22" s="534">
        <v>0.86249999999999993</v>
      </c>
      <c r="Y22" s="558"/>
      <c r="Z22" s="557"/>
      <c r="AA22" s="548"/>
      <c r="AB22" s="534"/>
      <c r="AC22" s="548"/>
      <c r="AD22" s="534"/>
      <c r="AE22" s="548"/>
      <c r="AF22" s="534">
        <v>2.9166666666666664E-2</v>
      </c>
      <c r="AG22" s="548"/>
      <c r="AH22" s="534"/>
      <c r="AI22" s="548"/>
      <c r="AJ22" s="534"/>
      <c r="AK22" s="548"/>
      <c r="AL22" s="534"/>
      <c r="AM22" s="558"/>
      <c r="AN22" s="535" t="s">
        <v>307</v>
      </c>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0.86249999999999993</v>
      </c>
      <c r="W23" s="558"/>
      <c r="X23" s="534">
        <v>1</v>
      </c>
      <c r="Y23" s="558"/>
      <c r="Z23" s="557"/>
      <c r="AA23" s="548"/>
      <c r="AB23" s="534"/>
      <c r="AC23" s="548"/>
      <c r="AD23" s="534"/>
      <c r="AE23" s="548"/>
      <c r="AF23" s="534"/>
      <c r="AG23" s="548"/>
      <c r="AH23" s="534"/>
      <c r="AI23" s="548"/>
      <c r="AJ23" s="534"/>
      <c r="AK23" s="548"/>
      <c r="AL23" s="534">
        <v>0.13749999999999998</v>
      </c>
      <c r="AM23" s="558"/>
      <c r="AN23" s="535" t="s">
        <v>223</v>
      </c>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0.26666666666666666</v>
      </c>
      <c r="AE31" s="511"/>
      <c r="AF31" s="511">
        <f>SUM(AF9:AG30)</f>
        <v>0.10416666666666666</v>
      </c>
      <c r="AG31" s="511"/>
      <c r="AH31" s="511">
        <f>SUM(AH9:AI30)</f>
        <v>0</v>
      </c>
      <c r="AI31" s="511"/>
      <c r="AJ31" s="511">
        <f>SUM(AJ9:AK30)</f>
        <v>0</v>
      </c>
      <c r="AK31" s="511"/>
      <c r="AL31" s="515">
        <f>SUM(AL9:AM30)</f>
        <v>0.62916666666666665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14640</v>
      </c>
      <c r="Y35" s="494"/>
      <c r="Z35" s="494"/>
      <c r="AA35" s="56" t="s">
        <v>79</v>
      </c>
      <c r="AB35" s="495">
        <v>910</v>
      </c>
      <c r="AC35" s="496"/>
      <c r="AD35" s="496"/>
      <c r="AE35" s="57" t="s">
        <v>79</v>
      </c>
      <c r="AF35" s="495">
        <v>0</v>
      </c>
      <c r="AG35" s="496"/>
      <c r="AH35" s="496"/>
      <c r="AI35" s="56" t="s">
        <v>79</v>
      </c>
      <c r="AJ35" s="495">
        <v>0</v>
      </c>
      <c r="AK35" s="496"/>
      <c r="AL35" s="496"/>
      <c r="AM35" s="56" t="s">
        <v>79</v>
      </c>
      <c r="AN35" s="497">
        <f>(X35+AF35)-(AB35+AJ35)</f>
        <v>13730</v>
      </c>
      <c r="AO35" s="498"/>
      <c r="AP35" s="56" t="s">
        <v>79</v>
      </c>
      <c r="AQ35" s="499"/>
      <c r="AR35" s="500"/>
      <c r="AS35" s="500"/>
      <c r="AT35" s="500"/>
      <c r="AU35" s="501"/>
    </row>
    <row r="36" spans="1:47" ht="15.75" customHeight="1">
      <c r="A36" s="231"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48000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46000</v>
      </c>
      <c r="AO36" s="442"/>
      <c r="AP36" s="61" t="s">
        <v>79</v>
      </c>
      <c r="AQ36" s="443"/>
      <c r="AR36" s="444"/>
      <c r="AS36" s="444"/>
      <c r="AT36" s="444"/>
      <c r="AU36" s="445"/>
    </row>
    <row r="37" spans="1:47" ht="15.75" customHeight="1">
      <c r="A37" s="231" t="s">
        <v>83</v>
      </c>
      <c r="B37" s="58"/>
      <c r="C37" s="58"/>
      <c r="D37" s="58"/>
      <c r="E37" s="58"/>
      <c r="F37" s="58"/>
      <c r="G37" s="59"/>
      <c r="H37" s="466">
        <f>SUM(AD9:AE30)</f>
        <v>0.26666666666666666</v>
      </c>
      <c r="I37" s="467"/>
      <c r="J37" s="467"/>
      <c r="K37" s="468">
        <v>89</v>
      </c>
      <c r="L37" s="469"/>
      <c r="M37" s="60" t="s">
        <v>79</v>
      </c>
      <c r="N37" s="470">
        <f t="shared" si="2"/>
        <v>569.6</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31" t="s">
        <v>85</v>
      </c>
      <c r="B38" s="58"/>
      <c r="C38" s="58"/>
      <c r="D38" s="58"/>
      <c r="E38" s="58"/>
      <c r="F38" s="58"/>
      <c r="G38" s="59"/>
      <c r="H38" s="466">
        <f>SUM(AF9:AG30)</f>
        <v>0.10416666666666666</v>
      </c>
      <c r="I38" s="467"/>
      <c r="J38" s="467"/>
      <c r="K38" s="468">
        <v>89</v>
      </c>
      <c r="L38" s="469"/>
      <c r="M38" s="60" t="s">
        <v>79</v>
      </c>
      <c r="N38" s="470">
        <f t="shared" si="2"/>
        <v>222.5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31"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31"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31" t="s">
        <v>92</v>
      </c>
      <c r="B41" s="58"/>
      <c r="C41" s="58"/>
      <c r="D41" s="58"/>
      <c r="E41" s="58"/>
      <c r="F41" s="58"/>
      <c r="G41" s="59"/>
      <c r="H41" s="466">
        <f>SUM(AL9:AM30)</f>
        <v>0.62916666666666665</v>
      </c>
      <c r="I41" s="467"/>
      <c r="J41" s="467"/>
      <c r="K41" s="468">
        <v>8</v>
      </c>
      <c r="L41" s="469"/>
      <c r="M41" s="60" t="s">
        <v>79</v>
      </c>
      <c r="N41" s="470">
        <f t="shared" si="2"/>
        <v>120.8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31"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912.9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44242</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44242</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28" t="s">
        <v>198</v>
      </c>
      <c r="AH71" s="229"/>
      <c r="AI71" s="229"/>
      <c r="AJ71" s="229"/>
      <c r="AK71" s="229"/>
      <c r="AL71" s="227"/>
      <c r="AM71" s="228" t="s">
        <v>199</v>
      </c>
      <c r="AN71" s="229"/>
      <c r="AO71" s="229"/>
      <c r="AP71" s="230"/>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28" t="s">
        <v>141</v>
      </c>
      <c r="AH72" s="229"/>
      <c r="AI72" s="229"/>
      <c r="AJ72" s="229"/>
      <c r="AK72" s="229"/>
      <c r="AL72" s="227"/>
      <c r="AM72" s="228" t="s">
        <v>139</v>
      </c>
      <c r="AN72" s="229"/>
      <c r="AO72" s="229"/>
      <c r="AP72" s="230"/>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28" t="s">
        <v>166</v>
      </c>
      <c r="AH73" s="229"/>
      <c r="AI73" s="229"/>
      <c r="AJ73" s="229"/>
      <c r="AK73" s="229"/>
      <c r="AL73" s="227"/>
      <c r="AM73" s="228" t="s">
        <v>142</v>
      </c>
      <c r="AN73" s="229"/>
      <c r="AO73" s="229"/>
      <c r="AP73" s="230"/>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28" t="s">
        <v>172</v>
      </c>
      <c r="AH74" s="229"/>
      <c r="AI74" s="229"/>
      <c r="AJ74" s="229"/>
      <c r="AK74" s="229"/>
      <c r="AL74" s="227"/>
      <c r="AM74" s="228" t="s">
        <v>144</v>
      </c>
      <c r="AN74" s="229"/>
      <c r="AO74" s="229"/>
      <c r="AP74" s="230"/>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28" t="s">
        <v>146</v>
      </c>
      <c r="AH75" s="229"/>
      <c r="AI75" s="229"/>
      <c r="AJ75" s="229"/>
      <c r="AK75" s="229"/>
      <c r="AL75" s="227"/>
      <c r="AM75" s="228" t="s">
        <v>147</v>
      </c>
      <c r="AN75" s="229"/>
      <c r="AO75" s="229"/>
      <c r="AP75" s="230"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28" t="s">
        <v>149</v>
      </c>
      <c r="AH76" s="229"/>
      <c r="AI76" s="229"/>
      <c r="AJ76" s="229"/>
      <c r="AK76" s="229"/>
      <c r="AL76" s="227"/>
      <c r="AM76" s="228" t="s">
        <v>147</v>
      </c>
      <c r="AN76" s="229"/>
      <c r="AO76" s="229"/>
      <c r="AP76" s="230"/>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28" t="s">
        <v>173</v>
      </c>
      <c r="AH77" s="229"/>
      <c r="AI77" s="229"/>
      <c r="AJ77" s="229"/>
      <c r="AK77" s="229"/>
      <c r="AL77" s="227"/>
      <c r="AM77" s="228" t="s">
        <v>151</v>
      </c>
      <c r="AN77" s="229"/>
      <c r="AO77" s="229"/>
      <c r="AP77" s="230"/>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44243</v>
      </c>
      <c r="F6" s="613"/>
      <c r="G6" s="613"/>
      <c r="H6" s="613"/>
      <c r="I6" s="613"/>
      <c r="J6" s="614"/>
      <c r="K6" s="7" t="s">
        <v>7</v>
      </c>
      <c r="L6" s="6"/>
      <c r="M6" s="6"/>
      <c r="N6" s="8"/>
      <c r="O6" s="615" t="s">
        <v>319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37" t="s">
        <v>16</v>
      </c>
      <c r="L8" s="238"/>
      <c r="M8" s="238"/>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0.34166666666666662</v>
      </c>
      <c r="Y9" s="604"/>
      <c r="Z9" s="608"/>
      <c r="AA9" s="609"/>
      <c r="AB9" s="603"/>
      <c r="AC9" s="609"/>
      <c r="AD9" s="603"/>
      <c r="AE9" s="609"/>
      <c r="AF9" s="603"/>
      <c r="AG9" s="609"/>
      <c r="AH9" s="603"/>
      <c r="AI9" s="609"/>
      <c r="AJ9" s="603"/>
      <c r="AK9" s="609"/>
      <c r="AL9" s="603">
        <v>0.34166666666666662</v>
      </c>
      <c r="AM9" s="604"/>
      <c r="AN9" s="535" t="s">
        <v>223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0.34166666666666662</v>
      </c>
      <c r="W10" s="604"/>
      <c r="X10" s="648">
        <v>0.36249999999999999</v>
      </c>
      <c r="Y10" s="649"/>
      <c r="Z10" s="608"/>
      <c r="AA10" s="609"/>
      <c r="AB10" s="603"/>
      <c r="AC10" s="609"/>
      <c r="AD10" s="603">
        <v>1.6666666666666666E-2</v>
      </c>
      <c r="AE10" s="609"/>
      <c r="AF10" s="603">
        <v>4.1666666666666666E-3</v>
      </c>
      <c r="AG10" s="609"/>
      <c r="AH10" s="603"/>
      <c r="AI10" s="609"/>
      <c r="AJ10" s="603"/>
      <c r="AK10" s="609"/>
      <c r="AL10" s="603"/>
      <c r="AM10" s="604"/>
      <c r="AN10" s="545" t="s">
        <v>312</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8">
        <v>0.36249999999999999</v>
      </c>
      <c r="W11" s="649"/>
      <c r="X11" s="534">
        <v>0.73749999999999993</v>
      </c>
      <c r="Y11" s="558"/>
      <c r="Z11" s="557"/>
      <c r="AA11" s="548"/>
      <c r="AB11" s="534">
        <v>0.37083333333333335</v>
      </c>
      <c r="AC11" s="548"/>
      <c r="AD11" s="534"/>
      <c r="AE11" s="548"/>
      <c r="AF11" s="534">
        <v>4.1666666666666666E-3</v>
      </c>
      <c r="AG11" s="548"/>
      <c r="AH11" s="534"/>
      <c r="AI11" s="548"/>
      <c r="AJ11" s="534"/>
      <c r="AK11" s="548"/>
      <c r="AL11" s="603"/>
      <c r="AM11" s="604"/>
      <c r="AN11" s="545" t="s">
        <v>313</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0.73749999999999993</v>
      </c>
      <c r="W12" s="558"/>
      <c r="X12" s="534">
        <v>0.76250000000000007</v>
      </c>
      <c r="Y12" s="558"/>
      <c r="Z12" s="557"/>
      <c r="AA12" s="548"/>
      <c r="AB12" s="534"/>
      <c r="AC12" s="548"/>
      <c r="AD12" s="534">
        <v>2.0833333333333332E-2</v>
      </c>
      <c r="AE12" s="548"/>
      <c r="AF12" s="534">
        <v>4.1666666666666666E-3</v>
      </c>
      <c r="AG12" s="548"/>
      <c r="AH12" s="534"/>
      <c r="AI12" s="548"/>
      <c r="AJ12" s="534"/>
      <c r="AK12" s="548"/>
      <c r="AL12" s="534"/>
      <c r="AM12" s="558"/>
      <c r="AN12" s="545" t="s">
        <v>314</v>
      </c>
      <c r="AO12" s="546"/>
      <c r="AP12" s="546"/>
      <c r="AQ12" s="546"/>
      <c r="AR12" s="546"/>
      <c r="AS12" s="546"/>
      <c r="AT12" s="546"/>
      <c r="AU12" s="54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318</v>
      </c>
      <c r="R13" s="599"/>
      <c r="S13" s="599"/>
      <c r="T13" s="600"/>
      <c r="U13" s="28"/>
      <c r="V13" s="534">
        <v>0.76250000000000007</v>
      </c>
      <c r="W13" s="558"/>
      <c r="X13" s="534">
        <v>0.76666666666666661</v>
      </c>
      <c r="Y13" s="558"/>
      <c r="Z13" s="557"/>
      <c r="AA13" s="548"/>
      <c r="AB13" s="534"/>
      <c r="AC13" s="548"/>
      <c r="AD13" s="534"/>
      <c r="AE13" s="548"/>
      <c r="AF13" s="534">
        <v>4.1666666666666666E-3</v>
      </c>
      <c r="AG13" s="548"/>
      <c r="AH13" s="534"/>
      <c r="AI13" s="548"/>
      <c r="AJ13" s="534"/>
      <c r="AK13" s="548"/>
      <c r="AL13" s="534"/>
      <c r="AM13" s="558"/>
      <c r="AN13" s="535" t="s">
        <v>315</v>
      </c>
      <c r="AO13" s="536"/>
      <c r="AP13" s="536"/>
      <c r="AQ13" s="536"/>
      <c r="AR13" s="536"/>
      <c r="AS13" s="536"/>
      <c r="AT13" s="536"/>
      <c r="AU13" s="537"/>
    </row>
    <row r="14" spans="1:47" ht="15.75" customHeight="1" thickBo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0.76666666666666661</v>
      </c>
      <c r="W14" s="558"/>
      <c r="X14" s="534">
        <v>0.79166666666666663</v>
      </c>
      <c r="Y14" s="558"/>
      <c r="Z14" s="557"/>
      <c r="AA14" s="548"/>
      <c r="AB14" s="534"/>
      <c r="AC14" s="548"/>
      <c r="AD14" s="534"/>
      <c r="AE14" s="548"/>
      <c r="AF14" s="534"/>
      <c r="AG14" s="548"/>
      <c r="AH14" s="534"/>
      <c r="AI14" s="548"/>
      <c r="AJ14" s="534"/>
      <c r="AK14" s="548"/>
      <c r="AL14" s="534">
        <v>2.4999999999999998E-2</v>
      </c>
      <c r="AM14" s="558"/>
      <c r="AN14" s="535" t="s">
        <v>317</v>
      </c>
      <c r="AO14" s="536"/>
      <c r="AP14" s="536"/>
      <c r="AQ14" s="536"/>
      <c r="AR14" s="536"/>
      <c r="AS14" s="536"/>
      <c r="AT14" s="536"/>
      <c r="AU14" s="537"/>
    </row>
    <row r="15" spans="1:47" ht="15.75" customHeight="1" thickTop="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0.79166666666666663</v>
      </c>
      <c r="W15" s="558"/>
      <c r="X15" s="534">
        <v>0.81666666666666676</v>
      </c>
      <c r="Y15" s="558"/>
      <c r="Z15" s="557"/>
      <c r="AA15" s="548"/>
      <c r="AB15" s="534"/>
      <c r="AC15" s="548"/>
      <c r="AD15" s="534"/>
      <c r="AE15" s="548"/>
      <c r="AF15" s="534">
        <v>2.4999999999999998E-2</v>
      </c>
      <c r="AG15" s="548"/>
      <c r="AH15" s="534"/>
      <c r="AI15" s="548"/>
      <c r="AJ15" s="534"/>
      <c r="AK15" s="548"/>
      <c r="AL15" s="534"/>
      <c r="AM15" s="558"/>
      <c r="AN15" s="545" t="s">
        <v>316</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0.81666666666666676</v>
      </c>
      <c r="W16" s="558"/>
      <c r="X16" s="534">
        <v>1</v>
      </c>
      <c r="Y16" s="558"/>
      <c r="Z16" s="557"/>
      <c r="AA16" s="548"/>
      <c r="AB16" s="534"/>
      <c r="AC16" s="548"/>
      <c r="AD16" s="534"/>
      <c r="AE16" s="548"/>
      <c r="AF16" s="534"/>
      <c r="AG16" s="548"/>
      <c r="AH16" s="534"/>
      <c r="AI16" s="548"/>
      <c r="AJ16" s="534"/>
      <c r="AK16" s="548"/>
      <c r="AL16" s="534">
        <v>0.18333333333333335</v>
      </c>
      <c r="AM16" s="558"/>
      <c r="AN16" s="535" t="s">
        <v>317</v>
      </c>
      <c r="AO16" s="536"/>
      <c r="AP16" s="536"/>
      <c r="AQ16" s="536"/>
      <c r="AR16" s="536"/>
      <c r="AS16" s="536"/>
      <c r="AT16" s="536"/>
      <c r="AU16" s="53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c r="W17" s="558"/>
      <c r="X17" s="534"/>
      <c r="Y17" s="558"/>
      <c r="Z17" s="557"/>
      <c r="AA17" s="548"/>
      <c r="AB17" s="534"/>
      <c r="AC17" s="548"/>
      <c r="AD17" s="534"/>
      <c r="AE17" s="548"/>
      <c r="AF17" s="534"/>
      <c r="AG17" s="548"/>
      <c r="AH17" s="534"/>
      <c r="AI17" s="548"/>
      <c r="AJ17" s="534"/>
      <c r="AK17" s="548"/>
      <c r="AL17" s="534"/>
      <c r="AM17" s="558"/>
      <c r="AN17" s="545"/>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34"/>
      <c r="Y18" s="558"/>
      <c r="Z18" s="557"/>
      <c r="AA18" s="548"/>
      <c r="AB18" s="534"/>
      <c r="AC18" s="548"/>
      <c r="AD18" s="534"/>
      <c r="AE18" s="548"/>
      <c r="AF18" s="534"/>
      <c r="AG18" s="548"/>
      <c r="AH18" s="534"/>
      <c r="AI18" s="548"/>
      <c r="AJ18" s="534"/>
      <c r="AK18" s="548"/>
      <c r="AL18" s="534"/>
      <c r="AM18" s="558"/>
      <c r="AN18" s="535"/>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c r="W19" s="558"/>
      <c r="X19" s="564"/>
      <c r="Y19" s="565"/>
      <c r="Z19" s="557"/>
      <c r="AA19" s="548"/>
      <c r="AB19" s="534"/>
      <c r="AC19" s="548"/>
      <c r="AD19" s="534"/>
      <c r="AE19" s="548"/>
      <c r="AF19" s="534"/>
      <c r="AG19" s="548"/>
      <c r="AH19" s="534"/>
      <c r="AI19" s="548"/>
      <c r="AJ19" s="534"/>
      <c r="AK19" s="548"/>
      <c r="AL19" s="534"/>
      <c r="AM19" s="558"/>
      <c r="AN19" s="535"/>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35"/>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35"/>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0.37083333333333335</v>
      </c>
      <c r="AC31" s="511"/>
      <c r="AD31" s="511">
        <f>SUM(AD9:AE30)</f>
        <v>3.7499999999999999E-2</v>
      </c>
      <c r="AE31" s="511"/>
      <c r="AF31" s="511">
        <f>SUM(AF9:AG30)</f>
        <v>4.1666666666666664E-2</v>
      </c>
      <c r="AG31" s="511"/>
      <c r="AH31" s="511">
        <f>SUM(AH9:AI30)</f>
        <v>0</v>
      </c>
      <c r="AI31" s="511"/>
      <c r="AJ31" s="511">
        <f>SUM(AJ9:AK30)</f>
        <v>0</v>
      </c>
      <c r="AK31" s="511"/>
      <c r="AL31" s="515">
        <f>SUM(AL9:AM30)</f>
        <v>0.55000000000000004</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13730</v>
      </c>
      <c r="Y35" s="494"/>
      <c r="Z35" s="494"/>
      <c r="AA35" s="56" t="s">
        <v>79</v>
      </c>
      <c r="AB35" s="495">
        <v>1330</v>
      </c>
      <c r="AC35" s="496"/>
      <c r="AD35" s="496"/>
      <c r="AE35" s="57" t="s">
        <v>79</v>
      </c>
      <c r="AF35" s="495">
        <v>0</v>
      </c>
      <c r="AG35" s="496"/>
      <c r="AH35" s="496"/>
      <c r="AI35" s="56" t="s">
        <v>79</v>
      </c>
      <c r="AJ35" s="495">
        <v>0</v>
      </c>
      <c r="AK35" s="496"/>
      <c r="AL35" s="496"/>
      <c r="AM35" s="56" t="s">
        <v>79</v>
      </c>
      <c r="AN35" s="497">
        <f>(X35+AF35)-(AB35+AJ35)</f>
        <v>12400</v>
      </c>
      <c r="AO35" s="498"/>
      <c r="AP35" s="56" t="s">
        <v>79</v>
      </c>
      <c r="AQ35" s="499" t="s">
        <v>330</v>
      </c>
      <c r="AR35" s="500"/>
      <c r="AS35" s="500"/>
      <c r="AT35" s="500"/>
      <c r="AU35" s="501"/>
    </row>
    <row r="36" spans="1:47" ht="15.75" customHeight="1">
      <c r="A36" s="239" t="s">
        <v>81</v>
      </c>
      <c r="B36" s="58"/>
      <c r="C36" s="58"/>
      <c r="D36" s="58"/>
      <c r="E36" s="58"/>
      <c r="F36" s="58"/>
      <c r="G36" s="59"/>
      <c r="H36" s="466">
        <f>SUM(AB9:AC30)</f>
        <v>0.37083333333333335</v>
      </c>
      <c r="I36" s="467"/>
      <c r="J36" s="467"/>
      <c r="K36" s="468">
        <v>120</v>
      </c>
      <c r="L36" s="469"/>
      <c r="M36" s="60" t="s">
        <v>79</v>
      </c>
      <c r="N36" s="470">
        <f t="shared" si="2"/>
        <v>1068</v>
      </c>
      <c r="O36" s="471"/>
      <c r="P36" s="60" t="s">
        <v>79</v>
      </c>
      <c r="Q36" s="51"/>
      <c r="R36" s="479" t="s">
        <v>82</v>
      </c>
      <c r="S36" s="480"/>
      <c r="T36" s="480"/>
      <c r="U36" s="480"/>
      <c r="V36" s="480"/>
      <c r="W36" s="480"/>
      <c r="X36" s="464">
        <v>46000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44000</v>
      </c>
      <c r="AO36" s="442"/>
      <c r="AP36" s="61" t="s">
        <v>79</v>
      </c>
      <c r="AQ36" s="443"/>
      <c r="AR36" s="444"/>
      <c r="AS36" s="444"/>
      <c r="AT36" s="444"/>
      <c r="AU36" s="445"/>
    </row>
    <row r="37" spans="1:47" ht="15.75" customHeight="1">
      <c r="A37" s="239" t="s">
        <v>83</v>
      </c>
      <c r="B37" s="58"/>
      <c r="C37" s="58"/>
      <c r="D37" s="58"/>
      <c r="E37" s="58"/>
      <c r="F37" s="58"/>
      <c r="G37" s="59"/>
      <c r="H37" s="466">
        <f>SUM(AD9:AE30)</f>
        <v>3.7499999999999999E-2</v>
      </c>
      <c r="I37" s="467"/>
      <c r="J37" s="467"/>
      <c r="K37" s="468">
        <v>89</v>
      </c>
      <c r="L37" s="469"/>
      <c r="M37" s="60" t="s">
        <v>79</v>
      </c>
      <c r="N37" s="470">
        <f t="shared" si="2"/>
        <v>80.099999999999994</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39" t="s">
        <v>85</v>
      </c>
      <c r="B38" s="58"/>
      <c r="C38" s="58"/>
      <c r="D38" s="58"/>
      <c r="E38" s="58"/>
      <c r="F38" s="58"/>
      <c r="G38" s="59"/>
      <c r="H38" s="466">
        <f>SUM(AF9:AG30)</f>
        <v>4.1666666666666664E-2</v>
      </c>
      <c r="I38" s="467"/>
      <c r="J38" s="467"/>
      <c r="K38" s="468">
        <v>89</v>
      </c>
      <c r="L38" s="469"/>
      <c r="M38" s="60" t="s">
        <v>79</v>
      </c>
      <c r="N38" s="470">
        <f t="shared" si="2"/>
        <v>89</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39"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39"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39" t="s">
        <v>92</v>
      </c>
      <c r="B41" s="58"/>
      <c r="C41" s="58"/>
      <c r="D41" s="58"/>
      <c r="E41" s="58"/>
      <c r="F41" s="58"/>
      <c r="G41" s="59"/>
      <c r="H41" s="466">
        <f>SUM(AL9:AM30)</f>
        <v>0.55000000000000004</v>
      </c>
      <c r="I41" s="467"/>
      <c r="J41" s="467"/>
      <c r="K41" s="468">
        <v>8</v>
      </c>
      <c r="L41" s="469"/>
      <c r="M41" s="60" t="s">
        <v>79</v>
      </c>
      <c r="N41" s="470">
        <f t="shared" si="2"/>
        <v>105.60000000000001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39"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1342.6999999999998</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44243</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44243</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34" t="s">
        <v>198</v>
      </c>
      <c r="AH71" s="235"/>
      <c r="AI71" s="235"/>
      <c r="AJ71" s="235"/>
      <c r="AK71" s="235"/>
      <c r="AL71" s="236"/>
      <c r="AM71" s="234" t="s">
        <v>199</v>
      </c>
      <c r="AN71" s="235"/>
      <c r="AO71" s="235"/>
      <c r="AP71" s="240"/>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34" t="s">
        <v>141</v>
      </c>
      <c r="AH72" s="235"/>
      <c r="AI72" s="235"/>
      <c r="AJ72" s="235"/>
      <c r="AK72" s="235"/>
      <c r="AL72" s="236"/>
      <c r="AM72" s="234" t="s">
        <v>139</v>
      </c>
      <c r="AN72" s="235"/>
      <c r="AO72" s="235"/>
      <c r="AP72" s="240"/>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34" t="s">
        <v>166</v>
      </c>
      <c r="AH73" s="235"/>
      <c r="AI73" s="235"/>
      <c r="AJ73" s="235"/>
      <c r="AK73" s="235"/>
      <c r="AL73" s="236"/>
      <c r="AM73" s="234" t="s">
        <v>142</v>
      </c>
      <c r="AN73" s="235"/>
      <c r="AO73" s="235"/>
      <c r="AP73" s="240"/>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34" t="s">
        <v>172</v>
      </c>
      <c r="AH74" s="235"/>
      <c r="AI74" s="235"/>
      <c r="AJ74" s="235"/>
      <c r="AK74" s="235"/>
      <c r="AL74" s="236"/>
      <c r="AM74" s="234" t="s">
        <v>144</v>
      </c>
      <c r="AN74" s="235"/>
      <c r="AO74" s="235"/>
      <c r="AP74" s="240"/>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34" t="s">
        <v>146</v>
      </c>
      <c r="AH75" s="235"/>
      <c r="AI75" s="235"/>
      <c r="AJ75" s="235"/>
      <c r="AK75" s="235"/>
      <c r="AL75" s="236"/>
      <c r="AM75" s="234" t="s">
        <v>147</v>
      </c>
      <c r="AN75" s="235"/>
      <c r="AO75" s="235"/>
      <c r="AP75" s="240"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34" t="s">
        <v>149</v>
      </c>
      <c r="AH76" s="235"/>
      <c r="AI76" s="235"/>
      <c r="AJ76" s="235"/>
      <c r="AK76" s="235"/>
      <c r="AL76" s="236"/>
      <c r="AM76" s="234" t="s">
        <v>147</v>
      </c>
      <c r="AN76" s="235"/>
      <c r="AO76" s="235"/>
      <c r="AP76" s="240"/>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34" t="s">
        <v>173</v>
      </c>
      <c r="AH77" s="235"/>
      <c r="AI77" s="235"/>
      <c r="AJ77" s="235"/>
      <c r="AK77" s="235"/>
      <c r="AL77" s="236"/>
      <c r="AM77" s="234" t="s">
        <v>151</v>
      </c>
      <c r="AN77" s="235"/>
      <c r="AO77" s="235"/>
      <c r="AP77" s="240"/>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44244</v>
      </c>
      <c r="F6" s="613"/>
      <c r="G6" s="613"/>
      <c r="H6" s="613"/>
      <c r="I6" s="613"/>
      <c r="J6" s="614"/>
      <c r="K6" s="7" t="s">
        <v>7</v>
      </c>
      <c r="L6" s="6"/>
      <c r="M6" s="6"/>
      <c r="N6" s="8"/>
      <c r="O6" s="615" t="s">
        <v>319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46" t="s">
        <v>16</v>
      </c>
      <c r="L8" s="247"/>
      <c r="M8" s="247"/>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4.1666666666666664E-2</v>
      </c>
      <c r="Y9" s="604"/>
      <c r="Z9" s="608"/>
      <c r="AA9" s="609"/>
      <c r="AB9" s="603"/>
      <c r="AC9" s="609"/>
      <c r="AD9" s="603"/>
      <c r="AE9" s="609"/>
      <c r="AF9" s="603">
        <v>4.1666666666666664E-2</v>
      </c>
      <c r="AG9" s="609"/>
      <c r="AH9" s="603"/>
      <c r="AI9" s="609"/>
      <c r="AJ9" s="603"/>
      <c r="AK9" s="609"/>
      <c r="AL9" s="603"/>
      <c r="AM9" s="604"/>
      <c r="AN9" s="535" t="s">
        <v>327</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48">
        <v>4.1666666666666664E-2</v>
      </c>
      <c r="W10" s="649"/>
      <c r="X10" s="608">
        <v>0.21249999999999999</v>
      </c>
      <c r="Y10" s="604"/>
      <c r="Z10" s="557"/>
      <c r="AA10" s="548"/>
      <c r="AB10" s="534"/>
      <c r="AC10" s="548"/>
      <c r="AD10" s="534"/>
      <c r="AE10" s="548"/>
      <c r="AF10" s="534"/>
      <c r="AG10" s="548"/>
      <c r="AH10" s="534"/>
      <c r="AI10" s="548"/>
      <c r="AJ10" s="534"/>
      <c r="AK10" s="548"/>
      <c r="AL10" s="603">
        <v>0.17083333333333331</v>
      </c>
      <c r="AM10" s="604"/>
      <c r="AN10" s="652" t="s">
        <v>320</v>
      </c>
      <c r="AO10" s="653"/>
      <c r="AP10" s="653"/>
      <c r="AQ10" s="653"/>
      <c r="AR10" s="653"/>
      <c r="AS10" s="653"/>
      <c r="AT10" s="653"/>
      <c r="AU10" s="6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0.21249999999999999</v>
      </c>
      <c r="W11" s="604"/>
      <c r="X11" s="557">
        <v>0.22500000000000001</v>
      </c>
      <c r="Y11" s="558"/>
      <c r="Z11" s="557"/>
      <c r="AA11" s="548"/>
      <c r="AB11" s="534"/>
      <c r="AC11" s="548"/>
      <c r="AD11" s="534"/>
      <c r="AE11" s="548"/>
      <c r="AF11" s="534">
        <v>1.2499999999999999E-2</v>
      </c>
      <c r="AG11" s="548"/>
      <c r="AH11" s="534"/>
      <c r="AI11" s="548"/>
      <c r="AJ11" s="534"/>
      <c r="AK11" s="548"/>
      <c r="AL11" s="534"/>
      <c r="AM11" s="558"/>
      <c r="AN11" s="545" t="s">
        <v>321</v>
      </c>
      <c r="AO11" s="655"/>
      <c r="AP11" s="655"/>
      <c r="AQ11" s="655"/>
      <c r="AR11" s="655"/>
      <c r="AS11" s="655"/>
      <c r="AT11" s="655"/>
      <c r="AU11" s="656"/>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0.22500000000000001</v>
      </c>
      <c r="W12" s="558"/>
      <c r="X12" s="557">
        <v>0.375</v>
      </c>
      <c r="Y12" s="558"/>
      <c r="Z12" s="557"/>
      <c r="AA12" s="548"/>
      <c r="AB12" s="534"/>
      <c r="AC12" s="548"/>
      <c r="AD12" s="534"/>
      <c r="AE12" s="548"/>
      <c r="AF12" s="534"/>
      <c r="AG12" s="548"/>
      <c r="AH12" s="534"/>
      <c r="AI12" s="548"/>
      <c r="AJ12" s="534"/>
      <c r="AK12" s="548"/>
      <c r="AL12" s="534">
        <v>0.15</v>
      </c>
      <c r="AM12" s="558"/>
      <c r="AN12" s="535" t="s">
        <v>322</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326</v>
      </c>
      <c r="R13" s="599"/>
      <c r="S13" s="599"/>
      <c r="T13" s="600"/>
      <c r="U13" s="28"/>
      <c r="V13" s="534">
        <v>0.375</v>
      </c>
      <c r="W13" s="558"/>
      <c r="X13" s="557">
        <v>0.43333333333333335</v>
      </c>
      <c r="Y13" s="558"/>
      <c r="Z13" s="557"/>
      <c r="AA13" s="548"/>
      <c r="AB13" s="534"/>
      <c r="AC13" s="548"/>
      <c r="AD13" s="534"/>
      <c r="AE13" s="548"/>
      <c r="AF13" s="534">
        <v>5.8333333333333327E-2</v>
      </c>
      <c r="AG13" s="548"/>
      <c r="AH13" s="534"/>
      <c r="AI13" s="548"/>
      <c r="AJ13" s="534"/>
      <c r="AK13" s="548"/>
      <c r="AL13" s="534"/>
      <c r="AM13" s="558"/>
      <c r="AN13" s="535" t="s">
        <v>323</v>
      </c>
      <c r="AO13" s="536"/>
      <c r="AP13" s="536"/>
      <c r="AQ13" s="536"/>
      <c r="AR13" s="536"/>
      <c r="AS13" s="536"/>
      <c r="AT13" s="536"/>
      <c r="AU13" s="537"/>
    </row>
    <row r="14" spans="1:47" ht="15.75" customHeigh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0.43333333333333335</v>
      </c>
      <c r="W14" s="558"/>
      <c r="X14" s="557">
        <v>0.65</v>
      </c>
      <c r="Y14" s="558"/>
      <c r="Z14" s="557"/>
      <c r="AA14" s="548"/>
      <c r="AB14" s="534"/>
      <c r="AC14" s="548"/>
      <c r="AD14" s="534"/>
      <c r="AE14" s="548"/>
      <c r="AF14" s="534"/>
      <c r="AG14" s="548"/>
      <c r="AH14" s="534"/>
      <c r="AI14" s="548"/>
      <c r="AJ14" s="534"/>
      <c r="AK14" s="548"/>
      <c r="AL14" s="534">
        <v>0.21666666666666667</v>
      </c>
      <c r="AM14" s="558"/>
      <c r="AN14" s="535" t="s">
        <v>322</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0.65</v>
      </c>
      <c r="W15" s="558"/>
      <c r="X15" s="557">
        <v>0.66666666666666663</v>
      </c>
      <c r="Y15" s="558"/>
      <c r="Z15" s="557"/>
      <c r="AA15" s="548"/>
      <c r="AB15" s="534"/>
      <c r="AC15" s="548"/>
      <c r="AD15" s="534">
        <v>1.2499999999999999E-2</v>
      </c>
      <c r="AE15" s="548"/>
      <c r="AF15" s="534">
        <v>4.1666666666666666E-3</v>
      </c>
      <c r="AG15" s="548"/>
      <c r="AH15" s="534"/>
      <c r="AI15" s="548"/>
      <c r="AJ15" s="534"/>
      <c r="AK15" s="548"/>
      <c r="AL15" s="534"/>
      <c r="AM15" s="558"/>
      <c r="AN15" s="535" t="s">
        <v>325</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0.66666666666666663</v>
      </c>
      <c r="W16" s="558"/>
      <c r="X16" s="557">
        <v>0.75</v>
      </c>
      <c r="Y16" s="558"/>
      <c r="Z16" s="557"/>
      <c r="AA16" s="548"/>
      <c r="AB16" s="534"/>
      <c r="AC16" s="548"/>
      <c r="AD16" s="534"/>
      <c r="AE16" s="548"/>
      <c r="AF16" s="534"/>
      <c r="AG16" s="548"/>
      <c r="AH16" s="534"/>
      <c r="AI16" s="548"/>
      <c r="AJ16" s="534"/>
      <c r="AK16" s="548"/>
      <c r="AL16" s="534">
        <v>8.3333333333333329E-2</v>
      </c>
      <c r="AM16" s="558"/>
      <c r="AN16" s="535" t="s">
        <v>322</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0.75</v>
      </c>
      <c r="W17" s="558"/>
      <c r="X17" s="557">
        <v>0.79583333333333339</v>
      </c>
      <c r="Y17" s="558"/>
      <c r="Z17" s="557"/>
      <c r="AA17" s="548"/>
      <c r="AB17" s="534"/>
      <c r="AC17" s="548"/>
      <c r="AD17" s="534"/>
      <c r="AE17" s="548"/>
      <c r="AF17" s="534">
        <v>4.5833333333333337E-2</v>
      </c>
      <c r="AG17" s="548"/>
      <c r="AH17" s="534"/>
      <c r="AI17" s="548"/>
      <c r="AJ17" s="534"/>
      <c r="AK17" s="548"/>
      <c r="AL17" s="534"/>
      <c r="AM17" s="558"/>
      <c r="AN17" s="535" t="s">
        <v>324</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0.79583333333333339</v>
      </c>
      <c r="W18" s="558"/>
      <c r="X18" s="651">
        <v>0.83333333333333337</v>
      </c>
      <c r="Y18" s="565"/>
      <c r="Z18" s="557"/>
      <c r="AA18" s="548"/>
      <c r="AB18" s="534"/>
      <c r="AC18" s="548"/>
      <c r="AD18" s="534"/>
      <c r="AE18" s="548"/>
      <c r="AF18" s="534"/>
      <c r="AG18" s="548"/>
      <c r="AH18" s="534"/>
      <c r="AI18" s="548"/>
      <c r="AJ18" s="534"/>
      <c r="AK18" s="548"/>
      <c r="AL18" s="534">
        <v>3.7499999999999999E-2</v>
      </c>
      <c r="AM18" s="558"/>
      <c r="AN18" s="535" t="s">
        <v>322</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0.83333333333333337</v>
      </c>
      <c r="W19" s="558"/>
      <c r="X19" s="651">
        <v>0.85833333333333339</v>
      </c>
      <c r="Y19" s="565"/>
      <c r="Z19" s="557"/>
      <c r="AA19" s="548"/>
      <c r="AB19" s="534"/>
      <c r="AC19" s="548"/>
      <c r="AD19" s="534">
        <v>2.0833333333333332E-2</v>
      </c>
      <c r="AE19" s="548"/>
      <c r="AF19" s="534">
        <v>4.1666666666666666E-3</v>
      </c>
      <c r="AG19" s="548"/>
      <c r="AH19" s="534"/>
      <c r="AI19" s="548"/>
      <c r="AJ19" s="534"/>
      <c r="AK19" s="548"/>
      <c r="AL19" s="534"/>
      <c r="AM19" s="558"/>
      <c r="AN19" s="535" t="s">
        <v>328</v>
      </c>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0.85833333333333339</v>
      </c>
      <c r="W20" s="565"/>
      <c r="X20" s="564">
        <v>0.86249999999999993</v>
      </c>
      <c r="Y20" s="565"/>
      <c r="Z20" s="557"/>
      <c r="AA20" s="548"/>
      <c r="AB20" s="534"/>
      <c r="AC20" s="548"/>
      <c r="AD20" s="534"/>
      <c r="AE20" s="548"/>
      <c r="AF20" s="534">
        <v>4.1666666666666666E-3</v>
      </c>
      <c r="AG20" s="548"/>
      <c r="AH20" s="534"/>
      <c r="AI20" s="548"/>
      <c r="AJ20" s="534"/>
      <c r="AK20" s="548"/>
      <c r="AL20" s="534"/>
      <c r="AM20" s="558"/>
      <c r="AN20" s="535" t="s">
        <v>329</v>
      </c>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0.86249999999999993</v>
      </c>
      <c r="W21" s="565"/>
      <c r="X21" s="534">
        <v>0.9458333333333333</v>
      </c>
      <c r="Y21" s="558"/>
      <c r="Z21" s="557"/>
      <c r="AA21" s="548"/>
      <c r="AB21" s="534"/>
      <c r="AC21" s="548"/>
      <c r="AD21" s="534">
        <v>7.9166666666666663E-2</v>
      </c>
      <c r="AE21" s="548"/>
      <c r="AF21" s="534">
        <v>4.1666666666666666E-3</v>
      </c>
      <c r="AG21" s="548"/>
      <c r="AH21" s="534"/>
      <c r="AI21" s="548"/>
      <c r="AJ21" s="534"/>
      <c r="AK21" s="548"/>
      <c r="AL21" s="534"/>
      <c r="AM21" s="558"/>
      <c r="AN21" s="535" t="s">
        <v>333</v>
      </c>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0.9458333333333333</v>
      </c>
      <c r="W22" s="558"/>
      <c r="X22" s="534">
        <v>0.95833333333333337</v>
      </c>
      <c r="Y22" s="558"/>
      <c r="Z22" s="557"/>
      <c r="AA22" s="548"/>
      <c r="AB22" s="534"/>
      <c r="AC22" s="548"/>
      <c r="AD22" s="534"/>
      <c r="AE22" s="548"/>
      <c r="AF22" s="534">
        <v>1.2499999999999999E-2</v>
      </c>
      <c r="AG22" s="548"/>
      <c r="AH22" s="534"/>
      <c r="AI22" s="548"/>
      <c r="AJ22" s="534"/>
      <c r="AK22" s="548"/>
      <c r="AL22" s="534"/>
      <c r="AM22" s="558"/>
      <c r="AN22" s="535" t="s">
        <v>331</v>
      </c>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0.95833333333333337</v>
      </c>
      <c r="W23" s="558"/>
      <c r="X23" s="534">
        <v>1</v>
      </c>
      <c r="Y23" s="558"/>
      <c r="Z23" s="557"/>
      <c r="AA23" s="548"/>
      <c r="AB23" s="534"/>
      <c r="AC23" s="548"/>
      <c r="AD23" s="534"/>
      <c r="AE23" s="548"/>
      <c r="AF23" s="534"/>
      <c r="AG23" s="548"/>
      <c r="AH23" s="534"/>
      <c r="AI23" s="548"/>
      <c r="AJ23" s="534"/>
      <c r="AK23" s="548"/>
      <c r="AL23" s="534">
        <v>4.1666666666666664E-2</v>
      </c>
      <c r="AM23" s="558"/>
      <c r="AN23" s="535" t="s">
        <v>332</v>
      </c>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0.11249999999999999</v>
      </c>
      <c r="AE31" s="511"/>
      <c r="AF31" s="511">
        <f>SUM(AF9:AG30)</f>
        <v>0.18750000000000003</v>
      </c>
      <c r="AG31" s="511"/>
      <c r="AH31" s="511">
        <f>SUM(AH9:AI30)</f>
        <v>0</v>
      </c>
      <c r="AI31" s="511"/>
      <c r="AJ31" s="511">
        <f>SUM(AJ9:AK30)</f>
        <v>0</v>
      </c>
      <c r="AK31" s="511"/>
      <c r="AL31" s="515">
        <f>SUM(AL9:AM30)</f>
        <v>0.7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12400</v>
      </c>
      <c r="Y35" s="494"/>
      <c r="Z35" s="494"/>
      <c r="AA35" s="56" t="s">
        <v>79</v>
      </c>
      <c r="AB35" s="495">
        <v>772</v>
      </c>
      <c r="AC35" s="496"/>
      <c r="AD35" s="496"/>
      <c r="AE35" s="57" t="s">
        <v>79</v>
      </c>
      <c r="AF35" s="495">
        <v>0</v>
      </c>
      <c r="AG35" s="496"/>
      <c r="AH35" s="496"/>
      <c r="AI35" s="56" t="s">
        <v>79</v>
      </c>
      <c r="AJ35" s="495">
        <v>0</v>
      </c>
      <c r="AK35" s="496"/>
      <c r="AL35" s="496"/>
      <c r="AM35" s="56" t="s">
        <v>79</v>
      </c>
      <c r="AN35" s="497">
        <f>(X35+AF35)-(AB35+AJ35)</f>
        <v>11628</v>
      </c>
      <c r="AO35" s="498"/>
      <c r="AP35" s="56" t="s">
        <v>79</v>
      </c>
      <c r="AQ35" s="499"/>
      <c r="AR35" s="500"/>
      <c r="AS35" s="500"/>
      <c r="AT35" s="500"/>
      <c r="AU35" s="501"/>
    </row>
    <row r="36" spans="1:47" ht="15.75" customHeight="1">
      <c r="A36" s="24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44000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41000</v>
      </c>
      <c r="AO36" s="442"/>
      <c r="AP36" s="61" t="s">
        <v>79</v>
      </c>
      <c r="AQ36" s="443"/>
      <c r="AR36" s="444"/>
      <c r="AS36" s="444"/>
      <c r="AT36" s="444"/>
      <c r="AU36" s="445"/>
    </row>
    <row r="37" spans="1:47" ht="15.75" customHeight="1">
      <c r="A37" s="245" t="s">
        <v>83</v>
      </c>
      <c r="B37" s="58"/>
      <c r="C37" s="58"/>
      <c r="D37" s="58"/>
      <c r="E37" s="58"/>
      <c r="F37" s="58"/>
      <c r="G37" s="59"/>
      <c r="H37" s="466">
        <f>SUM(AD9:AE30)</f>
        <v>0.11249999999999999</v>
      </c>
      <c r="I37" s="467"/>
      <c r="J37" s="467"/>
      <c r="K37" s="468">
        <v>89</v>
      </c>
      <c r="L37" s="469"/>
      <c r="M37" s="60" t="s">
        <v>79</v>
      </c>
      <c r="N37" s="470">
        <f t="shared" si="2"/>
        <v>240.29999999999998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45" t="s">
        <v>85</v>
      </c>
      <c r="B38" s="58"/>
      <c r="C38" s="58"/>
      <c r="D38" s="58"/>
      <c r="E38" s="58"/>
      <c r="F38" s="58"/>
      <c r="G38" s="59"/>
      <c r="H38" s="466">
        <f>SUM(AF9:AG30)</f>
        <v>0.18750000000000003</v>
      </c>
      <c r="I38" s="467"/>
      <c r="J38" s="467"/>
      <c r="K38" s="468">
        <v>89</v>
      </c>
      <c r="L38" s="469"/>
      <c r="M38" s="60" t="s">
        <v>79</v>
      </c>
      <c r="N38" s="470">
        <f t="shared" si="2"/>
        <v>400.50000000000006</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4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4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45" t="s">
        <v>92</v>
      </c>
      <c r="B41" s="58"/>
      <c r="C41" s="58"/>
      <c r="D41" s="58"/>
      <c r="E41" s="58"/>
      <c r="F41" s="58"/>
      <c r="G41" s="59"/>
      <c r="H41" s="466">
        <f>SUM(AL9:AM30)</f>
        <v>0.7</v>
      </c>
      <c r="I41" s="467"/>
      <c r="J41" s="467"/>
      <c r="K41" s="468">
        <v>8</v>
      </c>
      <c r="L41" s="469"/>
      <c r="M41" s="60" t="s">
        <v>79</v>
      </c>
      <c r="N41" s="470">
        <f t="shared" si="2"/>
        <v>134.39999999999998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4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775.2</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44244</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44244</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42" t="s">
        <v>198</v>
      </c>
      <c r="AH71" s="243"/>
      <c r="AI71" s="243"/>
      <c r="AJ71" s="243"/>
      <c r="AK71" s="243"/>
      <c r="AL71" s="241"/>
      <c r="AM71" s="242" t="s">
        <v>199</v>
      </c>
      <c r="AN71" s="243"/>
      <c r="AO71" s="243"/>
      <c r="AP71" s="244"/>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42" t="s">
        <v>141</v>
      </c>
      <c r="AH72" s="243"/>
      <c r="AI72" s="243"/>
      <c r="AJ72" s="243"/>
      <c r="AK72" s="243"/>
      <c r="AL72" s="241"/>
      <c r="AM72" s="242" t="s">
        <v>139</v>
      </c>
      <c r="AN72" s="243"/>
      <c r="AO72" s="243"/>
      <c r="AP72" s="244"/>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42" t="s">
        <v>166</v>
      </c>
      <c r="AH73" s="243"/>
      <c r="AI73" s="243"/>
      <c r="AJ73" s="243"/>
      <c r="AK73" s="243"/>
      <c r="AL73" s="241"/>
      <c r="AM73" s="242" t="s">
        <v>142</v>
      </c>
      <c r="AN73" s="243"/>
      <c r="AO73" s="243"/>
      <c r="AP73" s="244"/>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42" t="s">
        <v>172</v>
      </c>
      <c r="AH74" s="243"/>
      <c r="AI74" s="243"/>
      <c r="AJ74" s="243"/>
      <c r="AK74" s="243"/>
      <c r="AL74" s="241"/>
      <c r="AM74" s="242" t="s">
        <v>144</v>
      </c>
      <c r="AN74" s="243"/>
      <c r="AO74" s="243"/>
      <c r="AP74" s="244"/>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42" t="s">
        <v>146</v>
      </c>
      <c r="AH75" s="243"/>
      <c r="AI75" s="243"/>
      <c r="AJ75" s="243"/>
      <c r="AK75" s="243"/>
      <c r="AL75" s="241"/>
      <c r="AM75" s="242" t="s">
        <v>147</v>
      </c>
      <c r="AN75" s="243"/>
      <c r="AO75" s="243"/>
      <c r="AP75" s="244"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42" t="s">
        <v>149</v>
      </c>
      <c r="AH76" s="243"/>
      <c r="AI76" s="243"/>
      <c r="AJ76" s="243"/>
      <c r="AK76" s="243"/>
      <c r="AL76" s="241"/>
      <c r="AM76" s="242" t="s">
        <v>147</v>
      </c>
      <c r="AN76" s="243"/>
      <c r="AO76" s="243"/>
      <c r="AP76" s="244"/>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42" t="s">
        <v>173</v>
      </c>
      <c r="AH77" s="243"/>
      <c r="AI77" s="243"/>
      <c r="AJ77" s="243"/>
      <c r="AK77" s="243"/>
      <c r="AL77" s="241"/>
      <c r="AM77" s="242" t="s">
        <v>151</v>
      </c>
      <c r="AN77" s="243"/>
      <c r="AO77" s="243"/>
      <c r="AP77" s="244"/>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 ref="AN9:AU9"/>
    <mergeCell ref="Z9:AA9"/>
    <mergeCell ref="AB9:AC9"/>
    <mergeCell ref="AD9:AE9"/>
    <mergeCell ref="AF9:AG9"/>
    <mergeCell ref="AH9:AI9"/>
    <mergeCell ref="AJ9:AK9"/>
    <mergeCell ref="AF8:AG8"/>
    <mergeCell ref="AH8:AI8"/>
    <mergeCell ref="AJ8:AK8"/>
    <mergeCell ref="AL8:AM8"/>
    <mergeCell ref="AN6:AU8"/>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13:D13"/>
    <mergeCell ref="E13:H13"/>
    <mergeCell ref="I13:L13"/>
    <mergeCell ref="M13:P13"/>
    <mergeCell ref="Q13:T13"/>
    <mergeCell ref="V13:W13"/>
    <mergeCell ref="X13:Y13"/>
    <mergeCell ref="Z13:AA13"/>
    <mergeCell ref="AB13:AC13"/>
    <mergeCell ref="AH12:AI12"/>
    <mergeCell ref="AJ12:AK12"/>
    <mergeCell ref="AL12:AM12"/>
    <mergeCell ref="A12:D12"/>
    <mergeCell ref="E12:H12"/>
    <mergeCell ref="I12:L12"/>
    <mergeCell ref="M12:P12"/>
    <mergeCell ref="Q12:T12"/>
    <mergeCell ref="V12:W12"/>
    <mergeCell ref="X12:Y12"/>
    <mergeCell ref="Z12:AA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G97:AL97"/>
    <mergeCell ref="AM97:AP97"/>
    <mergeCell ref="AQ97:AT97"/>
    <mergeCell ref="AG98:AL98"/>
    <mergeCell ref="AM98:AP98"/>
    <mergeCell ref="AQ98:AT98"/>
    <mergeCell ref="AG95:AL95"/>
    <mergeCell ref="AM95:AP95"/>
    <mergeCell ref="AQ95:AT95"/>
    <mergeCell ref="AG96:AL96"/>
    <mergeCell ref="AM96:AP96"/>
    <mergeCell ref="AQ96:AT96"/>
    <mergeCell ref="AQ101:AT101"/>
    <mergeCell ref="AG102:AL102"/>
    <mergeCell ref="AM102:AP102"/>
    <mergeCell ref="AQ102:AT102"/>
    <mergeCell ref="AG99:AL99"/>
    <mergeCell ref="AM99:AP99"/>
    <mergeCell ref="AQ99:AT99"/>
    <mergeCell ref="AG100:AL100"/>
    <mergeCell ref="AM100:AP100"/>
    <mergeCell ref="AQ100:AT100"/>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7"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44245</v>
      </c>
      <c r="F6" s="613"/>
      <c r="G6" s="613"/>
      <c r="H6" s="613"/>
      <c r="I6" s="613"/>
      <c r="J6" s="614"/>
      <c r="K6" s="7" t="s">
        <v>7</v>
      </c>
      <c r="L6" s="6"/>
      <c r="M6" s="6"/>
      <c r="N6" s="8"/>
      <c r="O6" s="615" t="s">
        <v>319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53" t="s">
        <v>16</v>
      </c>
      <c r="L8" s="254"/>
      <c r="M8" s="254"/>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9.5833333333333326E-2</v>
      </c>
      <c r="Y9" s="604"/>
      <c r="Z9" s="608"/>
      <c r="AA9" s="609"/>
      <c r="AB9" s="603"/>
      <c r="AC9" s="609"/>
      <c r="AD9" s="603"/>
      <c r="AE9" s="609"/>
      <c r="AF9" s="603"/>
      <c r="AG9" s="609"/>
      <c r="AH9" s="603"/>
      <c r="AI9" s="609"/>
      <c r="AJ9" s="603"/>
      <c r="AK9" s="609"/>
      <c r="AL9" s="603">
        <v>9.5833333333333326E-2</v>
      </c>
      <c r="AM9" s="604"/>
      <c r="AN9" s="535" t="s">
        <v>334</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48">
        <v>9.5833333333333326E-2</v>
      </c>
      <c r="W10" s="649"/>
      <c r="X10" s="608">
        <v>0.10416666666666667</v>
      </c>
      <c r="Y10" s="604"/>
      <c r="Z10" s="557"/>
      <c r="AA10" s="548"/>
      <c r="AB10" s="534"/>
      <c r="AC10" s="548"/>
      <c r="AD10" s="534">
        <v>4.1666666666666666E-3</v>
      </c>
      <c r="AE10" s="548"/>
      <c r="AF10" s="534">
        <v>4.1666666666666666E-3</v>
      </c>
      <c r="AG10" s="548"/>
      <c r="AH10" s="534"/>
      <c r="AI10" s="548"/>
      <c r="AJ10" s="534"/>
      <c r="AK10" s="548"/>
      <c r="AL10" s="603"/>
      <c r="AM10" s="604"/>
      <c r="AN10" s="652" t="s">
        <v>342</v>
      </c>
      <c r="AO10" s="653"/>
      <c r="AP10" s="653"/>
      <c r="AQ10" s="653"/>
      <c r="AR10" s="653"/>
      <c r="AS10" s="653"/>
      <c r="AT10" s="653"/>
      <c r="AU10" s="6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0.10416666666666667</v>
      </c>
      <c r="W11" s="604"/>
      <c r="X11" s="557">
        <v>0.21249999999999999</v>
      </c>
      <c r="Y11" s="558"/>
      <c r="Z11" s="557"/>
      <c r="AA11" s="548"/>
      <c r="AB11" s="534"/>
      <c r="AC11" s="548"/>
      <c r="AD11" s="534">
        <v>0.10416666666666667</v>
      </c>
      <c r="AE11" s="548"/>
      <c r="AF11" s="534">
        <v>4.1666666666666666E-3</v>
      </c>
      <c r="AG11" s="548"/>
      <c r="AH11" s="534"/>
      <c r="AI11" s="548"/>
      <c r="AJ11" s="534"/>
      <c r="AK11" s="548"/>
      <c r="AL11" s="534"/>
      <c r="AM11" s="558"/>
      <c r="AN11" s="545" t="s">
        <v>336</v>
      </c>
      <c r="AO11" s="655"/>
      <c r="AP11" s="655"/>
      <c r="AQ11" s="655"/>
      <c r="AR11" s="655"/>
      <c r="AS11" s="655"/>
      <c r="AT11" s="655"/>
      <c r="AU11" s="656"/>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0.21249999999999999</v>
      </c>
      <c r="W12" s="558"/>
      <c r="X12" s="557">
        <v>0.51250000000000007</v>
      </c>
      <c r="Y12" s="558"/>
      <c r="Z12" s="557"/>
      <c r="AA12" s="548"/>
      <c r="AB12" s="534"/>
      <c r="AC12" s="548"/>
      <c r="AD12" s="534"/>
      <c r="AE12" s="548"/>
      <c r="AF12" s="534"/>
      <c r="AG12" s="548"/>
      <c r="AH12" s="534"/>
      <c r="AI12" s="548"/>
      <c r="AJ12" s="534"/>
      <c r="AK12" s="548"/>
      <c r="AL12" s="534">
        <v>0.3</v>
      </c>
      <c r="AM12" s="558"/>
      <c r="AN12" s="535" t="s">
        <v>335</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353</v>
      </c>
      <c r="R13" s="599"/>
      <c r="S13" s="599"/>
      <c r="T13" s="600"/>
      <c r="U13" s="28"/>
      <c r="V13" s="534">
        <v>0.51250000000000007</v>
      </c>
      <c r="W13" s="558"/>
      <c r="X13" s="557">
        <v>0.54166666666666663</v>
      </c>
      <c r="Y13" s="558"/>
      <c r="Z13" s="557"/>
      <c r="AA13" s="548"/>
      <c r="AB13" s="534"/>
      <c r="AC13" s="548"/>
      <c r="AD13" s="534"/>
      <c r="AE13" s="548"/>
      <c r="AF13" s="534">
        <v>2.9166666666666664E-2</v>
      </c>
      <c r="AG13" s="548"/>
      <c r="AH13" s="534"/>
      <c r="AI13" s="548"/>
      <c r="AJ13" s="534"/>
      <c r="AK13" s="548"/>
      <c r="AL13" s="534"/>
      <c r="AM13" s="558"/>
      <c r="AN13" s="535" t="s">
        <v>338</v>
      </c>
      <c r="AO13" s="536"/>
      <c r="AP13" s="536"/>
      <c r="AQ13" s="536"/>
      <c r="AR13" s="536"/>
      <c r="AS13" s="536"/>
      <c r="AT13" s="536"/>
      <c r="AU13" s="537"/>
    </row>
    <row r="14" spans="1:47" ht="15.75" customHeigh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0.54166666666666663</v>
      </c>
      <c r="W14" s="558"/>
      <c r="X14" s="557">
        <v>0.5708333333333333</v>
      </c>
      <c r="Y14" s="558"/>
      <c r="Z14" s="557"/>
      <c r="AA14" s="548"/>
      <c r="AB14" s="534"/>
      <c r="AC14" s="548"/>
      <c r="AD14" s="534">
        <v>2.4999999999999998E-2</v>
      </c>
      <c r="AE14" s="548"/>
      <c r="AF14" s="534">
        <v>4.1666666666666666E-3</v>
      </c>
      <c r="AG14" s="548"/>
      <c r="AH14" s="534"/>
      <c r="AI14" s="548"/>
      <c r="AJ14" s="534"/>
      <c r="AK14" s="548"/>
      <c r="AL14" s="534"/>
      <c r="AM14" s="558"/>
      <c r="AN14" s="535" t="s">
        <v>341</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0.5708333333333333</v>
      </c>
      <c r="W15" s="558"/>
      <c r="X15" s="557">
        <v>0.6166666666666667</v>
      </c>
      <c r="Y15" s="558"/>
      <c r="Z15" s="557"/>
      <c r="AA15" s="548"/>
      <c r="AB15" s="534"/>
      <c r="AC15" s="548"/>
      <c r="AD15" s="534">
        <v>4.1666666666666664E-2</v>
      </c>
      <c r="AE15" s="548"/>
      <c r="AF15" s="534">
        <v>4.1666666666666666E-3</v>
      </c>
      <c r="AG15" s="548"/>
      <c r="AH15" s="534"/>
      <c r="AI15" s="548"/>
      <c r="AJ15" s="534"/>
      <c r="AK15" s="548"/>
      <c r="AL15" s="534"/>
      <c r="AM15" s="558"/>
      <c r="AN15" s="535" t="s">
        <v>339</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0.6166666666666667</v>
      </c>
      <c r="W16" s="558"/>
      <c r="X16" s="557">
        <v>0.625</v>
      </c>
      <c r="Y16" s="558"/>
      <c r="Z16" s="557"/>
      <c r="AA16" s="548"/>
      <c r="AB16" s="534"/>
      <c r="AC16" s="548"/>
      <c r="AD16" s="534"/>
      <c r="AE16" s="548"/>
      <c r="AF16" s="534">
        <v>8.3333333333333332E-3</v>
      </c>
      <c r="AG16" s="548"/>
      <c r="AH16" s="534"/>
      <c r="AI16" s="548"/>
      <c r="AJ16" s="534"/>
      <c r="AK16" s="548"/>
      <c r="AL16" s="534"/>
      <c r="AM16" s="558"/>
      <c r="AN16" s="535" t="s">
        <v>340</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0.625</v>
      </c>
      <c r="W17" s="558"/>
      <c r="X17" s="557">
        <v>0.67499999999999993</v>
      </c>
      <c r="Y17" s="558"/>
      <c r="Z17" s="557"/>
      <c r="AA17" s="548"/>
      <c r="AB17" s="534"/>
      <c r="AC17" s="548"/>
      <c r="AD17" s="534">
        <v>4.5833333333333337E-2</v>
      </c>
      <c r="AE17" s="548"/>
      <c r="AF17" s="534">
        <v>4.1666666666666666E-3</v>
      </c>
      <c r="AG17" s="548"/>
      <c r="AH17" s="534"/>
      <c r="AI17" s="548"/>
      <c r="AJ17" s="534"/>
      <c r="AK17" s="548"/>
      <c r="AL17" s="534"/>
      <c r="AM17" s="558"/>
      <c r="AN17" s="535" t="s">
        <v>337</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0.67499999999999993</v>
      </c>
      <c r="W18" s="558"/>
      <c r="X18" s="651">
        <v>0.68333333333333324</v>
      </c>
      <c r="Y18" s="565"/>
      <c r="Z18" s="557"/>
      <c r="AA18" s="548"/>
      <c r="AB18" s="534"/>
      <c r="AC18" s="548"/>
      <c r="AD18" s="534"/>
      <c r="AE18" s="548"/>
      <c r="AF18" s="534">
        <v>8.3333333333333332E-3</v>
      </c>
      <c r="AG18" s="548"/>
      <c r="AH18" s="534"/>
      <c r="AI18" s="548"/>
      <c r="AJ18" s="534"/>
      <c r="AK18" s="548"/>
      <c r="AL18" s="534"/>
      <c r="AM18" s="558"/>
      <c r="AN18" s="535" t="s">
        <v>343</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0.68333333333333324</v>
      </c>
      <c r="W19" s="558"/>
      <c r="X19" s="651">
        <v>0.73749999999999993</v>
      </c>
      <c r="Y19" s="565"/>
      <c r="Z19" s="557"/>
      <c r="AA19" s="548"/>
      <c r="AB19" s="534"/>
      <c r="AC19" s="548"/>
      <c r="AD19" s="534"/>
      <c r="AE19" s="548"/>
      <c r="AF19" s="534">
        <v>5.4166666666666669E-2</v>
      </c>
      <c r="AG19" s="548"/>
      <c r="AH19" s="534"/>
      <c r="AI19" s="548"/>
      <c r="AJ19" s="534"/>
      <c r="AK19" s="548"/>
      <c r="AL19" s="534"/>
      <c r="AM19" s="558"/>
      <c r="AN19" s="535" t="s">
        <v>344</v>
      </c>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0.73749999999999993</v>
      </c>
      <c r="W20" s="565"/>
      <c r="X20" s="564">
        <v>0.7583333333333333</v>
      </c>
      <c r="Y20" s="565"/>
      <c r="Z20" s="557"/>
      <c r="AA20" s="548"/>
      <c r="AB20" s="534"/>
      <c r="AC20" s="548"/>
      <c r="AD20" s="534">
        <v>1.6666666666666666E-2</v>
      </c>
      <c r="AE20" s="548"/>
      <c r="AF20" s="534">
        <v>4.1666666666666666E-3</v>
      </c>
      <c r="AG20" s="548"/>
      <c r="AH20" s="534"/>
      <c r="AI20" s="548"/>
      <c r="AJ20" s="534"/>
      <c r="AK20" s="548"/>
      <c r="AL20" s="534"/>
      <c r="AM20" s="558"/>
      <c r="AN20" s="535" t="s">
        <v>345</v>
      </c>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0.7583333333333333</v>
      </c>
      <c r="W21" s="565"/>
      <c r="X21" s="534">
        <v>0.76250000000000007</v>
      </c>
      <c r="Y21" s="558"/>
      <c r="Z21" s="557"/>
      <c r="AA21" s="548"/>
      <c r="AB21" s="534"/>
      <c r="AC21" s="548"/>
      <c r="AD21" s="534"/>
      <c r="AE21" s="548"/>
      <c r="AF21" s="534">
        <v>4.1666666666666666E-3</v>
      </c>
      <c r="AG21" s="548"/>
      <c r="AH21" s="534"/>
      <c r="AI21" s="548"/>
      <c r="AJ21" s="534"/>
      <c r="AK21" s="548"/>
      <c r="AL21" s="534"/>
      <c r="AM21" s="558"/>
      <c r="AN21" s="535" t="s">
        <v>354</v>
      </c>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0.76250000000000007</v>
      </c>
      <c r="W22" s="558"/>
      <c r="X22" s="534">
        <v>0.87916666666666676</v>
      </c>
      <c r="Y22" s="558"/>
      <c r="Z22" s="557"/>
      <c r="AA22" s="548"/>
      <c r="AB22" s="534"/>
      <c r="AC22" s="548"/>
      <c r="AD22" s="534"/>
      <c r="AE22" s="548"/>
      <c r="AF22" s="534"/>
      <c r="AG22" s="548"/>
      <c r="AH22" s="534"/>
      <c r="AI22" s="548"/>
      <c r="AJ22" s="534"/>
      <c r="AK22" s="548"/>
      <c r="AL22" s="534">
        <v>0.11666666666666665</v>
      </c>
      <c r="AM22" s="558"/>
      <c r="AN22" s="535" t="s">
        <v>346</v>
      </c>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0.87916666666666676</v>
      </c>
      <c r="W23" s="558"/>
      <c r="X23" s="534">
        <v>0.9</v>
      </c>
      <c r="Y23" s="558"/>
      <c r="Z23" s="557"/>
      <c r="AA23" s="548"/>
      <c r="AB23" s="534"/>
      <c r="AC23" s="548"/>
      <c r="AD23" s="534">
        <v>1.6666666666666666E-2</v>
      </c>
      <c r="AE23" s="548"/>
      <c r="AF23" s="534">
        <v>4.1666666666666666E-3</v>
      </c>
      <c r="AG23" s="548"/>
      <c r="AH23" s="534"/>
      <c r="AI23" s="548"/>
      <c r="AJ23" s="534"/>
      <c r="AK23" s="548"/>
      <c r="AL23" s="534"/>
      <c r="AM23" s="558"/>
      <c r="AN23" s="535" t="s">
        <v>347</v>
      </c>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v>0.9</v>
      </c>
      <c r="W24" s="548"/>
      <c r="X24" s="533">
        <v>0.92499999999999993</v>
      </c>
      <c r="Y24" s="534"/>
      <c r="Z24" s="553"/>
      <c r="AA24" s="543"/>
      <c r="AB24" s="543"/>
      <c r="AC24" s="543"/>
      <c r="AD24" s="543">
        <v>2.0833333333333332E-2</v>
      </c>
      <c r="AE24" s="543"/>
      <c r="AF24" s="543">
        <v>4.1666666666666666E-3</v>
      </c>
      <c r="AG24" s="543"/>
      <c r="AH24" s="543"/>
      <c r="AI24" s="543"/>
      <c r="AJ24" s="543"/>
      <c r="AK24" s="543"/>
      <c r="AL24" s="548"/>
      <c r="AM24" s="534"/>
      <c r="AN24" s="535" t="s">
        <v>348</v>
      </c>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v>0.92499999999999993</v>
      </c>
      <c r="W25" s="548"/>
      <c r="X25" s="533">
        <v>0.9375</v>
      </c>
      <c r="Y25" s="534"/>
      <c r="Z25" s="553"/>
      <c r="AA25" s="543"/>
      <c r="AB25" s="543"/>
      <c r="AC25" s="543"/>
      <c r="AD25" s="543">
        <v>8.3333333333333332E-3</v>
      </c>
      <c r="AE25" s="543"/>
      <c r="AF25" s="543">
        <v>4.1666666666666666E-3</v>
      </c>
      <c r="AG25" s="543"/>
      <c r="AH25" s="543"/>
      <c r="AI25" s="543"/>
      <c r="AJ25" s="543"/>
      <c r="AK25" s="543"/>
      <c r="AL25" s="548"/>
      <c r="AM25" s="534"/>
      <c r="AN25" s="535" t="s">
        <v>351</v>
      </c>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v>0.9375</v>
      </c>
      <c r="W26" s="543"/>
      <c r="X26" s="544">
        <v>1</v>
      </c>
      <c r="Y26" s="534"/>
      <c r="Z26" s="542"/>
      <c r="AA26" s="543"/>
      <c r="AB26" s="544">
        <v>5.8333333333333327E-2</v>
      </c>
      <c r="AC26" s="543"/>
      <c r="AD26" s="544"/>
      <c r="AE26" s="543"/>
      <c r="AF26" s="544">
        <v>4.1666666666666666E-3</v>
      </c>
      <c r="AG26" s="543"/>
      <c r="AH26" s="544"/>
      <c r="AI26" s="543"/>
      <c r="AJ26" s="544"/>
      <c r="AK26" s="543"/>
      <c r="AL26" s="533"/>
      <c r="AM26" s="534"/>
      <c r="AN26" s="650" t="s">
        <v>352</v>
      </c>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5.8333333333333327E-2</v>
      </c>
      <c r="AC31" s="511"/>
      <c r="AD31" s="511">
        <f>SUM(AD9:AE30)</f>
        <v>0.28333333333333333</v>
      </c>
      <c r="AE31" s="511"/>
      <c r="AF31" s="511">
        <f>SUM(AF9:AG30)</f>
        <v>0.1458333333333334</v>
      </c>
      <c r="AG31" s="511"/>
      <c r="AH31" s="511">
        <f>SUM(AH9:AI30)</f>
        <v>0</v>
      </c>
      <c r="AI31" s="511"/>
      <c r="AJ31" s="511">
        <f>SUM(AJ9:AK30)</f>
        <v>0</v>
      </c>
      <c r="AK31" s="511"/>
      <c r="AL31" s="515">
        <f>SUM(AL9:AM30)</f>
        <v>0.51249999999999996</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11628</v>
      </c>
      <c r="Y35" s="494"/>
      <c r="Z35" s="494"/>
      <c r="AA35" s="56" t="s">
        <v>79</v>
      </c>
      <c r="AB35" s="495">
        <v>1180</v>
      </c>
      <c r="AC35" s="496"/>
      <c r="AD35" s="496"/>
      <c r="AE35" s="57" t="s">
        <v>79</v>
      </c>
      <c r="AF35" s="495">
        <v>9967</v>
      </c>
      <c r="AG35" s="496"/>
      <c r="AH35" s="496"/>
      <c r="AI35" s="56" t="s">
        <v>79</v>
      </c>
      <c r="AJ35" s="495">
        <v>0</v>
      </c>
      <c r="AK35" s="496"/>
      <c r="AL35" s="496"/>
      <c r="AM35" s="56" t="s">
        <v>79</v>
      </c>
      <c r="AN35" s="497">
        <f>(X35+AF35)-(AB35+AJ35)</f>
        <v>20415</v>
      </c>
      <c r="AO35" s="498"/>
      <c r="AP35" s="56" t="s">
        <v>79</v>
      </c>
      <c r="AQ35" s="499" t="s">
        <v>350</v>
      </c>
      <c r="AR35" s="500"/>
      <c r="AS35" s="500"/>
      <c r="AT35" s="500"/>
      <c r="AU35" s="501"/>
    </row>
    <row r="36" spans="1:47" ht="15.75" customHeight="1" thickBot="1">
      <c r="A36" s="252" t="s">
        <v>81</v>
      </c>
      <c r="B36" s="58"/>
      <c r="C36" s="58"/>
      <c r="D36" s="58"/>
      <c r="E36" s="58"/>
      <c r="F36" s="58"/>
      <c r="G36" s="59"/>
      <c r="H36" s="466">
        <f>SUM(AB9:AC30)</f>
        <v>5.8333333333333327E-2</v>
      </c>
      <c r="I36" s="467"/>
      <c r="J36" s="467"/>
      <c r="K36" s="468">
        <v>120</v>
      </c>
      <c r="L36" s="469"/>
      <c r="M36" s="60" t="s">
        <v>79</v>
      </c>
      <c r="N36" s="470">
        <f t="shared" si="2"/>
        <v>168</v>
      </c>
      <c r="O36" s="471"/>
      <c r="P36" s="60" t="s">
        <v>79</v>
      </c>
      <c r="Q36" s="51"/>
      <c r="R36" s="479" t="s">
        <v>82</v>
      </c>
      <c r="S36" s="480"/>
      <c r="T36" s="480"/>
      <c r="U36" s="480"/>
      <c r="V36" s="480"/>
      <c r="W36" s="480"/>
      <c r="X36" s="464">
        <v>41000</v>
      </c>
      <c r="Y36" s="465"/>
      <c r="Z36" s="465"/>
      <c r="AA36" s="61" t="s">
        <v>79</v>
      </c>
      <c r="AB36" s="477">
        <v>3000</v>
      </c>
      <c r="AC36" s="478"/>
      <c r="AD36" s="478"/>
      <c r="AE36" s="62" t="s">
        <v>79</v>
      </c>
      <c r="AF36" s="477">
        <v>8000</v>
      </c>
      <c r="AG36" s="478"/>
      <c r="AH36" s="478"/>
      <c r="AI36" s="61" t="s">
        <v>79</v>
      </c>
      <c r="AJ36" s="477">
        <v>0</v>
      </c>
      <c r="AK36" s="478"/>
      <c r="AL36" s="478"/>
      <c r="AM36" s="61" t="s">
        <v>79</v>
      </c>
      <c r="AN36" s="441">
        <f t="shared" ref="AN36:AN43" si="3">(X36+AF36)-(AB36+AJ36)</f>
        <v>46000</v>
      </c>
      <c r="AO36" s="442"/>
      <c r="AP36" s="61" t="s">
        <v>79</v>
      </c>
      <c r="AQ36" s="443" t="s">
        <v>349</v>
      </c>
      <c r="AR36" s="444"/>
      <c r="AS36" s="444"/>
      <c r="AT36" s="444"/>
      <c r="AU36" s="445"/>
    </row>
    <row r="37" spans="1:47" ht="15.75" customHeight="1" thickTop="1">
      <c r="A37" s="252" t="s">
        <v>83</v>
      </c>
      <c r="B37" s="58"/>
      <c r="C37" s="58"/>
      <c r="D37" s="58"/>
      <c r="E37" s="58"/>
      <c r="F37" s="58"/>
      <c r="G37" s="59"/>
      <c r="H37" s="466">
        <f>SUM(AD9:AE30)</f>
        <v>0.28333333333333333</v>
      </c>
      <c r="I37" s="467"/>
      <c r="J37" s="467"/>
      <c r="K37" s="468">
        <v>89</v>
      </c>
      <c r="L37" s="469"/>
      <c r="M37" s="60" t="s">
        <v>79</v>
      </c>
      <c r="N37" s="470">
        <f t="shared" si="2"/>
        <v>605.19999999999993</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t="s">
        <v>330</v>
      </c>
      <c r="AR37" s="500"/>
      <c r="AS37" s="500"/>
      <c r="AT37" s="500"/>
      <c r="AU37" s="501"/>
    </row>
    <row r="38" spans="1:47" ht="15.75" customHeight="1">
      <c r="A38" s="252" t="s">
        <v>85</v>
      </c>
      <c r="B38" s="58"/>
      <c r="C38" s="58"/>
      <c r="D38" s="58"/>
      <c r="E38" s="58"/>
      <c r="F38" s="58"/>
      <c r="G38" s="59"/>
      <c r="H38" s="466">
        <f>SUM(AF9:AG30)</f>
        <v>0.1458333333333334</v>
      </c>
      <c r="I38" s="467"/>
      <c r="J38" s="467"/>
      <c r="K38" s="468">
        <v>89</v>
      </c>
      <c r="L38" s="469"/>
      <c r="M38" s="60" t="s">
        <v>79</v>
      </c>
      <c r="N38" s="470">
        <f t="shared" si="2"/>
        <v>311.50000000000017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52"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52"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52" t="s">
        <v>92</v>
      </c>
      <c r="B41" s="58"/>
      <c r="C41" s="58"/>
      <c r="D41" s="58"/>
      <c r="E41" s="58"/>
      <c r="F41" s="58"/>
      <c r="G41" s="59"/>
      <c r="H41" s="466">
        <f>SUM(AL9:AM30)</f>
        <v>0.51249999999999996</v>
      </c>
      <c r="I41" s="467"/>
      <c r="J41" s="467"/>
      <c r="K41" s="468">
        <v>8</v>
      </c>
      <c r="L41" s="469"/>
      <c r="M41" s="60" t="s">
        <v>79</v>
      </c>
      <c r="N41" s="470">
        <f t="shared" si="2"/>
        <v>98.399999999999991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52"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1183.1000000000001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44245</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44245</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49" t="s">
        <v>198</v>
      </c>
      <c r="AH71" s="250"/>
      <c r="AI71" s="250"/>
      <c r="AJ71" s="250"/>
      <c r="AK71" s="250"/>
      <c r="AL71" s="248"/>
      <c r="AM71" s="249" t="s">
        <v>199</v>
      </c>
      <c r="AN71" s="250"/>
      <c r="AO71" s="250"/>
      <c r="AP71" s="251"/>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49" t="s">
        <v>141</v>
      </c>
      <c r="AH72" s="250"/>
      <c r="AI72" s="250"/>
      <c r="AJ72" s="250"/>
      <c r="AK72" s="250"/>
      <c r="AL72" s="248"/>
      <c r="AM72" s="249" t="s">
        <v>139</v>
      </c>
      <c r="AN72" s="250"/>
      <c r="AO72" s="250"/>
      <c r="AP72" s="251"/>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49" t="s">
        <v>166</v>
      </c>
      <c r="AH73" s="250"/>
      <c r="AI73" s="250"/>
      <c r="AJ73" s="250"/>
      <c r="AK73" s="250"/>
      <c r="AL73" s="248"/>
      <c r="AM73" s="249" t="s">
        <v>142</v>
      </c>
      <c r="AN73" s="250"/>
      <c r="AO73" s="250"/>
      <c r="AP73" s="251"/>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49" t="s">
        <v>172</v>
      </c>
      <c r="AH74" s="250"/>
      <c r="AI74" s="250"/>
      <c r="AJ74" s="250"/>
      <c r="AK74" s="250"/>
      <c r="AL74" s="248"/>
      <c r="AM74" s="249" t="s">
        <v>144</v>
      </c>
      <c r="AN74" s="250"/>
      <c r="AO74" s="250"/>
      <c r="AP74" s="251"/>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49" t="s">
        <v>146</v>
      </c>
      <c r="AH75" s="250"/>
      <c r="AI75" s="250"/>
      <c r="AJ75" s="250"/>
      <c r="AK75" s="250"/>
      <c r="AL75" s="248"/>
      <c r="AM75" s="249" t="s">
        <v>147</v>
      </c>
      <c r="AN75" s="250"/>
      <c r="AO75" s="250"/>
      <c r="AP75" s="251"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49" t="s">
        <v>149</v>
      </c>
      <c r="AH76" s="250"/>
      <c r="AI76" s="250"/>
      <c r="AJ76" s="250"/>
      <c r="AK76" s="250"/>
      <c r="AL76" s="248"/>
      <c r="AM76" s="249" t="s">
        <v>147</v>
      </c>
      <c r="AN76" s="250"/>
      <c r="AO76" s="250"/>
      <c r="AP76" s="251"/>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49" t="s">
        <v>173</v>
      </c>
      <c r="AH77" s="250"/>
      <c r="AI77" s="250"/>
      <c r="AJ77" s="250"/>
      <c r="AK77" s="250"/>
      <c r="AL77" s="248"/>
      <c r="AM77" s="249" t="s">
        <v>151</v>
      </c>
      <c r="AN77" s="250"/>
      <c r="AO77" s="250"/>
      <c r="AP77" s="251"/>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44246</v>
      </c>
      <c r="F6" s="613"/>
      <c r="G6" s="613"/>
      <c r="H6" s="613"/>
      <c r="I6" s="613"/>
      <c r="J6" s="614"/>
      <c r="K6" s="7" t="s">
        <v>7</v>
      </c>
      <c r="L6" s="6"/>
      <c r="M6" s="6"/>
      <c r="N6" s="8"/>
      <c r="O6" s="615" t="s">
        <v>319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58" t="s">
        <v>16</v>
      </c>
      <c r="L8" s="259"/>
      <c r="M8" s="259"/>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0.46666666666666662</v>
      </c>
      <c r="Y9" s="604"/>
      <c r="Z9" s="608"/>
      <c r="AA9" s="609"/>
      <c r="AB9" s="603">
        <v>0.46249999999999997</v>
      </c>
      <c r="AC9" s="609"/>
      <c r="AD9" s="603"/>
      <c r="AE9" s="609"/>
      <c r="AF9" s="603">
        <v>4.1666666666666666E-3</v>
      </c>
      <c r="AG9" s="609"/>
      <c r="AH9" s="603"/>
      <c r="AI9" s="609"/>
      <c r="AJ9" s="603"/>
      <c r="AK9" s="609"/>
      <c r="AL9" s="603"/>
      <c r="AM9" s="604"/>
      <c r="AN9" s="535" t="s">
        <v>355</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48">
        <v>0.46666666666666662</v>
      </c>
      <c r="W10" s="649"/>
      <c r="X10" s="608">
        <v>0.5</v>
      </c>
      <c r="Y10" s="604"/>
      <c r="Z10" s="557"/>
      <c r="AA10" s="548"/>
      <c r="AB10" s="534"/>
      <c r="AC10" s="548"/>
      <c r="AD10" s="534"/>
      <c r="AE10" s="548"/>
      <c r="AF10" s="534">
        <v>3.3333333333333333E-2</v>
      </c>
      <c r="AG10" s="548"/>
      <c r="AH10" s="534"/>
      <c r="AI10" s="548"/>
      <c r="AJ10" s="534"/>
      <c r="AK10" s="548"/>
      <c r="AL10" s="603"/>
      <c r="AM10" s="604"/>
      <c r="AN10" s="652" t="s">
        <v>357</v>
      </c>
      <c r="AO10" s="653"/>
      <c r="AP10" s="653"/>
      <c r="AQ10" s="653"/>
      <c r="AR10" s="653"/>
      <c r="AS10" s="653"/>
      <c r="AT10" s="653"/>
      <c r="AU10" s="6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0.5</v>
      </c>
      <c r="W11" s="604"/>
      <c r="X11" s="557">
        <v>0.75</v>
      </c>
      <c r="Y11" s="558"/>
      <c r="Z11" s="557"/>
      <c r="AA11" s="548"/>
      <c r="AB11" s="534"/>
      <c r="AC11" s="548"/>
      <c r="AD11" s="534"/>
      <c r="AE11" s="548"/>
      <c r="AF11" s="534"/>
      <c r="AG11" s="548"/>
      <c r="AH11" s="534"/>
      <c r="AI11" s="548"/>
      <c r="AJ11" s="534"/>
      <c r="AK11" s="548"/>
      <c r="AL11" s="534">
        <v>0.25</v>
      </c>
      <c r="AM11" s="558"/>
      <c r="AN11" s="545" t="s">
        <v>213</v>
      </c>
      <c r="AO11" s="655"/>
      <c r="AP11" s="655"/>
      <c r="AQ11" s="655"/>
      <c r="AR11" s="655"/>
      <c r="AS11" s="655"/>
      <c r="AT11" s="655"/>
      <c r="AU11" s="656"/>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0.75</v>
      </c>
      <c r="W12" s="558"/>
      <c r="X12" s="557">
        <v>0.77500000000000002</v>
      </c>
      <c r="Y12" s="558"/>
      <c r="Z12" s="557"/>
      <c r="AA12" s="548"/>
      <c r="AB12" s="534"/>
      <c r="AC12" s="548"/>
      <c r="AD12" s="534"/>
      <c r="AE12" s="548"/>
      <c r="AF12" s="534">
        <v>2.4999999999999998E-2</v>
      </c>
      <c r="AG12" s="548"/>
      <c r="AH12" s="534"/>
      <c r="AI12" s="548"/>
      <c r="AJ12" s="534"/>
      <c r="AK12" s="548"/>
      <c r="AL12" s="534"/>
      <c r="AM12" s="558"/>
      <c r="AN12" s="535" t="s">
        <v>356</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353</v>
      </c>
      <c r="R13" s="599"/>
      <c r="S13" s="599"/>
      <c r="T13" s="600"/>
      <c r="U13" s="28"/>
      <c r="V13" s="534">
        <v>0.77500000000000002</v>
      </c>
      <c r="W13" s="558"/>
      <c r="X13" s="557">
        <v>1</v>
      </c>
      <c r="Y13" s="558"/>
      <c r="Z13" s="557"/>
      <c r="AA13" s="548"/>
      <c r="AB13" s="534"/>
      <c r="AC13" s="548"/>
      <c r="AD13" s="534"/>
      <c r="AE13" s="548"/>
      <c r="AF13" s="534"/>
      <c r="AG13" s="548"/>
      <c r="AH13" s="534"/>
      <c r="AI13" s="548"/>
      <c r="AJ13" s="534"/>
      <c r="AK13" s="548"/>
      <c r="AL13" s="534">
        <v>0.22500000000000001</v>
      </c>
      <c r="AM13" s="558"/>
      <c r="AN13" s="545" t="s">
        <v>213</v>
      </c>
      <c r="AO13" s="655"/>
      <c r="AP13" s="655"/>
      <c r="AQ13" s="655"/>
      <c r="AR13" s="655"/>
      <c r="AS13" s="655"/>
      <c r="AT13" s="655"/>
      <c r="AU13" s="656"/>
    </row>
    <row r="14" spans="1:47" ht="15.75" customHeigh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c r="W14" s="558"/>
      <c r="X14" s="557"/>
      <c r="Y14" s="558"/>
      <c r="Z14" s="557"/>
      <c r="AA14" s="548"/>
      <c r="AB14" s="534"/>
      <c r="AC14" s="548"/>
      <c r="AD14" s="534"/>
      <c r="AE14" s="548"/>
      <c r="AF14" s="534"/>
      <c r="AG14" s="548"/>
      <c r="AH14" s="534"/>
      <c r="AI14" s="548"/>
      <c r="AJ14" s="534"/>
      <c r="AK14" s="548"/>
      <c r="AL14" s="534"/>
      <c r="AM14" s="558"/>
      <c r="AN14" s="535"/>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c r="W15" s="558"/>
      <c r="X15" s="557"/>
      <c r="Y15" s="558"/>
      <c r="Z15" s="557"/>
      <c r="AA15" s="548"/>
      <c r="AB15" s="534"/>
      <c r="AC15" s="548"/>
      <c r="AD15" s="534"/>
      <c r="AE15" s="548"/>
      <c r="AF15" s="534"/>
      <c r="AG15" s="548"/>
      <c r="AH15" s="534"/>
      <c r="AI15" s="548"/>
      <c r="AJ15" s="534"/>
      <c r="AK15" s="548"/>
      <c r="AL15" s="534"/>
      <c r="AM15" s="558"/>
      <c r="AN15" s="535"/>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c r="W16" s="558"/>
      <c r="X16" s="557"/>
      <c r="Y16" s="558"/>
      <c r="Z16" s="557"/>
      <c r="AA16" s="548"/>
      <c r="AB16" s="534"/>
      <c r="AC16" s="548"/>
      <c r="AD16" s="534"/>
      <c r="AE16" s="548"/>
      <c r="AF16" s="534"/>
      <c r="AG16" s="548"/>
      <c r="AH16" s="534"/>
      <c r="AI16" s="548"/>
      <c r="AJ16" s="534"/>
      <c r="AK16" s="548"/>
      <c r="AL16" s="534"/>
      <c r="AM16" s="558"/>
      <c r="AN16" s="535"/>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c r="W17" s="558"/>
      <c r="X17" s="557"/>
      <c r="Y17" s="558"/>
      <c r="Z17" s="557"/>
      <c r="AA17" s="548"/>
      <c r="AB17" s="534"/>
      <c r="AC17" s="548"/>
      <c r="AD17" s="534"/>
      <c r="AE17" s="548"/>
      <c r="AF17" s="534"/>
      <c r="AG17" s="548"/>
      <c r="AH17" s="534"/>
      <c r="AI17" s="548"/>
      <c r="AJ17" s="534"/>
      <c r="AK17" s="548"/>
      <c r="AL17" s="534"/>
      <c r="AM17" s="558"/>
      <c r="AN17" s="535"/>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651"/>
      <c r="Y18" s="565"/>
      <c r="Z18" s="557"/>
      <c r="AA18" s="548"/>
      <c r="AB18" s="534"/>
      <c r="AC18" s="548"/>
      <c r="AD18" s="534"/>
      <c r="AE18" s="548"/>
      <c r="AF18" s="534"/>
      <c r="AG18" s="548"/>
      <c r="AH18" s="534"/>
      <c r="AI18" s="548"/>
      <c r="AJ18" s="534"/>
      <c r="AK18" s="548"/>
      <c r="AL18" s="534"/>
      <c r="AM18" s="558"/>
      <c r="AN18" s="535"/>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c r="W19" s="558"/>
      <c r="X19" s="651"/>
      <c r="Y19" s="565"/>
      <c r="Z19" s="557"/>
      <c r="AA19" s="548"/>
      <c r="AB19" s="534"/>
      <c r="AC19" s="548"/>
      <c r="AD19" s="534"/>
      <c r="AE19" s="548"/>
      <c r="AF19" s="534"/>
      <c r="AG19" s="548"/>
      <c r="AH19" s="534"/>
      <c r="AI19" s="548"/>
      <c r="AJ19" s="534"/>
      <c r="AK19" s="548"/>
      <c r="AL19" s="534"/>
      <c r="AM19" s="558"/>
      <c r="AN19" s="535"/>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35"/>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35"/>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35"/>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0.46249999999999997</v>
      </c>
      <c r="AC31" s="511"/>
      <c r="AD31" s="511">
        <f>SUM(AD9:AE30)</f>
        <v>0</v>
      </c>
      <c r="AE31" s="511"/>
      <c r="AF31" s="511">
        <f>SUM(AF9:AG30)</f>
        <v>6.25E-2</v>
      </c>
      <c r="AG31" s="511"/>
      <c r="AH31" s="511">
        <f>SUM(AH9:AI30)</f>
        <v>0</v>
      </c>
      <c r="AI31" s="511"/>
      <c r="AJ31" s="511">
        <f>SUM(AJ9:AK30)</f>
        <v>0</v>
      </c>
      <c r="AK31" s="511"/>
      <c r="AL31" s="515">
        <f>SUM(AL9:AM30)</f>
        <v>0.47499999999999998</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20415</v>
      </c>
      <c r="Y35" s="494"/>
      <c r="Z35" s="494"/>
      <c r="AA35" s="56" t="s">
        <v>79</v>
      </c>
      <c r="AB35" s="495">
        <v>1554</v>
      </c>
      <c r="AC35" s="496"/>
      <c r="AD35" s="496"/>
      <c r="AE35" s="57" t="s">
        <v>79</v>
      </c>
      <c r="AF35" s="495">
        <v>0</v>
      </c>
      <c r="AG35" s="496"/>
      <c r="AH35" s="496"/>
      <c r="AI35" s="56" t="s">
        <v>79</v>
      </c>
      <c r="AJ35" s="495">
        <v>0</v>
      </c>
      <c r="AK35" s="496"/>
      <c r="AL35" s="496"/>
      <c r="AM35" s="56" t="s">
        <v>79</v>
      </c>
      <c r="AN35" s="497">
        <f>(X35+AF35)-(AB35+AJ35)</f>
        <v>18861</v>
      </c>
      <c r="AO35" s="498"/>
      <c r="AP35" s="56" t="s">
        <v>79</v>
      </c>
      <c r="AQ35" s="499" t="s">
        <v>330</v>
      </c>
      <c r="AR35" s="500"/>
      <c r="AS35" s="500"/>
      <c r="AT35" s="500"/>
      <c r="AU35" s="501"/>
    </row>
    <row r="36" spans="1:47" ht="15.75" customHeight="1" thickBot="1">
      <c r="A36" s="260" t="s">
        <v>81</v>
      </c>
      <c r="B36" s="58"/>
      <c r="C36" s="58"/>
      <c r="D36" s="58"/>
      <c r="E36" s="58"/>
      <c r="F36" s="58"/>
      <c r="G36" s="59"/>
      <c r="H36" s="466">
        <f>SUM(AB9:AC30)</f>
        <v>0.46249999999999997</v>
      </c>
      <c r="I36" s="467"/>
      <c r="J36" s="467"/>
      <c r="K36" s="468">
        <v>120</v>
      </c>
      <c r="L36" s="469"/>
      <c r="M36" s="60" t="s">
        <v>79</v>
      </c>
      <c r="N36" s="470">
        <f t="shared" si="2"/>
        <v>1332</v>
      </c>
      <c r="O36" s="471"/>
      <c r="P36" s="60" t="s">
        <v>79</v>
      </c>
      <c r="Q36" s="51"/>
      <c r="R36" s="479" t="s">
        <v>82</v>
      </c>
      <c r="S36" s="480"/>
      <c r="T36" s="480"/>
      <c r="U36" s="480"/>
      <c r="V36" s="480"/>
      <c r="W36" s="480"/>
      <c r="X36" s="464">
        <v>46000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44000</v>
      </c>
      <c r="AO36" s="442"/>
      <c r="AP36" s="61" t="s">
        <v>79</v>
      </c>
      <c r="AQ36" s="443"/>
      <c r="AR36" s="444"/>
      <c r="AS36" s="444"/>
      <c r="AT36" s="444"/>
      <c r="AU36" s="445"/>
    </row>
    <row r="37" spans="1:47" ht="15.75" customHeight="1" thickTop="1">
      <c r="A37" s="260"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c r="AR37" s="500"/>
      <c r="AS37" s="500"/>
      <c r="AT37" s="500"/>
      <c r="AU37" s="501"/>
    </row>
    <row r="38" spans="1:47" ht="15.75" customHeight="1">
      <c r="A38" s="260" t="s">
        <v>85</v>
      </c>
      <c r="B38" s="58"/>
      <c r="C38" s="58"/>
      <c r="D38" s="58"/>
      <c r="E38" s="58"/>
      <c r="F38" s="58"/>
      <c r="G38" s="59"/>
      <c r="H38" s="466">
        <f>SUM(AF9:AG30)</f>
        <v>6.25E-2</v>
      </c>
      <c r="I38" s="467"/>
      <c r="J38" s="467"/>
      <c r="K38" s="468">
        <v>89</v>
      </c>
      <c r="L38" s="469"/>
      <c r="M38" s="60" t="s">
        <v>79</v>
      </c>
      <c r="N38" s="470">
        <f t="shared" si="2"/>
        <v>133.5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60"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60"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60" t="s">
        <v>92</v>
      </c>
      <c r="B41" s="58"/>
      <c r="C41" s="58"/>
      <c r="D41" s="58"/>
      <c r="E41" s="58"/>
      <c r="F41" s="58"/>
      <c r="G41" s="59"/>
      <c r="H41" s="466">
        <f>SUM(AL9:AM30)</f>
        <v>0.47499999999999998</v>
      </c>
      <c r="I41" s="467"/>
      <c r="J41" s="467"/>
      <c r="K41" s="468">
        <v>8</v>
      </c>
      <c r="L41" s="469"/>
      <c r="M41" s="60" t="s">
        <v>79</v>
      </c>
      <c r="N41" s="470">
        <f t="shared" si="2"/>
        <v>91.199999999999989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60"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1556.7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44246</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44246</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55" t="s">
        <v>198</v>
      </c>
      <c r="AH71" s="256"/>
      <c r="AI71" s="256"/>
      <c r="AJ71" s="256"/>
      <c r="AK71" s="256"/>
      <c r="AL71" s="257"/>
      <c r="AM71" s="255" t="s">
        <v>199</v>
      </c>
      <c r="AN71" s="256"/>
      <c r="AO71" s="256"/>
      <c r="AP71" s="261"/>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55" t="s">
        <v>141</v>
      </c>
      <c r="AH72" s="256"/>
      <c r="AI72" s="256"/>
      <c r="AJ72" s="256"/>
      <c r="AK72" s="256"/>
      <c r="AL72" s="257"/>
      <c r="AM72" s="255" t="s">
        <v>139</v>
      </c>
      <c r="AN72" s="256"/>
      <c r="AO72" s="256"/>
      <c r="AP72" s="261"/>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55" t="s">
        <v>166</v>
      </c>
      <c r="AH73" s="256"/>
      <c r="AI73" s="256"/>
      <c r="AJ73" s="256"/>
      <c r="AK73" s="256"/>
      <c r="AL73" s="257"/>
      <c r="AM73" s="255" t="s">
        <v>142</v>
      </c>
      <c r="AN73" s="256"/>
      <c r="AO73" s="256"/>
      <c r="AP73" s="261"/>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55" t="s">
        <v>172</v>
      </c>
      <c r="AH74" s="256"/>
      <c r="AI74" s="256"/>
      <c r="AJ74" s="256"/>
      <c r="AK74" s="256"/>
      <c r="AL74" s="257"/>
      <c r="AM74" s="255" t="s">
        <v>144</v>
      </c>
      <c r="AN74" s="256"/>
      <c r="AO74" s="256"/>
      <c r="AP74" s="261"/>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55" t="s">
        <v>146</v>
      </c>
      <c r="AH75" s="256"/>
      <c r="AI75" s="256"/>
      <c r="AJ75" s="256"/>
      <c r="AK75" s="256"/>
      <c r="AL75" s="257"/>
      <c r="AM75" s="255" t="s">
        <v>147</v>
      </c>
      <c r="AN75" s="256"/>
      <c r="AO75" s="256"/>
      <c r="AP75" s="261"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55" t="s">
        <v>149</v>
      </c>
      <c r="AH76" s="256"/>
      <c r="AI76" s="256"/>
      <c r="AJ76" s="256"/>
      <c r="AK76" s="256"/>
      <c r="AL76" s="257"/>
      <c r="AM76" s="255" t="s">
        <v>147</v>
      </c>
      <c r="AN76" s="256"/>
      <c r="AO76" s="256"/>
      <c r="AP76" s="261"/>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55" t="s">
        <v>173</v>
      </c>
      <c r="AH77" s="256"/>
      <c r="AI77" s="256"/>
      <c r="AJ77" s="256"/>
      <c r="AK77" s="256"/>
      <c r="AL77" s="257"/>
      <c r="AM77" s="255" t="s">
        <v>151</v>
      </c>
      <c r="AN77" s="256"/>
      <c r="AO77" s="256"/>
      <c r="AP77" s="261"/>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44247</v>
      </c>
      <c r="F6" s="613"/>
      <c r="G6" s="613"/>
      <c r="H6" s="613"/>
      <c r="I6" s="613"/>
      <c r="J6" s="614"/>
      <c r="K6" s="7" t="s">
        <v>7</v>
      </c>
      <c r="L6" s="6"/>
      <c r="M6" s="6"/>
      <c r="N6" s="8"/>
      <c r="O6" s="615" t="s">
        <v>363</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65" t="s">
        <v>16</v>
      </c>
      <c r="L8" s="266"/>
      <c r="M8" s="266"/>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5.4166666666666669E-2</v>
      </c>
      <c r="Y9" s="604"/>
      <c r="Z9" s="608"/>
      <c r="AA9" s="609"/>
      <c r="AB9" s="603"/>
      <c r="AC9" s="609"/>
      <c r="AD9" s="603"/>
      <c r="AE9" s="609"/>
      <c r="AF9" s="603">
        <v>5.4166666666666669E-2</v>
      </c>
      <c r="AG9" s="609"/>
      <c r="AH9" s="603"/>
      <c r="AI9" s="609"/>
      <c r="AJ9" s="603"/>
      <c r="AK9" s="609"/>
      <c r="AL9" s="603"/>
      <c r="AM9" s="604"/>
      <c r="AN9" s="535" t="s">
        <v>365</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48">
        <v>5.4166666666666669E-2</v>
      </c>
      <c r="W10" s="649"/>
      <c r="X10" s="608">
        <v>0.41666666666666669</v>
      </c>
      <c r="Y10" s="604"/>
      <c r="Z10" s="557"/>
      <c r="AA10" s="548"/>
      <c r="AB10" s="534"/>
      <c r="AC10" s="548"/>
      <c r="AD10" s="534"/>
      <c r="AE10" s="548"/>
      <c r="AF10" s="534"/>
      <c r="AG10" s="548"/>
      <c r="AH10" s="534"/>
      <c r="AI10" s="548"/>
      <c r="AJ10" s="534"/>
      <c r="AK10" s="548"/>
      <c r="AL10" s="603">
        <v>0.36249999999999999</v>
      </c>
      <c r="AM10" s="604"/>
      <c r="AN10" s="652" t="s">
        <v>213</v>
      </c>
      <c r="AO10" s="653"/>
      <c r="AP10" s="653"/>
      <c r="AQ10" s="653"/>
      <c r="AR10" s="653"/>
      <c r="AS10" s="653"/>
      <c r="AT10" s="653"/>
      <c r="AU10" s="6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0.41666666666666669</v>
      </c>
      <c r="W11" s="604"/>
      <c r="X11" s="557">
        <v>0.47083333333333338</v>
      </c>
      <c r="Y11" s="558"/>
      <c r="Z11" s="557"/>
      <c r="AA11" s="548"/>
      <c r="AB11" s="534"/>
      <c r="AC11" s="548"/>
      <c r="AD11" s="534"/>
      <c r="AE11" s="548"/>
      <c r="AF11" s="534">
        <v>5.4166666666666669E-2</v>
      </c>
      <c r="AG11" s="548"/>
      <c r="AH11" s="534"/>
      <c r="AI11" s="548"/>
      <c r="AJ11" s="534"/>
      <c r="AK11" s="548"/>
      <c r="AL11" s="534"/>
      <c r="AM11" s="558"/>
      <c r="AN11" s="545" t="s">
        <v>358</v>
      </c>
      <c r="AO11" s="655"/>
      <c r="AP11" s="655"/>
      <c r="AQ11" s="655"/>
      <c r="AR11" s="655"/>
      <c r="AS11" s="655"/>
      <c r="AT11" s="655"/>
      <c r="AU11" s="656"/>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0.47083333333333338</v>
      </c>
      <c r="W12" s="558"/>
      <c r="X12" s="557">
        <v>0.47500000000000003</v>
      </c>
      <c r="Y12" s="558"/>
      <c r="Z12" s="557"/>
      <c r="AA12" s="548"/>
      <c r="AB12" s="534"/>
      <c r="AC12" s="548"/>
      <c r="AD12" s="534"/>
      <c r="AE12" s="548"/>
      <c r="AF12" s="534"/>
      <c r="AG12" s="548"/>
      <c r="AH12" s="534"/>
      <c r="AI12" s="548"/>
      <c r="AJ12" s="534"/>
      <c r="AK12" s="548"/>
      <c r="AL12" s="534">
        <v>4.1666666666666666E-3</v>
      </c>
      <c r="AM12" s="558"/>
      <c r="AN12" s="535" t="s">
        <v>213</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364</v>
      </c>
      <c r="R13" s="599"/>
      <c r="S13" s="599"/>
      <c r="T13" s="600"/>
      <c r="U13" s="28"/>
      <c r="V13" s="534">
        <v>0.47500000000000003</v>
      </c>
      <c r="W13" s="558"/>
      <c r="X13" s="557">
        <v>0.5</v>
      </c>
      <c r="Y13" s="558"/>
      <c r="Z13" s="557"/>
      <c r="AA13" s="548"/>
      <c r="AB13" s="534"/>
      <c r="AC13" s="548"/>
      <c r="AD13" s="534">
        <v>2.0833333333333332E-2</v>
      </c>
      <c r="AE13" s="548"/>
      <c r="AF13" s="534">
        <v>4.1666666666666666E-3</v>
      </c>
      <c r="AG13" s="548"/>
      <c r="AH13" s="534"/>
      <c r="AI13" s="548"/>
      <c r="AJ13" s="534"/>
      <c r="AK13" s="548"/>
      <c r="AL13" s="534"/>
      <c r="AM13" s="558"/>
      <c r="AN13" s="545" t="s">
        <v>359</v>
      </c>
      <c r="AO13" s="655"/>
      <c r="AP13" s="655"/>
      <c r="AQ13" s="655"/>
      <c r="AR13" s="655"/>
      <c r="AS13" s="655"/>
      <c r="AT13" s="655"/>
      <c r="AU13" s="656"/>
    </row>
    <row r="14" spans="1:47" ht="15.75" customHeigh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0.5</v>
      </c>
      <c r="W14" s="558"/>
      <c r="X14" s="557">
        <v>0.52083333333333337</v>
      </c>
      <c r="Y14" s="558"/>
      <c r="Z14" s="557"/>
      <c r="AA14" s="548"/>
      <c r="AB14" s="534"/>
      <c r="AC14" s="548"/>
      <c r="AD14" s="534">
        <v>1.6666666666666666E-2</v>
      </c>
      <c r="AE14" s="548"/>
      <c r="AF14" s="534">
        <v>4.1666666666666666E-3</v>
      </c>
      <c r="AG14" s="548"/>
      <c r="AH14" s="534"/>
      <c r="AI14" s="548"/>
      <c r="AJ14" s="534"/>
      <c r="AK14" s="548"/>
      <c r="AL14" s="534"/>
      <c r="AM14" s="558"/>
      <c r="AN14" s="535" t="s">
        <v>360</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0.52083333333333337</v>
      </c>
      <c r="W15" s="558"/>
      <c r="X15" s="557">
        <v>0.64583333333333337</v>
      </c>
      <c r="Y15" s="558"/>
      <c r="Z15" s="557"/>
      <c r="AA15" s="548"/>
      <c r="AB15" s="534"/>
      <c r="AC15" s="548"/>
      <c r="AD15" s="534"/>
      <c r="AE15" s="548"/>
      <c r="AF15" s="534"/>
      <c r="AG15" s="548"/>
      <c r="AH15" s="534"/>
      <c r="AI15" s="548"/>
      <c r="AJ15" s="534"/>
      <c r="AK15" s="548"/>
      <c r="AL15" s="534">
        <v>0.125</v>
      </c>
      <c r="AM15" s="558"/>
      <c r="AN15" s="535" t="s">
        <v>213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0.64583333333333337</v>
      </c>
      <c r="W16" s="558"/>
      <c r="X16" s="557">
        <v>0.67499999999999993</v>
      </c>
      <c r="Y16" s="558"/>
      <c r="Z16" s="557"/>
      <c r="AA16" s="548"/>
      <c r="AB16" s="534"/>
      <c r="AC16" s="548"/>
      <c r="AD16" s="534">
        <v>2.4999999999999998E-2</v>
      </c>
      <c r="AE16" s="548"/>
      <c r="AF16" s="534">
        <v>4.1666666666666666E-3</v>
      </c>
      <c r="AG16" s="548"/>
      <c r="AH16" s="534"/>
      <c r="AI16" s="548"/>
      <c r="AJ16" s="534"/>
      <c r="AK16" s="548"/>
      <c r="AL16" s="534"/>
      <c r="AM16" s="558"/>
      <c r="AN16" s="535" t="s">
        <v>361</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0.67499999999999993</v>
      </c>
      <c r="W17" s="558"/>
      <c r="X17" s="557">
        <v>0.70000000000000007</v>
      </c>
      <c r="Y17" s="558"/>
      <c r="Z17" s="557"/>
      <c r="AA17" s="548"/>
      <c r="AB17" s="534"/>
      <c r="AC17" s="548"/>
      <c r="AD17" s="534">
        <v>2.0833333333333332E-2</v>
      </c>
      <c r="AE17" s="548"/>
      <c r="AF17" s="534">
        <v>4.1666666666666666E-3</v>
      </c>
      <c r="AG17" s="548"/>
      <c r="AH17" s="534"/>
      <c r="AI17" s="548"/>
      <c r="AJ17" s="534"/>
      <c r="AK17" s="548"/>
      <c r="AL17" s="534"/>
      <c r="AM17" s="558"/>
      <c r="AN17" s="535" t="s">
        <v>362</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0.70000000000000007</v>
      </c>
      <c r="W18" s="558"/>
      <c r="X18" s="651">
        <v>0.72916666666666663</v>
      </c>
      <c r="Y18" s="565"/>
      <c r="Z18" s="557"/>
      <c r="AA18" s="548"/>
      <c r="AB18" s="534"/>
      <c r="AC18" s="548"/>
      <c r="AD18" s="534"/>
      <c r="AE18" s="548"/>
      <c r="AF18" s="534">
        <v>2.9166666666666664E-2</v>
      </c>
      <c r="AG18" s="548"/>
      <c r="AH18" s="534"/>
      <c r="AI18" s="548"/>
      <c r="AJ18" s="534"/>
      <c r="AK18" s="548"/>
      <c r="AL18" s="534"/>
      <c r="AM18" s="558"/>
      <c r="AN18" s="535" t="s">
        <v>366</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0.72916666666666663</v>
      </c>
      <c r="W19" s="558"/>
      <c r="X19" s="651">
        <v>1</v>
      </c>
      <c r="Y19" s="565"/>
      <c r="Z19" s="557"/>
      <c r="AA19" s="548"/>
      <c r="AB19" s="534"/>
      <c r="AC19" s="548"/>
      <c r="AD19" s="534"/>
      <c r="AE19" s="548"/>
      <c r="AF19" s="534"/>
      <c r="AG19" s="548"/>
      <c r="AH19" s="534"/>
      <c r="AI19" s="548"/>
      <c r="AJ19" s="534"/>
      <c r="AK19" s="548"/>
      <c r="AL19" s="534">
        <v>0.27083333333333331</v>
      </c>
      <c r="AM19" s="558"/>
      <c r="AN19" s="535" t="s">
        <v>213</v>
      </c>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35"/>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35"/>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35"/>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8.3333333333333329E-2</v>
      </c>
      <c r="AE31" s="511"/>
      <c r="AF31" s="511">
        <f>SUM(AF9:AG30)</f>
        <v>0.15416666666666667</v>
      </c>
      <c r="AG31" s="511"/>
      <c r="AH31" s="511">
        <f>SUM(AH9:AI30)</f>
        <v>0</v>
      </c>
      <c r="AI31" s="511"/>
      <c r="AJ31" s="511">
        <f>SUM(AJ9:AK30)</f>
        <v>0</v>
      </c>
      <c r="AK31" s="511"/>
      <c r="AL31" s="515">
        <f>SUM(AL9:AM30)</f>
        <v>0.76249999999999996</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18861</v>
      </c>
      <c r="Y35" s="494"/>
      <c r="Z35" s="494"/>
      <c r="AA35" s="56" t="s">
        <v>79</v>
      </c>
      <c r="AB35" s="495">
        <v>651</v>
      </c>
      <c r="AC35" s="496"/>
      <c r="AD35" s="496"/>
      <c r="AE35" s="57" t="s">
        <v>79</v>
      </c>
      <c r="AF35" s="495">
        <v>0</v>
      </c>
      <c r="AG35" s="496"/>
      <c r="AH35" s="496"/>
      <c r="AI35" s="56" t="s">
        <v>79</v>
      </c>
      <c r="AJ35" s="495">
        <v>0</v>
      </c>
      <c r="AK35" s="496"/>
      <c r="AL35" s="496"/>
      <c r="AM35" s="56" t="s">
        <v>79</v>
      </c>
      <c r="AN35" s="497">
        <f>(X35+AF35)-(AB35+AJ35)</f>
        <v>18210</v>
      </c>
      <c r="AO35" s="498"/>
      <c r="AP35" s="56" t="s">
        <v>79</v>
      </c>
      <c r="AQ35" s="499"/>
      <c r="AR35" s="500"/>
      <c r="AS35" s="500"/>
      <c r="AT35" s="500"/>
      <c r="AU35" s="501"/>
    </row>
    <row r="36" spans="1:47" ht="15.75" customHeight="1" thickBot="1">
      <c r="A36" s="267"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44000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42000</v>
      </c>
      <c r="AO36" s="442"/>
      <c r="AP36" s="61" t="s">
        <v>79</v>
      </c>
      <c r="AQ36" s="443"/>
      <c r="AR36" s="444"/>
      <c r="AS36" s="444"/>
      <c r="AT36" s="444"/>
      <c r="AU36" s="445"/>
    </row>
    <row r="37" spans="1:47" ht="15.75" customHeight="1" thickTop="1">
      <c r="A37" s="267" t="s">
        <v>83</v>
      </c>
      <c r="B37" s="58"/>
      <c r="C37" s="58"/>
      <c r="D37" s="58"/>
      <c r="E37" s="58"/>
      <c r="F37" s="58"/>
      <c r="G37" s="59"/>
      <c r="H37" s="466">
        <f>SUM(AD9:AE30)</f>
        <v>8.3333333333333329E-2</v>
      </c>
      <c r="I37" s="467"/>
      <c r="J37" s="467"/>
      <c r="K37" s="468">
        <v>89</v>
      </c>
      <c r="L37" s="469"/>
      <c r="M37" s="60" t="s">
        <v>79</v>
      </c>
      <c r="N37" s="470">
        <f t="shared" si="2"/>
        <v>178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c r="AR37" s="500"/>
      <c r="AS37" s="500"/>
      <c r="AT37" s="500"/>
      <c r="AU37" s="501"/>
    </row>
    <row r="38" spans="1:47" ht="15.75" customHeight="1">
      <c r="A38" s="267" t="s">
        <v>85</v>
      </c>
      <c r="B38" s="58"/>
      <c r="C38" s="58"/>
      <c r="D38" s="58"/>
      <c r="E38" s="58"/>
      <c r="F38" s="58"/>
      <c r="G38" s="59"/>
      <c r="H38" s="466">
        <f>SUM(AF9:AG30)</f>
        <v>0.15416666666666667</v>
      </c>
      <c r="I38" s="467"/>
      <c r="J38" s="467"/>
      <c r="K38" s="468">
        <v>89</v>
      </c>
      <c r="L38" s="469"/>
      <c r="M38" s="60" t="s">
        <v>79</v>
      </c>
      <c r="N38" s="470">
        <f t="shared" si="2"/>
        <v>329.3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67"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67"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67" t="s">
        <v>92</v>
      </c>
      <c r="B41" s="58"/>
      <c r="C41" s="58"/>
      <c r="D41" s="58"/>
      <c r="E41" s="58"/>
      <c r="F41" s="58"/>
      <c r="G41" s="59"/>
      <c r="H41" s="466">
        <f>SUM(AL9:AM30)</f>
        <v>0.76249999999999996</v>
      </c>
      <c r="I41" s="467"/>
      <c r="J41" s="467"/>
      <c r="K41" s="468">
        <v>8</v>
      </c>
      <c r="L41" s="469"/>
      <c r="M41" s="60" t="s">
        <v>79</v>
      </c>
      <c r="N41" s="470">
        <f t="shared" si="2"/>
        <v>146.39999999999998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67"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653.70000000000005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44247</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44247</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62" t="s">
        <v>198</v>
      </c>
      <c r="AH71" s="263"/>
      <c r="AI71" s="263"/>
      <c r="AJ71" s="263"/>
      <c r="AK71" s="263"/>
      <c r="AL71" s="264"/>
      <c r="AM71" s="262" t="s">
        <v>199</v>
      </c>
      <c r="AN71" s="263"/>
      <c r="AO71" s="263"/>
      <c r="AP71" s="268"/>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62" t="s">
        <v>141</v>
      </c>
      <c r="AH72" s="263"/>
      <c r="AI72" s="263"/>
      <c r="AJ72" s="263"/>
      <c r="AK72" s="263"/>
      <c r="AL72" s="264"/>
      <c r="AM72" s="262" t="s">
        <v>139</v>
      </c>
      <c r="AN72" s="263"/>
      <c r="AO72" s="263"/>
      <c r="AP72" s="268"/>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62" t="s">
        <v>166</v>
      </c>
      <c r="AH73" s="263"/>
      <c r="AI73" s="263"/>
      <c r="AJ73" s="263"/>
      <c r="AK73" s="263"/>
      <c r="AL73" s="264"/>
      <c r="AM73" s="262" t="s">
        <v>142</v>
      </c>
      <c r="AN73" s="263"/>
      <c r="AO73" s="263"/>
      <c r="AP73" s="268"/>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62" t="s">
        <v>172</v>
      </c>
      <c r="AH74" s="263"/>
      <c r="AI74" s="263"/>
      <c r="AJ74" s="263"/>
      <c r="AK74" s="263"/>
      <c r="AL74" s="264"/>
      <c r="AM74" s="262" t="s">
        <v>144</v>
      </c>
      <c r="AN74" s="263"/>
      <c r="AO74" s="263"/>
      <c r="AP74" s="268"/>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62" t="s">
        <v>146</v>
      </c>
      <c r="AH75" s="263"/>
      <c r="AI75" s="263"/>
      <c r="AJ75" s="263"/>
      <c r="AK75" s="263"/>
      <c r="AL75" s="264"/>
      <c r="AM75" s="262" t="s">
        <v>147</v>
      </c>
      <c r="AN75" s="263"/>
      <c r="AO75" s="263"/>
      <c r="AP75" s="268"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62" t="s">
        <v>149</v>
      </c>
      <c r="AH76" s="263"/>
      <c r="AI76" s="263"/>
      <c r="AJ76" s="263"/>
      <c r="AK76" s="263"/>
      <c r="AL76" s="264"/>
      <c r="AM76" s="262" t="s">
        <v>147</v>
      </c>
      <c r="AN76" s="263"/>
      <c r="AO76" s="263"/>
      <c r="AP76" s="268"/>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62" t="s">
        <v>173</v>
      </c>
      <c r="AH77" s="263"/>
      <c r="AI77" s="263"/>
      <c r="AJ77" s="263"/>
      <c r="AK77" s="263"/>
      <c r="AL77" s="264"/>
      <c r="AM77" s="262" t="s">
        <v>151</v>
      </c>
      <c r="AN77" s="263"/>
      <c r="AO77" s="263"/>
      <c r="AP77" s="268"/>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34"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44248</v>
      </c>
      <c r="F6" s="613"/>
      <c r="G6" s="613"/>
      <c r="H6" s="613"/>
      <c r="I6" s="613"/>
      <c r="J6" s="614"/>
      <c r="K6" s="7" t="s">
        <v>7</v>
      </c>
      <c r="L6" s="6"/>
      <c r="M6" s="6"/>
      <c r="N6" s="8"/>
      <c r="O6" s="615" t="s">
        <v>363</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72" t="s">
        <v>16</v>
      </c>
      <c r="L8" s="273"/>
      <c r="M8" s="27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6.25E-2</v>
      </c>
      <c r="Y9" s="604"/>
      <c r="Z9" s="608"/>
      <c r="AA9" s="609"/>
      <c r="AB9" s="603"/>
      <c r="AC9" s="609"/>
      <c r="AD9" s="603"/>
      <c r="AE9" s="609"/>
      <c r="AF9" s="603"/>
      <c r="AG9" s="609"/>
      <c r="AH9" s="603"/>
      <c r="AI9" s="609"/>
      <c r="AJ9" s="603"/>
      <c r="AK9" s="609"/>
      <c r="AL9" s="603">
        <v>6.25E-2</v>
      </c>
      <c r="AM9" s="604"/>
      <c r="AN9" s="535" t="s">
        <v>213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48">
        <v>6.25E-2</v>
      </c>
      <c r="W10" s="649"/>
      <c r="X10" s="608">
        <v>0.10833333333333334</v>
      </c>
      <c r="Y10" s="604"/>
      <c r="Z10" s="557"/>
      <c r="AA10" s="548"/>
      <c r="AB10" s="534"/>
      <c r="AC10" s="548"/>
      <c r="AD10" s="534"/>
      <c r="AE10" s="548"/>
      <c r="AF10" s="534">
        <v>4.5833333333333337E-2</v>
      </c>
      <c r="AG10" s="548"/>
      <c r="AH10" s="534"/>
      <c r="AI10" s="548"/>
      <c r="AJ10" s="534"/>
      <c r="AK10" s="548"/>
      <c r="AL10" s="603"/>
      <c r="AM10" s="604"/>
      <c r="AN10" s="652" t="s">
        <v>367</v>
      </c>
      <c r="AO10" s="653"/>
      <c r="AP10" s="653"/>
      <c r="AQ10" s="653"/>
      <c r="AR10" s="653"/>
      <c r="AS10" s="653"/>
      <c r="AT10" s="653"/>
      <c r="AU10" s="6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3">
        <v>0.10833333333333334</v>
      </c>
      <c r="W11" s="604"/>
      <c r="X11" s="557">
        <v>0.26666666666666666</v>
      </c>
      <c r="Y11" s="558"/>
      <c r="Z11" s="557"/>
      <c r="AA11" s="548"/>
      <c r="AB11" s="534"/>
      <c r="AC11" s="548"/>
      <c r="AD11" s="534"/>
      <c r="AE11" s="548"/>
      <c r="AF11" s="534"/>
      <c r="AG11" s="548"/>
      <c r="AH11" s="534"/>
      <c r="AI11" s="548"/>
      <c r="AJ11" s="534"/>
      <c r="AK11" s="548"/>
      <c r="AL11" s="534">
        <v>0.15833333333333333</v>
      </c>
      <c r="AM11" s="558"/>
      <c r="AN11" s="535" t="s">
        <v>213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0.26666666666666666</v>
      </c>
      <c r="W12" s="558"/>
      <c r="X12" s="557">
        <v>0.29583333333333334</v>
      </c>
      <c r="Y12" s="558"/>
      <c r="Z12" s="557"/>
      <c r="AA12" s="548"/>
      <c r="AB12" s="534"/>
      <c r="AC12" s="548"/>
      <c r="AD12" s="534">
        <v>2.4999999999999998E-2</v>
      </c>
      <c r="AE12" s="548"/>
      <c r="AF12" s="534">
        <v>4.1666666666666666E-3</v>
      </c>
      <c r="AG12" s="548"/>
      <c r="AH12" s="534"/>
      <c r="AI12" s="548"/>
      <c r="AJ12" s="534"/>
      <c r="AK12" s="548"/>
      <c r="AL12" s="534"/>
      <c r="AM12" s="558"/>
      <c r="AN12" s="535" t="s">
        <v>368</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375</v>
      </c>
      <c r="R13" s="599"/>
      <c r="S13" s="599"/>
      <c r="T13" s="600"/>
      <c r="U13" s="28"/>
      <c r="V13" s="534">
        <v>0.29583333333333334</v>
      </c>
      <c r="W13" s="558"/>
      <c r="X13" s="557">
        <v>0.34166666666666662</v>
      </c>
      <c r="Y13" s="558"/>
      <c r="Z13" s="557"/>
      <c r="AA13" s="548"/>
      <c r="AB13" s="534"/>
      <c r="AC13" s="548"/>
      <c r="AD13" s="534"/>
      <c r="AE13" s="548"/>
      <c r="AF13" s="534">
        <v>4.5833333333333337E-2</v>
      </c>
      <c r="AG13" s="548"/>
      <c r="AH13" s="534"/>
      <c r="AI13" s="548"/>
      <c r="AJ13" s="534"/>
      <c r="AK13" s="548"/>
      <c r="AL13" s="534"/>
      <c r="AM13" s="558"/>
      <c r="AN13" s="545" t="s">
        <v>369</v>
      </c>
      <c r="AO13" s="655"/>
      <c r="AP13" s="655"/>
      <c r="AQ13" s="655"/>
      <c r="AR13" s="655"/>
      <c r="AS13" s="655"/>
      <c r="AT13" s="655"/>
      <c r="AU13" s="656"/>
    </row>
    <row r="14" spans="1:47" ht="15.75" customHeigh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34">
        <v>0.34166666666666662</v>
      </c>
      <c r="W14" s="558"/>
      <c r="X14" s="557">
        <v>0.35416666666666669</v>
      </c>
      <c r="Y14" s="558"/>
      <c r="Z14" s="557"/>
      <c r="AA14" s="548"/>
      <c r="AB14" s="534"/>
      <c r="AC14" s="548"/>
      <c r="AD14" s="534">
        <v>8.3333333333333332E-3</v>
      </c>
      <c r="AE14" s="548"/>
      <c r="AF14" s="534">
        <v>4.1666666666666666E-3</v>
      </c>
      <c r="AG14" s="548"/>
      <c r="AH14" s="534"/>
      <c r="AI14" s="548"/>
      <c r="AJ14" s="534"/>
      <c r="AK14" s="548"/>
      <c r="AL14" s="534"/>
      <c r="AM14" s="558"/>
      <c r="AN14" s="535" t="s">
        <v>370</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34">
        <v>0.35416666666666669</v>
      </c>
      <c r="W15" s="558"/>
      <c r="X15" s="557">
        <v>0.3833333333333333</v>
      </c>
      <c r="Y15" s="558"/>
      <c r="Z15" s="557"/>
      <c r="AA15" s="548"/>
      <c r="AB15" s="534"/>
      <c r="AC15" s="548"/>
      <c r="AD15" s="534"/>
      <c r="AE15" s="548"/>
      <c r="AF15" s="534">
        <v>2.9166666666666664E-2</v>
      </c>
      <c r="AG15" s="548"/>
      <c r="AH15" s="534"/>
      <c r="AI15" s="548"/>
      <c r="AJ15" s="534"/>
      <c r="AK15" s="548"/>
      <c r="AL15" s="534"/>
      <c r="AM15" s="558"/>
      <c r="AN15" s="535" t="s">
        <v>371</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0.3833333333333333</v>
      </c>
      <c r="W16" s="558"/>
      <c r="X16" s="557">
        <v>0.41666666666666669</v>
      </c>
      <c r="Y16" s="558"/>
      <c r="Z16" s="557"/>
      <c r="AA16" s="548"/>
      <c r="AB16" s="534"/>
      <c r="AC16" s="548"/>
      <c r="AD16" s="534"/>
      <c r="AE16" s="548"/>
      <c r="AF16" s="534"/>
      <c r="AG16" s="548"/>
      <c r="AH16" s="534"/>
      <c r="AI16" s="548"/>
      <c r="AJ16" s="534"/>
      <c r="AK16" s="548"/>
      <c r="AL16" s="534">
        <v>3.3333333333333333E-2</v>
      </c>
      <c r="AM16" s="558"/>
      <c r="AN16" s="535" t="s">
        <v>223</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0.41666666666666669</v>
      </c>
      <c r="W17" s="558"/>
      <c r="X17" s="557">
        <v>0.43333333333333335</v>
      </c>
      <c r="Y17" s="558"/>
      <c r="Z17" s="557"/>
      <c r="AA17" s="548"/>
      <c r="AB17" s="534"/>
      <c r="AC17" s="548"/>
      <c r="AD17" s="534">
        <v>3.3333333333333333E-2</v>
      </c>
      <c r="AE17" s="548"/>
      <c r="AF17" s="534">
        <v>4.1666666666666666E-3</v>
      </c>
      <c r="AG17" s="548"/>
      <c r="AH17" s="534"/>
      <c r="AI17" s="548"/>
      <c r="AJ17" s="534"/>
      <c r="AK17" s="548"/>
      <c r="AL17" s="534"/>
      <c r="AM17" s="558"/>
      <c r="AN17" s="535" t="s">
        <v>368</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0.43333333333333335</v>
      </c>
      <c r="W18" s="558"/>
      <c r="X18" s="651">
        <v>0.51250000000000007</v>
      </c>
      <c r="Y18" s="565"/>
      <c r="Z18" s="557"/>
      <c r="AA18" s="548"/>
      <c r="AB18" s="534"/>
      <c r="AC18" s="548"/>
      <c r="AD18" s="534"/>
      <c r="AE18" s="548"/>
      <c r="AF18" s="534"/>
      <c r="AG18" s="548"/>
      <c r="AH18" s="534"/>
      <c r="AI18" s="548"/>
      <c r="AJ18" s="534"/>
      <c r="AK18" s="548"/>
      <c r="AL18" s="534">
        <v>5.8333333333333327E-2</v>
      </c>
      <c r="AM18" s="558"/>
      <c r="AN18" s="535" t="s">
        <v>372</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0.51250000000000007</v>
      </c>
      <c r="W19" s="558"/>
      <c r="X19" s="651">
        <v>0.54166666666666663</v>
      </c>
      <c r="Y19" s="565"/>
      <c r="Z19" s="557"/>
      <c r="AA19" s="548"/>
      <c r="AB19" s="534"/>
      <c r="AC19" s="548"/>
      <c r="AD19" s="534">
        <v>2.4999999999999998E-2</v>
      </c>
      <c r="AE19" s="548"/>
      <c r="AF19" s="534">
        <v>4.1666666666666666E-3</v>
      </c>
      <c r="AG19" s="548"/>
      <c r="AH19" s="534"/>
      <c r="AI19" s="548"/>
      <c r="AJ19" s="534"/>
      <c r="AK19" s="548"/>
      <c r="AL19" s="534"/>
      <c r="AM19" s="558"/>
      <c r="AN19" s="535" t="s">
        <v>373</v>
      </c>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0.54166666666666663</v>
      </c>
      <c r="W20" s="565"/>
      <c r="X20" s="564">
        <v>0.57500000000000007</v>
      </c>
      <c r="Y20" s="565"/>
      <c r="Z20" s="557"/>
      <c r="AA20" s="548"/>
      <c r="AB20" s="534"/>
      <c r="AC20" s="548"/>
      <c r="AD20" s="534"/>
      <c r="AE20" s="548"/>
      <c r="AF20" s="534"/>
      <c r="AG20" s="548"/>
      <c r="AH20" s="534"/>
      <c r="AI20" s="548"/>
      <c r="AJ20" s="534"/>
      <c r="AK20" s="548"/>
      <c r="AL20" s="534"/>
      <c r="AM20" s="558"/>
      <c r="AN20" s="535" t="s">
        <v>255</v>
      </c>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0.57500000000000007</v>
      </c>
      <c r="W21" s="565"/>
      <c r="X21" s="534">
        <v>0.75416666666666676</v>
      </c>
      <c r="Y21" s="558"/>
      <c r="Z21" s="557"/>
      <c r="AA21" s="548"/>
      <c r="AB21" s="534"/>
      <c r="AC21" s="548"/>
      <c r="AD21" s="534"/>
      <c r="AE21" s="548"/>
      <c r="AF21" s="534"/>
      <c r="AG21" s="548"/>
      <c r="AH21" s="534"/>
      <c r="AI21" s="548"/>
      <c r="AJ21" s="534"/>
      <c r="AK21" s="548"/>
      <c r="AL21" s="534">
        <v>0.21249999999999999</v>
      </c>
      <c r="AM21" s="558"/>
      <c r="AN21" s="535" t="s">
        <v>373</v>
      </c>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0.75416666666666676</v>
      </c>
      <c r="W22" s="558"/>
      <c r="X22" s="534">
        <v>0.79999999999999993</v>
      </c>
      <c r="Y22" s="558"/>
      <c r="Z22" s="557"/>
      <c r="AA22" s="548"/>
      <c r="AB22" s="534"/>
      <c r="AC22" s="548"/>
      <c r="AD22" s="534"/>
      <c r="AE22" s="548"/>
      <c r="AF22" s="534">
        <v>4.5833333333333337E-2</v>
      </c>
      <c r="AG22" s="548"/>
      <c r="AH22" s="534"/>
      <c r="AI22" s="548"/>
      <c r="AJ22" s="534"/>
      <c r="AK22" s="548"/>
      <c r="AL22" s="534"/>
      <c r="AM22" s="558"/>
      <c r="AN22" s="535" t="s">
        <v>374</v>
      </c>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0.79999999999999993</v>
      </c>
      <c r="W23" s="558"/>
      <c r="X23" s="534">
        <v>1</v>
      </c>
      <c r="Y23" s="558"/>
      <c r="Z23" s="557"/>
      <c r="AA23" s="548"/>
      <c r="AB23" s="534"/>
      <c r="AC23" s="548"/>
      <c r="AD23" s="534"/>
      <c r="AE23" s="548"/>
      <c r="AF23" s="534"/>
      <c r="AG23" s="548"/>
      <c r="AH23" s="534"/>
      <c r="AI23" s="548"/>
      <c r="AJ23" s="534"/>
      <c r="AK23" s="548"/>
      <c r="AL23" s="534">
        <v>0.19999999999999998</v>
      </c>
      <c r="AM23" s="558"/>
      <c r="AN23" s="535" t="s">
        <v>223</v>
      </c>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35"/>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9.166666666666666E-2</v>
      </c>
      <c r="AE31" s="511"/>
      <c r="AF31" s="511">
        <f>SUM(AF9:AG30)</f>
        <v>0.18333333333333338</v>
      </c>
      <c r="AG31" s="511"/>
      <c r="AH31" s="511">
        <f>SUM(AH9:AI30)</f>
        <v>0</v>
      </c>
      <c r="AI31" s="511"/>
      <c r="AJ31" s="511">
        <f>SUM(AJ9:AK30)</f>
        <v>0</v>
      </c>
      <c r="AK31" s="511"/>
      <c r="AL31" s="515">
        <f>SUM(AL9:AM30)</f>
        <v>0.72499999999999998</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18210</v>
      </c>
      <c r="Y35" s="494"/>
      <c r="Z35" s="494"/>
      <c r="AA35" s="56" t="s">
        <v>79</v>
      </c>
      <c r="AB35" s="495">
        <v>724</v>
      </c>
      <c r="AC35" s="496"/>
      <c r="AD35" s="496"/>
      <c r="AE35" s="57" t="s">
        <v>79</v>
      </c>
      <c r="AF35" s="495">
        <v>0</v>
      </c>
      <c r="AG35" s="496"/>
      <c r="AH35" s="496"/>
      <c r="AI35" s="56" t="s">
        <v>79</v>
      </c>
      <c r="AJ35" s="495">
        <v>0</v>
      </c>
      <c r="AK35" s="496"/>
      <c r="AL35" s="496"/>
      <c r="AM35" s="56" t="s">
        <v>79</v>
      </c>
      <c r="AN35" s="497">
        <f>(X35+AF35)-(AB35+AJ35)</f>
        <v>17486</v>
      </c>
      <c r="AO35" s="498"/>
      <c r="AP35" s="56" t="s">
        <v>79</v>
      </c>
      <c r="AQ35" s="499"/>
      <c r="AR35" s="500"/>
      <c r="AS35" s="500"/>
      <c r="AT35" s="500"/>
      <c r="AU35" s="501"/>
    </row>
    <row r="36" spans="1:47" ht="15.75" customHeight="1" thickBot="1">
      <c r="A36" s="274"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42000</v>
      </c>
      <c r="Y36" s="465"/>
      <c r="Z36" s="465"/>
      <c r="AA36" s="61" t="s">
        <v>79</v>
      </c>
      <c r="AB36" s="477">
        <v>3000</v>
      </c>
      <c r="AC36" s="478"/>
      <c r="AD36" s="478"/>
      <c r="AE36" s="62" t="s">
        <v>79</v>
      </c>
      <c r="AF36" s="477">
        <v>10000</v>
      </c>
      <c r="AG36" s="478"/>
      <c r="AH36" s="478"/>
      <c r="AI36" s="61" t="s">
        <v>79</v>
      </c>
      <c r="AJ36" s="477">
        <v>0</v>
      </c>
      <c r="AK36" s="478"/>
      <c r="AL36" s="478"/>
      <c r="AM36" s="61" t="s">
        <v>79</v>
      </c>
      <c r="AN36" s="441">
        <f t="shared" ref="AN36:AN43" si="3">(X36+AF36)-(AB36+AJ36)</f>
        <v>49000</v>
      </c>
      <c r="AO36" s="442"/>
      <c r="AP36" s="61" t="s">
        <v>79</v>
      </c>
      <c r="AQ36" s="443" t="s">
        <v>376</v>
      </c>
      <c r="AR36" s="444"/>
      <c r="AS36" s="444"/>
      <c r="AT36" s="444"/>
      <c r="AU36" s="445"/>
    </row>
    <row r="37" spans="1:47" ht="15.75" customHeight="1" thickTop="1">
      <c r="A37" s="274" t="s">
        <v>83</v>
      </c>
      <c r="B37" s="58"/>
      <c r="C37" s="58"/>
      <c r="D37" s="58"/>
      <c r="E37" s="58"/>
      <c r="F37" s="58"/>
      <c r="G37" s="59"/>
      <c r="H37" s="466">
        <f>SUM(AD9:AE30)</f>
        <v>9.166666666666666E-2</v>
      </c>
      <c r="I37" s="467"/>
      <c r="J37" s="467"/>
      <c r="K37" s="468">
        <v>89</v>
      </c>
      <c r="L37" s="469"/>
      <c r="M37" s="60" t="s">
        <v>79</v>
      </c>
      <c r="N37" s="470">
        <f t="shared" si="2"/>
        <v>195.79999999999998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c r="AR37" s="500"/>
      <c r="AS37" s="500"/>
      <c r="AT37" s="500"/>
      <c r="AU37" s="501"/>
    </row>
    <row r="38" spans="1:47" ht="15.75" customHeight="1">
      <c r="A38" s="274" t="s">
        <v>85</v>
      </c>
      <c r="B38" s="58"/>
      <c r="C38" s="58"/>
      <c r="D38" s="58"/>
      <c r="E38" s="58"/>
      <c r="F38" s="58"/>
      <c r="G38" s="59"/>
      <c r="H38" s="466">
        <f>SUM(AF9:AG30)</f>
        <v>0.18333333333333338</v>
      </c>
      <c r="I38" s="467"/>
      <c r="J38" s="467"/>
      <c r="K38" s="468">
        <v>89</v>
      </c>
      <c r="L38" s="469"/>
      <c r="M38" s="60" t="s">
        <v>79</v>
      </c>
      <c r="N38" s="470">
        <f t="shared" si="2"/>
        <v>391.60000000000014</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74"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74"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74" t="s">
        <v>92</v>
      </c>
      <c r="B41" s="58"/>
      <c r="C41" s="58"/>
      <c r="D41" s="58"/>
      <c r="E41" s="58"/>
      <c r="F41" s="58"/>
      <c r="G41" s="59"/>
      <c r="H41" s="466">
        <f>SUM(AL9:AM30)</f>
        <v>0.72499999999999998</v>
      </c>
      <c r="I41" s="467"/>
      <c r="J41" s="467"/>
      <c r="K41" s="468">
        <v>8</v>
      </c>
      <c r="L41" s="469"/>
      <c r="M41" s="60" t="s">
        <v>79</v>
      </c>
      <c r="N41" s="470">
        <f t="shared" si="2"/>
        <v>139.19999999999999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74"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726.60000000000014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44248</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44248</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69" t="s">
        <v>198</v>
      </c>
      <c r="AH71" s="270"/>
      <c r="AI71" s="270"/>
      <c r="AJ71" s="270"/>
      <c r="AK71" s="270"/>
      <c r="AL71" s="271"/>
      <c r="AM71" s="269" t="s">
        <v>199</v>
      </c>
      <c r="AN71" s="270"/>
      <c r="AO71" s="270"/>
      <c r="AP71" s="275"/>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69" t="s">
        <v>141</v>
      </c>
      <c r="AH72" s="270"/>
      <c r="AI72" s="270"/>
      <c r="AJ72" s="270"/>
      <c r="AK72" s="270"/>
      <c r="AL72" s="271"/>
      <c r="AM72" s="269" t="s">
        <v>139</v>
      </c>
      <c r="AN72" s="270"/>
      <c r="AO72" s="270"/>
      <c r="AP72" s="275"/>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69" t="s">
        <v>166</v>
      </c>
      <c r="AH73" s="270"/>
      <c r="AI73" s="270"/>
      <c r="AJ73" s="270"/>
      <c r="AK73" s="270"/>
      <c r="AL73" s="271"/>
      <c r="AM73" s="269" t="s">
        <v>142</v>
      </c>
      <c r="AN73" s="270"/>
      <c r="AO73" s="270"/>
      <c r="AP73" s="275"/>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69" t="s">
        <v>172</v>
      </c>
      <c r="AH74" s="270"/>
      <c r="AI74" s="270"/>
      <c r="AJ74" s="270"/>
      <c r="AK74" s="270"/>
      <c r="AL74" s="271"/>
      <c r="AM74" s="269" t="s">
        <v>144</v>
      </c>
      <c r="AN74" s="270"/>
      <c r="AO74" s="270"/>
      <c r="AP74" s="275"/>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69" t="s">
        <v>146</v>
      </c>
      <c r="AH75" s="270"/>
      <c r="AI75" s="270"/>
      <c r="AJ75" s="270"/>
      <c r="AK75" s="270"/>
      <c r="AL75" s="271"/>
      <c r="AM75" s="269" t="s">
        <v>147</v>
      </c>
      <c r="AN75" s="270"/>
      <c r="AO75" s="270"/>
      <c r="AP75" s="275"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69" t="s">
        <v>149</v>
      </c>
      <c r="AH76" s="270"/>
      <c r="AI76" s="270"/>
      <c r="AJ76" s="270"/>
      <c r="AK76" s="270"/>
      <c r="AL76" s="271"/>
      <c r="AM76" s="269" t="s">
        <v>147</v>
      </c>
      <c r="AN76" s="270"/>
      <c r="AO76" s="270"/>
      <c r="AP76" s="275"/>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69" t="s">
        <v>173</v>
      </c>
      <c r="AH77" s="270"/>
      <c r="AI77" s="270"/>
      <c r="AJ77" s="270"/>
      <c r="AK77" s="270"/>
      <c r="AL77" s="271"/>
      <c r="AM77" s="269" t="s">
        <v>151</v>
      </c>
      <c r="AN77" s="270"/>
      <c r="AO77" s="270"/>
      <c r="AP77" s="275"/>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Normal="100" workbookViewId="0">
      <selection activeCell="Z16" sqref="Z16:AA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44249</v>
      </c>
      <c r="F6" s="613"/>
      <c r="G6" s="613"/>
      <c r="H6" s="613"/>
      <c r="I6" s="613"/>
      <c r="J6" s="614"/>
      <c r="K6" s="7" t="s">
        <v>7</v>
      </c>
      <c r="L6" s="6"/>
      <c r="M6" s="6"/>
      <c r="N6" s="8"/>
      <c r="O6" s="615" t="s">
        <v>363</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81" t="s">
        <v>16</v>
      </c>
      <c r="L8" s="282"/>
      <c r="M8" s="282"/>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8.3333333333333329E-2</v>
      </c>
      <c r="Y9" s="604"/>
      <c r="Z9" s="608"/>
      <c r="AA9" s="609"/>
      <c r="AB9" s="603"/>
      <c r="AC9" s="609"/>
      <c r="AD9" s="603"/>
      <c r="AE9" s="609"/>
      <c r="AF9" s="603"/>
      <c r="AG9" s="609"/>
      <c r="AH9" s="603"/>
      <c r="AI9" s="609"/>
      <c r="AJ9" s="603"/>
      <c r="AK9" s="609"/>
      <c r="AL9" s="603">
        <v>8.3333333333333329E-2</v>
      </c>
      <c r="AM9" s="604"/>
      <c r="AN9" s="535" t="s">
        <v>223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8.3333333333333329E-2</v>
      </c>
      <c r="W10" s="604"/>
      <c r="X10" s="608">
        <v>0.13749999999999998</v>
      </c>
      <c r="Y10" s="604"/>
      <c r="Z10" s="557"/>
      <c r="AA10" s="548"/>
      <c r="AB10" s="534"/>
      <c r="AC10" s="548"/>
      <c r="AD10" s="534"/>
      <c r="AE10" s="548"/>
      <c r="AF10" s="534">
        <v>5.4166666666666669E-2</v>
      </c>
      <c r="AG10" s="548"/>
      <c r="AH10" s="534"/>
      <c r="AI10" s="548"/>
      <c r="AJ10" s="534"/>
      <c r="AK10" s="548"/>
      <c r="AL10" s="603"/>
      <c r="AM10" s="604"/>
      <c r="AN10" s="535" t="s">
        <v>378</v>
      </c>
      <c r="AO10" s="536"/>
      <c r="AP10" s="536"/>
      <c r="AQ10" s="536"/>
      <c r="AR10" s="536"/>
      <c r="AS10" s="536"/>
      <c r="AT10" s="536"/>
      <c r="AU10" s="53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0.13749999999999998</v>
      </c>
      <c r="W11" s="604"/>
      <c r="X11" s="557">
        <v>0.25833333333333336</v>
      </c>
      <c r="Y11" s="558"/>
      <c r="Z11" s="557"/>
      <c r="AA11" s="548"/>
      <c r="AB11" s="534"/>
      <c r="AC11" s="548"/>
      <c r="AD11" s="534"/>
      <c r="AE11" s="548"/>
      <c r="AF11" s="534"/>
      <c r="AG11" s="548"/>
      <c r="AH11" s="534"/>
      <c r="AI11" s="548"/>
      <c r="AJ11" s="534"/>
      <c r="AK11" s="548"/>
      <c r="AL11" s="534">
        <v>0.12083333333333333</v>
      </c>
      <c r="AM11" s="558"/>
      <c r="AN11" s="535" t="s">
        <v>223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0.25833333333333336</v>
      </c>
      <c r="W12" s="558"/>
      <c r="X12" s="557">
        <v>0.30833333333333335</v>
      </c>
      <c r="Y12" s="558"/>
      <c r="Z12" s="557"/>
      <c r="AA12" s="548"/>
      <c r="AB12" s="534"/>
      <c r="AC12" s="548"/>
      <c r="AD12" s="534"/>
      <c r="AE12" s="548"/>
      <c r="AF12" s="534">
        <v>4.9999999999999996E-2</v>
      </c>
      <c r="AG12" s="548"/>
      <c r="AH12" s="534"/>
      <c r="AI12" s="548"/>
      <c r="AJ12" s="534"/>
      <c r="AK12" s="548"/>
      <c r="AL12" s="534"/>
      <c r="AM12" s="558"/>
      <c r="AN12" s="535" t="s">
        <v>374</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377</v>
      </c>
      <c r="R13" s="599"/>
      <c r="S13" s="599"/>
      <c r="T13" s="600"/>
      <c r="U13" s="28"/>
      <c r="V13" s="557">
        <v>0.30833333333333335</v>
      </c>
      <c r="W13" s="558"/>
      <c r="X13" s="557">
        <v>0.46249999999999997</v>
      </c>
      <c r="Y13" s="558"/>
      <c r="Z13" s="557"/>
      <c r="AA13" s="548"/>
      <c r="AB13" s="534"/>
      <c r="AC13" s="548"/>
      <c r="AD13" s="534"/>
      <c r="AE13" s="548"/>
      <c r="AF13" s="534"/>
      <c r="AG13" s="548"/>
      <c r="AH13" s="534"/>
      <c r="AI13" s="548"/>
      <c r="AJ13" s="534"/>
      <c r="AK13" s="548"/>
      <c r="AL13" s="534">
        <v>0.15416666666666667</v>
      </c>
      <c r="AM13" s="558"/>
      <c r="AN13" s="535" t="s">
        <v>223</v>
      </c>
      <c r="AO13" s="536"/>
      <c r="AP13" s="536"/>
      <c r="AQ13" s="536"/>
      <c r="AR13" s="536"/>
      <c r="AS13" s="536"/>
      <c r="AT13" s="536"/>
      <c r="AU13" s="537"/>
    </row>
    <row r="14" spans="1:47" ht="15.75" customHeigh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57">
        <v>0.46249999999999997</v>
      </c>
      <c r="W14" s="558"/>
      <c r="X14" s="557">
        <v>0.48749999999999999</v>
      </c>
      <c r="Y14" s="558"/>
      <c r="Z14" s="557"/>
      <c r="AA14" s="548"/>
      <c r="AB14" s="534"/>
      <c r="AC14" s="548"/>
      <c r="AD14" s="534"/>
      <c r="AE14" s="548"/>
      <c r="AF14" s="534">
        <v>2.4999999999999998E-2</v>
      </c>
      <c r="AG14" s="548"/>
      <c r="AH14" s="534"/>
      <c r="AI14" s="548"/>
      <c r="AJ14" s="534"/>
      <c r="AK14" s="548"/>
      <c r="AL14" s="534"/>
      <c r="AM14" s="558"/>
      <c r="AN14" s="535" t="s">
        <v>379</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57">
        <v>0.48749999999999999</v>
      </c>
      <c r="W15" s="558"/>
      <c r="X15" s="557">
        <v>0.6333333333333333</v>
      </c>
      <c r="Y15" s="558"/>
      <c r="Z15" s="557"/>
      <c r="AA15" s="548"/>
      <c r="AB15" s="534"/>
      <c r="AC15" s="548"/>
      <c r="AD15" s="534"/>
      <c r="AE15" s="548"/>
      <c r="AF15" s="534"/>
      <c r="AG15" s="548"/>
      <c r="AH15" s="534"/>
      <c r="AI15" s="548"/>
      <c r="AJ15" s="534"/>
      <c r="AK15" s="548"/>
      <c r="AL15" s="534">
        <v>0.14583333333333334</v>
      </c>
      <c r="AM15" s="558"/>
      <c r="AN15" s="535" t="s">
        <v>223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0.6333333333333333</v>
      </c>
      <c r="W16" s="558"/>
      <c r="X16" s="557">
        <v>0.65416666666666667</v>
      </c>
      <c r="Y16" s="558"/>
      <c r="Z16" s="557"/>
      <c r="AA16" s="548"/>
      <c r="AB16" s="534"/>
      <c r="AC16" s="548"/>
      <c r="AD16" s="534"/>
      <c r="AE16" s="548"/>
      <c r="AF16" s="534">
        <v>2.0833333333333332E-2</v>
      </c>
      <c r="AG16" s="548"/>
      <c r="AH16" s="534"/>
      <c r="AI16" s="548"/>
      <c r="AJ16" s="534"/>
      <c r="AK16" s="548"/>
      <c r="AL16" s="534"/>
      <c r="AM16" s="558"/>
      <c r="AN16" s="535" t="s">
        <v>378</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0.65416666666666667</v>
      </c>
      <c r="W17" s="558"/>
      <c r="X17" s="557">
        <v>0.70833333333333337</v>
      </c>
      <c r="Y17" s="558"/>
      <c r="Z17" s="557"/>
      <c r="AA17" s="548"/>
      <c r="AB17" s="534"/>
      <c r="AC17" s="548"/>
      <c r="AD17" s="534"/>
      <c r="AE17" s="548"/>
      <c r="AF17" s="534"/>
      <c r="AG17" s="548"/>
      <c r="AH17" s="534"/>
      <c r="AI17" s="548"/>
      <c r="AJ17" s="534"/>
      <c r="AK17" s="548"/>
      <c r="AL17" s="534">
        <v>5.4166666666666669E-2</v>
      </c>
      <c r="AM17" s="558"/>
      <c r="AN17" s="535" t="s">
        <v>223</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0.70833333333333337</v>
      </c>
      <c r="W18" s="558"/>
      <c r="X18" s="651">
        <v>0.75416666666666676</v>
      </c>
      <c r="Y18" s="565"/>
      <c r="Z18" s="557"/>
      <c r="AA18" s="548"/>
      <c r="AB18" s="534"/>
      <c r="AC18" s="548"/>
      <c r="AD18" s="534"/>
      <c r="AE18" s="548"/>
      <c r="AF18" s="534">
        <v>4.5833333333333337E-2</v>
      </c>
      <c r="AG18" s="548"/>
      <c r="AH18" s="534"/>
      <c r="AI18" s="548"/>
      <c r="AJ18" s="534"/>
      <c r="AK18" s="548"/>
      <c r="AL18" s="534"/>
      <c r="AM18" s="558"/>
      <c r="AN18" s="535" t="s">
        <v>374</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651">
        <v>0.75416666666666676</v>
      </c>
      <c r="W19" s="565"/>
      <c r="X19" s="651">
        <v>1</v>
      </c>
      <c r="Y19" s="565"/>
      <c r="Z19" s="557"/>
      <c r="AA19" s="548"/>
      <c r="AB19" s="534"/>
      <c r="AC19" s="548"/>
      <c r="AD19" s="534"/>
      <c r="AE19" s="548"/>
      <c r="AF19" s="534"/>
      <c r="AG19" s="548"/>
      <c r="AH19" s="534"/>
      <c r="AI19" s="548"/>
      <c r="AJ19" s="534"/>
      <c r="AK19" s="548"/>
      <c r="AL19" s="534">
        <v>0.24583333333333335</v>
      </c>
      <c r="AM19" s="558"/>
      <c r="AN19" s="535" t="s">
        <v>223</v>
      </c>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35"/>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35"/>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35"/>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0.19583333333333333</v>
      </c>
      <c r="AG31" s="511"/>
      <c r="AH31" s="511">
        <f>SUM(AH9:AI30)</f>
        <v>0</v>
      </c>
      <c r="AI31" s="511"/>
      <c r="AJ31" s="511">
        <f>SUM(AJ9:AK30)</f>
        <v>0</v>
      </c>
      <c r="AK31" s="511"/>
      <c r="AL31" s="515">
        <f>SUM(AL9:AM30)</f>
        <v>0.8041666666666667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17486</v>
      </c>
      <c r="Y35" s="494"/>
      <c r="Z35" s="494"/>
      <c r="AA35" s="56" t="s">
        <v>79</v>
      </c>
      <c r="AB35" s="495">
        <v>570</v>
      </c>
      <c r="AC35" s="496"/>
      <c r="AD35" s="496"/>
      <c r="AE35" s="57" t="s">
        <v>79</v>
      </c>
      <c r="AF35" s="495">
        <v>0</v>
      </c>
      <c r="AG35" s="496"/>
      <c r="AH35" s="496"/>
      <c r="AI35" s="56" t="s">
        <v>79</v>
      </c>
      <c r="AJ35" s="495">
        <v>0</v>
      </c>
      <c r="AK35" s="496"/>
      <c r="AL35" s="496"/>
      <c r="AM35" s="56" t="s">
        <v>79</v>
      </c>
      <c r="AN35" s="497">
        <f>(X35+AF35)-(AB35+AJ35)</f>
        <v>16916</v>
      </c>
      <c r="AO35" s="498"/>
      <c r="AP35" s="56" t="s">
        <v>79</v>
      </c>
      <c r="AQ35" s="499"/>
      <c r="AR35" s="500"/>
      <c r="AS35" s="500"/>
      <c r="AT35" s="500"/>
      <c r="AU35" s="501"/>
    </row>
    <row r="36" spans="1:47" ht="15.75" customHeight="1" thickBot="1">
      <c r="A36" s="280"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49000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46000</v>
      </c>
      <c r="AO36" s="442"/>
      <c r="AP36" s="61" t="s">
        <v>79</v>
      </c>
      <c r="AQ36" s="443"/>
      <c r="AR36" s="444"/>
      <c r="AS36" s="444"/>
      <c r="AT36" s="444"/>
      <c r="AU36" s="445"/>
    </row>
    <row r="37" spans="1:47" ht="15.75" customHeight="1" thickTop="1">
      <c r="A37" s="280"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c r="AR37" s="500"/>
      <c r="AS37" s="500"/>
      <c r="AT37" s="500"/>
      <c r="AU37" s="501"/>
    </row>
    <row r="38" spans="1:47" ht="15.75" customHeight="1">
      <c r="A38" s="280" t="s">
        <v>85</v>
      </c>
      <c r="B38" s="58"/>
      <c r="C38" s="58"/>
      <c r="D38" s="58"/>
      <c r="E38" s="58"/>
      <c r="F38" s="58"/>
      <c r="G38" s="59"/>
      <c r="H38" s="466">
        <f>SUM(AF9:AG30)</f>
        <v>0.19583333333333333</v>
      </c>
      <c r="I38" s="467"/>
      <c r="J38" s="467"/>
      <c r="K38" s="468">
        <v>89</v>
      </c>
      <c r="L38" s="469"/>
      <c r="M38" s="60" t="s">
        <v>79</v>
      </c>
      <c r="N38" s="470">
        <f t="shared" si="2"/>
        <v>418.3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80"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80"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80" t="s">
        <v>92</v>
      </c>
      <c r="B41" s="58"/>
      <c r="C41" s="58"/>
      <c r="D41" s="58"/>
      <c r="E41" s="58"/>
      <c r="F41" s="58"/>
      <c r="G41" s="59"/>
      <c r="H41" s="466">
        <f>SUM(AL9:AM30)</f>
        <v>0.8041666666666667</v>
      </c>
      <c r="I41" s="467"/>
      <c r="J41" s="467"/>
      <c r="K41" s="468">
        <v>8</v>
      </c>
      <c r="L41" s="469"/>
      <c r="M41" s="60" t="s">
        <v>79</v>
      </c>
      <c r="N41" s="470">
        <f t="shared" si="2"/>
        <v>154.4</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80"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572.70000000000005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44249</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44249</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77" t="s">
        <v>198</v>
      </c>
      <c r="AH71" s="278"/>
      <c r="AI71" s="278"/>
      <c r="AJ71" s="278"/>
      <c r="AK71" s="278"/>
      <c r="AL71" s="276"/>
      <c r="AM71" s="277" t="s">
        <v>199</v>
      </c>
      <c r="AN71" s="278"/>
      <c r="AO71" s="278"/>
      <c r="AP71" s="279"/>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77" t="s">
        <v>141</v>
      </c>
      <c r="AH72" s="278"/>
      <c r="AI72" s="278"/>
      <c r="AJ72" s="278"/>
      <c r="AK72" s="278"/>
      <c r="AL72" s="276"/>
      <c r="AM72" s="277" t="s">
        <v>139</v>
      </c>
      <c r="AN72" s="278"/>
      <c r="AO72" s="278"/>
      <c r="AP72" s="279"/>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77" t="s">
        <v>166</v>
      </c>
      <c r="AH73" s="278"/>
      <c r="AI73" s="278"/>
      <c r="AJ73" s="278"/>
      <c r="AK73" s="278"/>
      <c r="AL73" s="276"/>
      <c r="AM73" s="277" t="s">
        <v>142</v>
      </c>
      <c r="AN73" s="278"/>
      <c r="AO73" s="278"/>
      <c r="AP73" s="279"/>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77" t="s">
        <v>172</v>
      </c>
      <c r="AH74" s="278"/>
      <c r="AI74" s="278"/>
      <c r="AJ74" s="278"/>
      <c r="AK74" s="278"/>
      <c r="AL74" s="276"/>
      <c r="AM74" s="277" t="s">
        <v>144</v>
      </c>
      <c r="AN74" s="278"/>
      <c r="AO74" s="278"/>
      <c r="AP74" s="279"/>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77" t="s">
        <v>146</v>
      </c>
      <c r="AH75" s="278"/>
      <c r="AI75" s="278"/>
      <c r="AJ75" s="278"/>
      <c r="AK75" s="278"/>
      <c r="AL75" s="276"/>
      <c r="AM75" s="277" t="s">
        <v>147</v>
      </c>
      <c r="AN75" s="278"/>
      <c r="AO75" s="278"/>
      <c r="AP75" s="279"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77" t="s">
        <v>149</v>
      </c>
      <c r="AH76" s="278"/>
      <c r="AI76" s="278"/>
      <c r="AJ76" s="278"/>
      <c r="AK76" s="278"/>
      <c r="AL76" s="276"/>
      <c r="AM76" s="277" t="s">
        <v>147</v>
      </c>
      <c r="AN76" s="278"/>
      <c r="AO76" s="278"/>
      <c r="AP76" s="279"/>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77" t="s">
        <v>173</v>
      </c>
      <c r="AH77" s="278"/>
      <c r="AI77" s="278"/>
      <c r="AJ77" s="278"/>
      <c r="AK77" s="278"/>
      <c r="AL77" s="276"/>
      <c r="AM77" s="277" t="s">
        <v>151</v>
      </c>
      <c r="AN77" s="278"/>
      <c r="AO77" s="278"/>
      <c r="AP77" s="279"/>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Normal="100"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44250</v>
      </c>
      <c r="F6" s="613"/>
      <c r="G6" s="613"/>
      <c r="H6" s="613"/>
      <c r="I6" s="613"/>
      <c r="J6" s="614"/>
      <c r="K6" s="7" t="s">
        <v>7</v>
      </c>
      <c r="L6" s="6"/>
      <c r="M6" s="6"/>
      <c r="N6" s="8"/>
      <c r="O6" s="615" t="s">
        <v>363</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88" t="s">
        <v>16</v>
      </c>
      <c r="L8" s="289"/>
      <c r="M8" s="289"/>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4.5833333333333337E-2</v>
      </c>
      <c r="Y9" s="604"/>
      <c r="Z9" s="608"/>
      <c r="AA9" s="609"/>
      <c r="AB9" s="603"/>
      <c r="AC9" s="609"/>
      <c r="AD9" s="603"/>
      <c r="AE9" s="609"/>
      <c r="AF9" s="603"/>
      <c r="AG9" s="609"/>
      <c r="AH9" s="603"/>
      <c r="AI9" s="609"/>
      <c r="AJ9" s="603"/>
      <c r="AK9" s="609"/>
      <c r="AL9" s="603">
        <v>4.5833333333333337E-2</v>
      </c>
      <c r="AM9" s="604"/>
      <c r="AN9" s="535" t="s">
        <v>223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4.5833333333333337E-2</v>
      </c>
      <c r="W10" s="604"/>
      <c r="X10" s="608">
        <v>9.1666666666666674E-2</v>
      </c>
      <c r="Y10" s="604"/>
      <c r="Z10" s="557"/>
      <c r="AA10" s="548"/>
      <c r="AB10" s="534"/>
      <c r="AC10" s="548"/>
      <c r="AD10" s="534"/>
      <c r="AE10" s="548"/>
      <c r="AF10" s="534">
        <v>4.5833333333333337E-2</v>
      </c>
      <c r="AG10" s="548"/>
      <c r="AH10" s="534"/>
      <c r="AI10" s="548"/>
      <c r="AJ10" s="534"/>
      <c r="AK10" s="548"/>
      <c r="AL10" s="603"/>
      <c r="AM10" s="604"/>
      <c r="AN10" s="535" t="s">
        <v>384</v>
      </c>
      <c r="AO10" s="536"/>
      <c r="AP10" s="536"/>
      <c r="AQ10" s="536"/>
      <c r="AR10" s="536"/>
      <c r="AS10" s="536"/>
      <c r="AT10" s="536"/>
      <c r="AU10" s="53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9.1666666666666674E-2</v>
      </c>
      <c r="W11" s="604"/>
      <c r="X11" s="557">
        <v>0.20833333333333334</v>
      </c>
      <c r="Y11" s="558"/>
      <c r="Z11" s="557"/>
      <c r="AA11" s="548"/>
      <c r="AB11" s="534"/>
      <c r="AC11" s="548"/>
      <c r="AD11" s="534"/>
      <c r="AE11" s="548"/>
      <c r="AF11" s="534"/>
      <c r="AG11" s="548"/>
      <c r="AH11" s="534"/>
      <c r="AI11" s="548"/>
      <c r="AJ11" s="534"/>
      <c r="AK11" s="548"/>
      <c r="AL11" s="534">
        <v>0.11666666666666665</v>
      </c>
      <c r="AM11" s="558"/>
      <c r="AN11" s="535" t="s">
        <v>223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0.20833333333333334</v>
      </c>
      <c r="W12" s="558"/>
      <c r="X12" s="557">
        <v>0.25416666666666665</v>
      </c>
      <c r="Y12" s="558"/>
      <c r="Z12" s="557"/>
      <c r="AA12" s="548"/>
      <c r="AB12" s="534"/>
      <c r="AC12" s="548"/>
      <c r="AD12" s="534"/>
      <c r="AE12" s="548"/>
      <c r="AF12" s="534">
        <v>4.5833333333333337E-2</v>
      </c>
      <c r="AG12" s="548"/>
      <c r="AH12" s="534"/>
      <c r="AI12" s="548"/>
      <c r="AJ12" s="534"/>
      <c r="AK12" s="548"/>
      <c r="AL12" s="534"/>
      <c r="AM12" s="558"/>
      <c r="AN12" s="535" t="s">
        <v>236</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383</v>
      </c>
      <c r="R13" s="599"/>
      <c r="S13" s="599"/>
      <c r="T13" s="600"/>
      <c r="U13" s="28"/>
      <c r="V13" s="557" t="s">
        <v>380</v>
      </c>
      <c r="W13" s="558"/>
      <c r="X13" s="557">
        <v>0.375</v>
      </c>
      <c r="Y13" s="558"/>
      <c r="Z13" s="557"/>
      <c r="AA13" s="548"/>
      <c r="AB13" s="534"/>
      <c r="AC13" s="548"/>
      <c r="AD13" s="534"/>
      <c r="AE13" s="548"/>
      <c r="AF13" s="534"/>
      <c r="AG13" s="548"/>
      <c r="AH13" s="534"/>
      <c r="AI13" s="548"/>
      <c r="AJ13" s="534"/>
      <c r="AK13" s="548"/>
      <c r="AL13" s="534">
        <v>0.12083333333333333</v>
      </c>
      <c r="AM13" s="558"/>
      <c r="AN13" s="535" t="s">
        <v>223</v>
      </c>
      <c r="AO13" s="536"/>
      <c r="AP13" s="536"/>
      <c r="AQ13" s="536"/>
      <c r="AR13" s="536"/>
      <c r="AS13" s="536"/>
      <c r="AT13" s="536"/>
      <c r="AU13" s="537"/>
    </row>
    <row r="14" spans="1:47" ht="15.75" customHeigh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57">
        <v>0.375</v>
      </c>
      <c r="W14" s="558"/>
      <c r="X14" s="557">
        <v>0.39583333333333331</v>
      </c>
      <c r="Y14" s="558"/>
      <c r="Z14" s="557"/>
      <c r="AA14" s="548"/>
      <c r="AB14" s="534"/>
      <c r="AC14" s="548"/>
      <c r="AD14" s="534">
        <v>1.6666666666666666E-2</v>
      </c>
      <c r="AE14" s="548"/>
      <c r="AF14" s="534">
        <v>4.1666666666666666E-3</v>
      </c>
      <c r="AG14" s="548"/>
      <c r="AH14" s="534"/>
      <c r="AI14" s="548"/>
      <c r="AJ14" s="534"/>
      <c r="AK14" s="548"/>
      <c r="AL14" s="534"/>
      <c r="AM14" s="558"/>
      <c r="AN14" s="535" t="s">
        <v>398</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57">
        <v>0.39583333333333331</v>
      </c>
      <c r="W15" s="558"/>
      <c r="X15" s="557">
        <v>0.4375</v>
      </c>
      <c r="Y15" s="558"/>
      <c r="Z15" s="557"/>
      <c r="AA15" s="548"/>
      <c r="AB15" s="534"/>
      <c r="AC15" s="548"/>
      <c r="AD15" s="534"/>
      <c r="AE15" s="548"/>
      <c r="AF15" s="534">
        <v>4.1666666666666664E-2</v>
      </c>
      <c r="AG15" s="548"/>
      <c r="AH15" s="534"/>
      <c r="AI15" s="548"/>
      <c r="AJ15" s="534"/>
      <c r="AK15" s="548"/>
      <c r="AL15" s="534"/>
      <c r="AM15" s="558"/>
      <c r="AN15" s="535" t="s">
        <v>385</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0.4375</v>
      </c>
      <c r="W16" s="558"/>
      <c r="X16" s="557">
        <v>0.45833333333333331</v>
      </c>
      <c r="Y16" s="558"/>
      <c r="Z16" s="557"/>
      <c r="AA16" s="548"/>
      <c r="AB16" s="534"/>
      <c r="AC16" s="548"/>
      <c r="AD16" s="534">
        <v>1.6666666666666666E-2</v>
      </c>
      <c r="AE16" s="548"/>
      <c r="AF16" s="534">
        <v>4.1666666666666666E-3</v>
      </c>
      <c r="AG16" s="548"/>
      <c r="AH16" s="534"/>
      <c r="AI16" s="548"/>
      <c r="AJ16" s="534"/>
      <c r="AK16" s="548"/>
      <c r="AL16" s="534"/>
      <c r="AM16" s="558"/>
      <c r="AN16" s="535" t="s">
        <v>399</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0.45833333333333331</v>
      </c>
      <c r="W17" s="558"/>
      <c r="X17" s="557">
        <v>0.48333333333333334</v>
      </c>
      <c r="Y17" s="558"/>
      <c r="Z17" s="557"/>
      <c r="AA17" s="548"/>
      <c r="AB17" s="534"/>
      <c r="AC17" s="548"/>
      <c r="AD17" s="534"/>
      <c r="AE17" s="548"/>
      <c r="AF17" s="534">
        <v>2.4999999999999998E-2</v>
      </c>
      <c r="AG17" s="548"/>
      <c r="AH17" s="534"/>
      <c r="AI17" s="548"/>
      <c r="AJ17" s="534"/>
      <c r="AK17" s="548"/>
      <c r="AL17" s="534"/>
      <c r="AM17" s="558"/>
      <c r="AN17" s="535" t="s">
        <v>386</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0.48333333333333334</v>
      </c>
      <c r="W18" s="558"/>
      <c r="X18" s="651">
        <v>0.58750000000000002</v>
      </c>
      <c r="Y18" s="565"/>
      <c r="Z18" s="557"/>
      <c r="AA18" s="548"/>
      <c r="AB18" s="534"/>
      <c r="AC18" s="548"/>
      <c r="AD18" s="534"/>
      <c r="AE18" s="548"/>
      <c r="AF18" s="534"/>
      <c r="AG18" s="548"/>
      <c r="AH18" s="534"/>
      <c r="AI18" s="548"/>
      <c r="AJ18" s="534"/>
      <c r="AK18" s="548"/>
      <c r="AL18" s="534">
        <v>0.10416666666666667</v>
      </c>
      <c r="AM18" s="558"/>
      <c r="AN18" s="535" t="s">
        <v>223</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651">
        <v>0.58750000000000002</v>
      </c>
      <c r="W19" s="565"/>
      <c r="X19" s="651">
        <v>0.64583333333333337</v>
      </c>
      <c r="Y19" s="565"/>
      <c r="Z19" s="557"/>
      <c r="AA19" s="548"/>
      <c r="AB19" s="534"/>
      <c r="AC19" s="548"/>
      <c r="AD19" s="534">
        <v>5.4166666666666669E-2</v>
      </c>
      <c r="AE19" s="548"/>
      <c r="AF19" s="534">
        <v>4.1666666666666666E-3</v>
      </c>
      <c r="AG19" s="548"/>
      <c r="AH19" s="534"/>
      <c r="AI19" s="548"/>
      <c r="AJ19" s="534"/>
      <c r="AK19" s="548"/>
      <c r="AL19" s="534"/>
      <c r="AM19" s="558"/>
      <c r="AN19" s="535" t="s">
        <v>382</v>
      </c>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0.64583333333333337</v>
      </c>
      <c r="W20" s="565"/>
      <c r="X20" s="564">
        <v>0.66666666666666663</v>
      </c>
      <c r="Y20" s="565"/>
      <c r="Z20" s="557"/>
      <c r="AA20" s="548"/>
      <c r="AB20" s="534"/>
      <c r="AC20" s="548"/>
      <c r="AD20" s="534">
        <v>1.6666666666666666E-2</v>
      </c>
      <c r="AE20" s="548"/>
      <c r="AF20" s="534">
        <v>4.1666666666666666E-3</v>
      </c>
      <c r="AG20" s="548"/>
      <c r="AH20" s="534"/>
      <c r="AI20" s="548"/>
      <c r="AJ20" s="534"/>
      <c r="AK20" s="548"/>
      <c r="AL20" s="534"/>
      <c r="AM20" s="558"/>
      <c r="AN20" s="535" t="s">
        <v>381</v>
      </c>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0.66666666666666663</v>
      </c>
      <c r="W21" s="565"/>
      <c r="X21" s="534">
        <v>0.69166666666666676</v>
      </c>
      <c r="Y21" s="558"/>
      <c r="Z21" s="557"/>
      <c r="AA21" s="548"/>
      <c r="AB21" s="534"/>
      <c r="AC21" s="548"/>
      <c r="AD21" s="534">
        <v>2.0833333333333332E-2</v>
      </c>
      <c r="AE21" s="548"/>
      <c r="AF21" s="534">
        <v>4.1666666666666666E-3</v>
      </c>
      <c r="AG21" s="548"/>
      <c r="AH21" s="534"/>
      <c r="AI21" s="548"/>
      <c r="AJ21" s="534"/>
      <c r="AK21" s="548"/>
      <c r="AL21" s="534"/>
      <c r="AM21" s="558"/>
      <c r="AN21" s="535" t="s">
        <v>373</v>
      </c>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0.69166666666666676</v>
      </c>
      <c r="W22" s="558"/>
      <c r="X22" s="534">
        <v>0.75</v>
      </c>
      <c r="Y22" s="558"/>
      <c r="Z22" s="557"/>
      <c r="AA22" s="548"/>
      <c r="AB22" s="534"/>
      <c r="AC22" s="548"/>
      <c r="AD22" s="534"/>
      <c r="AE22" s="548"/>
      <c r="AF22" s="534"/>
      <c r="AG22" s="548"/>
      <c r="AH22" s="534"/>
      <c r="AI22" s="548"/>
      <c r="AJ22" s="534"/>
      <c r="AK22" s="548"/>
      <c r="AL22" s="534">
        <v>5.8333333333333327E-2</v>
      </c>
      <c r="AM22" s="558"/>
      <c r="AN22" s="535" t="s">
        <v>223</v>
      </c>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0.75</v>
      </c>
      <c r="W23" s="558"/>
      <c r="X23" s="534">
        <v>0.78333333333333333</v>
      </c>
      <c r="Y23" s="558"/>
      <c r="Z23" s="557"/>
      <c r="AA23" s="548"/>
      <c r="AB23" s="534"/>
      <c r="AC23" s="548"/>
      <c r="AD23" s="534"/>
      <c r="AE23" s="548"/>
      <c r="AF23" s="534">
        <v>3.3333333333333333E-2</v>
      </c>
      <c r="AG23" s="548"/>
      <c r="AH23" s="534"/>
      <c r="AI23" s="548"/>
      <c r="AJ23" s="534"/>
      <c r="AK23" s="548"/>
      <c r="AL23" s="534"/>
      <c r="AM23" s="558"/>
      <c r="AN23" s="535" t="s">
        <v>387</v>
      </c>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v>0.78333333333333333</v>
      </c>
      <c r="W24" s="548"/>
      <c r="X24" s="533">
        <v>1</v>
      </c>
      <c r="Y24" s="534"/>
      <c r="Z24" s="553"/>
      <c r="AA24" s="543"/>
      <c r="AB24" s="543"/>
      <c r="AC24" s="543"/>
      <c r="AD24" s="543"/>
      <c r="AE24" s="543"/>
      <c r="AF24" s="543"/>
      <c r="AG24" s="543"/>
      <c r="AH24" s="543"/>
      <c r="AI24" s="543"/>
      <c r="AJ24" s="543"/>
      <c r="AK24" s="543"/>
      <c r="AL24" s="548">
        <v>0.21666666666666667</v>
      </c>
      <c r="AM24" s="534"/>
      <c r="AN24" s="535" t="s">
        <v>223</v>
      </c>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35"/>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0.12499999999999999</v>
      </c>
      <c r="AE31" s="511"/>
      <c r="AF31" s="511">
        <f>SUM(AF9:AG30)</f>
        <v>0.21250000000000005</v>
      </c>
      <c r="AG31" s="511"/>
      <c r="AH31" s="511">
        <f>SUM(AH9:AI30)</f>
        <v>0</v>
      </c>
      <c r="AI31" s="511"/>
      <c r="AJ31" s="511">
        <f>SUM(AJ9:AK30)</f>
        <v>0</v>
      </c>
      <c r="AK31" s="511"/>
      <c r="AL31" s="515">
        <f>SUM(AL9:AM30)</f>
        <v>0.66250000000000009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16916</v>
      </c>
      <c r="Y35" s="494"/>
      <c r="Z35" s="494"/>
      <c r="AA35" s="56" t="s">
        <v>79</v>
      </c>
      <c r="AB35" s="495">
        <v>845</v>
      </c>
      <c r="AC35" s="496"/>
      <c r="AD35" s="496"/>
      <c r="AE35" s="57" t="s">
        <v>79</v>
      </c>
      <c r="AF35" s="495">
        <v>0</v>
      </c>
      <c r="AG35" s="496"/>
      <c r="AH35" s="496"/>
      <c r="AI35" s="56" t="s">
        <v>79</v>
      </c>
      <c r="AJ35" s="495">
        <v>0</v>
      </c>
      <c r="AK35" s="496"/>
      <c r="AL35" s="496"/>
      <c r="AM35" s="56" t="s">
        <v>79</v>
      </c>
      <c r="AN35" s="497">
        <f>(X35+AF35)-(AB35+AJ35)</f>
        <v>16071</v>
      </c>
      <c r="AO35" s="498"/>
      <c r="AP35" s="56" t="s">
        <v>79</v>
      </c>
      <c r="AQ35" s="499"/>
      <c r="AR35" s="500"/>
      <c r="AS35" s="500"/>
      <c r="AT35" s="500"/>
      <c r="AU35" s="501"/>
    </row>
    <row r="36" spans="1:47" ht="15.75" customHeight="1" thickBot="1">
      <c r="A36" s="287"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46000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43000</v>
      </c>
      <c r="AO36" s="442"/>
      <c r="AP36" s="61" t="s">
        <v>79</v>
      </c>
      <c r="AQ36" s="443"/>
      <c r="AR36" s="444"/>
      <c r="AS36" s="444"/>
      <c r="AT36" s="444"/>
      <c r="AU36" s="445"/>
    </row>
    <row r="37" spans="1:47" ht="15.75" customHeight="1" thickTop="1">
      <c r="A37" s="287" t="s">
        <v>83</v>
      </c>
      <c r="B37" s="58"/>
      <c r="C37" s="58"/>
      <c r="D37" s="58"/>
      <c r="E37" s="58"/>
      <c r="F37" s="58"/>
      <c r="G37" s="59"/>
      <c r="H37" s="466">
        <f>SUM(AD9:AE30)</f>
        <v>0.12499999999999999</v>
      </c>
      <c r="I37" s="467"/>
      <c r="J37" s="467"/>
      <c r="K37" s="468">
        <v>89</v>
      </c>
      <c r="L37" s="469"/>
      <c r="M37" s="60" t="s">
        <v>79</v>
      </c>
      <c r="N37" s="470">
        <f t="shared" si="2"/>
        <v>266.99999999999994</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c r="AR37" s="500"/>
      <c r="AS37" s="500"/>
      <c r="AT37" s="500"/>
      <c r="AU37" s="501"/>
    </row>
    <row r="38" spans="1:47" ht="15.75" customHeight="1">
      <c r="A38" s="287" t="s">
        <v>85</v>
      </c>
      <c r="B38" s="58"/>
      <c r="C38" s="58"/>
      <c r="D38" s="58"/>
      <c r="E38" s="58"/>
      <c r="F38" s="58"/>
      <c r="G38" s="59"/>
      <c r="H38" s="466">
        <f>SUM(AF9:AG30)</f>
        <v>0.21250000000000005</v>
      </c>
      <c r="I38" s="467"/>
      <c r="J38" s="467"/>
      <c r="K38" s="468">
        <v>89</v>
      </c>
      <c r="L38" s="469"/>
      <c r="M38" s="60" t="s">
        <v>79</v>
      </c>
      <c r="N38" s="470">
        <f t="shared" si="2"/>
        <v>453.90000000000015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87"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87"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87" t="s">
        <v>92</v>
      </c>
      <c r="B41" s="58"/>
      <c r="C41" s="58"/>
      <c r="D41" s="58"/>
      <c r="E41" s="58"/>
      <c r="F41" s="58"/>
      <c r="G41" s="59"/>
      <c r="H41" s="466">
        <f>SUM(AL9:AM30)</f>
        <v>0.66250000000000009</v>
      </c>
      <c r="I41" s="467"/>
      <c r="J41" s="467"/>
      <c r="K41" s="468">
        <v>8</v>
      </c>
      <c r="L41" s="469"/>
      <c r="M41" s="60" t="s">
        <v>79</v>
      </c>
      <c r="N41" s="470">
        <f t="shared" si="2"/>
        <v>127.20000000000002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87"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848.10000000000014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44250</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44250</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84" t="s">
        <v>198</v>
      </c>
      <c r="AH71" s="285"/>
      <c r="AI71" s="285"/>
      <c r="AJ71" s="285"/>
      <c r="AK71" s="285"/>
      <c r="AL71" s="283"/>
      <c r="AM71" s="284" t="s">
        <v>199</v>
      </c>
      <c r="AN71" s="285"/>
      <c r="AO71" s="285"/>
      <c r="AP71" s="286"/>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84" t="s">
        <v>141</v>
      </c>
      <c r="AH72" s="285"/>
      <c r="AI72" s="285"/>
      <c r="AJ72" s="285"/>
      <c r="AK72" s="285"/>
      <c r="AL72" s="283"/>
      <c r="AM72" s="284" t="s">
        <v>139</v>
      </c>
      <c r="AN72" s="285"/>
      <c r="AO72" s="285"/>
      <c r="AP72" s="286"/>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84" t="s">
        <v>166</v>
      </c>
      <c r="AH73" s="285"/>
      <c r="AI73" s="285"/>
      <c r="AJ73" s="285"/>
      <c r="AK73" s="285"/>
      <c r="AL73" s="283"/>
      <c r="AM73" s="284" t="s">
        <v>142</v>
      </c>
      <c r="AN73" s="285"/>
      <c r="AO73" s="285"/>
      <c r="AP73" s="286"/>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84" t="s">
        <v>172</v>
      </c>
      <c r="AH74" s="285"/>
      <c r="AI74" s="285"/>
      <c r="AJ74" s="285"/>
      <c r="AK74" s="285"/>
      <c r="AL74" s="283"/>
      <c r="AM74" s="284" t="s">
        <v>144</v>
      </c>
      <c r="AN74" s="285"/>
      <c r="AO74" s="285"/>
      <c r="AP74" s="286"/>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84" t="s">
        <v>146</v>
      </c>
      <c r="AH75" s="285"/>
      <c r="AI75" s="285"/>
      <c r="AJ75" s="285"/>
      <c r="AK75" s="285"/>
      <c r="AL75" s="283"/>
      <c r="AM75" s="284" t="s">
        <v>147</v>
      </c>
      <c r="AN75" s="285"/>
      <c r="AO75" s="285"/>
      <c r="AP75" s="286"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84" t="s">
        <v>149</v>
      </c>
      <c r="AH76" s="285"/>
      <c r="AI76" s="285"/>
      <c r="AJ76" s="285"/>
      <c r="AK76" s="285"/>
      <c r="AL76" s="283"/>
      <c r="AM76" s="284" t="s">
        <v>147</v>
      </c>
      <c r="AN76" s="285"/>
      <c r="AO76" s="285"/>
      <c r="AP76" s="286"/>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84" t="s">
        <v>173</v>
      </c>
      <c r="AH77" s="285"/>
      <c r="AI77" s="285"/>
      <c r="AJ77" s="285"/>
      <c r="AK77" s="285"/>
      <c r="AL77" s="283"/>
      <c r="AM77" s="284" t="s">
        <v>151</v>
      </c>
      <c r="AN77" s="285"/>
      <c r="AO77" s="285"/>
      <c r="AP77" s="286"/>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0" zoomScaleNormal="100"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44251</v>
      </c>
      <c r="F6" s="613"/>
      <c r="G6" s="613"/>
      <c r="H6" s="613"/>
      <c r="I6" s="613"/>
      <c r="J6" s="614"/>
      <c r="K6" s="7" t="s">
        <v>7</v>
      </c>
      <c r="L6" s="6"/>
      <c r="M6" s="6"/>
      <c r="N6" s="8"/>
      <c r="O6" s="615" t="s">
        <v>363</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93" t="s">
        <v>16</v>
      </c>
      <c r="L8" s="294"/>
      <c r="M8" s="294"/>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t="s">
        <v>388</v>
      </c>
      <c r="Y9" s="604"/>
      <c r="Z9" s="608"/>
      <c r="AA9" s="609"/>
      <c r="AB9" s="603"/>
      <c r="AC9" s="609"/>
      <c r="AD9" s="603"/>
      <c r="AE9" s="609"/>
      <c r="AF9" s="603"/>
      <c r="AG9" s="609"/>
      <c r="AH9" s="603"/>
      <c r="AI9" s="609"/>
      <c r="AJ9" s="603"/>
      <c r="AK9" s="609"/>
      <c r="AL9" s="603">
        <v>0.17500000000000002</v>
      </c>
      <c r="AM9" s="604"/>
      <c r="AN9" s="535" t="s">
        <v>223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0.17500000000000002</v>
      </c>
      <c r="W10" s="604"/>
      <c r="X10" s="608">
        <v>0.20833333333333334</v>
      </c>
      <c r="Y10" s="604"/>
      <c r="Z10" s="557"/>
      <c r="AA10" s="548"/>
      <c r="AB10" s="534"/>
      <c r="AC10" s="548"/>
      <c r="AD10" s="534"/>
      <c r="AE10" s="548"/>
      <c r="AF10" s="534">
        <v>3.3333333333333333E-2</v>
      </c>
      <c r="AG10" s="548"/>
      <c r="AH10" s="534"/>
      <c r="AI10" s="548"/>
      <c r="AJ10" s="534"/>
      <c r="AK10" s="548"/>
      <c r="AL10" s="603"/>
      <c r="AM10" s="604"/>
      <c r="AN10" s="535" t="s">
        <v>389</v>
      </c>
      <c r="AO10" s="536"/>
      <c r="AP10" s="536"/>
      <c r="AQ10" s="536"/>
      <c r="AR10" s="536"/>
      <c r="AS10" s="536"/>
      <c r="AT10" s="536"/>
      <c r="AU10" s="53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0.20833333333333334</v>
      </c>
      <c r="W11" s="604"/>
      <c r="X11" s="557">
        <v>0.3</v>
      </c>
      <c r="Y11" s="558"/>
      <c r="Z11" s="557"/>
      <c r="AA11" s="548"/>
      <c r="AB11" s="534"/>
      <c r="AC11" s="548"/>
      <c r="AD11" s="534"/>
      <c r="AE11" s="548"/>
      <c r="AF11" s="534"/>
      <c r="AG11" s="548"/>
      <c r="AH11" s="534"/>
      <c r="AI11" s="548"/>
      <c r="AJ11" s="534"/>
      <c r="AK11" s="548"/>
      <c r="AL11" s="534">
        <v>9.1666666666666674E-2</v>
      </c>
      <c r="AM11" s="558"/>
      <c r="AN11" s="535" t="s">
        <v>223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v>
      </c>
      <c r="W12" s="558"/>
      <c r="X12" s="557">
        <v>0.32083333333333336</v>
      </c>
      <c r="Y12" s="558"/>
      <c r="Z12" s="557"/>
      <c r="AA12" s="548"/>
      <c r="AB12" s="534"/>
      <c r="AC12" s="548"/>
      <c r="AD12" s="534">
        <v>1.6666666666666666E-2</v>
      </c>
      <c r="AE12" s="548"/>
      <c r="AF12" s="534">
        <v>4.1666666666666666E-3</v>
      </c>
      <c r="AG12" s="548"/>
      <c r="AH12" s="534"/>
      <c r="AI12" s="548"/>
      <c r="AJ12" s="534"/>
      <c r="AK12" s="548"/>
      <c r="AL12" s="534"/>
      <c r="AM12" s="558"/>
      <c r="AN12" s="535" t="s">
        <v>390</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396</v>
      </c>
      <c r="R13" s="599"/>
      <c r="S13" s="599"/>
      <c r="T13" s="600"/>
      <c r="U13" s="28"/>
      <c r="V13" s="557">
        <v>0.32083333333333336</v>
      </c>
      <c r="W13" s="558"/>
      <c r="X13" s="557">
        <v>0.33749999999999997</v>
      </c>
      <c r="Y13" s="558"/>
      <c r="Z13" s="557"/>
      <c r="AA13" s="548"/>
      <c r="AB13" s="534"/>
      <c r="AC13" s="548"/>
      <c r="AD13" s="534">
        <v>1.2499999999999999E-2</v>
      </c>
      <c r="AE13" s="548"/>
      <c r="AF13" s="534">
        <v>4.1666666666666666E-3</v>
      </c>
      <c r="AG13" s="548"/>
      <c r="AH13" s="534"/>
      <c r="AI13" s="548"/>
      <c r="AJ13" s="534"/>
      <c r="AK13" s="548"/>
      <c r="AL13" s="534"/>
      <c r="AM13" s="558"/>
      <c r="AN13" s="535" t="s">
        <v>391</v>
      </c>
      <c r="AO13" s="536"/>
      <c r="AP13" s="536"/>
      <c r="AQ13" s="536"/>
      <c r="AR13" s="536"/>
      <c r="AS13" s="536"/>
      <c r="AT13" s="536"/>
      <c r="AU13" s="537"/>
    </row>
    <row r="14" spans="1:47" ht="15.75" customHeight="1">
      <c r="A14" s="586" t="s">
        <v>40</v>
      </c>
      <c r="B14" s="571"/>
      <c r="C14" s="571"/>
      <c r="D14" s="571"/>
      <c r="E14" s="587" t="s">
        <v>187</v>
      </c>
      <c r="F14" s="588"/>
      <c r="G14" s="588"/>
      <c r="H14" s="589"/>
      <c r="I14" s="587" t="s">
        <v>188</v>
      </c>
      <c r="J14" s="588"/>
      <c r="K14" s="588"/>
      <c r="L14" s="589"/>
      <c r="M14" s="587" t="s">
        <v>176</v>
      </c>
      <c r="N14" s="588"/>
      <c r="O14" s="588"/>
      <c r="P14" s="589"/>
      <c r="Q14" s="587" t="s">
        <v>217</v>
      </c>
      <c r="R14" s="588"/>
      <c r="S14" s="588"/>
      <c r="T14" s="589"/>
      <c r="U14" s="28"/>
      <c r="V14" s="557">
        <v>0.33749999999999997</v>
      </c>
      <c r="W14" s="558"/>
      <c r="X14" s="557">
        <v>0.34166666666666662</v>
      </c>
      <c r="Y14" s="558"/>
      <c r="Z14" s="557"/>
      <c r="AA14" s="548"/>
      <c r="AB14" s="534"/>
      <c r="AC14" s="548"/>
      <c r="AD14" s="534"/>
      <c r="AE14" s="548"/>
      <c r="AF14" s="534">
        <v>4.1666666666666666E-3</v>
      </c>
      <c r="AG14" s="548"/>
      <c r="AH14" s="534"/>
      <c r="AI14" s="548"/>
      <c r="AJ14" s="534"/>
      <c r="AK14" s="548"/>
      <c r="AL14" s="534"/>
      <c r="AM14" s="558"/>
      <c r="AN14" s="535" t="s">
        <v>392</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57">
        <v>0.34166666666666662</v>
      </c>
      <c r="W15" s="558"/>
      <c r="X15" s="557">
        <v>0.41666666666666669</v>
      </c>
      <c r="Y15" s="558"/>
      <c r="Z15" s="557"/>
      <c r="AA15" s="548"/>
      <c r="AB15" s="534"/>
      <c r="AC15" s="548"/>
      <c r="AD15" s="534"/>
      <c r="AE15" s="548"/>
      <c r="AF15" s="534"/>
      <c r="AG15" s="548"/>
      <c r="AH15" s="534"/>
      <c r="AI15" s="548"/>
      <c r="AJ15" s="534"/>
      <c r="AK15" s="548"/>
      <c r="AL15" s="534">
        <v>7.4999999999999997E-2</v>
      </c>
      <c r="AM15" s="558"/>
      <c r="AN15" s="535" t="s">
        <v>213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0.41666666666666669</v>
      </c>
      <c r="W16" s="558"/>
      <c r="X16" s="557">
        <v>0.4375</v>
      </c>
      <c r="Y16" s="558"/>
      <c r="Z16" s="557"/>
      <c r="AA16" s="548"/>
      <c r="AB16" s="534"/>
      <c r="AC16" s="548"/>
      <c r="AD16" s="534">
        <v>1.6666666666666666E-2</v>
      </c>
      <c r="AE16" s="548"/>
      <c r="AF16" s="534">
        <v>4.1666666666666666E-3</v>
      </c>
      <c r="AG16" s="548"/>
      <c r="AH16" s="534"/>
      <c r="AI16" s="548"/>
      <c r="AJ16" s="534"/>
      <c r="AK16" s="548"/>
      <c r="AL16" s="534"/>
      <c r="AM16" s="558"/>
      <c r="AN16" s="535" t="s">
        <v>393</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0.4375</v>
      </c>
      <c r="W17" s="558"/>
      <c r="X17" s="557">
        <v>0.48333333333333334</v>
      </c>
      <c r="Y17" s="558"/>
      <c r="Z17" s="557"/>
      <c r="AA17" s="548"/>
      <c r="AB17" s="534"/>
      <c r="AC17" s="548"/>
      <c r="AD17" s="534">
        <v>4.1666666666666664E-2</v>
      </c>
      <c r="AE17" s="548"/>
      <c r="AF17" s="534">
        <v>4.1666666666666666E-3</v>
      </c>
      <c r="AG17" s="548"/>
      <c r="AH17" s="534"/>
      <c r="AI17" s="548"/>
      <c r="AJ17" s="534"/>
      <c r="AK17" s="548"/>
      <c r="AL17" s="534"/>
      <c r="AM17" s="558"/>
      <c r="AN17" s="535" t="s">
        <v>394</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0.48333333333333334</v>
      </c>
      <c r="W18" s="558"/>
      <c r="X18" s="651">
        <v>0.67499999999999993</v>
      </c>
      <c r="Y18" s="565"/>
      <c r="Z18" s="557"/>
      <c r="AA18" s="548"/>
      <c r="AB18" s="534"/>
      <c r="AC18" s="548"/>
      <c r="AD18" s="534"/>
      <c r="AE18" s="548"/>
      <c r="AF18" s="534"/>
      <c r="AG18" s="548"/>
      <c r="AH18" s="534"/>
      <c r="AI18" s="548"/>
      <c r="AJ18" s="534"/>
      <c r="AK18" s="548"/>
      <c r="AL18" s="534">
        <v>0.19166666666666665</v>
      </c>
      <c r="AM18" s="558"/>
      <c r="AN18" s="535" t="s">
        <v>213</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651">
        <v>0.67499999999999993</v>
      </c>
      <c r="W19" s="565"/>
      <c r="X19" s="651">
        <v>0.72083333333333333</v>
      </c>
      <c r="Y19" s="565"/>
      <c r="Z19" s="557"/>
      <c r="AA19" s="548"/>
      <c r="AB19" s="534"/>
      <c r="AC19" s="548"/>
      <c r="AD19" s="534"/>
      <c r="AE19" s="548"/>
      <c r="AF19" s="534">
        <v>4.5833333333333337E-2</v>
      </c>
      <c r="AG19" s="548"/>
      <c r="AH19" s="534"/>
      <c r="AI19" s="548"/>
      <c r="AJ19" s="534"/>
      <c r="AK19" s="548"/>
      <c r="AL19" s="534"/>
      <c r="AM19" s="558"/>
      <c r="AN19" s="535" t="s">
        <v>397</v>
      </c>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0.72083333333333333</v>
      </c>
      <c r="W20" s="565"/>
      <c r="X20" s="564">
        <v>0.75</v>
      </c>
      <c r="Y20" s="565"/>
      <c r="Z20" s="557"/>
      <c r="AA20" s="548"/>
      <c r="AB20" s="534"/>
      <c r="AC20" s="548"/>
      <c r="AD20" s="534"/>
      <c r="AE20" s="548"/>
      <c r="AF20" s="534"/>
      <c r="AG20" s="548"/>
      <c r="AH20" s="534"/>
      <c r="AI20" s="548"/>
      <c r="AJ20" s="534"/>
      <c r="AK20" s="548"/>
      <c r="AL20" s="534">
        <v>2.9166666666666664E-2</v>
      </c>
      <c r="AM20" s="558"/>
      <c r="AN20" s="535" t="s">
        <v>213</v>
      </c>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0.75</v>
      </c>
      <c r="W21" s="565"/>
      <c r="X21" s="534">
        <v>0.79166666666666663</v>
      </c>
      <c r="Y21" s="558"/>
      <c r="Z21" s="557"/>
      <c r="AA21" s="548"/>
      <c r="AB21" s="534"/>
      <c r="AC21" s="548"/>
      <c r="AD21" s="534"/>
      <c r="AE21" s="548"/>
      <c r="AF21" s="534">
        <v>4.1666666666666664E-2</v>
      </c>
      <c r="AG21" s="548"/>
      <c r="AH21" s="534"/>
      <c r="AI21" s="548"/>
      <c r="AJ21" s="534"/>
      <c r="AK21" s="548"/>
      <c r="AL21" s="534"/>
      <c r="AM21" s="558"/>
      <c r="AN21" s="535" t="s">
        <v>395</v>
      </c>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0.79166666666666663</v>
      </c>
      <c r="W22" s="558"/>
      <c r="X22" s="534">
        <v>1</v>
      </c>
      <c r="Y22" s="558"/>
      <c r="Z22" s="557"/>
      <c r="AA22" s="548"/>
      <c r="AB22" s="534"/>
      <c r="AC22" s="548"/>
      <c r="AD22" s="534"/>
      <c r="AE22" s="548"/>
      <c r="AF22" s="534"/>
      <c r="AG22" s="548"/>
      <c r="AH22" s="534"/>
      <c r="AI22" s="548"/>
      <c r="AJ22" s="534"/>
      <c r="AK22" s="548"/>
      <c r="AL22" s="534">
        <v>0.20833333333333334</v>
      </c>
      <c r="AM22" s="558"/>
      <c r="AN22" s="535" t="s">
        <v>213</v>
      </c>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35"/>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35"/>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8.7499999999999994E-2</v>
      </c>
      <c r="AE31" s="511"/>
      <c r="AF31" s="511">
        <f>SUM(AF9:AG30)</f>
        <v>0.14166666666666666</v>
      </c>
      <c r="AG31" s="511"/>
      <c r="AH31" s="511">
        <f>SUM(AH9:AI30)</f>
        <v>0</v>
      </c>
      <c r="AI31" s="511"/>
      <c r="AJ31" s="511">
        <f>SUM(AJ9:AK30)</f>
        <v>0</v>
      </c>
      <c r="AK31" s="511"/>
      <c r="AL31" s="515">
        <f>SUM(AL9:AM30)</f>
        <v>0.77083333333333348</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16071</v>
      </c>
      <c r="Y35" s="494"/>
      <c r="Z35" s="494"/>
      <c r="AA35" s="56" t="s">
        <v>79</v>
      </c>
      <c r="AB35" s="495">
        <v>635</v>
      </c>
      <c r="AC35" s="496"/>
      <c r="AD35" s="496"/>
      <c r="AE35" s="57" t="s">
        <v>79</v>
      </c>
      <c r="AF35" s="495">
        <v>0</v>
      </c>
      <c r="AG35" s="496"/>
      <c r="AH35" s="496"/>
      <c r="AI35" s="56" t="s">
        <v>79</v>
      </c>
      <c r="AJ35" s="495">
        <v>0</v>
      </c>
      <c r="AK35" s="496"/>
      <c r="AL35" s="496"/>
      <c r="AM35" s="56" t="s">
        <v>79</v>
      </c>
      <c r="AN35" s="497">
        <f>(X35+AF35)-(AB35+AJ35)</f>
        <v>15436</v>
      </c>
      <c r="AO35" s="498"/>
      <c r="AP35" s="56" t="s">
        <v>79</v>
      </c>
      <c r="AQ35" s="499"/>
      <c r="AR35" s="500"/>
      <c r="AS35" s="500"/>
      <c r="AT35" s="500"/>
      <c r="AU35" s="501"/>
    </row>
    <row r="36" spans="1:47" ht="15.75" customHeight="1" thickBot="1">
      <c r="A36" s="29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43000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40000</v>
      </c>
      <c r="AO36" s="442"/>
      <c r="AP36" s="61" t="s">
        <v>79</v>
      </c>
      <c r="AQ36" s="443"/>
      <c r="AR36" s="444"/>
      <c r="AS36" s="444"/>
      <c r="AT36" s="444"/>
      <c r="AU36" s="445"/>
    </row>
    <row r="37" spans="1:47" ht="15.75" customHeight="1" thickTop="1">
      <c r="A37" s="295" t="s">
        <v>83</v>
      </c>
      <c r="B37" s="58"/>
      <c r="C37" s="58"/>
      <c r="D37" s="58"/>
      <c r="E37" s="58"/>
      <c r="F37" s="58"/>
      <c r="G37" s="59"/>
      <c r="H37" s="466">
        <f>SUM(AD9:AE30)</f>
        <v>8.7499999999999994E-2</v>
      </c>
      <c r="I37" s="467"/>
      <c r="J37" s="467"/>
      <c r="K37" s="468">
        <v>89</v>
      </c>
      <c r="L37" s="469"/>
      <c r="M37" s="60" t="s">
        <v>79</v>
      </c>
      <c r="N37" s="470">
        <f t="shared" si="2"/>
        <v>186.89999999999998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c r="AR37" s="500"/>
      <c r="AS37" s="500"/>
      <c r="AT37" s="500"/>
      <c r="AU37" s="501"/>
    </row>
    <row r="38" spans="1:47" ht="15.75" customHeight="1">
      <c r="A38" s="295" t="s">
        <v>85</v>
      </c>
      <c r="B38" s="58"/>
      <c r="C38" s="58"/>
      <c r="D38" s="58"/>
      <c r="E38" s="58"/>
      <c r="F38" s="58"/>
      <c r="G38" s="59"/>
      <c r="H38" s="466">
        <f>SUM(AF9:AG30)</f>
        <v>0.14166666666666666</v>
      </c>
      <c r="I38" s="467"/>
      <c r="J38" s="467"/>
      <c r="K38" s="468">
        <v>89</v>
      </c>
      <c r="L38" s="469"/>
      <c r="M38" s="60" t="s">
        <v>79</v>
      </c>
      <c r="N38" s="470">
        <f t="shared" si="2"/>
        <v>302.59999999999997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9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9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95" t="s">
        <v>92</v>
      </c>
      <c r="B41" s="58"/>
      <c r="C41" s="58"/>
      <c r="D41" s="58"/>
      <c r="E41" s="58"/>
      <c r="F41" s="58"/>
      <c r="G41" s="59"/>
      <c r="H41" s="466">
        <f>SUM(AL9:AM30)</f>
        <v>0.77083333333333348</v>
      </c>
      <c r="I41" s="467"/>
      <c r="J41" s="467"/>
      <c r="K41" s="468">
        <v>8</v>
      </c>
      <c r="L41" s="469"/>
      <c r="M41" s="60" t="s">
        <v>79</v>
      </c>
      <c r="N41" s="470">
        <f t="shared" si="2"/>
        <v>148.00000000000003</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9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1.0000000000000002</v>
      </c>
      <c r="I44" s="434"/>
      <c r="J44" s="434"/>
      <c r="K44" s="435"/>
      <c r="L44" s="436"/>
      <c r="M44" s="73"/>
      <c r="N44" s="437">
        <f>SUM(N35:O41)</f>
        <v>637.5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44251</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44251</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90" t="s">
        <v>198</v>
      </c>
      <c r="AH71" s="291"/>
      <c r="AI71" s="291"/>
      <c r="AJ71" s="291"/>
      <c r="AK71" s="291"/>
      <c r="AL71" s="292"/>
      <c r="AM71" s="290" t="s">
        <v>199</v>
      </c>
      <c r="AN71" s="291"/>
      <c r="AO71" s="291"/>
      <c r="AP71" s="296"/>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90" t="s">
        <v>141</v>
      </c>
      <c r="AH72" s="291"/>
      <c r="AI72" s="291"/>
      <c r="AJ72" s="291"/>
      <c r="AK72" s="291"/>
      <c r="AL72" s="292"/>
      <c r="AM72" s="290" t="s">
        <v>139</v>
      </c>
      <c r="AN72" s="291"/>
      <c r="AO72" s="291"/>
      <c r="AP72" s="296"/>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90" t="s">
        <v>166</v>
      </c>
      <c r="AH73" s="291"/>
      <c r="AI73" s="291"/>
      <c r="AJ73" s="291"/>
      <c r="AK73" s="291"/>
      <c r="AL73" s="292"/>
      <c r="AM73" s="290" t="s">
        <v>142</v>
      </c>
      <c r="AN73" s="291"/>
      <c r="AO73" s="291"/>
      <c r="AP73" s="296"/>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90" t="s">
        <v>172</v>
      </c>
      <c r="AH74" s="291"/>
      <c r="AI74" s="291"/>
      <c r="AJ74" s="291"/>
      <c r="AK74" s="291"/>
      <c r="AL74" s="292"/>
      <c r="AM74" s="290" t="s">
        <v>144</v>
      </c>
      <c r="AN74" s="291"/>
      <c r="AO74" s="291"/>
      <c r="AP74" s="296"/>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90" t="s">
        <v>146</v>
      </c>
      <c r="AH75" s="291"/>
      <c r="AI75" s="291"/>
      <c r="AJ75" s="291"/>
      <c r="AK75" s="291"/>
      <c r="AL75" s="292"/>
      <c r="AM75" s="290" t="s">
        <v>147</v>
      </c>
      <c r="AN75" s="291"/>
      <c r="AO75" s="291"/>
      <c r="AP75" s="296"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90" t="s">
        <v>149</v>
      </c>
      <c r="AH76" s="291"/>
      <c r="AI76" s="291"/>
      <c r="AJ76" s="291"/>
      <c r="AK76" s="291"/>
      <c r="AL76" s="292"/>
      <c r="AM76" s="290" t="s">
        <v>147</v>
      </c>
      <c r="AN76" s="291"/>
      <c r="AO76" s="291"/>
      <c r="AP76" s="296"/>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90" t="s">
        <v>173</v>
      </c>
      <c r="AH77" s="291"/>
      <c r="AI77" s="291"/>
      <c r="AJ77" s="291"/>
      <c r="AK77" s="291"/>
      <c r="AL77" s="292"/>
      <c r="AM77" s="290" t="s">
        <v>151</v>
      </c>
      <c r="AN77" s="291"/>
      <c r="AO77" s="291"/>
      <c r="AP77" s="296"/>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4" zoomScaleNormal="84"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44252</v>
      </c>
      <c r="F6" s="613"/>
      <c r="G6" s="613"/>
      <c r="H6" s="613"/>
      <c r="I6" s="613"/>
      <c r="J6" s="614"/>
      <c r="K6" s="7" t="s">
        <v>7</v>
      </c>
      <c r="L6" s="6"/>
      <c r="M6" s="6"/>
      <c r="N6" s="8"/>
      <c r="O6" s="615" t="s">
        <v>363</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302" t="s">
        <v>16</v>
      </c>
      <c r="L8" s="303"/>
      <c r="M8" s="30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1.2499999999999999E-2</v>
      </c>
      <c r="Y9" s="604"/>
      <c r="Z9" s="608"/>
      <c r="AA9" s="609"/>
      <c r="AB9" s="603"/>
      <c r="AC9" s="609"/>
      <c r="AD9" s="603"/>
      <c r="AE9" s="609"/>
      <c r="AF9" s="603"/>
      <c r="AG9" s="609"/>
      <c r="AH9" s="603"/>
      <c r="AI9" s="609"/>
      <c r="AJ9" s="603"/>
      <c r="AK9" s="609"/>
      <c r="AL9" s="603">
        <v>1.2499999999999999E-2</v>
      </c>
      <c r="AM9" s="604"/>
      <c r="AN9" s="535" t="s">
        <v>400</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1.2499999999999999E-2</v>
      </c>
      <c r="W10" s="604"/>
      <c r="X10" s="608">
        <v>5.8333333333333327E-2</v>
      </c>
      <c r="Y10" s="604"/>
      <c r="Z10" s="557"/>
      <c r="AA10" s="548"/>
      <c r="AB10" s="534"/>
      <c r="AC10" s="548"/>
      <c r="AD10" s="534"/>
      <c r="AE10" s="548"/>
      <c r="AF10" s="534">
        <v>4.5833333333333337E-2</v>
      </c>
      <c r="AG10" s="548"/>
      <c r="AH10" s="534"/>
      <c r="AI10" s="548"/>
      <c r="AJ10" s="534"/>
      <c r="AK10" s="548"/>
      <c r="AL10" s="603"/>
      <c r="AM10" s="604"/>
      <c r="AN10" s="535" t="s">
        <v>402</v>
      </c>
      <c r="AO10" s="536"/>
      <c r="AP10" s="536"/>
      <c r="AQ10" s="536"/>
      <c r="AR10" s="536"/>
      <c r="AS10" s="536"/>
      <c r="AT10" s="536"/>
      <c r="AU10" s="53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5.8333333333333327E-2</v>
      </c>
      <c r="W11" s="604"/>
      <c r="X11" s="557">
        <v>0.33749999999999997</v>
      </c>
      <c r="Y11" s="558"/>
      <c r="Z11" s="557"/>
      <c r="AA11" s="548"/>
      <c r="AB11" s="534"/>
      <c r="AC11" s="548"/>
      <c r="AD11" s="534"/>
      <c r="AE11" s="548"/>
      <c r="AF11" s="534"/>
      <c r="AG11" s="548"/>
      <c r="AH11" s="534"/>
      <c r="AI11" s="548"/>
      <c r="AJ11" s="534"/>
      <c r="AK11" s="548"/>
      <c r="AL11" s="534">
        <v>0.27916666666666667</v>
      </c>
      <c r="AM11" s="558"/>
      <c r="AN11" s="535" t="s">
        <v>400</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0.33749999999999997</v>
      </c>
      <c r="W12" s="558"/>
      <c r="X12" s="557">
        <v>0.39583333333333331</v>
      </c>
      <c r="Y12" s="558"/>
      <c r="Z12" s="557"/>
      <c r="AA12" s="548"/>
      <c r="AB12" s="534"/>
      <c r="AC12" s="548"/>
      <c r="AD12" s="534"/>
      <c r="AE12" s="548"/>
      <c r="AF12" s="534">
        <v>5.8333333333333327E-2</v>
      </c>
      <c r="AG12" s="548"/>
      <c r="AH12" s="534"/>
      <c r="AI12" s="548"/>
      <c r="AJ12" s="534"/>
      <c r="AK12" s="548"/>
      <c r="AL12" s="534"/>
      <c r="AM12" s="558"/>
      <c r="AN12" s="535" t="s">
        <v>406</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405</v>
      </c>
      <c r="R13" s="599"/>
      <c r="S13" s="599"/>
      <c r="T13" s="600"/>
      <c r="U13" s="28"/>
      <c r="V13" s="557">
        <v>0.39583333333333331</v>
      </c>
      <c r="W13" s="558"/>
      <c r="X13" s="557">
        <v>0.625</v>
      </c>
      <c r="Y13" s="558"/>
      <c r="Z13" s="557"/>
      <c r="AA13" s="548"/>
      <c r="AB13" s="534"/>
      <c r="AC13" s="548"/>
      <c r="AD13" s="534"/>
      <c r="AE13" s="548"/>
      <c r="AF13" s="534"/>
      <c r="AG13" s="548"/>
      <c r="AH13" s="534"/>
      <c r="AI13" s="548"/>
      <c r="AJ13" s="534"/>
      <c r="AK13" s="548"/>
      <c r="AL13" s="534">
        <v>0.22916666666666666</v>
      </c>
      <c r="AM13" s="558"/>
      <c r="AN13" s="535" t="s">
        <v>400</v>
      </c>
      <c r="AO13" s="536"/>
      <c r="AP13" s="536"/>
      <c r="AQ13" s="536"/>
      <c r="AR13" s="536"/>
      <c r="AS13" s="536"/>
      <c r="AT13" s="536"/>
      <c r="AU13" s="537"/>
    </row>
    <row r="14" spans="1:47" ht="15.75" customHeight="1">
      <c r="A14" s="586" t="s">
        <v>40</v>
      </c>
      <c r="B14" s="571"/>
      <c r="C14" s="571"/>
      <c r="D14" s="571"/>
      <c r="E14" s="587" t="s">
        <v>407</v>
      </c>
      <c r="F14" s="588"/>
      <c r="G14" s="588"/>
      <c r="H14" s="589"/>
      <c r="I14" s="587" t="s">
        <v>401</v>
      </c>
      <c r="J14" s="588"/>
      <c r="K14" s="588"/>
      <c r="L14" s="589"/>
      <c r="M14" s="587" t="s">
        <v>176</v>
      </c>
      <c r="N14" s="588"/>
      <c r="O14" s="588"/>
      <c r="P14" s="589"/>
      <c r="Q14" s="587" t="s">
        <v>408</v>
      </c>
      <c r="R14" s="588"/>
      <c r="S14" s="588"/>
      <c r="T14" s="589"/>
      <c r="U14" s="28"/>
      <c r="V14" s="557">
        <v>0.625</v>
      </c>
      <c r="W14" s="558"/>
      <c r="X14" s="557">
        <v>0.67083333333333339</v>
      </c>
      <c r="Y14" s="558"/>
      <c r="Z14" s="557"/>
      <c r="AA14" s="548"/>
      <c r="AB14" s="534"/>
      <c r="AC14" s="548"/>
      <c r="AD14" s="534"/>
      <c r="AE14" s="548"/>
      <c r="AF14" s="534">
        <v>4.5833333333333337E-2</v>
      </c>
      <c r="AG14" s="548"/>
      <c r="AH14" s="534"/>
      <c r="AI14" s="548"/>
      <c r="AJ14" s="534"/>
      <c r="AK14" s="548"/>
      <c r="AL14" s="534"/>
      <c r="AM14" s="558"/>
      <c r="AN14" s="535" t="s">
        <v>403</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57">
        <v>0.67083333333333339</v>
      </c>
      <c r="W15" s="558"/>
      <c r="X15" s="557">
        <v>0.75</v>
      </c>
      <c r="Y15" s="558"/>
      <c r="Z15" s="557"/>
      <c r="AA15" s="548"/>
      <c r="AB15" s="534"/>
      <c r="AC15" s="548"/>
      <c r="AD15" s="534"/>
      <c r="AE15" s="548"/>
      <c r="AF15" s="534"/>
      <c r="AG15" s="548"/>
      <c r="AH15" s="534"/>
      <c r="AI15" s="548"/>
      <c r="AJ15" s="534"/>
      <c r="AK15" s="548"/>
      <c r="AL15" s="534">
        <v>7.9166666666666663E-2</v>
      </c>
      <c r="AM15" s="558"/>
      <c r="AN15" s="535" t="s">
        <v>400</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0.75</v>
      </c>
      <c r="W16" s="558"/>
      <c r="X16" s="557">
        <v>0.79999999999999993</v>
      </c>
      <c r="Y16" s="558"/>
      <c r="Z16" s="557"/>
      <c r="AA16" s="548"/>
      <c r="AB16" s="534"/>
      <c r="AC16" s="548"/>
      <c r="AD16" s="534"/>
      <c r="AE16" s="548"/>
      <c r="AF16" s="534">
        <v>4.9999999999999996E-2</v>
      </c>
      <c r="AG16" s="548"/>
      <c r="AH16" s="534"/>
      <c r="AI16" s="548"/>
      <c r="AJ16" s="534"/>
      <c r="AK16" s="548"/>
      <c r="AL16" s="534"/>
      <c r="AM16" s="558"/>
      <c r="AN16" s="535" t="s">
        <v>404</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0.79999999999999993</v>
      </c>
      <c r="W17" s="558"/>
      <c r="X17" s="557">
        <v>1</v>
      </c>
      <c r="Y17" s="558"/>
      <c r="Z17" s="557"/>
      <c r="AA17" s="548"/>
      <c r="AB17" s="534"/>
      <c r="AC17" s="548"/>
      <c r="AD17" s="534"/>
      <c r="AE17" s="548"/>
      <c r="AF17" s="534"/>
      <c r="AG17" s="548"/>
      <c r="AH17" s="534"/>
      <c r="AI17" s="548"/>
      <c r="AJ17" s="534"/>
      <c r="AK17" s="548"/>
      <c r="AL17" s="534">
        <v>0.19999999999999998</v>
      </c>
      <c r="AM17" s="558"/>
      <c r="AN17" s="535" t="s">
        <v>400</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c r="W18" s="558"/>
      <c r="X18" s="651"/>
      <c r="Y18" s="565"/>
      <c r="Z18" s="557"/>
      <c r="AA18" s="548"/>
      <c r="AB18" s="534"/>
      <c r="AC18" s="548"/>
      <c r="AD18" s="534"/>
      <c r="AE18" s="548"/>
      <c r="AF18" s="534"/>
      <c r="AG18" s="548"/>
      <c r="AH18" s="534"/>
      <c r="AI18" s="548"/>
      <c r="AJ18" s="534"/>
      <c r="AK18" s="548"/>
      <c r="AL18" s="534"/>
      <c r="AM18" s="558"/>
      <c r="AN18" s="535"/>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651"/>
      <c r="W19" s="565"/>
      <c r="X19" s="651"/>
      <c r="Y19" s="565"/>
      <c r="Z19" s="557"/>
      <c r="AA19" s="548"/>
      <c r="AB19" s="534"/>
      <c r="AC19" s="548"/>
      <c r="AD19" s="534"/>
      <c r="AE19" s="548"/>
      <c r="AF19" s="534"/>
      <c r="AG19" s="548"/>
      <c r="AH19" s="534"/>
      <c r="AI19" s="548"/>
      <c r="AJ19" s="534"/>
      <c r="AK19" s="548"/>
      <c r="AL19" s="534"/>
      <c r="AM19" s="558"/>
      <c r="AN19" s="535"/>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64"/>
      <c r="Y20" s="565"/>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c r="W21" s="565"/>
      <c r="X21" s="534"/>
      <c r="Y21" s="558"/>
      <c r="Z21" s="557"/>
      <c r="AA21" s="548"/>
      <c r="AB21" s="534"/>
      <c r="AC21" s="548"/>
      <c r="AD21" s="534"/>
      <c r="AE21" s="548"/>
      <c r="AF21" s="534"/>
      <c r="AG21" s="548"/>
      <c r="AH21" s="534"/>
      <c r="AI21" s="548"/>
      <c r="AJ21" s="534"/>
      <c r="AK21" s="548"/>
      <c r="AL21" s="534"/>
      <c r="AM21" s="558"/>
      <c r="AN21" s="535"/>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35"/>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35"/>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0.19999999999999998</v>
      </c>
      <c r="AG31" s="511"/>
      <c r="AH31" s="511">
        <f>SUM(AH9:AI30)</f>
        <v>0</v>
      </c>
      <c r="AI31" s="511"/>
      <c r="AJ31" s="511">
        <f>SUM(AJ9:AK30)</f>
        <v>0</v>
      </c>
      <c r="AK31" s="511"/>
      <c r="AL31" s="515">
        <f>SUM(AL9:AM30)</f>
        <v>0.8</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15436</v>
      </c>
      <c r="Y35" s="494"/>
      <c r="Z35" s="494"/>
      <c r="AA35" s="56" t="s">
        <v>79</v>
      </c>
      <c r="AB35" s="495">
        <v>578</v>
      </c>
      <c r="AC35" s="496"/>
      <c r="AD35" s="496"/>
      <c r="AE35" s="57" t="s">
        <v>79</v>
      </c>
      <c r="AF35" s="495">
        <v>0</v>
      </c>
      <c r="AG35" s="496"/>
      <c r="AH35" s="496"/>
      <c r="AI35" s="56" t="s">
        <v>79</v>
      </c>
      <c r="AJ35" s="495">
        <v>0</v>
      </c>
      <c r="AK35" s="496"/>
      <c r="AL35" s="496"/>
      <c r="AM35" s="56" t="s">
        <v>79</v>
      </c>
      <c r="AN35" s="497">
        <f>(X35+AF35)-(AB35+AJ35)</f>
        <v>14858</v>
      </c>
      <c r="AO35" s="498"/>
      <c r="AP35" s="56" t="s">
        <v>79</v>
      </c>
      <c r="AQ35" s="499"/>
      <c r="AR35" s="500"/>
      <c r="AS35" s="500"/>
      <c r="AT35" s="500"/>
      <c r="AU35" s="501"/>
    </row>
    <row r="36" spans="1:47" ht="15.75" customHeight="1" thickBot="1">
      <c r="A36" s="301"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40000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37000</v>
      </c>
      <c r="AO36" s="442"/>
      <c r="AP36" s="61" t="s">
        <v>79</v>
      </c>
      <c r="AQ36" s="443"/>
      <c r="AR36" s="444"/>
      <c r="AS36" s="444"/>
      <c r="AT36" s="444"/>
      <c r="AU36" s="445"/>
    </row>
    <row r="37" spans="1:47" ht="15.75" customHeight="1" thickTop="1">
      <c r="A37" s="301"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c r="AR37" s="500"/>
      <c r="AS37" s="500"/>
      <c r="AT37" s="500"/>
      <c r="AU37" s="501"/>
    </row>
    <row r="38" spans="1:47" ht="15.75" customHeight="1">
      <c r="A38" s="301" t="s">
        <v>85</v>
      </c>
      <c r="B38" s="58"/>
      <c r="C38" s="58"/>
      <c r="D38" s="58"/>
      <c r="E38" s="58"/>
      <c r="F38" s="58"/>
      <c r="G38" s="59"/>
      <c r="H38" s="466">
        <f>SUM(AF9:AG30)</f>
        <v>0.19999999999999998</v>
      </c>
      <c r="I38" s="467"/>
      <c r="J38" s="467"/>
      <c r="K38" s="468">
        <v>89</v>
      </c>
      <c r="L38" s="469"/>
      <c r="M38" s="60" t="s">
        <v>79</v>
      </c>
      <c r="N38" s="470">
        <f t="shared" si="2"/>
        <v>427.2</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301"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301"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301" t="s">
        <v>92</v>
      </c>
      <c r="B41" s="58"/>
      <c r="C41" s="58"/>
      <c r="D41" s="58"/>
      <c r="E41" s="58"/>
      <c r="F41" s="58"/>
      <c r="G41" s="59"/>
      <c r="H41" s="466">
        <f>SUM(AL9:AM30)</f>
        <v>0.8</v>
      </c>
      <c r="I41" s="467"/>
      <c r="J41" s="467"/>
      <c r="K41" s="468">
        <v>8</v>
      </c>
      <c r="L41" s="469"/>
      <c r="M41" s="60" t="s">
        <v>79</v>
      </c>
      <c r="N41" s="470">
        <f t="shared" si="2"/>
        <v>153.60000000000002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301"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580.79999999999995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44252</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44252</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298" t="s">
        <v>198</v>
      </c>
      <c r="AH71" s="299"/>
      <c r="AI71" s="299"/>
      <c r="AJ71" s="299"/>
      <c r="AK71" s="299"/>
      <c r="AL71" s="297"/>
      <c r="AM71" s="298" t="s">
        <v>199</v>
      </c>
      <c r="AN71" s="299"/>
      <c r="AO71" s="299"/>
      <c r="AP71" s="300"/>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98" t="s">
        <v>141</v>
      </c>
      <c r="AH72" s="299"/>
      <c r="AI72" s="299"/>
      <c r="AJ72" s="299"/>
      <c r="AK72" s="299"/>
      <c r="AL72" s="297"/>
      <c r="AM72" s="298" t="s">
        <v>139</v>
      </c>
      <c r="AN72" s="299"/>
      <c r="AO72" s="299"/>
      <c r="AP72" s="300"/>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98" t="s">
        <v>166</v>
      </c>
      <c r="AH73" s="299"/>
      <c r="AI73" s="299"/>
      <c r="AJ73" s="299"/>
      <c r="AK73" s="299"/>
      <c r="AL73" s="297"/>
      <c r="AM73" s="298" t="s">
        <v>142</v>
      </c>
      <c r="AN73" s="299"/>
      <c r="AO73" s="299"/>
      <c r="AP73" s="300"/>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98" t="s">
        <v>172</v>
      </c>
      <c r="AH74" s="299"/>
      <c r="AI74" s="299"/>
      <c r="AJ74" s="299"/>
      <c r="AK74" s="299"/>
      <c r="AL74" s="297"/>
      <c r="AM74" s="298" t="s">
        <v>144</v>
      </c>
      <c r="AN74" s="299"/>
      <c r="AO74" s="299"/>
      <c r="AP74" s="300"/>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98" t="s">
        <v>146</v>
      </c>
      <c r="AH75" s="299"/>
      <c r="AI75" s="299"/>
      <c r="AJ75" s="299"/>
      <c r="AK75" s="299"/>
      <c r="AL75" s="297"/>
      <c r="AM75" s="298" t="s">
        <v>147</v>
      </c>
      <c r="AN75" s="299"/>
      <c r="AO75" s="299"/>
      <c r="AP75" s="300"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98" t="s">
        <v>149</v>
      </c>
      <c r="AH76" s="299"/>
      <c r="AI76" s="299"/>
      <c r="AJ76" s="299"/>
      <c r="AK76" s="299"/>
      <c r="AL76" s="297"/>
      <c r="AM76" s="298" t="s">
        <v>147</v>
      </c>
      <c r="AN76" s="299"/>
      <c r="AO76" s="299"/>
      <c r="AP76" s="300"/>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98" t="s">
        <v>173</v>
      </c>
      <c r="AH77" s="299"/>
      <c r="AI77" s="299"/>
      <c r="AJ77" s="299"/>
      <c r="AK77" s="299"/>
      <c r="AL77" s="297"/>
      <c r="AM77" s="298" t="s">
        <v>151</v>
      </c>
      <c r="AN77" s="299"/>
      <c r="AO77" s="299"/>
      <c r="AP77" s="300"/>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3" zoomScaleNormal="93" workbookViewId="0">
      <selection activeCell="AD16" sqref="AD16:AE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44253</v>
      </c>
      <c r="F6" s="613"/>
      <c r="G6" s="613"/>
      <c r="H6" s="613"/>
      <c r="I6" s="613"/>
      <c r="J6" s="614"/>
      <c r="K6" s="7" t="s">
        <v>7</v>
      </c>
      <c r="L6" s="6"/>
      <c r="M6" s="6"/>
      <c r="N6" s="8"/>
      <c r="O6" s="615" t="s">
        <v>363</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309" t="s">
        <v>16</v>
      </c>
      <c r="L8" s="310"/>
      <c r="M8" s="310"/>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1.2499999999999999E-2</v>
      </c>
      <c r="Y9" s="604"/>
      <c r="Z9" s="608"/>
      <c r="AA9" s="609"/>
      <c r="AB9" s="603"/>
      <c r="AC9" s="609"/>
      <c r="AD9" s="603"/>
      <c r="AE9" s="609"/>
      <c r="AF9" s="603"/>
      <c r="AG9" s="609"/>
      <c r="AH9" s="603"/>
      <c r="AI9" s="609"/>
      <c r="AJ9" s="603"/>
      <c r="AK9" s="609"/>
      <c r="AL9" s="603">
        <v>1.2499999999999999E-2</v>
      </c>
      <c r="AM9" s="604"/>
      <c r="AN9" s="535" t="s">
        <v>213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1.2499999999999999E-2</v>
      </c>
      <c r="W10" s="604"/>
      <c r="X10" s="608">
        <v>5.8333333333333327E-2</v>
      </c>
      <c r="Y10" s="604"/>
      <c r="Z10" s="557"/>
      <c r="AA10" s="548"/>
      <c r="AB10" s="534"/>
      <c r="AC10" s="548"/>
      <c r="AD10" s="534"/>
      <c r="AE10" s="548"/>
      <c r="AF10" s="534">
        <v>4.5833333333333337E-2</v>
      </c>
      <c r="AG10" s="548"/>
      <c r="AH10" s="534"/>
      <c r="AI10" s="548"/>
      <c r="AJ10" s="534"/>
      <c r="AK10" s="548"/>
      <c r="AL10" s="603"/>
      <c r="AM10" s="604"/>
      <c r="AN10" s="535" t="s">
        <v>410</v>
      </c>
      <c r="AO10" s="536"/>
      <c r="AP10" s="536"/>
      <c r="AQ10" s="536"/>
      <c r="AR10" s="536"/>
      <c r="AS10" s="536"/>
      <c r="AT10" s="536"/>
      <c r="AU10" s="53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5.8333333333333327E-2</v>
      </c>
      <c r="W11" s="604"/>
      <c r="X11" s="557">
        <v>0.33749999999999997</v>
      </c>
      <c r="Y11" s="558"/>
      <c r="Z11" s="557"/>
      <c r="AA11" s="548"/>
      <c r="AB11" s="534"/>
      <c r="AC11" s="548"/>
      <c r="AD11" s="534"/>
      <c r="AE11" s="548"/>
      <c r="AF11" s="534"/>
      <c r="AG11" s="548"/>
      <c r="AH11" s="534"/>
      <c r="AI11" s="548"/>
      <c r="AJ11" s="534"/>
      <c r="AK11" s="548"/>
      <c r="AL11" s="534">
        <v>0.27916666666666667</v>
      </c>
      <c r="AM11" s="558"/>
      <c r="AN11" s="535" t="s">
        <v>213</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0.33749999999999997</v>
      </c>
      <c r="W12" s="558"/>
      <c r="X12" s="557">
        <v>0.39583333333333331</v>
      </c>
      <c r="Y12" s="558"/>
      <c r="Z12" s="557"/>
      <c r="AA12" s="548"/>
      <c r="AB12" s="534"/>
      <c r="AC12" s="548"/>
      <c r="AD12" s="534"/>
      <c r="AE12" s="548"/>
      <c r="AF12" s="534">
        <v>5.8333333333333327E-2</v>
      </c>
      <c r="AG12" s="548"/>
      <c r="AH12" s="534"/>
      <c r="AI12" s="548"/>
      <c r="AJ12" s="534"/>
      <c r="AK12" s="548"/>
      <c r="AL12" s="534"/>
      <c r="AM12" s="558"/>
      <c r="AN12" s="535" t="s">
        <v>409</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414</v>
      </c>
      <c r="R13" s="599"/>
      <c r="S13" s="599"/>
      <c r="T13" s="600"/>
      <c r="U13" s="28"/>
      <c r="V13" s="557">
        <v>0.39583333333333331</v>
      </c>
      <c r="W13" s="558"/>
      <c r="X13" s="557">
        <v>0.5708333333333333</v>
      </c>
      <c r="Y13" s="558"/>
      <c r="Z13" s="557"/>
      <c r="AA13" s="548"/>
      <c r="AB13" s="534"/>
      <c r="AC13" s="548"/>
      <c r="AD13" s="534"/>
      <c r="AE13" s="548"/>
      <c r="AF13" s="534"/>
      <c r="AG13" s="548"/>
      <c r="AH13" s="534"/>
      <c r="AI13" s="548"/>
      <c r="AJ13" s="534"/>
      <c r="AK13" s="548"/>
      <c r="AL13" s="534">
        <v>0.17500000000000002</v>
      </c>
      <c r="AM13" s="558"/>
      <c r="AN13" s="535" t="s">
        <v>213</v>
      </c>
      <c r="AO13" s="536"/>
      <c r="AP13" s="536"/>
      <c r="AQ13" s="536"/>
      <c r="AR13" s="536"/>
      <c r="AS13" s="536"/>
      <c r="AT13" s="536"/>
      <c r="AU13" s="537"/>
    </row>
    <row r="14" spans="1:47" ht="15.75" customHeight="1">
      <c r="A14" s="586" t="s">
        <v>40</v>
      </c>
      <c r="B14" s="571"/>
      <c r="C14" s="571"/>
      <c r="D14" s="571"/>
      <c r="E14" s="587" t="s">
        <v>407</v>
      </c>
      <c r="F14" s="588"/>
      <c r="G14" s="588"/>
      <c r="H14" s="589"/>
      <c r="I14" s="587" t="s">
        <v>401</v>
      </c>
      <c r="J14" s="588"/>
      <c r="K14" s="588"/>
      <c r="L14" s="589"/>
      <c r="M14" s="587" t="s">
        <v>176</v>
      </c>
      <c r="N14" s="588"/>
      <c r="O14" s="588"/>
      <c r="P14" s="589"/>
      <c r="Q14" s="587" t="s">
        <v>413</v>
      </c>
      <c r="R14" s="588"/>
      <c r="S14" s="588"/>
      <c r="T14" s="589"/>
      <c r="U14" s="28"/>
      <c r="V14" s="557">
        <v>0.5708333333333333</v>
      </c>
      <c r="W14" s="558"/>
      <c r="X14" s="557">
        <v>0.6166666666666667</v>
      </c>
      <c r="Y14" s="558"/>
      <c r="Z14" s="557"/>
      <c r="AA14" s="548"/>
      <c r="AB14" s="534"/>
      <c r="AC14" s="548"/>
      <c r="AD14" s="534">
        <v>4.1666666666666664E-2</v>
      </c>
      <c r="AE14" s="548"/>
      <c r="AF14" s="534">
        <v>4.1666666666666666E-3</v>
      </c>
      <c r="AG14" s="548"/>
      <c r="AH14" s="534"/>
      <c r="AI14" s="548"/>
      <c r="AJ14" s="534"/>
      <c r="AK14" s="548"/>
      <c r="AL14" s="534"/>
      <c r="AM14" s="558"/>
      <c r="AN14" s="535" t="s">
        <v>415</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57">
        <v>0.6166666666666667</v>
      </c>
      <c r="W15" s="558"/>
      <c r="X15" s="557">
        <v>0.64166666666666672</v>
      </c>
      <c r="Y15" s="558"/>
      <c r="Z15" s="557"/>
      <c r="AA15" s="548"/>
      <c r="AB15" s="534"/>
      <c r="AC15" s="548"/>
      <c r="AD15" s="534">
        <v>2.0833333333333332E-2</v>
      </c>
      <c r="AE15" s="548"/>
      <c r="AF15" s="534">
        <v>4.1666666666666666E-3</v>
      </c>
      <c r="AG15" s="548"/>
      <c r="AH15" s="534"/>
      <c r="AI15" s="548"/>
      <c r="AJ15" s="534"/>
      <c r="AK15" s="548"/>
      <c r="AL15" s="534"/>
      <c r="AM15" s="558"/>
      <c r="AN15" s="535" t="s">
        <v>411</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0.64166666666666672</v>
      </c>
      <c r="W16" s="558"/>
      <c r="X16" s="557">
        <v>0.75</v>
      </c>
      <c r="Y16" s="558"/>
      <c r="Z16" s="557"/>
      <c r="AA16" s="548"/>
      <c r="AB16" s="534"/>
      <c r="AC16" s="548"/>
      <c r="AD16" s="534"/>
      <c r="AE16" s="548"/>
      <c r="AF16" s="534"/>
      <c r="AG16" s="548"/>
      <c r="AH16" s="534"/>
      <c r="AI16" s="548"/>
      <c r="AJ16" s="534"/>
      <c r="AK16" s="548"/>
      <c r="AL16" s="534">
        <v>0.10833333333333334</v>
      </c>
      <c r="AM16" s="558"/>
      <c r="AN16" s="535" t="s">
        <v>223</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0.75</v>
      </c>
      <c r="W17" s="558"/>
      <c r="X17" s="557">
        <v>0.79583333333333339</v>
      </c>
      <c r="Y17" s="558"/>
      <c r="Z17" s="557"/>
      <c r="AA17" s="548"/>
      <c r="AB17" s="534"/>
      <c r="AC17" s="548"/>
      <c r="AD17" s="534"/>
      <c r="AE17" s="548"/>
      <c r="AF17" s="534">
        <v>4.5833333333333337E-2</v>
      </c>
      <c r="AG17" s="548"/>
      <c r="AH17" s="534"/>
      <c r="AI17" s="548"/>
      <c r="AJ17" s="534"/>
      <c r="AK17" s="548"/>
      <c r="AL17" s="534"/>
      <c r="AM17" s="558"/>
      <c r="AN17" s="535" t="s">
        <v>412</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0.79583333333333339</v>
      </c>
      <c r="W18" s="558"/>
      <c r="X18" s="651">
        <v>1</v>
      </c>
      <c r="Y18" s="565"/>
      <c r="Z18" s="557"/>
      <c r="AA18" s="548"/>
      <c r="AB18" s="534"/>
      <c r="AC18" s="548"/>
      <c r="AD18" s="534"/>
      <c r="AE18" s="548"/>
      <c r="AF18" s="534"/>
      <c r="AG18" s="548"/>
      <c r="AH18" s="534"/>
      <c r="AI18" s="548"/>
      <c r="AJ18" s="534"/>
      <c r="AK18" s="548"/>
      <c r="AL18" s="534">
        <v>0.20416666666666669</v>
      </c>
      <c r="AM18" s="558"/>
      <c r="AN18" s="535" t="s">
        <v>223</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58"/>
      <c r="X19" s="557"/>
      <c r="Y19" s="558"/>
      <c r="Z19" s="557"/>
      <c r="AA19" s="548"/>
      <c r="AB19" s="534"/>
      <c r="AC19" s="548"/>
      <c r="AD19" s="534"/>
      <c r="AE19" s="548"/>
      <c r="AF19" s="534"/>
      <c r="AG19" s="548"/>
      <c r="AH19" s="534"/>
      <c r="AI19" s="548"/>
      <c r="AJ19" s="534"/>
      <c r="AK19" s="548"/>
      <c r="AL19" s="534"/>
      <c r="AM19" s="558"/>
      <c r="AN19" s="535"/>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58"/>
      <c r="X20" s="557"/>
      <c r="Y20" s="558"/>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58"/>
      <c r="X21" s="557"/>
      <c r="Y21" s="558"/>
      <c r="Z21" s="557"/>
      <c r="AA21" s="548"/>
      <c r="AB21" s="534"/>
      <c r="AC21" s="548"/>
      <c r="AD21" s="534"/>
      <c r="AE21" s="548"/>
      <c r="AF21" s="534"/>
      <c r="AG21" s="548"/>
      <c r="AH21" s="534"/>
      <c r="AI21" s="548"/>
      <c r="AJ21" s="534"/>
      <c r="AK21" s="548"/>
      <c r="AL21" s="534"/>
      <c r="AM21" s="558"/>
      <c r="AN21" s="535"/>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35"/>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35"/>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6.25E-2</v>
      </c>
      <c r="AE31" s="511"/>
      <c r="AF31" s="511">
        <f>SUM(AF9:AG30)</f>
        <v>0.15833333333333333</v>
      </c>
      <c r="AG31" s="511"/>
      <c r="AH31" s="511">
        <f>SUM(AH9:AI30)</f>
        <v>0</v>
      </c>
      <c r="AI31" s="511"/>
      <c r="AJ31" s="511">
        <f>SUM(AJ9:AK30)</f>
        <v>0</v>
      </c>
      <c r="AK31" s="511"/>
      <c r="AL31" s="515">
        <f>SUM(AL9:AM30)</f>
        <v>0.77916666666666667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14858</v>
      </c>
      <c r="Y35" s="494"/>
      <c r="Z35" s="494"/>
      <c r="AA35" s="56" t="s">
        <v>79</v>
      </c>
      <c r="AB35" s="495">
        <v>618</v>
      </c>
      <c r="AC35" s="496"/>
      <c r="AD35" s="496"/>
      <c r="AE35" s="57" t="s">
        <v>79</v>
      </c>
      <c r="AF35" s="495">
        <v>0</v>
      </c>
      <c r="AG35" s="496"/>
      <c r="AH35" s="496"/>
      <c r="AI35" s="56" t="s">
        <v>79</v>
      </c>
      <c r="AJ35" s="495">
        <v>0</v>
      </c>
      <c r="AK35" s="496"/>
      <c r="AL35" s="496"/>
      <c r="AM35" s="56" t="s">
        <v>79</v>
      </c>
      <c r="AN35" s="497">
        <f>(X35+AF35)-(AB35+AJ35)</f>
        <v>14240</v>
      </c>
      <c r="AO35" s="498"/>
      <c r="AP35" s="56" t="s">
        <v>79</v>
      </c>
      <c r="AQ35" s="499"/>
      <c r="AR35" s="500"/>
      <c r="AS35" s="500"/>
      <c r="AT35" s="500"/>
      <c r="AU35" s="501"/>
    </row>
    <row r="36" spans="1:47" ht="15.75" customHeight="1" thickBot="1">
      <c r="A36" s="308"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37000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34000</v>
      </c>
      <c r="AO36" s="442"/>
      <c r="AP36" s="61" t="s">
        <v>79</v>
      </c>
      <c r="AQ36" s="443"/>
      <c r="AR36" s="444"/>
      <c r="AS36" s="444"/>
      <c r="AT36" s="444"/>
      <c r="AU36" s="445"/>
    </row>
    <row r="37" spans="1:47" ht="15.75" customHeight="1" thickTop="1">
      <c r="A37" s="308" t="s">
        <v>83</v>
      </c>
      <c r="B37" s="58"/>
      <c r="C37" s="58"/>
      <c r="D37" s="58"/>
      <c r="E37" s="58"/>
      <c r="F37" s="58"/>
      <c r="G37" s="59"/>
      <c r="H37" s="466">
        <f>SUM(AD9:AE30)</f>
        <v>6.25E-2</v>
      </c>
      <c r="I37" s="467"/>
      <c r="J37" s="467"/>
      <c r="K37" s="468">
        <v>89</v>
      </c>
      <c r="L37" s="469"/>
      <c r="M37" s="60" t="s">
        <v>79</v>
      </c>
      <c r="N37" s="470">
        <f t="shared" si="2"/>
        <v>133.5</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c r="AR37" s="500"/>
      <c r="AS37" s="500"/>
      <c r="AT37" s="500"/>
      <c r="AU37" s="501"/>
    </row>
    <row r="38" spans="1:47" ht="15.75" customHeight="1">
      <c r="A38" s="308" t="s">
        <v>85</v>
      </c>
      <c r="B38" s="58"/>
      <c r="C38" s="58"/>
      <c r="D38" s="58"/>
      <c r="E38" s="58"/>
      <c r="F38" s="58"/>
      <c r="G38" s="59"/>
      <c r="H38" s="466">
        <f>SUM(AF9:AG30)</f>
        <v>0.15833333333333333</v>
      </c>
      <c r="I38" s="467"/>
      <c r="J38" s="467"/>
      <c r="K38" s="468">
        <v>89</v>
      </c>
      <c r="L38" s="469"/>
      <c r="M38" s="60" t="s">
        <v>79</v>
      </c>
      <c r="N38" s="470">
        <f t="shared" si="2"/>
        <v>338.2</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308"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308"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308" t="s">
        <v>92</v>
      </c>
      <c r="B41" s="58"/>
      <c r="C41" s="58"/>
      <c r="D41" s="58"/>
      <c r="E41" s="58"/>
      <c r="F41" s="58"/>
      <c r="G41" s="59"/>
      <c r="H41" s="466">
        <f>SUM(AL9:AM30)</f>
        <v>0.77916666666666667</v>
      </c>
      <c r="I41" s="467"/>
      <c r="J41" s="467"/>
      <c r="K41" s="468">
        <v>8</v>
      </c>
      <c r="L41" s="469"/>
      <c r="M41" s="60" t="s">
        <v>79</v>
      </c>
      <c r="N41" s="470">
        <f t="shared" si="2"/>
        <v>149.6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308"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621.29999999999995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44253</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44253</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305" t="s">
        <v>198</v>
      </c>
      <c r="AH71" s="306"/>
      <c r="AI71" s="306"/>
      <c r="AJ71" s="306"/>
      <c r="AK71" s="306"/>
      <c r="AL71" s="304"/>
      <c r="AM71" s="305" t="s">
        <v>199</v>
      </c>
      <c r="AN71" s="306"/>
      <c r="AO71" s="306"/>
      <c r="AP71" s="307"/>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305" t="s">
        <v>141</v>
      </c>
      <c r="AH72" s="306"/>
      <c r="AI72" s="306"/>
      <c r="AJ72" s="306"/>
      <c r="AK72" s="306"/>
      <c r="AL72" s="304"/>
      <c r="AM72" s="305" t="s">
        <v>139</v>
      </c>
      <c r="AN72" s="306"/>
      <c r="AO72" s="306"/>
      <c r="AP72" s="307"/>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305" t="s">
        <v>166</v>
      </c>
      <c r="AH73" s="306"/>
      <c r="AI73" s="306"/>
      <c r="AJ73" s="306"/>
      <c r="AK73" s="306"/>
      <c r="AL73" s="304"/>
      <c r="AM73" s="305" t="s">
        <v>142</v>
      </c>
      <c r="AN73" s="306"/>
      <c r="AO73" s="306"/>
      <c r="AP73" s="307"/>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305" t="s">
        <v>172</v>
      </c>
      <c r="AH74" s="306"/>
      <c r="AI74" s="306"/>
      <c r="AJ74" s="306"/>
      <c r="AK74" s="306"/>
      <c r="AL74" s="304"/>
      <c r="AM74" s="305" t="s">
        <v>144</v>
      </c>
      <c r="AN74" s="306"/>
      <c r="AO74" s="306"/>
      <c r="AP74" s="307"/>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305" t="s">
        <v>146</v>
      </c>
      <c r="AH75" s="306"/>
      <c r="AI75" s="306"/>
      <c r="AJ75" s="306"/>
      <c r="AK75" s="306"/>
      <c r="AL75" s="304"/>
      <c r="AM75" s="305" t="s">
        <v>147</v>
      </c>
      <c r="AN75" s="306"/>
      <c r="AO75" s="306"/>
      <c r="AP75" s="307"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305" t="s">
        <v>149</v>
      </c>
      <c r="AH76" s="306"/>
      <c r="AI76" s="306"/>
      <c r="AJ76" s="306"/>
      <c r="AK76" s="306"/>
      <c r="AL76" s="304"/>
      <c r="AM76" s="305" t="s">
        <v>147</v>
      </c>
      <c r="AN76" s="306"/>
      <c r="AO76" s="306"/>
      <c r="AP76" s="307"/>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305" t="s">
        <v>173</v>
      </c>
      <c r="AH77" s="306"/>
      <c r="AI77" s="306"/>
      <c r="AJ77" s="306"/>
      <c r="AK77" s="306"/>
      <c r="AL77" s="304"/>
      <c r="AM77" s="305" t="s">
        <v>151</v>
      </c>
      <c r="AN77" s="306"/>
      <c r="AO77" s="306"/>
      <c r="AP77" s="307"/>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95" zoomScaleNormal="95"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44254</v>
      </c>
      <c r="F6" s="613"/>
      <c r="G6" s="613"/>
      <c r="H6" s="613"/>
      <c r="I6" s="613"/>
      <c r="J6" s="614"/>
      <c r="K6" s="7" t="s">
        <v>7</v>
      </c>
      <c r="L6" s="6"/>
      <c r="M6" s="6"/>
      <c r="N6" s="8"/>
      <c r="O6" s="615" t="s">
        <v>363</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314" t="s">
        <v>16</v>
      </c>
      <c r="L8" s="315"/>
      <c r="M8" s="315"/>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5">
        <v>44075</v>
      </c>
      <c r="F9" s="584"/>
      <c r="G9" s="18" t="s">
        <v>28</v>
      </c>
      <c r="H9" s="606" t="s">
        <v>29</v>
      </c>
      <c r="I9" s="584"/>
      <c r="J9" s="607"/>
      <c r="K9" s="19" t="s">
        <v>30</v>
      </c>
      <c r="L9" s="17"/>
      <c r="M9" s="17"/>
      <c r="N9" s="20"/>
      <c r="O9" s="339">
        <v>10</v>
      </c>
      <c r="P9" s="341"/>
      <c r="Q9" s="21" t="s">
        <v>31</v>
      </c>
      <c r="R9" s="341">
        <v>12</v>
      </c>
      <c r="S9" s="341"/>
      <c r="T9" s="22" t="s">
        <v>32</v>
      </c>
      <c r="U9" s="23"/>
      <c r="V9" s="608">
        <v>0</v>
      </c>
      <c r="W9" s="609"/>
      <c r="X9" s="603">
        <v>8.7500000000000008E-2</v>
      </c>
      <c r="Y9" s="604"/>
      <c r="Z9" s="608"/>
      <c r="AA9" s="609"/>
      <c r="AB9" s="603"/>
      <c r="AC9" s="609"/>
      <c r="AD9" s="603"/>
      <c r="AE9" s="609"/>
      <c r="AF9" s="603"/>
      <c r="AG9" s="609"/>
      <c r="AH9" s="603"/>
      <c r="AI9" s="609"/>
      <c r="AJ9" s="603"/>
      <c r="AK9" s="609"/>
      <c r="AL9" s="603">
        <v>8.7500000000000008E-2</v>
      </c>
      <c r="AM9" s="604"/>
      <c r="AN9" s="535" t="s">
        <v>223</v>
      </c>
      <c r="AO9" s="536"/>
      <c r="AP9" s="536"/>
      <c r="AQ9" s="536"/>
      <c r="AR9" s="536"/>
      <c r="AS9" s="536"/>
      <c r="AT9" s="536"/>
      <c r="AU9" s="537"/>
    </row>
    <row r="10" spans="1:47" ht="15.75" customHeight="1" thickTop="1" thickBot="1">
      <c r="A10" s="24"/>
      <c r="B10" s="24"/>
      <c r="C10" s="24"/>
      <c r="D10" s="24"/>
      <c r="E10" s="25"/>
      <c r="F10" s="25"/>
      <c r="G10" s="25"/>
      <c r="H10" s="25"/>
      <c r="I10" s="25"/>
      <c r="J10" s="25"/>
      <c r="U10" s="26"/>
      <c r="V10" s="603">
        <v>8.7500000000000008E-2</v>
      </c>
      <c r="W10" s="604"/>
      <c r="X10" s="608">
        <v>0.10833333333333334</v>
      </c>
      <c r="Y10" s="604"/>
      <c r="Z10" s="557"/>
      <c r="AA10" s="548"/>
      <c r="AB10" s="534"/>
      <c r="AC10" s="548"/>
      <c r="AD10" s="534">
        <v>1.6666666666666666E-2</v>
      </c>
      <c r="AE10" s="548"/>
      <c r="AF10" s="534">
        <v>4.1666666666666666E-3</v>
      </c>
      <c r="AG10" s="548"/>
      <c r="AH10" s="534"/>
      <c r="AI10" s="548"/>
      <c r="AJ10" s="534"/>
      <c r="AK10" s="548"/>
      <c r="AL10" s="603"/>
      <c r="AM10" s="604"/>
      <c r="AN10" s="535" t="s">
        <v>419</v>
      </c>
      <c r="AO10" s="536"/>
      <c r="AP10" s="536"/>
      <c r="AQ10" s="536"/>
      <c r="AR10" s="536"/>
      <c r="AS10" s="536"/>
      <c r="AT10" s="536"/>
      <c r="AU10" s="53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0.10833333333333334</v>
      </c>
      <c r="W11" s="604"/>
      <c r="X11" s="557">
        <v>0.13749999999999998</v>
      </c>
      <c r="Y11" s="558"/>
      <c r="Z11" s="557"/>
      <c r="AA11" s="548"/>
      <c r="AB11" s="534"/>
      <c r="AC11" s="548"/>
      <c r="AD11" s="534"/>
      <c r="AE11" s="548"/>
      <c r="AF11" s="534">
        <v>2.9166666666666664E-2</v>
      </c>
      <c r="AG11" s="548"/>
      <c r="AH11" s="534"/>
      <c r="AI11" s="548"/>
      <c r="AJ11" s="534"/>
      <c r="AK11" s="548"/>
      <c r="AL11" s="534"/>
      <c r="AM11" s="558"/>
      <c r="AN11" s="535" t="s">
        <v>276</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0.13749999999999998</v>
      </c>
      <c r="W12" s="558"/>
      <c r="X12" s="557">
        <v>0.15833333333333333</v>
      </c>
      <c r="Y12" s="558"/>
      <c r="Z12" s="557"/>
      <c r="AA12" s="548"/>
      <c r="AB12" s="534"/>
      <c r="AC12" s="548"/>
      <c r="AD12" s="534">
        <v>1.6666666666666666E-2</v>
      </c>
      <c r="AE12" s="548"/>
      <c r="AF12" s="534">
        <v>4.1666666666666666E-3</v>
      </c>
      <c r="AG12" s="548"/>
      <c r="AH12" s="534"/>
      <c r="AI12" s="548"/>
      <c r="AJ12" s="534"/>
      <c r="AK12" s="548"/>
      <c r="AL12" s="534"/>
      <c r="AM12" s="558"/>
      <c r="AN12" s="535" t="s">
        <v>420</v>
      </c>
      <c r="AO12" s="536"/>
      <c r="AP12" s="536"/>
      <c r="AQ12" s="536"/>
      <c r="AR12" s="536"/>
      <c r="AS12" s="536"/>
      <c r="AT12" s="536"/>
      <c r="AU12" s="537"/>
    </row>
    <row r="13" spans="1:47" ht="15.75" customHeight="1" thickTop="1">
      <c r="A13" s="593" t="s">
        <v>39</v>
      </c>
      <c r="B13" s="594"/>
      <c r="C13" s="594"/>
      <c r="D13" s="594"/>
      <c r="E13" s="595" t="s">
        <v>165</v>
      </c>
      <c r="F13" s="596"/>
      <c r="G13" s="596"/>
      <c r="H13" s="597"/>
      <c r="I13" s="598" t="s">
        <v>164</v>
      </c>
      <c r="J13" s="599"/>
      <c r="K13" s="599"/>
      <c r="L13" s="600"/>
      <c r="M13" s="598" t="s">
        <v>175</v>
      </c>
      <c r="N13" s="599"/>
      <c r="O13" s="599"/>
      <c r="P13" s="600"/>
      <c r="Q13" s="598" t="s">
        <v>417</v>
      </c>
      <c r="R13" s="599"/>
      <c r="S13" s="599"/>
      <c r="T13" s="600"/>
      <c r="U13" s="28"/>
      <c r="V13" s="557">
        <v>0.15833333333333333</v>
      </c>
      <c r="W13" s="558"/>
      <c r="X13" s="557">
        <v>0.16666666666666666</v>
      </c>
      <c r="Y13" s="558"/>
      <c r="Z13" s="557"/>
      <c r="AA13" s="548"/>
      <c r="AB13" s="534"/>
      <c r="AC13" s="548"/>
      <c r="AD13" s="534"/>
      <c r="AE13" s="548"/>
      <c r="AF13" s="534">
        <v>8.3333333333333332E-3</v>
      </c>
      <c r="AG13" s="548"/>
      <c r="AH13" s="534"/>
      <c r="AI13" s="548"/>
      <c r="AJ13" s="534"/>
      <c r="AK13" s="548"/>
      <c r="AL13" s="534"/>
      <c r="AM13" s="558"/>
      <c r="AN13" s="535" t="s">
        <v>421</v>
      </c>
      <c r="AO13" s="536"/>
      <c r="AP13" s="536"/>
      <c r="AQ13" s="536"/>
      <c r="AR13" s="536"/>
      <c r="AS13" s="536"/>
      <c r="AT13" s="536"/>
      <c r="AU13" s="537"/>
    </row>
    <row r="14" spans="1:47" ht="15.75" customHeight="1">
      <c r="A14" s="586" t="s">
        <v>40</v>
      </c>
      <c r="B14" s="571"/>
      <c r="C14" s="571"/>
      <c r="D14" s="571"/>
      <c r="E14" s="587" t="s">
        <v>407</v>
      </c>
      <c r="F14" s="588"/>
      <c r="G14" s="588"/>
      <c r="H14" s="589"/>
      <c r="I14" s="587" t="s">
        <v>401</v>
      </c>
      <c r="J14" s="588"/>
      <c r="K14" s="588"/>
      <c r="L14" s="589"/>
      <c r="M14" s="587" t="s">
        <v>176</v>
      </c>
      <c r="N14" s="588"/>
      <c r="O14" s="588"/>
      <c r="P14" s="589"/>
      <c r="Q14" s="587" t="s">
        <v>413</v>
      </c>
      <c r="R14" s="588"/>
      <c r="S14" s="588"/>
      <c r="T14" s="589"/>
      <c r="U14" s="28"/>
      <c r="V14" s="557">
        <v>0.16666666666666666</v>
      </c>
      <c r="W14" s="558"/>
      <c r="X14" s="557">
        <v>0.63750000000000007</v>
      </c>
      <c r="Y14" s="558"/>
      <c r="Z14" s="557"/>
      <c r="AA14" s="548"/>
      <c r="AB14" s="534"/>
      <c r="AC14" s="548"/>
      <c r="AD14" s="534"/>
      <c r="AE14" s="548"/>
      <c r="AF14" s="534"/>
      <c r="AG14" s="548"/>
      <c r="AH14" s="534"/>
      <c r="AI14" s="548"/>
      <c r="AJ14" s="534"/>
      <c r="AK14" s="548"/>
      <c r="AL14" s="534">
        <v>0.47083333333333338</v>
      </c>
      <c r="AM14" s="558"/>
      <c r="AN14" s="535" t="s">
        <v>223</v>
      </c>
      <c r="AO14" s="536"/>
      <c r="AP14" s="536"/>
      <c r="AQ14" s="536"/>
      <c r="AR14" s="536"/>
      <c r="AS14" s="536"/>
      <c r="AT14" s="536"/>
      <c r="AU14" s="537"/>
    </row>
    <row r="15" spans="1:47" ht="15.75" customHeight="1" thickBot="1">
      <c r="A15" s="579" t="s">
        <v>41</v>
      </c>
      <c r="B15" s="580"/>
      <c r="C15" s="580"/>
      <c r="D15" s="580"/>
      <c r="E15" s="581" t="s">
        <v>167</v>
      </c>
      <c r="F15" s="582"/>
      <c r="G15" s="582"/>
      <c r="H15" s="583"/>
      <c r="I15" s="581" t="s">
        <v>168</v>
      </c>
      <c r="J15" s="582"/>
      <c r="K15" s="582"/>
      <c r="L15" s="583"/>
      <c r="M15" s="581" t="s">
        <v>174</v>
      </c>
      <c r="N15" s="582"/>
      <c r="O15" s="582"/>
      <c r="P15" s="583"/>
      <c r="Q15" s="581" t="s">
        <v>169</v>
      </c>
      <c r="R15" s="584"/>
      <c r="S15" s="584"/>
      <c r="T15" s="585"/>
      <c r="U15" s="28"/>
      <c r="V15" s="557">
        <v>0.63750000000000007</v>
      </c>
      <c r="W15" s="558"/>
      <c r="X15" s="557">
        <v>0.69166666666666676</v>
      </c>
      <c r="Y15" s="558"/>
      <c r="Z15" s="557"/>
      <c r="AA15" s="548"/>
      <c r="AB15" s="534"/>
      <c r="AC15" s="548"/>
      <c r="AD15" s="534"/>
      <c r="AE15" s="548"/>
      <c r="AF15" s="534">
        <v>5.4166666666666669E-2</v>
      </c>
      <c r="AG15" s="548"/>
      <c r="AH15" s="534"/>
      <c r="AI15" s="548"/>
      <c r="AJ15" s="534"/>
      <c r="AK15" s="548"/>
      <c r="AL15" s="534"/>
      <c r="AM15" s="558"/>
      <c r="AN15" s="535" t="s">
        <v>422</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0.69166666666666676</v>
      </c>
      <c r="W16" s="558"/>
      <c r="X16" s="557">
        <v>0.75</v>
      </c>
      <c r="Y16" s="558"/>
      <c r="Z16" s="557"/>
      <c r="AA16" s="548"/>
      <c r="AB16" s="534"/>
      <c r="AC16" s="548"/>
      <c r="AD16" s="534"/>
      <c r="AE16" s="548"/>
      <c r="AF16" s="534"/>
      <c r="AG16" s="548"/>
      <c r="AH16" s="534"/>
      <c r="AI16" s="548"/>
      <c r="AJ16" s="534"/>
      <c r="AK16" s="548"/>
      <c r="AL16" s="534">
        <v>5.8333333333333327E-2</v>
      </c>
      <c r="AM16" s="558"/>
      <c r="AN16" s="535" t="s">
        <v>223</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0.75</v>
      </c>
      <c r="W17" s="558"/>
      <c r="X17" s="557">
        <v>0.8041666666666667</v>
      </c>
      <c r="Y17" s="558"/>
      <c r="Z17" s="557"/>
      <c r="AA17" s="548"/>
      <c r="AB17" s="534"/>
      <c r="AC17" s="548"/>
      <c r="AD17" s="534"/>
      <c r="AE17" s="548"/>
      <c r="AF17" s="534">
        <v>5.4166666666666669E-2</v>
      </c>
      <c r="AG17" s="548"/>
      <c r="AH17" s="534"/>
      <c r="AI17" s="548"/>
      <c r="AJ17" s="534"/>
      <c r="AK17" s="548"/>
      <c r="AL17" s="534"/>
      <c r="AM17" s="558"/>
      <c r="AN17" s="535" t="s">
        <v>416</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0.8041666666666667</v>
      </c>
      <c r="W18" s="558"/>
      <c r="X18" s="651">
        <v>1</v>
      </c>
      <c r="Y18" s="565"/>
      <c r="Z18" s="557"/>
      <c r="AA18" s="548"/>
      <c r="AB18" s="534"/>
      <c r="AC18" s="548"/>
      <c r="AD18" s="534"/>
      <c r="AE18" s="548"/>
      <c r="AF18" s="534"/>
      <c r="AG18" s="548"/>
      <c r="AH18" s="534"/>
      <c r="AI18" s="548"/>
      <c r="AJ18" s="534"/>
      <c r="AK18" s="548"/>
      <c r="AL18" s="534">
        <v>0.19583333333333333</v>
      </c>
      <c r="AM18" s="558"/>
      <c r="AN18" s="535" t="s">
        <v>223</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58"/>
      <c r="X19" s="557"/>
      <c r="Y19" s="558"/>
      <c r="Z19" s="557"/>
      <c r="AA19" s="548"/>
      <c r="AB19" s="534"/>
      <c r="AC19" s="548"/>
      <c r="AD19" s="534"/>
      <c r="AE19" s="548"/>
      <c r="AF19" s="534"/>
      <c r="AG19" s="548"/>
      <c r="AH19" s="534"/>
      <c r="AI19" s="548"/>
      <c r="AJ19" s="534"/>
      <c r="AK19" s="548"/>
      <c r="AL19" s="534"/>
      <c r="AM19" s="558"/>
      <c r="AN19" s="535"/>
      <c r="AO19" s="536"/>
      <c r="AP19" s="536"/>
      <c r="AQ19" s="536"/>
      <c r="AR19" s="536"/>
      <c r="AS19" s="536"/>
      <c r="AT19" s="536"/>
      <c r="AU19" s="537"/>
    </row>
    <row r="20" spans="1:47" ht="15.75" customHeigh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58"/>
      <c r="X20" s="557"/>
      <c r="Y20" s="558"/>
      <c r="Z20" s="557"/>
      <c r="AA20" s="548"/>
      <c r="AB20" s="534"/>
      <c r="AC20" s="548"/>
      <c r="AD20" s="534"/>
      <c r="AE20" s="548"/>
      <c r="AF20" s="534"/>
      <c r="AG20" s="548"/>
      <c r="AH20" s="534"/>
      <c r="AI20" s="548"/>
      <c r="AJ20" s="534"/>
      <c r="AK20" s="548"/>
      <c r="AL20" s="534"/>
      <c r="AM20" s="558"/>
      <c r="AN20" s="535"/>
      <c r="AO20" s="536"/>
      <c r="AP20" s="536"/>
      <c r="AQ20" s="536"/>
      <c r="AR20" s="536"/>
      <c r="AS20" s="536"/>
      <c r="AT20" s="536"/>
      <c r="AU20" s="537"/>
    </row>
    <row r="21" spans="1:47" ht="15.75" customHeigh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58"/>
      <c r="X21" s="557"/>
      <c r="Y21" s="558"/>
      <c r="Z21" s="557"/>
      <c r="AA21" s="548"/>
      <c r="AB21" s="534"/>
      <c r="AC21" s="548"/>
      <c r="AD21" s="534"/>
      <c r="AE21" s="548"/>
      <c r="AF21" s="534"/>
      <c r="AG21" s="548"/>
      <c r="AH21" s="534"/>
      <c r="AI21" s="548"/>
      <c r="AJ21" s="534"/>
      <c r="AK21" s="548"/>
      <c r="AL21" s="534"/>
      <c r="AM21" s="558"/>
      <c r="AN21" s="535"/>
      <c r="AO21" s="536"/>
      <c r="AP21" s="536"/>
      <c r="AQ21" s="536"/>
      <c r="AR21" s="536"/>
      <c r="AS21" s="536"/>
      <c r="AT21" s="536"/>
      <c r="AU21" s="537"/>
    </row>
    <row r="22" spans="1:47" ht="15.75" customHeigh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35"/>
      <c r="AO22" s="536"/>
      <c r="AP22" s="536"/>
      <c r="AQ22" s="536"/>
      <c r="AR22" s="536"/>
      <c r="AS22" s="536"/>
      <c r="AT22" s="536"/>
      <c r="AU22" s="537"/>
    </row>
    <row r="23" spans="1:47" ht="15.75" customHeigh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35"/>
      <c r="AO23" s="536"/>
      <c r="AP23" s="536"/>
      <c r="AQ23" s="536"/>
      <c r="AR23" s="536"/>
      <c r="AS23" s="536"/>
      <c r="AT23" s="536"/>
      <c r="AU23" s="537"/>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3"/>
      <c r="Y24" s="534"/>
      <c r="Z24" s="553"/>
      <c r="AA24" s="543"/>
      <c r="AB24" s="543"/>
      <c r="AC24" s="543"/>
      <c r="AD24" s="543"/>
      <c r="AE24" s="543"/>
      <c r="AF24" s="543"/>
      <c r="AG24" s="543"/>
      <c r="AH24" s="543"/>
      <c r="AI24" s="543"/>
      <c r="AJ24" s="543"/>
      <c r="AK24" s="543"/>
      <c r="AL24" s="548"/>
      <c r="AM24" s="534"/>
      <c r="AN24" s="535"/>
      <c r="AO24" s="536"/>
      <c r="AP24" s="536"/>
      <c r="AQ24" s="536"/>
      <c r="AR24" s="536"/>
      <c r="AS24" s="536"/>
      <c r="AT24" s="536"/>
      <c r="AU24" s="53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35"/>
      <c r="AO25" s="536"/>
      <c r="AP25" s="536"/>
      <c r="AQ25" s="536"/>
      <c r="AR25" s="536"/>
      <c r="AS25" s="536"/>
      <c r="AT25" s="536"/>
      <c r="AU25" s="53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650"/>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3.3333333333333333E-2</v>
      </c>
      <c r="AE31" s="511"/>
      <c r="AF31" s="511">
        <f>SUM(AF9:AG30)</f>
        <v>0.15416666666666667</v>
      </c>
      <c r="AG31" s="511"/>
      <c r="AH31" s="511">
        <f>SUM(AH9:AI30)</f>
        <v>0</v>
      </c>
      <c r="AI31" s="511"/>
      <c r="AJ31" s="511">
        <f>SUM(AJ9:AK30)</f>
        <v>0</v>
      </c>
      <c r="AK31" s="511"/>
      <c r="AL31" s="515">
        <f>SUM(AL9:AM30)</f>
        <v>0.8125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14240</v>
      </c>
      <c r="Y35" s="494"/>
      <c r="Z35" s="494"/>
      <c r="AA35" s="56" t="s">
        <v>79</v>
      </c>
      <c r="AB35" s="495">
        <v>554</v>
      </c>
      <c r="AC35" s="496"/>
      <c r="AD35" s="496"/>
      <c r="AE35" s="57" t="s">
        <v>79</v>
      </c>
      <c r="AF35" s="495">
        <v>0</v>
      </c>
      <c r="AG35" s="496"/>
      <c r="AH35" s="496"/>
      <c r="AI35" s="56" t="s">
        <v>79</v>
      </c>
      <c r="AJ35" s="495">
        <v>0</v>
      </c>
      <c r="AK35" s="496"/>
      <c r="AL35" s="496"/>
      <c r="AM35" s="56" t="s">
        <v>79</v>
      </c>
      <c r="AN35" s="497">
        <f>(X35+AF35)-(AB35+AJ35)</f>
        <v>13686</v>
      </c>
      <c r="AO35" s="498"/>
      <c r="AP35" s="56" t="s">
        <v>79</v>
      </c>
      <c r="AQ35" s="499"/>
      <c r="AR35" s="500"/>
      <c r="AS35" s="500"/>
      <c r="AT35" s="500"/>
      <c r="AU35" s="501"/>
    </row>
    <row r="36" spans="1:47" ht="15.75" customHeight="1" thickBot="1">
      <c r="A36" s="316"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34000</v>
      </c>
      <c r="Y36" s="465"/>
      <c r="Z36" s="465"/>
      <c r="AA36" s="61" t="s">
        <v>79</v>
      </c>
      <c r="AB36" s="477">
        <v>3000</v>
      </c>
      <c r="AC36" s="478"/>
      <c r="AD36" s="478"/>
      <c r="AE36" s="62" t="s">
        <v>79</v>
      </c>
      <c r="AF36" s="477">
        <v>20000</v>
      </c>
      <c r="AG36" s="478"/>
      <c r="AH36" s="478"/>
      <c r="AI36" s="61" t="s">
        <v>79</v>
      </c>
      <c r="AJ36" s="477">
        <v>0</v>
      </c>
      <c r="AK36" s="478"/>
      <c r="AL36" s="478"/>
      <c r="AM36" s="61" t="s">
        <v>79</v>
      </c>
      <c r="AN36" s="441">
        <f t="shared" ref="AN36:AN43" si="3">(X36+AF36)-(AB36+AJ36)</f>
        <v>51000</v>
      </c>
      <c r="AO36" s="442"/>
      <c r="AP36" s="61" t="s">
        <v>79</v>
      </c>
      <c r="AQ36" s="443" t="s">
        <v>418</v>
      </c>
      <c r="AR36" s="444"/>
      <c r="AS36" s="444"/>
      <c r="AT36" s="444"/>
      <c r="AU36" s="445"/>
    </row>
    <row r="37" spans="1:47" ht="15.75" customHeight="1" thickTop="1">
      <c r="A37" s="316" t="s">
        <v>83</v>
      </c>
      <c r="B37" s="58"/>
      <c r="C37" s="58"/>
      <c r="D37" s="58"/>
      <c r="E37" s="58"/>
      <c r="F37" s="58"/>
      <c r="G37" s="59"/>
      <c r="H37" s="466">
        <f>SUM(AD9:AE30)</f>
        <v>3.3333333333333333E-2</v>
      </c>
      <c r="I37" s="467"/>
      <c r="J37" s="467"/>
      <c r="K37" s="468">
        <v>89</v>
      </c>
      <c r="L37" s="469"/>
      <c r="M37" s="60" t="s">
        <v>79</v>
      </c>
      <c r="N37" s="470">
        <f t="shared" si="2"/>
        <v>71.2</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99"/>
      <c r="AR37" s="500"/>
      <c r="AS37" s="500"/>
      <c r="AT37" s="500"/>
      <c r="AU37" s="501"/>
    </row>
    <row r="38" spans="1:47" ht="15.75" customHeight="1">
      <c r="A38" s="316" t="s">
        <v>85</v>
      </c>
      <c r="B38" s="58"/>
      <c r="C38" s="58"/>
      <c r="D38" s="58"/>
      <c r="E38" s="58"/>
      <c r="F38" s="58"/>
      <c r="G38" s="59"/>
      <c r="H38" s="466">
        <f>SUM(AF9:AG30)</f>
        <v>0.15416666666666667</v>
      </c>
      <c r="I38" s="467"/>
      <c r="J38" s="467"/>
      <c r="K38" s="468">
        <v>89</v>
      </c>
      <c r="L38" s="469"/>
      <c r="M38" s="60" t="s">
        <v>79</v>
      </c>
      <c r="N38" s="470">
        <f t="shared" si="2"/>
        <v>329.3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316"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316"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316" t="s">
        <v>92</v>
      </c>
      <c r="B41" s="58"/>
      <c r="C41" s="58"/>
      <c r="D41" s="58"/>
      <c r="E41" s="58"/>
      <c r="F41" s="58"/>
      <c r="G41" s="59"/>
      <c r="H41" s="466">
        <f>SUM(AL9:AM30)</f>
        <v>0.8125</v>
      </c>
      <c r="I41" s="467"/>
      <c r="J41" s="467"/>
      <c r="K41" s="468">
        <v>8</v>
      </c>
      <c r="L41" s="469"/>
      <c r="M41" s="60" t="s">
        <v>79</v>
      </c>
      <c r="N41" s="470">
        <f t="shared" si="2"/>
        <v>156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316"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556.5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141</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44254</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44254</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203</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177</v>
      </c>
      <c r="N69" s="347"/>
      <c r="O69" s="343" t="s">
        <v>178</v>
      </c>
      <c r="P69" s="347"/>
      <c r="Q69" s="343">
        <v>0</v>
      </c>
      <c r="R69" s="352"/>
      <c r="S69" s="343">
        <v>0</v>
      </c>
      <c r="T69" s="344"/>
      <c r="U69" s="345">
        <v>0</v>
      </c>
      <c r="V69" s="346"/>
      <c r="W69" s="347" t="s">
        <v>180</v>
      </c>
      <c r="X69" s="348"/>
      <c r="Y69" s="348" t="s">
        <v>181</v>
      </c>
      <c r="Z69" s="348"/>
      <c r="AA69" s="348"/>
      <c r="AB69" s="348"/>
      <c r="AC69" s="349"/>
      <c r="AD69" s="107"/>
      <c r="AE69" s="107"/>
      <c r="AF69" s="119">
        <v>2</v>
      </c>
      <c r="AG69" s="332" t="s">
        <v>171</v>
      </c>
      <c r="AH69" s="333"/>
      <c r="AI69" s="333"/>
      <c r="AJ69" s="333"/>
      <c r="AK69" s="333"/>
      <c r="AL69" s="328"/>
      <c r="AM69" s="332" t="s">
        <v>170</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182</v>
      </c>
      <c r="X70" s="348"/>
      <c r="Y70" s="348" t="s">
        <v>183</v>
      </c>
      <c r="Z70" s="348"/>
      <c r="AA70" s="348"/>
      <c r="AB70" s="348"/>
      <c r="AC70" s="349"/>
      <c r="AD70" s="107"/>
      <c r="AE70" s="107"/>
      <c r="AF70" s="119">
        <v>3</v>
      </c>
      <c r="AG70" s="332" t="s">
        <v>196</v>
      </c>
      <c r="AH70" s="333"/>
      <c r="AI70" s="333"/>
      <c r="AJ70" s="333"/>
      <c r="AK70" s="333"/>
      <c r="AL70" s="328"/>
      <c r="AM70" s="332" t="s">
        <v>197</v>
      </c>
      <c r="AN70" s="333"/>
      <c r="AO70" s="333"/>
      <c r="AP70" s="334"/>
      <c r="AQ70" s="328"/>
      <c r="AR70" s="329"/>
      <c r="AS70" s="329"/>
      <c r="AT70" s="329"/>
      <c r="AU70" s="123"/>
    </row>
    <row r="71" spans="1:47" ht="15" customHeight="1">
      <c r="A71" s="119">
        <v>4</v>
      </c>
      <c r="B71" s="120" t="s">
        <v>137</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184</v>
      </c>
      <c r="X71" s="348"/>
      <c r="Y71" s="348" t="s">
        <v>185</v>
      </c>
      <c r="Z71" s="348"/>
      <c r="AA71" s="348"/>
      <c r="AB71" s="348"/>
      <c r="AC71" s="349"/>
      <c r="AD71" s="107"/>
      <c r="AE71" s="107"/>
      <c r="AF71" s="119">
        <v>4</v>
      </c>
      <c r="AG71" s="311" t="s">
        <v>198</v>
      </c>
      <c r="AH71" s="312"/>
      <c r="AI71" s="312"/>
      <c r="AJ71" s="312"/>
      <c r="AK71" s="312"/>
      <c r="AL71" s="313"/>
      <c r="AM71" s="311" t="s">
        <v>199</v>
      </c>
      <c r="AN71" s="312"/>
      <c r="AO71" s="312"/>
      <c r="AP71" s="317"/>
      <c r="AQ71" s="328"/>
      <c r="AR71" s="329"/>
      <c r="AS71" s="329"/>
      <c r="AT71" s="329"/>
      <c r="AU71" s="123"/>
    </row>
    <row r="72" spans="1:47" ht="15" customHeight="1">
      <c r="A72" s="119">
        <v>5</v>
      </c>
      <c r="B72" s="120" t="s">
        <v>138</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311" t="s">
        <v>141</v>
      </c>
      <c r="AH72" s="312"/>
      <c r="AI72" s="312"/>
      <c r="AJ72" s="312"/>
      <c r="AK72" s="312"/>
      <c r="AL72" s="313"/>
      <c r="AM72" s="311" t="s">
        <v>139</v>
      </c>
      <c r="AN72" s="312"/>
      <c r="AO72" s="312"/>
      <c r="AP72" s="317"/>
      <c r="AQ72" s="328"/>
      <c r="AR72" s="329"/>
      <c r="AS72" s="329"/>
      <c r="AT72" s="329"/>
      <c r="AU72" s="123"/>
    </row>
    <row r="73" spans="1:47" ht="15" customHeight="1">
      <c r="A73" s="119">
        <v>6</v>
      </c>
      <c r="B73" s="120" t="s">
        <v>140</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311" t="s">
        <v>166</v>
      </c>
      <c r="AH73" s="312"/>
      <c r="AI73" s="312"/>
      <c r="AJ73" s="312"/>
      <c r="AK73" s="312"/>
      <c r="AL73" s="313"/>
      <c r="AM73" s="311" t="s">
        <v>142</v>
      </c>
      <c r="AN73" s="312"/>
      <c r="AO73" s="312"/>
      <c r="AP73" s="317"/>
      <c r="AQ73" s="328"/>
      <c r="AR73" s="329"/>
      <c r="AS73" s="329"/>
      <c r="AT73" s="329"/>
      <c r="AU73" s="123"/>
    </row>
    <row r="74" spans="1:47" ht="15" customHeight="1">
      <c r="A74" s="119">
        <v>7</v>
      </c>
      <c r="B74" s="120" t="s">
        <v>143</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311" t="s">
        <v>172</v>
      </c>
      <c r="AH74" s="312"/>
      <c r="AI74" s="312"/>
      <c r="AJ74" s="312"/>
      <c r="AK74" s="312"/>
      <c r="AL74" s="313"/>
      <c r="AM74" s="311" t="s">
        <v>144</v>
      </c>
      <c r="AN74" s="312"/>
      <c r="AO74" s="312"/>
      <c r="AP74" s="317"/>
      <c r="AQ74" s="328"/>
      <c r="AR74" s="329"/>
      <c r="AS74" s="329"/>
      <c r="AT74" s="329"/>
      <c r="AU74" s="123"/>
    </row>
    <row r="75" spans="1:47" ht="15" customHeight="1">
      <c r="A75" s="119">
        <v>8</v>
      </c>
      <c r="B75" s="120" t="s">
        <v>145</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311" t="s">
        <v>146</v>
      </c>
      <c r="AH75" s="312"/>
      <c r="AI75" s="312"/>
      <c r="AJ75" s="312"/>
      <c r="AK75" s="312"/>
      <c r="AL75" s="313"/>
      <c r="AM75" s="311" t="s">
        <v>147</v>
      </c>
      <c r="AN75" s="312"/>
      <c r="AO75" s="312"/>
      <c r="AP75" s="317" t="s">
        <v>202</v>
      </c>
      <c r="AQ75" s="328"/>
      <c r="AR75" s="329"/>
      <c r="AS75" s="329"/>
      <c r="AT75" s="329"/>
      <c r="AU75" s="123"/>
    </row>
    <row r="76" spans="1:47" ht="15" customHeight="1">
      <c r="A76" s="119">
        <v>9</v>
      </c>
      <c r="B76" s="120" t="s">
        <v>148</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311" t="s">
        <v>149</v>
      </c>
      <c r="AH76" s="312"/>
      <c r="AI76" s="312"/>
      <c r="AJ76" s="312"/>
      <c r="AK76" s="312"/>
      <c r="AL76" s="313"/>
      <c r="AM76" s="311" t="s">
        <v>147</v>
      </c>
      <c r="AN76" s="312"/>
      <c r="AO76" s="312"/>
      <c r="AP76" s="317"/>
      <c r="AQ76" s="328"/>
      <c r="AR76" s="329"/>
      <c r="AS76" s="329"/>
      <c r="AT76" s="329"/>
      <c r="AU76" s="123"/>
    </row>
    <row r="77" spans="1:47" ht="15" customHeight="1">
      <c r="A77" s="119">
        <v>10</v>
      </c>
      <c r="B77" s="120" t="s">
        <v>150</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311" t="s">
        <v>173</v>
      </c>
      <c r="AH77" s="312"/>
      <c r="AI77" s="312"/>
      <c r="AJ77" s="312"/>
      <c r="AK77" s="312"/>
      <c r="AL77" s="313"/>
      <c r="AM77" s="311" t="s">
        <v>151</v>
      </c>
      <c r="AN77" s="312"/>
      <c r="AO77" s="312"/>
      <c r="AP77" s="317"/>
      <c r="AQ77" s="328"/>
      <c r="AR77" s="329"/>
      <c r="AS77" s="329"/>
      <c r="AT77" s="329"/>
      <c r="AU77" s="123"/>
    </row>
    <row r="78" spans="1:47" ht="15" customHeight="1">
      <c r="A78" s="119">
        <v>11</v>
      </c>
      <c r="B78" s="120" t="s">
        <v>152</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t="s">
        <v>200</v>
      </c>
      <c r="AH78" s="333"/>
      <c r="AI78" s="333"/>
      <c r="AJ78" s="333"/>
      <c r="AK78" s="333"/>
      <c r="AL78" s="328"/>
      <c r="AM78" s="332" t="s">
        <v>147</v>
      </c>
      <c r="AN78" s="333"/>
      <c r="AO78" s="333"/>
      <c r="AP78" s="334"/>
      <c r="AQ78" s="328"/>
      <c r="AR78" s="329"/>
      <c r="AS78" s="329"/>
      <c r="AT78" s="329"/>
      <c r="AU78" s="123"/>
    </row>
    <row r="79" spans="1:47" ht="15" customHeight="1">
      <c r="A79" s="119">
        <v>12</v>
      </c>
      <c r="B79" s="120" t="s">
        <v>153</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t="s">
        <v>201</v>
      </c>
      <c r="AH79" s="333"/>
      <c r="AI79" s="333"/>
      <c r="AJ79" s="333"/>
      <c r="AK79" s="333"/>
      <c r="AL79" s="328"/>
      <c r="AM79" s="332" t="s">
        <v>147</v>
      </c>
      <c r="AN79" s="333"/>
      <c r="AO79" s="333"/>
      <c r="AP79" s="334"/>
      <c r="AQ79" s="328"/>
      <c r="AR79" s="329"/>
      <c r="AS79" s="329"/>
      <c r="AT79" s="329"/>
      <c r="AU79" s="123"/>
    </row>
    <row r="80" spans="1:47" ht="15" customHeight="1">
      <c r="A80" s="119">
        <v>13</v>
      </c>
      <c r="B80" s="120" t="s">
        <v>154</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155</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156</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157</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158</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159</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160</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161</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162</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163</v>
      </c>
      <c r="C89" s="109"/>
      <c r="D89" s="109"/>
      <c r="E89" s="109"/>
      <c r="F89" s="109"/>
      <c r="G89" s="109"/>
      <c r="H89" s="126"/>
      <c r="I89" s="335" t="s">
        <v>134</v>
      </c>
      <c r="J89" s="336"/>
      <c r="K89" s="337">
        <v>0</v>
      </c>
      <c r="L89" s="338"/>
      <c r="M89" s="339" t="s">
        <v>179</v>
      </c>
      <c r="N89" s="340"/>
      <c r="O89" s="339" t="s">
        <v>179</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20 FEBRUARY0 2021  </vt:lpstr>
      <vt:lpstr>21 FEBRUARY0 2021   </vt:lpstr>
      <vt:lpstr>22 FEBRUARY 2021    </vt:lpstr>
      <vt:lpstr>23 FEBRUARY 2021    </vt:lpstr>
      <vt:lpstr>24 FEBRUARY 2021</vt:lpstr>
      <vt:lpstr>25 FEBRUARY 2021</vt:lpstr>
      <vt:lpstr>26 FEBRUARY 2021</vt:lpstr>
      <vt:lpstr>27 FEBRUARY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lpstr>'20 FEBRUARY0 2021  '!Print_Area</vt:lpstr>
      <vt:lpstr>'21 FEBRUARY0 2021   '!Print_Area</vt:lpstr>
      <vt:lpstr>'22 FEBRUARY 2021    '!Print_Area</vt:lpstr>
      <vt:lpstr>'23 FEBRUARY 2021    '!Print_Area</vt:lpstr>
      <vt:lpstr>'24 FEBRUARY 2021'!Print_Area</vt:lpstr>
      <vt:lpstr>'25 FEBRUARY 2021'!Print_Area</vt:lpstr>
      <vt:lpstr>'26 FEBRUARY 2021'!Print_Area</vt:lpstr>
      <vt:lpstr>'27 FEBRUARY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2021-02-27T13:19:46Z</dcterms:modified>
</cp:coreProperties>
</file>