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24" activeTab="28"/>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 sheetId="80" r:id="rId21"/>
    <sheet name="22 Maret 2021   " sheetId="81" r:id="rId22"/>
    <sheet name="23 Maret 2021" sheetId="83" r:id="rId23"/>
    <sheet name="24 Maret 2021   " sheetId="82" r:id="rId24"/>
    <sheet name="25 Maret 2021" sheetId="77" r:id="rId25"/>
    <sheet name="26 Maret 2021 " sheetId="73" r:id="rId26"/>
    <sheet name="27 Maret 2021 " sheetId="84" r:id="rId27"/>
    <sheet name="28 Maret 2021" sheetId="85" r:id="rId28"/>
    <sheet name="29 Maret 2021" sheetId="87" r:id="rId29"/>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  '!$A$1:$AU$54</definedName>
    <definedName name="_xlnm.Print_Area" localSheetId="21">'22 Maret 2021   '!$A$1:$AU$54</definedName>
    <definedName name="_xlnm.Print_Area" localSheetId="22">'23 Maret 2021'!$A$1:$AU$54</definedName>
    <definedName name="_xlnm.Print_Area" localSheetId="23">'24 Maret 2021   '!$A$1:$AU$54</definedName>
    <definedName name="_xlnm.Print_Area" localSheetId="24">'25 Maret 2021'!$A$1:$AU$54</definedName>
    <definedName name="_xlnm.Print_Area" localSheetId="25">'26 Maret 2021 '!$A$1:$AU$54</definedName>
    <definedName name="_xlnm.Print_Area" localSheetId="26">'27 Maret 2021 '!$A$1:$AU$54</definedName>
    <definedName name="_xlnm.Print_Area" localSheetId="27">'28 Maret 2021'!$A$1:$AU$54</definedName>
    <definedName name="_xlnm.Print_Area" localSheetId="28">'29 Maret 2021'!$A$1:$AU$54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87" l="1"/>
  <c r="E60" i="87"/>
  <c r="AJ59" i="87"/>
  <c r="E59" i="87"/>
  <c r="AN43" i="87"/>
  <c r="AN42" i="87"/>
  <c r="AN41" i="87"/>
  <c r="H41" i="87"/>
  <c r="N41" i="87" s="1"/>
  <c r="AN40" i="87"/>
  <c r="H40" i="87"/>
  <c r="N40" i="87" s="1"/>
  <c r="AN39" i="87"/>
  <c r="H39" i="87"/>
  <c r="N39" i="87" s="1"/>
  <c r="AN38" i="87"/>
  <c r="H38" i="87"/>
  <c r="N38" i="87" s="1"/>
  <c r="AN37" i="87"/>
  <c r="H37" i="87"/>
  <c r="N37" i="87" s="1"/>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N35" i="85"/>
  <c r="H35" i="85"/>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N35" i="84" s="1"/>
  <c r="AL31" i="84"/>
  <c r="AJ31" i="84"/>
  <c r="AH31" i="84"/>
  <c r="AF31" i="84"/>
  <c r="AD31" i="84"/>
  <c r="AB31" i="84"/>
  <c r="Z31" i="84"/>
  <c r="R31" i="84"/>
  <c r="R30" i="84"/>
  <c r="R29" i="84"/>
  <c r="R28" i="84"/>
  <c r="R27" i="84"/>
  <c r="R26" i="84"/>
  <c r="R24" i="84"/>
  <c r="R23" i="84"/>
  <c r="R22" i="84"/>
  <c r="R21" i="84"/>
  <c r="R20" i="84"/>
  <c r="R19" i="84"/>
  <c r="N44" i="84" l="1"/>
  <c r="H44" i="84"/>
  <c r="AJ60" i="83"/>
  <c r="E60" i="83"/>
  <c r="AJ59" i="83"/>
  <c r="E59" i="83"/>
  <c r="AN43" i="83"/>
  <c r="AN42" i="83"/>
  <c r="AN41" i="83"/>
  <c r="H41" i="83"/>
  <c r="N41" i="83" s="1"/>
  <c r="AN40" i="83"/>
  <c r="H40" i="83"/>
  <c r="N40" i="83" s="1"/>
  <c r="AN39" i="83"/>
  <c r="N39" i="83"/>
  <c r="H39" i="83"/>
  <c r="AN38" i="83"/>
  <c r="H38" i="83"/>
  <c r="N38" i="83" s="1"/>
  <c r="AN37" i="83"/>
  <c r="H37" i="83"/>
  <c r="N37" i="83" s="1"/>
  <c r="AN36" i="83"/>
  <c r="H36" i="83"/>
  <c r="N36" i="83" s="1"/>
  <c r="AN35" i="83"/>
  <c r="N35" i="83"/>
  <c r="H35" i="83"/>
  <c r="H44" i="83" s="1"/>
  <c r="AL31" i="83"/>
  <c r="AJ31" i="83"/>
  <c r="AH31" i="83"/>
  <c r="AF31" i="83"/>
  <c r="AD31" i="83"/>
  <c r="AB31" i="83"/>
  <c r="Z31" i="83"/>
  <c r="R31" i="83"/>
  <c r="R30" i="83"/>
  <c r="R29" i="83"/>
  <c r="R28" i="83"/>
  <c r="R27" i="83"/>
  <c r="R26" i="83"/>
  <c r="R24" i="83"/>
  <c r="R23" i="83"/>
  <c r="R22" i="83"/>
  <c r="R21" i="83"/>
  <c r="R20" i="83"/>
  <c r="R19"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N36" i="82" s="1"/>
  <c r="AN35" i="82"/>
  <c r="H35" i="82"/>
  <c r="N35" i="82" s="1"/>
  <c r="AL31" i="82"/>
  <c r="AJ31" i="82"/>
  <c r="AH31" i="82"/>
  <c r="AF31" i="82"/>
  <c r="AD31" i="82"/>
  <c r="AB31" i="82"/>
  <c r="Z31" i="82"/>
  <c r="R31" i="82"/>
  <c r="R30" i="82"/>
  <c r="R29" i="82"/>
  <c r="R28" i="82"/>
  <c r="R27" i="82"/>
  <c r="R26" i="82"/>
  <c r="R24" i="82"/>
  <c r="R23" i="82"/>
  <c r="R22" i="82"/>
  <c r="R21" i="82"/>
  <c r="R20" i="82"/>
  <c r="R19" i="82"/>
  <c r="AJ60" i="81"/>
  <c r="E60" i="81"/>
  <c r="AJ59" i="81"/>
  <c r="E59" i="81"/>
  <c r="AN43" i="81"/>
  <c r="AN42" i="81"/>
  <c r="AN41" i="81"/>
  <c r="H41" i="81"/>
  <c r="N41" i="81" s="1"/>
  <c r="AN40" i="81"/>
  <c r="H40" i="81"/>
  <c r="N40" i="81" s="1"/>
  <c r="AN39" i="81"/>
  <c r="N39" i="81"/>
  <c r="H39" i="81"/>
  <c r="AN38" i="81"/>
  <c r="H38" i="81"/>
  <c r="N38" i="81" s="1"/>
  <c r="AN37" i="81"/>
  <c r="H37" i="81"/>
  <c r="N37" i="81" s="1"/>
  <c r="AN36" i="81"/>
  <c r="H36" i="81"/>
  <c r="N36" i="81" s="1"/>
  <c r="AN35" i="81"/>
  <c r="H35" i="81"/>
  <c r="N35" i="81" s="1"/>
  <c r="AL31" i="81"/>
  <c r="AJ31" i="81"/>
  <c r="AH31" i="81"/>
  <c r="AF31" i="81"/>
  <c r="AD31" i="81"/>
  <c r="AB31" i="81"/>
  <c r="Z31" i="81"/>
  <c r="R31" i="81"/>
  <c r="R30" i="81"/>
  <c r="R29" i="81"/>
  <c r="R28" i="81"/>
  <c r="R27" i="81"/>
  <c r="R26" i="81"/>
  <c r="R24" i="81"/>
  <c r="R23" i="81"/>
  <c r="R22" i="81"/>
  <c r="R21" i="81"/>
  <c r="R20" i="81"/>
  <c r="R19" i="81"/>
  <c r="AJ60" i="80"/>
  <c r="E60" i="80"/>
  <c r="AJ59" i="80"/>
  <c r="E59" i="80"/>
  <c r="AN43" i="80"/>
  <c r="AN42" i="80"/>
  <c r="AN41" i="80"/>
  <c r="H41" i="80"/>
  <c r="N41" i="80" s="1"/>
  <c r="AN40" i="80"/>
  <c r="H40" i="80"/>
  <c r="N40" i="80" s="1"/>
  <c r="AN39" i="80"/>
  <c r="N39" i="80"/>
  <c r="H39" i="80"/>
  <c r="AN38" i="80"/>
  <c r="H38" i="80"/>
  <c r="N38" i="80" s="1"/>
  <c r="AN37" i="80"/>
  <c r="H37" i="80"/>
  <c r="N37" i="80" s="1"/>
  <c r="AN36" i="80"/>
  <c r="H36" i="80"/>
  <c r="N36" i="80" s="1"/>
  <c r="AN35" i="80"/>
  <c r="N35" i="80"/>
  <c r="H35" i="80"/>
  <c r="AL31" i="80"/>
  <c r="AJ31" i="80"/>
  <c r="AH31" i="80"/>
  <c r="AF31" i="80"/>
  <c r="AD31" i="80"/>
  <c r="AB31" i="80"/>
  <c r="Z31" i="80"/>
  <c r="R31" i="80"/>
  <c r="R30" i="80"/>
  <c r="R29" i="80"/>
  <c r="R28" i="80"/>
  <c r="R27" i="80"/>
  <c r="R26" i="80"/>
  <c r="R24" i="80"/>
  <c r="R23" i="80"/>
  <c r="R22" i="80"/>
  <c r="R21" i="80"/>
  <c r="R20" i="80"/>
  <c r="R19" i="80"/>
  <c r="AJ60" i="77"/>
  <c r="E60" i="77"/>
  <c r="AJ59" i="77"/>
  <c r="E59" i="77"/>
  <c r="AN43" i="77"/>
  <c r="AN42" i="77"/>
  <c r="AN41" i="77"/>
  <c r="H41" i="77"/>
  <c r="N41" i="77" s="1"/>
  <c r="AN40" i="77"/>
  <c r="H40" i="77"/>
  <c r="N40" i="77" s="1"/>
  <c r="AN39" i="77"/>
  <c r="N39" i="77"/>
  <c r="H39" i="77"/>
  <c r="AN38" i="77"/>
  <c r="H38" i="77"/>
  <c r="N38" i="77" s="1"/>
  <c r="AN37" i="77"/>
  <c r="H37" i="77"/>
  <c r="N37" i="77" s="1"/>
  <c r="AN36" i="77"/>
  <c r="H36" i="77"/>
  <c r="N36" i="77" s="1"/>
  <c r="AN35" i="77"/>
  <c r="N35" i="77"/>
  <c r="N44" i="77" s="1"/>
  <c r="H35" i="77"/>
  <c r="AL31" i="77"/>
  <c r="AJ31" i="77"/>
  <c r="AH31" i="77"/>
  <c r="AF31" i="77"/>
  <c r="AD31" i="77"/>
  <c r="AB31" i="77"/>
  <c r="Z31" i="77"/>
  <c r="R31" i="77"/>
  <c r="R30" i="77"/>
  <c r="R29" i="77"/>
  <c r="R28" i="77"/>
  <c r="R27" i="77"/>
  <c r="R26" i="77"/>
  <c r="R24" i="77"/>
  <c r="R23" i="77"/>
  <c r="R22" i="77"/>
  <c r="R21" i="77"/>
  <c r="R20" i="77"/>
  <c r="R19" i="77"/>
  <c r="AJ60" i="73"/>
  <c r="E60" i="73"/>
  <c r="AJ59" i="73"/>
  <c r="E59" i="73"/>
  <c r="AN43" i="73"/>
  <c r="AN42" i="73"/>
  <c r="AN41" i="73"/>
  <c r="H41" i="73"/>
  <c r="N41" i="73" s="1"/>
  <c r="AN40" i="73"/>
  <c r="H40" i="73"/>
  <c r="N40" i="73" s="1"/>
  <c r="AN39" i="73"/>
  <c r="H39" i="73"/>
  <c r="N39" i="73" s="1"/>
  <c r="AN38" i="73"/>
  <c r="H38" i="73"/>
  <c r="N38" i="73" s="1"/>
  <c r="AN37" i="73"/>
  <c r="H37" i="73"/>
  <c r="N37" i="73" s="1"/>
  <c r="AN36" i="73"/>
  <c r="H36" i="73"/>
  <c r="N36" i="73" s="1"/>
  <c r="AN35" i="73"/>
  <c r="H35" i="73"/>
  <c r="N35" i="73" s="1"/>
  <c r="AL31" i="73"/>
  <c r="AJ31" i="73"/>
  <c r="AH31" i="73"/>
  <c r="AF31" i="73"/>
  <c r="AD31" i="73"/>
  <c r="AB31" i="73"/>
  <c r="Z31" i="73"/>
  <c r="R31" i="73"/>
  <c r="R30" i="73"/>
  <c r="R29" i="73"/>
  <c r="R28" i="73"/>
  <c r="R27" i="73"/>
  <c r="R26" i="73"/>
  <c r="R24" i="73"/>
  <c r="R23" i="73"/>
  <c r="R22" i="73"/>
  <c r="R21" i="73"/>
  <c r="R20" i="73"/>
  <c r="R19" i="73"/>
  <c r="N44" i="83" l="1"/>
  <c r="N44" i="82"/>
  <c r="H44" i="82"/>
  <c r="N44" i="81"/>
  <c r="H44" i="81"/>
  <c r="N44" i="80"/>
  <c r="H44" i="80"/>
  <c r="H44" i="77"/>
  <c r="N44" i="73"/>
  <c r="H44" i="73"/>
  <c r="AJ60" i="63" l="1"/>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<sst xmlns="http://schemas.openxmlformats.org/spreadsheetml/2006/main" count="8894" uniqueCount="582">
  <si>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</si>
  <si>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</si>
  <si>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</si>
  <si>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</si>
  <si>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</si>
  <si>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</si>
  <si>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</si>
  <si>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</si>
  <si>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</si>
  <si>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</si>
  <si>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</si>
  <si>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</si>
  <si>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</si>
  <si>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</si>
  <si>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</si>
  <si>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</si>
  <si>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</si>
  <si>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</si>
  <si>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</si>
  <si>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</si>
  <si>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</si>
  <si>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</si>
  <si>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</si>
  <si>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</si>
  <si>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</si>
  <si>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</si>
  <si>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</si>
  <si>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</si>
  <si>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</si>
  <si>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</si>
  <si>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</si>
  <si>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</si>
  <si>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</si>
  <si>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</si>
  <si>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</si>
  <si>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</si>
  <si>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</si>
  <si>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</si>
  <si>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</si>
  <si>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</si>
  <si>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</si>
  <si>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</si>
  <si>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</si>
  <si>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</si>
  <si>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</si>
  <si>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</si>
  <si>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</si>
  <si>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</si>
  <si>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</si>
  <si>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</si>
  <si>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</si>
  <si>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</si>
  <si>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</si>
  <si>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</si>
  <si>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</si>
  <si>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</si>
  <si>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</si>
  <si>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</si>
  <si>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</si>
  <si>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</si>
  <si>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</si>
  <si>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</si>
  <si>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</si>
  <si>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</si>
  <si>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</si>
  <si>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</si>
  <si>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</si>
  <si>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</si>
  <si>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</si>
  <si>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</si>
  <si>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</si>
  <si>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</si>
  <si>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</si>
  <si>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</si>
  <si>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</si>
  <si>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</si>
  <si>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</si>
  <si>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</si>
  <si>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</si>
  <si>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</si>
  <si>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</si>
  <si>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</si>
  <si>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</si>
  <si>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</si>
  <si>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</si>
  <si>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</si>
  <si>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</si>
  <si>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</si>
  <si>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</si>
  <si>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</si>
  <si>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</si>
  <si>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</si>
  <si>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</si>
  <si>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</si>
  <si>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</si>
  <si>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</si>
  <si>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</si>
  <si>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</si>
  <si>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</si>
  <si>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</si>
  <si>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</si>
  <si>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</si>
  <si>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</si>
  <si>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</si>
  <si>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</si>
  <si>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</si>
  <si>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</si>
  <si>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</si>
  <si>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</si>
  <si>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</si>
  <si>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</si>
  <si>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</si>
  <si>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</si>
  <si>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</si>
  <si>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</si>
  <si>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</si>
  <si>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</si>
  <si>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</si>
  <si>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</si>
  <si>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</si>
  <si>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</si>
  <si>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</si>
  <si>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</si>
  <si>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</si>
  <si>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</si>
  <si>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</si>
  <si>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</si>
  <si>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</si>
  <si>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</si>
  <si>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</si>
  <si>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</si>
  <si>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</si>
  <si>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</si>
  <si>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</si>
  <si>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</si>
  <si>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</si>
  <si>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</si>
  <si>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</si>
  <si>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</si>
  <si>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</si>
  <si>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</si>
  <si>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</si>
  <si>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</si>
  <si>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</si>
  <si>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</si>
  <si>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</si>
  <si>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</si>
  <si>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</si>
  <si>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</si>
  <si>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</si>
  <si>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</si>
  <si>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</si>
  <si>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</si>
  <si>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</si>
  <si>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</si>
  <si>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</si>
  <si>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</si>
  <si>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</si>
  <si>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</si>
  <si>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</si>
  <si>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</si>
  <si>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</si>
  <si>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</si>
  <si>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</si>
  <si>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</si>
  <si>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</si>
  <si>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</si>
  <si>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</si>
  <si>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</si>
  <si>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</si>
  <si>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</si>
  <si>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</si>
  <si>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</si>
  <si>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</si>
  <si>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</si>
  <si>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</si>
  <si>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</si>
  <si>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</si>
  <si>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</si>
  <si>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</si>
  <si>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</si>
  <si>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</si>
  <si>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</si>
  <si>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</si>
  <si>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</si>
  <si>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</si>
  <si>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</si>
  <si>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</si>
  <si>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</si>
  <si>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</si>
  <si>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</si>
  <si>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</si>
  <si>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</si>
  <si>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</si>
  <si>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</si>
  <si>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</si>
  <si>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</si>
  <si>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</si>
  <si>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</si>
  <si>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</si>
  <si>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</si>
  <si>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</si>
  <si>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</si>
  <si>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</si>
  <si>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</si>
  <si>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</si>
  <si>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</si>
  <si>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</si>
  <si>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</si>
  <si>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</si>
  <si>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</si>
  <si>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</si>
  <si>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</si>
  <si>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</si>
  <si>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</si>
  <si>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</si>
  <si>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</si>
  <si>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</si>
  <si>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</si>
  <si>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</si>
  <si>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</si>
  <si>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</si>
  <si>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</si>
  <si>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</si>
  <si>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</si>
  <si>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</si>
  <si>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</si>
  <si>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</si>
  <si>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</si>
  <si>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</si>
  <si>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</si>
  <si>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</si>
  <si>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</si>
  <si>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</si>
  <si>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</si>
  <si>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</si>
  <si>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</si>
  <si>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</si>
  <si>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</si>
  <si>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</si>
  <si>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</si>
  <si>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</si>
  <si>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</si>
  <si>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</si>
  <si>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</si>
  <si>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</si>
  <si>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</si>
  <si>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</si>
  <si>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</si>
  <si>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</si>
  <si>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</si>
  <si>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</si>
  <si>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</si>
  <si>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</si>
  <si>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</si>
  <si>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</si>
  <si>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</si>
  <si>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</si>
  <si>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</si>
  <si>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</si>
  <si>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</si>
  <si>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</si>
  <si>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</si>
  <si>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</si>
  <si>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</si>
  <si>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</si>
  <si>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</si>
  <si>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</si>
  <si>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</si>
  <si>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</si>
  <si>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</si>
  <si>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</si>
  <si>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</si>
  <si>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</si>
  <si>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</si>
  <si>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</si>
  <si>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</si>
  <si>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</si>
  <si>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</si>
  <si>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</si>
  <si>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</si>
  <si>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</si>
  <si>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</si>
  <si>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</si>
  <si>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</si>
  <si>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</si>
  <si>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</si>
  <si>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</si>
  <si>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</si>
  <si>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</si>
  <si>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</si>
  <si>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</si>
  <si>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</si>
  <si>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</si>
  <si>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</si>
  <si>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</si>
  <si>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</si>
  <si>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</si>
  <si>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</si>
  <si>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</si>
  <si>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</si>
  <si>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</si>
  <si>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</si>
  <si>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</si>
  <si>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</si>
  <si>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</si>
  <si>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</si>
  <si>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</si>
  <si>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</si>
  <si>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</si>
  <si>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</si>
  <si>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</si>
  <si>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</si>
  <si>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</si>
  <si>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</si>
  <si>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</si>
  <si>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</si>
  <si>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</si>
  <si>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</si>
  <si>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</si>
  <si>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</si>
  <si>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</si>
  <si>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</si>
  <si>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</si>
  <si>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</si>
  <si>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</si>
  <si>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</si>
  <si>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</si>
  <si>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</si>
  <si>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</si>
  <si>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</si>
  <si>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</si>
  <si>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</si>
  <si>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</si>
  <si>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</si>
  <si>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</si>
  <si>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</si>
  <si>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</si>
  <si>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</si>
  <si>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</si>
  <si>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</si>
  <si>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</si>
  <si>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</si>
  <si>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</si>
  <si>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</si>
  <si>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</si>
  <si>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</si>
  <si>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</si>
  <si>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</si>
  <si>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</si>
  <si>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</si>
  <si>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</si>
  <si>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</si>
  <si>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</si>
  <si>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</si>
  <si>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</si>
  <si>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</si>
  <si>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</si>
  <si>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</si>
  <si>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</si>
  <si>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</si>
  <si>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</si>
  <si>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</si>
  <si>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</si>
  <si>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</si>
  <si>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</si>
  <si>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</si>
  <si>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</si>
  <si>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</si>
  <si>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</si>
  <si>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</si>
  <si>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</si>
  <si>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</si>
  <si>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</si>
  <si>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</si>
  <si>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</si>
  <si>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</si>
  <si>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</si>
  <si>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</si>
  <si>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</si>
  <si>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</si>
  <si>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</si>
  <si>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</si>
  <si>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</si>
  <si>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</si>
  <si>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</si>
  <si>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</si>
  <si>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</si>
  <si>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</si>
  <si>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</si>
  <si>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</si>
  <si>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</si>
  <si>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</si>
  <si>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</si>
  <si>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</si>
  <si>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</si>
  <si>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</si>
  <si>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</si>
  <si>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</si>
  <si>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</si>
  <si>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</si>
  <si>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</si>
  <si>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</si>
  <si>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</si>
  <si>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</si>
  <si>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</si>
  <si>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</si>
  <si>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</si>
  <si>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</si>
  <si>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</si>
  <si>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</si>
  <si>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</si>
  <si>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</si>
  <si>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</si>
  <si>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</si>
  <si>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</si>
  <si>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</si>
  <si>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</si>
  <si>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</si>
  <si>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</si>
  <si>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</si>
  <si>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</si>
  <si>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</si>
  <si>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</si>
  <si>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</si>
  <si>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</si>
  <si>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</si>
  <si>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</si>
  <si>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</si>
  <si>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</si>
  <si>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</si>
  <si>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</si>
  <si>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</si>
  <si>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</si>
  <si>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</si>
  <si>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</si>
  <si>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</si>
  <si>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</si>
  <si>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</si>
  <si>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</si>
  <si>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</si>
  <si>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</si>
  <si>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</si>
  <si>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</si>
  <si>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</si>
  <si>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</si>
  <si>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</si>
  <si>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</si>
  <si>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</si>
  <si>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</si>
  <si>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</si>
  <si>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</si>
  <si>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</si>
  <si>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</si>
  <si>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</si>
  <si>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</si>
  <si>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</si>
  <si>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</si>
  <si>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</si>
  <si>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</si>
  <si>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</si>
  <si>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</si>
  <si>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</si>
  <si>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</si>
  <si>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</si>
  <si>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</si>
  <si>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</si>
  <si>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</si>
  <si>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</si>
  <si>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</si>
  <si>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</si>
  <si>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</si>
  <si>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</si>
  <si>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</si>
  <si>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</si>
  <si>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</si>
  <si>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</si>
  <si>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</si>
  <si>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</si>
  <si>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</si>
  <si>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</si>
  <si>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</si>
  <si>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</si>
  <si>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</si>
  <si>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</si>
  <si>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</si>
  <si>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</si>
  <si>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</si>
  <si>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</si>
  <si>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</si>
  <si>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</si>
  <si>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</si>
  <si>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</si>
  <si>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</si>
  <si>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</si>
  <si>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</si>
  <si>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</si>
  <si>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</si>
  <si>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</si>
  <si>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</si>
  <si>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</si>
  <si>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</si>
  <si>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</si>
  <si>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</si>
  <si>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</si>
  <si>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</si>
  <si>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</si>
  <si>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</si>
  <si>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</si>
  <si>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</si>
  <si>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</si>
  <si>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</si>
  <si>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</si>
  <si>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</si>
  <si>
    <t>Reposisi massanger  line SPM 02</t>
  </si>
  <si>
    <t xml:space="preserve">SPM 02 ke Federal IINgapung - ngapung tunggu ambil makanan </t>
  </si>
  <si>
    <t xml:space="preserve">Federal II ke MT.Union trust drop makanan </t>
  </si>
  <si>
    <t xml:space="preserve">MT.Union trust ke Federal II </t>
  </si>
  <si>
    <t>Standby di lambung kanan Federal II</t>
  </si>
  <si>
    <t xml:space="preserve">Federal II jemput agen drop di MT Union trust </t>
  </si>
  <si>
    <t>Tahan - tahan hose persiapan un moring MT Union trust</t>
  </si>
  <si>
    <t>Servis massenger line dan ujung hose</t>
  </si>
  <si>
    <t xml:space="preserve">SPM 01 ke MT Union trust jemput Captn Faisal </t>
  </si>
  <si>
    <t>MT Union trust ke Federal II  drop cCapt Faisal dan bongkar moring box</t>
  </si>
  <si>
    <t xml:space="preserve">E 13  -   18   Knot </t>
  </si>
  <si>
    <t>Reposisi massanger  line SPM 01 dan tahan - tahan posisi arus dan angin berlawanan</t>
  </si>
  <si>
    <t xml:space="preserve">Tarik putar SPM 01 luruskan hose </t>
  </si>
  <si>
    <t>12::42</t>
  </si>
  <si>
    <t>Servis tali massanger line</t>
  </si>
  <si>
    <t xml:space="preserve">Tahan posisi kapal  di SPM 01 arus berubah </t>
  </si>
  <si>
    <t>Reposisi Maseger line SPM 01</t>
  </si>
  <si>
    <t>Putar SPM 01 langsung ke Federal II</t>
  </si>
  <si>
    <t xml:space="preserve">Inspek Capt Faisal dan Securty </t>
  </si>
  <si>
    <t xml:space="preserve">Federal II  balik ke SMP 01 </t>
  </si>
  <si>
    <t xml:space="preserve">Reposisi Maseger line SPM 01 Tahan posisi kapal , arus berubah </t>
  </si>
  <si>
    <t>04::06</t>
  </si>
  <si>
    <t>Reposisi massanger line arus berubah</t>
  </si>
  <si>
    <t>Tarik putar SPM 01 arus berubah</t>
  </si>
  <si>
    <t>SPM 01 Federal II</t>
  </si>
  <si>
    <t>Tunggu Food Staf dari Ahts Elok Jaya</t>
  </si>
  <si>
    <t>Ambil makanan dari Federal II balik Ke SPM 01</t>
  </si>
  <si>
    <t>Tahan posisi kapal arus dan angin berlawanan</t>
  </si>
  <si>
    <t>Reposisi massanger line arus dan angin berubah</t>
  </si>
  <si>
    <t>Isi Fw dari AHTS Era merah putuh sebanyak  = 10000 ltrs</t>
  </si>
  <si>
    <t xml:space="preserve">E 12  -   18   Knot </t>
  </si>
  <si>
    <t xml:space="preserve">E 13  -   15   Knot </t>
  </si>
  <si>
    <t xml:space="preserve">E 10  -   16   Knot </t>
  </si>
  <si>
    <t xml:space="preserve">Ngapung -ngapung tunggu antrian sandar di kiri Sv. Elok jaya  isi Fw </t>
  </si>
  <si>
    <t xml:space="preserve">Ngapung -ngapung dekat  Ocb tanjung lesung  lalu ikat di Ocb tanjung lesung </t>
  </si>
  <si>
    <t>Proses bangker Fuel di Ocb Tanjunglesung</t>
  </si>
  <si>
    <t>Ocb Tanjung lesung ke SPM 01</t>
  </si>
  <si>
    <t xml:space="preserve">Putar SPM 01  dan reposisi massanger line </t>
  </si>
  <si>
    <t>StandbydPM 01</t>
  </si>
  <si>
    <t>Tahan posisi massanger line angin dan arus berubah</t>
  </si>
  <si>
    <t>NE  12  -  18 Knot</t>
  </si>
  <si>
    <t xml:space="preserve">E   11  - 16 Knot </t>
  </si>
  <si>
    <t xml:space="preserve">E  11   -  17 Knot </t>
  </si>
  <si>
    <t xml:space="preserve">E 10  -   15   Knot </t>
  </si>
  <si>
    <t>Isi Feul di OCB Tanjunglesung  sebanyak  = 9993 ltrs</t>
  </si>
  <si>
    <t>Isi Fw di Sv. Elok Jaya sebanyak  = 15000  ltrs</t>
  </si>
  <si>
    <t xml:space="preserve">Sandar di  Sv. Elok jaya isi Fw </t>
  </si>
  <si>
    <t xml:space="preserve">SPM  01 ke Ocb Tanjung lesung </t>
  </si>
  <si>
    <t>Antar BKI ke Landing Boat Ocb Tanjung lesung</t>
  </si>
  <si>
    <t xml:space="preserve">Apung - apung tunggu tiket refuel dari BKI </t>
  </si>
  <si>
    <t>06::48</t>
  </si>
  <si>
    <t>SPM 01 ke Federal II</t>
  </si>
  <si>
    <t>Jemput crew dari Federal II</t>
  </si>
  <si>
    <t xml:space="preserve">E   10  - 15 Knot </t>
  </si>
  <si>
    <t xml:space="preserve">E  13   -  18 Knot </t>
  </si>
  <si>
    <t>Reposisi Messenger line di SPM 01</t>
  </si>
  <si>
    <t>Federal II  ke SPM 02</t>
  </si>
  <si>
    <t>Reposisi SPM 01 Tahan posisi kapal luruskan dan hose arus berubah</t>
  </si>
  <si>
    <t>Apung-apung dekat SPM M02 tunggu personil SBM</t>
  </si>
  <si>
    <t xml:space="preserve">SPM 02 ke SPM 01 drop personil SBM </t>
  </si>
  <si>
    <t>Jemput personil SBM  di SPM 01 cek-cek keadaan hose</t>
  </si>
  <si>
    <t>Ngapung-ngapung di samping Federal II tunggu crew laporan VDR</t>
  </si>
  <si>
    <t>Reposisi Masengger line</t>
  </si>
  <si>
    <t xml:space="preserve">Federal II ke SBM 01 </t>
  </si>
  <si>
    <t>Reposisi Masengger line SPM  01 lusrus kan hose</t>
  </si>
  <si>
    <t>Tarik putar SPM 01 sejajarkan arus</t>
  </si>
  <si>
    <t>SPM 01 ke Federal II drop crew yang mau ke pulang ke jakarta</t>
  </si>
  <si>
    <t>SPM 01 ke Federal II jemput  crew yang datang dari jakarta  , Slesai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</si>
</sst>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49"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164" fontId="40" fillId="0" borderId="2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44256</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29" t="s">
        <v>53</v>
      </c>
      <c r="L8" s="130"/>
      <c r="M8" s="130"/>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7.4999999999999997E-2</v>
      </c>
      <c r="Y9" s="340"/>
      <c r="Z9" s="337"/>
      <c r="AA9" s="338"/>
      <c r="AB9" s="339"/>
      <c r="AC9" s="338"/>
      <c r="AD9" s="339">
        <v>7.0833333333333331E-2</v>
      </c>
      <c r="AE9" s="338"/>
      <c r="AF9" s="339">
        <v>4.1666666666666666E-3</v>
      </c>
      <c r="AG9" s="338"/>
      <c r="AH9" s="339"/>
      <c r="AI9" s="338"/>
      <c r="AJ9" s="339"/>
      <c r="AK9" s="338"/>
      <c r="AL9" s="339"/>
      <c r="AM9" s="340"/>
      <c r="AN9" s="341"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7.4999999999999997E-2</v>
      </c>
      <c r="W10" s="345"/>
      <c r="X10" s="346">
        <v>9.9999999999999992E-2</v>
      </c>
      <c r="Y10" s="347"/>
      <c r="Z10" s="344"/>
      <c r="AA10" s="345"/>
      <c r="AB10" s="346"/>
      <c r="AC10" s="345"/>
      <c r="AD10" s="346">
        <v>2.0833333333333332E-2</v>
      </c>
      <c r="AE10" s="345"/>
      <c r="AF10" s="346">
        <v>4.1666666666666666E-3</v>
      </c>
      <c r="AG10" s="345"/>
      <c r="AH10" s="346"/>
      <c r="AI10" s="345"/>
      <c r="AJ10" s="346"/>
      <c r="AK10" s="345"/>
      <c r="AL10" s="346"/>
      <c r="AM10" s="347"/>
      <c r="AN10" s="341" t="s">
        <v>186</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9.9999999999999992E-2</v>
      </c>
      <c r="W11" s="345"/>
      <c r="X11" s="346">
        <v>0.11666666666666665</v>
      </c>
      <c r="Y11" s="347"/>
      <c r="Z11" s="344"/>
      <c r="AA11" s="345"/>
      <c r="AB11" s="346"/>
      <c r="AC11" s="345"/>
      <c r="AD11" s="346">
        <v>1.2499999999999999E-2</v>
      </c>
      <c r="AE11" s="345"/>
      <c r="AF11" s="346">
        <v>4.1666666666666666E-3</v>
      </c>
      <c r="AG11" s="345"/>
      <c r="AH11" s="346"/>
      <c r="AI11" s="345"/>
      <c r="AJ11" s="346"/>
      <c r="AK11" s="345"/>
      <c r="AL11" s="346"/>
      <c r="AM11" s="347"/>
      <c r="AN11" s="341" t="s">
        <v>187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0.11666666666666665</v>
      </c>
      <c r="W12" s="345"/>
      <c r="X12" s="346">
        <v>0.125</v>
      </c>
      <c r="Y12" s="347"/>
      <c r="Z12" s="344"/>
      <c r="AA12" s="345"/>
      <c r="AB12" s="346"/>
      <c r="AC12" s="345"/>
      <c r="AD12" s="346"/>
      <c r="AE12" s="345"/>
      <c r="AF12" s="346">
        <v>8.3333333333333332E-3</v>
      </c>
      <c r="AG12" s="345"/>
      <c r="AH12" s="346"/>
      <c r="AI12" s="345"/>
      <c r="AJ12" s="346"/>
      <c r="AK12" s="345"/>
      <c r="AL12" s="346"/>
      <c r="AM12" s="347"/>
      <c r="AN12" s="341" t="s">
        <v>188</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210</v>
      </c>
      <c r="R13" s="332"/>
      <c r="S13" s="332"/>
      <c r="T13" s="359"/>
      <c r="U13" s="12"/>
      <c r="V13" s="344">
        <v>0.125</v>
      </c>
      <c r="W13" s="345"/>
      <c r="X13" s="346">
        <v>0.14583333333333334</v>
      </c>
      <c r="Y13" s="347"/>
      <c r="Z13" s="344"/>
      <c r="AA13" s="345"/>
      <c r="AB13" s="346"/>
      <c r="AC13" s="345"/>
      <c r="AD13" s="346"/>
      <c r="AE13" s="345"/>
      <c r="AF13" s="346">
        <v>2.0833333333333332E-2</v>
      </c>
      <c r="AG13" s="345"/>
      <c r="AH13" s="346"/>
      <c r="AI13" s="345"/>
      <c r="AJ13" s="346"/>
      <c r="AK13" s="345"/>
      <c r="AL13" s="346"/>
      <c r="AM13" s="347"/>
      <c r="AN13" s="341" t="s">
        <v>189</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0.14583333333333334</v>
      </c>
      <c r="W14" s="345"/>
      <c r="X14" s="346">
        <v>0.15416666666666667</v>
      </c>
      <c r="Y14" s="347"/>
      <c r="Z14" s="344"/>
      <c r="AA14" s="345"/>
      <c r="AB14" s="346"/>
      <c r="AC14" s="345"/>
      <c r="AD14" s="346"/>
      <c r="AE14" s="345"/>
      <c r="AF14" s="346">
        <v>8.3333333333333332E-3</v>
      </c>
      <c r="AG14" s="345"/>
      <c r="AH14" s="346"/>
      <c r="AI14" s="345"/>
      <c r="AJ14" s="346"/>
      <c r="AK14" s="345"/>
      <c r="AL14" s="346"/>
      <c r="AM14" s="347"/>
      <c r="AN14" s="341" t="s">
        <v>190</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0.15416666666666667</v>
      </c>
      <c r="W15" s="345"/>
      <c r="X15" s="346">
        <v>0.15833333333333333</v>
      </c>
      <c r="Y15" s="347"/>
      <c r="Z15" s="344"/>
      <c r="AA15" s="345"/>
      <c r="AB15" s="346"/>
      <c r="AC15" s="345"/>
      <c r="AD15" s="346"/>
      <c r="AE15" s="345"/>
      <c r="AF15" s="346">
        <v>4.1666666666666666E-3</v>
      </c>
      <c r="AG15" s="345"/>
      <c r="AH15" s="346"/>
      <c r="AI15" s="345"/>
      <c r="AJ15" s="346"/>
      <c r="AK15" s="345"/>
      <c r="AL15" s="346"/>
      <c r="AM15" s="347"/>
      <c r="AN15" s="341" t="s">
        <v>191</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0.15833333333333333</v>
      </c>
      <c r="W16" s="345"/>
      <c r="X16" s="346">
        <v>0.1875</v>
      </c>
      <c r="Y16" s="347"/>
      <c r="Z16" s="344"/>
      <c r="AA16" s="345"/>
      <c r="AB16" s="346"/>
      <c r="AC16" s="345"/>
      <c r="AD16" s="346">
        <v>2.4999999999999998E-2</v>
      </c>
      <c r="AE16" s="345"/>
      <c r="AF16" s="346">
        <v>4.1666666666666666E-3</v>
      </c>
      <c r="AG16" s="345"/>
      <c r="AH16" s="346"/>
      <c r="AI16" s="345"/>
      <c r="AJ16" s="346"/>
      <c r="AK16" s="345"/>
      <c r="AL16" s="346"/>
      <c r="AM16" s="347"/>
      <c r="AN16" s="341" t="s">
        <v>192</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0.1875</v>
      </c>
      <c r="W17" s="345"/>
      <c r="X17" s="346">
        <v>0.19166666666666665</v>
      </c>
      <c r="Y17" s="347"/>
      <c r="Z17" s="344"/>
      <c r="AA17" s="345"/>
      <c r="AB17" s="346"/>
      <c r="AC17" s="345"/>
      <c r="AD17" s="346"/>
      <c r="AE17" s="345"/>
      <c r="AF17" s="346">
        <v>4.1666666666666666E-3</v>
      </c>
      <c r="AG17" s="345"/>
      <c r="AH17" s="346"/>
      <c r="AI17" s="345"/>
      <c r="AJ17" s="346"/>
      <c r="AK17" s="345"/>
      <c r="AL17" s="346"/>
      <c r="AM17" s="347"/>
      <c r="AN17" s="341" t="s">
        <v>193</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0.19166666666666665</v>
      </c>
      <c r="W18" s="345"/>
      <c r="X18" s="369">
        <v>0.26666666666666666</v>
      </c>
      <c r="Y18" s="370"/>
      <c r="Z18" s="344"/>
      <c r="AA18" s="345"/>
      <c r="AB18" s="346"/>
      <c r="AC18" s="345"/>
      <c r="AD18" s="346"/>
      <c r="AE18" s="345"/>
      <c r="AF18" s="346"/>
      <c r="AG18" s="345"/>
      <c r="AH18" s="346"/>
      <c r="AI18" s="345"/>
      <c r="AJ18" s="346"/>
      <c r="AK18" s="345"/>
      <c r="AL18" s="346">
        <v>7.4999999999999997E-2</v>
      </c>
      <c r="AM18" s="347"/>
      <c r="AN18" s="341" t="s">
        <v>194</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0.26666666666666666</v>
      </c>
      <c r="W19" s="345"/>
      <c r="X19" s="369">
        <v>0.30416666666666664</v>
      </c>
      <c r="Y19" s="370"/>
      <c r="Z19" s="344"/>
      <c r="AA19" s="345"/>
      <c r="AB19" s="346"/>
      <c r="AC19" s="345"/>
      <c r="AD19" s="346">
        <v>3.3333333333333333E-2</v>
      </c>
      <c r="AE19" s="345"/>
      <c r="AF19" s="346">
        <v>4.1666666666666666E-3</v>
      </c>
      <c r="AG19" s="345"/>
      <c r="AH19" s="346"/>
      <c r="AI19" s="345"/>
      <c r="AJ19" s="346"/>
      <c r="AK19" s="345"/>
      <c r="AL19" s="346"/>
      <c r="AM19" s="347"/>
      <c r="AN19" s="341" t="s">
        <v>195</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0.30416666666666664</v>
      </c>
      <c r="W20" s="345"/>
      <c r="X20" s="369">
        <v>0.40416666666666662</v>
      </c>
      <c r="Y20" s="370"/>
      <c r="Z20" s="344"/>
      <c r="AA20" s="345"/>
      <c r="AB20" s="346"/>
      <c r="AC20" s="345"/>
      <c r="AD20" s="346">
        <v>9.5833333333333326E-2</v>
      </c>
      <c r="AE20" s="345"/>
      <c r="AF20" s="346">
        <v>4.1666666666666666E-3</v>
      </c>
      <c r="AG20" s="345"/>
      <c r="AH20" s="346"/>
      <c r="AI20" s="345"/>
      <c r="AJ20" s="346"/>
      <c r="AK20" s="345"/>
      <c r="AL20" s="346"/>
      <c r="AM20" s="347"/>
      <c r="AN20" s="341" t="s">
        <v>196</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0.40416666666666662</v>
      </c>
      <c r="W21" s="345"/>
      <c r="X21" s="369">
        <v>0.45833333333333331</v>
      </c>
      <c r="Y21" s="370"/>
      <c r="Z21" s="344"/>
      <c r="AA21" s="345"/>
      <c r="AB21" s="346"/>
      <c r="AC21" s="345"/>
      <c r="AD21" s="346"/>
      <c r="AE21" s="345"/>
      <c r="AF21" s="346">
        <v>5.4166666666666669E-2</v>
      </c>
      <c r="AG21" s="345"/>
      <c r="AH21" s="346"/>
      <c r="AI21" s="345"/>
      <c r="AJ21" s="346"/>
      <c r="AK21" s="345"/>
      <c r="AL21" s="346"/>
      <c r="AM21" s="347"/>
      <c r="AN21" s="341" t="s">
        <v>197</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0.45833333333333331</v>
      </c>
      <c r="W22" s="345"/>
      <c r="X22" s="369">
        <v>0.48333333333333334</v>
      </c>
      <c r="Y22" s="370"/>
      <c r="Z22" s="344"/>
      <c r="AA22" s="345"/>
      <c r="AB22" s="346"/>
      <c r="AC22" s="345"/>
      <c r="AD22" s="346">
        <v>2.0833333333333332E-2</v>
      </c>
      <c r="AE22" s="345"/>
      <c r="AF22" s="346">
        <v>4.1666666666666666E-3</v>
      </c>
      <c r="AG22" s="345"/>
      <c r="AH22" s="346"/>
      <c r="AI22" s="345"/>
      <c r="AJ22" s="346"/>
      <c r="AK22" s="345"/>
      <c r="AL22" s="346"/>
      <c r="AM22" s="347"/>
      <c r="AN22" s="341" t="s">
        <v>198</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0.48333333333333334</v>
      </c>
      <c r="W23" s="345"/>
      <c r="X23" s="346">
        <v>0.50416666666666665</v>
      </c>
      <c r="Y23" s="347"/>
      <c r="Z23" s="344"/>
      <c r="AA23" s="345"/>
      <c r="AB23" s="346"/>
      <c r="AC23" s="345"/>
      <c r="AD23" s="346">
        <v>1.6666666666666666E-2</v>
      </c>
      <c r="AE23" s="345"/>
      <c r="AF23" s="346">
        <v>4.1666666666666666E-3</v>
      </c>
      <c r="AG23" s="345"/>
      <c r="AH23" s="346"/>
      <c r="AI23" s="345"/>
      <c r="AJ23" s="346"/>
      <c r="AK23" s="345"/>
      <c r="AL23" s="346"/>
      <c r="AM23" s="347"/>
      <c r="AN23" s="341" t="s">
        <v>199</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0.50416666666666665</v>
      </c>
      <c r="W24" s="345"/>
      <c r="X24" s="346">
        <v>0.52500000000000002</v>
      </c>
      <c r="Y24" s="347"/>
      <c r="Z24" s="344"/>
      <c r="AA24" s="345"/>
      <c r="AB24" s="346"/>
      <c r="AC24" s="345"/>
      <c r="AD24" s="381">
        <v>1.6666666666666666E-2</v>
      </c>
      <c r="AE24" s="381"/>
      <c r="AF24" s="381">
        <v>4.1666666666666666E-3</v>
      </c>
      <c r="AG24" s="381"/>
      <c r="AH24" s="346"/>
      <c r="AI24" s="345"/>
      <c r="AJ24" s="346"/>
      <c r="AK24" s="345"/>
      <c r="AL24" s="345"/>
      <c r="AM24" s="346"/>
      <c r="AN24" s="341" t="s">
        <v>200</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0.52500000000000002</v>
      </c>
      <c r="W25" s="345"/>
      <c r="X25" s="369">
        <v>0.60416666666666663</v>
      </c>
      <c r="Y25" s="370"/>
      <c r="Z25" s="344"/>
      <c r="AA25" s="345"/>
      <c r="AB25" s="346"/>
      <c r="AC25" s="345"/>
      <c r="AD25" s="346"/>
      <c r="AE25" s="345"/>
      <c r="AF25" s="346"/>
      <c r="AG25" s="345"/>
      <c r="AH25" s="346"/>
      <c r="AI25" s="345"/>
      <c r="AJ25" s="346"/>
      <c r="AK25" s="345"/>
      <c r="AL25" s="346">
        <v>7.9166666666666663E-2</v>
      </c>
      <c r="AM25" s="347"/>
      <c r="AN25" s="341" t="s">
        <v>201</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0.60416666666666663</v>
      </c>
      <c r="W26" s="394"/>
      <c r="X26" s="369">
        <v>0.625</v>
      </c>
      <c r="Y26" s="370"/>
      <c r="Z26" s="393"/>
      <c r="AA26" s="394"/>
      <c r="AB26" s="369"/>
      <c r="AC26" s="394"/>
      <c r="AD26" s="381">
        <v>1.6666666666666666E-2</v>
      </c>
      <c r="AE26" s="381"/>
      <c r="AF26" s="381">
        <v>4.1666666666666666E-3</v>
      </c>
      <c r="AG26" s="381"/>
      <c r="AH26" s="369"/>
      <c r="AI26" s="394"/>
      <c r="AJ26" s="369"/>
      <c r="AK26" s="394"/>
      <c r="AL26" s="345"/>
      <c r="AM26" s="346"/>
      <c r="AN26" s="341" t="s">
        <v>202</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0.625</v>
      </c>
      <c r="W27" s="394"/>
      <c r="X27" s="369">
        <v>0.65</v>
      </c>
      <c r="Y27" s="370"/>
      <c r="Z27" s="393"/>
      <c r="AA27" s="394"/>
      <c r="AB27" s="369"/>
      <c r="AC27" s="394"/>
      <c r="AD27" s="346">
        <v>2.0833333333333332E-2</v>
      </c>
      <c r="AE27" s="345"/>
      <c r="AF27" s="346">
        <v>4.1666666666666666E-3</v>
      </c>
      <c r="AG27" s="345"/>
      <c r="AH27" s="369"/>
      <c r="AI27" s="394"/>
      <c r="AJ27" s="369"/>
      <c r="AK27" s="394"/>
      <c r="AL27" s="346"/>
      <c r="AM27" s="347"/>
      <c r="AN27" s="341" t="s">
        <v>200</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0.65</v>
      </c>
      <c r="W28" s="394"/>
      <c r="X28" s="369">
        <v>1</v>
      </c>
      <c r="Y28" s="370"/>
      <c r="Z28" s="393"/>
      <c r="AA28" s="394"/>
      <c r="AB28" s="369"/>
      <c r="AC28" s="394"/>
      <c r="AD28" s="369"/>
      <c r="AE28" s="394"/>
      <c r="AF28" s="369"/>
      <c r="AG28" s="394"/>
      <c r="AH28" s="369"/>
      <c r="AI28" s="394"/>
      <c r="AJ28" s="369"/>
      <c r="AK28" s="394"/>
      <c r="AL28" s="345">
        <v>0.35000000000000003</v>
      </c>
      <c r="AM28" s="346"/>
      <c r="AN28" s="341" t="s">
        <v>201</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0.34999999999999992</v>
      </c>
      <c r="AE31" s="410"/>
      <c r="AF31" s="410">
        <f>SUM(AF9:AG30)</f>
        <v>0.1458333333333334</v>
      </c>
      <c r="AG31" s="410"/>
      <c r="AH31" s="410">
        <f>SUM(AH9:AI30)</f>
        <v>0</v>
      </c>
      <c r="AI31" s="410"/>
      <c r="AJ31" s="410">
        <f>SUM(AJ9:AK30)</f>
        <v>0</v>
      </c>
      <c r="AK31" s="410"/>
      <c r="AL31" s="411">
        <f>SUM(AL9:AM30)</f>
        <v>0.50416666666666665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12638</v>
      </c>
      <c r="Y35" s="443"/>
      <c r="Z35" s="443"/>
      <c r="AA35" s="55" t="s">
        <v>56</v>
      </c>
      <c r="AB35" s="444">
        <v>1153</v>
      </c>
      <c r="AC35" s="445"/>
      <c r="AD35" s="445"/>
      <c r="AE35" s="58" t="s">
        <v>56</v>
      </c>
      <c r="AF35" s="444">
        <v>0</v>
      </c>
      <c r="AG35" s="445"/>
      <c r="AH35" s="445"/>
      <c r="AI35" s="55" t="s">
        <v>56</v>
      </c>
      <c r="AJ35" s="444">
        <v>0</v>
      </c>
      <c r="AK35" s="445"/>
      <c r="AL35" s="445"/>
      <c r="AM35" s="55" t="s">
        <v>56</v>
      </c>
      <c r="AN35" s="446">
        <f>(X35+AF35)-(AB35+AJ35)</f>
        <v>11485</v>
      </c>
      <c r="AO35" s="447"/>
      <c r="AP35" s="55" t="s">
        <v>56</v>
      </c>
      <c r="AQ35" s="448"/>
      <c r="AR35" s="449"/>
      <c r="AS35" s="449"/>
      <c r="AT35" s="449"/>
      <c r="AU35" s="450"/>
    </row>
    <row r="36" spans="1:47" ht="15.75" customHeight="1">
      <c r="A36" s="131"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48000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45000</v>
      </c>
      <c r="AO36" s="466"/>
      <c r="AP36" s="56" t="s">
        <v>56</v>
      </c>
      <c r="AQ36" s="451"/>
      <c r="AR36" s="452"/>
      <c r="AS36" s="452"/>
      <c r="AT36" s="452"/>
      <c r="AU36" s="453"/>
    </row>
    <row r="37" spans="1:47" ht="15.75" customHeight="1">
      <c r="A37" s="131" t="s">
        <v>67</v>
      </c>
      <c r="B37" s="51"/>
      <c r="C37" s="51"/>
      <c r="D37" s="51"/>
      <c r="E37" s="51"/>
      <c r="F37" s="51"/>
      <c r="G37" s="47"/>
      <c r="H37" s="454">
        <f>SUM(AD9:AE30)</f>
        <v>0.34999999999999992</v>
      </c>
      <c r="I37" s="455"/>
      <c r="J37" s="455"/>
      <c r="K37" s="456">
        <v>89</v>
      </c>
      <c r="L37" s="457"/>
      <c r="M37" s="37" t="s">
        <v>56</v>
      </c>
      <c r="N37" s="458">
        <f t="shared" si="2"/>
        <v>747.59999999999991</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131" t="s">
        <v>150</v>
      </c>
      <c r="B38" s="51"/>
      <c r="C38" s="51"/>
      <c r="D38" s="51"/>
      <c r="E38" s="51"/>
      <c r="F38" s="51"/>
      <c r="G38" s="47"/>
      <c r="H38" s="454">
        <f>SUM(AF9:AG30)</f>
        <v>0.1458333333333334</v>
      </c>
      <c r="I38" s="455"/>
      <c r="J38" s="455"/>
      <c r="K38" s="456">
        <v>89</v>
      </c>
      <c r="L38" s="457"/>
      <c r="M38" s="37" t="s">
        <v>56</v>
      </c>
      <c r="N38" s="458">
        <f t="shared" si="2"/>
        <v>311.50000000000017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31"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31"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31" t="s">
        <v>68</v>
      </c>
      <c r="B41" s="51"/>
      <c r="C41" s="51"/>
      <c r="D41" s="51"/>
      <c r="E41" s="51"/>
      <c r="F41" s="51"/>
      <c r="G41" s="47"/>
      <c r="H41" s="454">
        <f>SUM(AL9:AM30)</f>
        <v>0.50416666666666665</v>
      </c>
      <c r="I41" s="455"/>
      <c r="J41" s="455"/>
      <c r="K41" s="456">
        <v>8</v>
      </c>
      <c r="L41" s="457"/>
      <c r="M41" s="37" t="s">
        <v>56</v>
      </c>
      <c r="N41" s="458">
        <f t="shared" si="2"/>
        <v>96.8</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31"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1155.9000000000001</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44256</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44256</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32" t="s">
        <v>166</v>
      </c>
      <c r="AH71" s="133"/>
      <c r="AI71" s="133"/>
      <c r="AJ71" s="133"/>
      <c r="AK71" s="133"/>
      <c r="AL71" s="134"/>
      <c r="AM71" s="132" t="s">
        <v>161</v>
      </c>
      <c r="AN71" s="133"/>
      <c r="AO71" s="133"/>
      <c r="AP71" s="13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32" t="s">
        <v>162</v>
      </c>
      <c r="AH72" s="133"/>
      <c r="AI72" s="133"/>
      <c r="AJ72" s="133"/>
      <c r="AK72" s="133"/>
      <c r="AL72" s="134"/>
      <c r="AM72" s="132" t="s">
        <v>158</v>
      </c>
      <c r="AN72" s="133"/>
      <c r="AO72" s="133"/>
      <c r="AP72" s="13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32" t="s">
        <v>167</v>
      </c>
      <c r="AH73" s="133"/>
      <c r="AI73" s="133"/>
      <c r="AJ73" s="133"/>
      <c r="AK73" s="133"/>
      <c r="AL73" s="134"/>
      <c r="AM73" s="132" t="s">
        <v>155</v>
      </c>
      <c r="AN73" s="133"/>
      <c r="AO73" s="133"/>
      <c r="AP73" s="13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32" t="s">
        <v>168</v>
      </c>
      <c r="AH74" s="133"/>
      <c r="AI74" s="133"/>
      <c r="AJ74" s="133"/>
      <c r="AK74" s="133"/>
      <c r="AL74" s="134"/>
      <c r="AM74" s="132" t="s">
        <v>156</v>
      </c>
      <c r="AN74" s="133"/>
      <c r="AO74" s="133" t="s">
        <v>175</v>
      </c>
      <c r="AP74" s="13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32" t="s">
        <v>258</v>
      </c>
      <c r="AH75" s="133"/>
      <c r="AI75" s="133"/>
      <c r="AJ75" s="133"/>
      <c r="AK75" s="133"/>
      <c r="AL75" s="134"/>
      <c r="AM75" s="132" t="s">
        <v>156</v>
      </c>
      <c r="AN75" s="133"/>
      <c r="AO75" s="133"/>
      <c r="AP75" s="13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32" t="s">
        <v>169</v>
      </c>
      <c r="AH76" s="133"/>
      <c r="AI76" s="133"/>
      <c r="AJ76" s="133"/>
      <c r="AK76" s="133"/>
      <c r="AL76" s="134"/>
      <c r="AM76" s="132" t="s">
        <v>176</v>
      </c>
      <c r="AN76" s="133"/>
      <c r="AO76" s="133"/>
      <c r="AP76" s="13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32" t="s">
        <v>153</v>
      </c>
      <c r="AH77" s="133"/>
      <c r="AI77" s="133"/>
      <c r="AJ77" s="133"/>
      <c r="AK77" s="133"/>
      <c r="AL77" s="134"/>
      <c r="AM77" s="132" t="s">
        <v>157</v>
      </c>
      <c r="AN77" s="133"/>
      <c r="AO77" s="133"/>
      <c r="AP77" s="13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44257</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41" t="s">
        <v>53</v>
      </c>
      <c r="L8" s="142"/>
      <c r="M8" s="142"/>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0.125</v>
      </c>
      <c r="Y9" s="340"/>
      <c r="Z9" s="337"/>
      <c r="AA9" s="338"/>
      <c r="AB9" s="339"/>
      <c r="AC9" s="338"/>
      <c r="AD9" s="339"/>
      <c r="AE9" s="338"/>
      <c r="AF9" s="339"/>
      <c r="AG9" s="338"/>
      <c r="AH9" s="339"/>
      <c r="AI9" s="338"/>
      <c r="AJ9" s="339"/>
      <c r="AK9" s="338"/>
      <c r="AL9" s="339">
        <v>0.125</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0.125</v>
      </c>
      <c r="W10" s="345"/>
      <c r="X10" s="603">
        <v>0.17500000000000002</v>
      </c>
      <c r="Y10" s="347"/>
      <c r="Z10" s="344"/>
      <c r="AA10" s="345"/>
      <c r="AB10" s="346"/>
      <c r="AC10" s="345"/>
      <c r="AD10" s="346"/>
      <c r="AE10" s="345"/>
      <c r="AF10" s="346">
        <v>4.9999999999999996E-2</v>
      </c>
      <c r="AG10" s="345"/>
      <c r="AH10" s="346"/>
      <c r="AI10" s="345"/>
      <c r="AJ10" s="346"/>
      <c r="AK10" s="345"/>
      <c r="AL10" s="346"/>
      <c r="AM10" s="347"/>
      <c r="AN10" s="341" t="s">
        <v>216</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0.17500000000000002</v>
      </c>
      <c r="W11" s="345"/>
      <c r="X11" s="346">
        <v>0.3125</v>
      </c>
      <c r="Y11" s="347"/>
      <c r="Z11" s="344"/>
      <c r="AA11" s="345"/>
      <c r="AB11" s="346"/>
      <c r="AC11" s="345"/>
      <c r="AD11" s="346"/>
      <c r="AE11" s="345"/>
      <c r="AF11" s="346"/>
      <c r="AG11" s="345"/>
      <c r="AH11" s="346"/>
      <c r="AI11" s="345"/>
      <c r="AJ11" s="346"/>
      <c r="AK11" s="345"/>
      <c r="AL11" s="346">
        <v>0.13749999999999998</v>
      </c>
      <c r="AM11" s="347"/>
      <c r="AN11" s="341" t="s">
        <v>217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0.33749999999999997</v>
      </c>
      <c r="Y12" s="347"/>
      <c r="Z12" s="344"/>
      <c r="AA12" s="345"/>
      <c r="AB12" s="346"/>
      <c r="AC12" s="345"/>
      <c r="AD12" s="346">
        <v>2.0833333333333332E-2</v>
      </c>
      <c r="AE12" s="345"/>
      <c r="AF12" s="346">
        <v>4.1666666666666666E-3</v>
      </c>
      <c r="AG12" s="345"/>
      <c r="AH12" s="346"/>
      <c r="AI12" s="345"/>
      <c r="AJ12" s="346"/>
      <c r="AK12" s="345"/>
      <c r="AL12" s="346"/>
      <c r="AM12" s="347"/>
      <c r="AN12" s="341" t="s">
        <v>218</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230</v>
      </c>
      <c r="R13" s="332"/>
      <c r="S13" s="332"/>
      <c r="T13" s="359"/>
      <c r="U13" s="12"/>
      <c r="V13" s="344">
        <v>0.33749999999999997</v>
      </c>
      <c r="W13" s="345"/>
      <c r="X13" s="346">
        <v>0.35833333333333334</v>
      </c>
      <c r="Y13" s="347"/>
      <c r="Z13" s="344"/>
      <c r="AA13" s="345"/>
      <c r="AB13" s="346"/>
      <c r="AC13" s="345"/>
      <c r="AD13" s="346">
        <v>1.6666666666666666E-2</v>
      </c>
      <c r="AE13" s="345"/>
      <c r="AF13" s="346">
        <v>4.1666666666666666E-3</v>
      </c>
      <c r="AG13" s="345"/>
      <c r="AH13" s="346"/>
      <c r="AI13" s="345"/>
      <c r="AJ13" s="346"/>
      <c r="AK13" s="345"/>
      <c r="AL13" s="346"/>
      <c r="AM13" s="347"/>
      <c r="AN13" s="341" t="s">
        <v>222</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0.35833333333333334</v>
      </c>
      <c r="W14" s="345"/>
      <c r="X14" s="346">
        <v>0.39166666666666666</v>
      </c>
      <c r="Y14" s="347"/>
      <c r="Z14" s="344"/>
      <c r="AA14" s="345"/>
      <c r="AB14" s="346"/>
      <c r="AC14" s="345"/>
      <c r="AD14" s="346"/>
      <c r="AE14" s="345"/>
      <c r="AF14" s="346"/>
      <c r="AG14" s="345"/>
      <c r="AH14" s="346"/>
      <c r="AI14" s="345"/>
      <c r="AJ14" s="346"/>
      <c r="AK14" s="345"/>
      <c r="AL14" s="346">
        <v>3.3333333333333333E-2</v>
      </c>
      <c r="AM14" s="347"/>
      <c r="AN14" s="341" t="s">
        <v>223</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0.39166666666666666</v>
      </c>
      <c r="W15" s="345"/>
      <c r="X15" s="346">
        <v>0.41666666666666669</v>
      </c>
      <c r="Y15" s="347"/>
      <c r="Z15" s="344"/>
      <c r="AA15" s="345"/>
      <c r="AB15" s="346"/>
      <c r="AC15" s="345"/>
      <c r="AD15" s="346"/>
      <c r="AE15" s="345"/>
      <c r="AF15" s="346">
        <v>2.4999999999999998E-2</v>
      </c>
      <c r="AG15" s="345"/>
      <c r="AH15" s="346"/>
      <c r="AI15" s="345"/>
      <c r="AJ15" s="346"/>
      <c r="AK15" s="345"/>
      <c r="AL15" s="346"/>
      <c r="AM15" s="347"/>
      <c r="AN15" s="341" t="s">
        <v>219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0.41666666666666669</v>
      </c>
      <c r="W16" s="345"/>
      <c r="X16" s="346">
        <v>0.4291666666666667</v>
      </c>
      <c r="Y16" s="347"/>
      <c r="Z16" s="344"/>
      <c r="AA16" s="345"/>
      <c r="AB16" s="346"/>
      <c r="AC16" s="345"/>
      <c r="AD16" s="346"/>
      <c r="AE16" s="345"/>
      <c r="AF16" s="346"/>
      <c r="AG16" s="345"/>
      <c r="AH16" s="346"/>
      <c r="AI16" s="345"/>
      <c r="AJ16" s="346"/>
      <c r="AK16" s="345"/>
      <c r="AL16" s="346">
        <v>1.2499999999999999E-2</v>
      </c>
      <c r="AM16" s="347"/>
      <c r="AN16" s="341" t="s">
        <v>224</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0.4291666666666667</v>
      </c>
      <c r="W17" s="345"/>
      <c r="X17" s="346">
        <v>0.46249999999999997</v>
      </c>
      <c r="Y17" s="347"/>
      <c r="Z17" s="344"/>
      <c r="AA17" s="345"/>
      <c r="AB17" s="346"/>
      <c r="AC17" s="345"/>
      <c r="AD17" s="346">
        <v>2.9166666666666664E-2</v>
      </c>
      <c r="AE17" s="345"/>
      <c r="AF17" s="346">
        <v>4.1666666666666666E-3</v>
      </c>
      <c r="AG17" s="345"/>
      <c r="AH17" s="346"/>
      <c r="AI17" s="345"/>
      <c r="AJ17" s="346"/>
      <c r="AK17" s="345"/>
      <c r="AL17" s="346"/>
      <c r="AM17" s="347"/>
      <c r="AN17" s="341" t="s">
        <v>220</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0.46249999999999997</v>
      </c>
      <c r="W18" s="345"/>
      <c r="X18" s="369">
        <v>0.48749999999999999</v>
      </c>
      <c r="Y18" s="370"/>
      <c r="Z18" s="344"/>
      <c r="AA18" s="345"/>
      <c r="AB18" s="346"/>
      <c r="AC18" s="345"/>
      <c r="AD18" s="346">
        <v>2.0833333333333332E-2</v>
      </c>
      <c r="AE18" s="345"/>
      <c r="AF18" s="346">
        <v>4.1666666666666666E-3</v>
      </c>
      <c r="AG18" s="345"/>
      <c r="AH18" s="346"/>
      <c r="AI18" s="345"/>
      <c r="AJ18" s="346"/>
      <c r="AK18" s="345"/>
      <c r="AL18" s="346"/>
      <c r="AM18" s="347"/>
      <c r="AN18" s="341" t="s">
        <v>221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0.48749999999999999</v>
      </c>
      <c r="W19" s="345"/>
      <c r="X19" s="369">
        <v>0.51250000000000007</v>
      </c>
      <c r="Y19" s="370"/>
      <c r="Z19" s="344"/>
      <c r="AA19" s="345"/>
      <c r="AB19" s="346"/>
      <c r="AC19" s="345"/>
      <c r="AD19" s="346">
        <v>2.0833333333333332E-2</v>
      </c>
      <c r="AE19" s="345"/>
      <c r="AF19" s="346">
        <v>4.1666666666666666E-3</v>
      </c>
      <c r="AG19" s="345"/>
      <c r="AH19" s="346"/>
      <c r="AI19" s="345"/>
      <c r="AJ19" s="346"/>
      <c r="AK19" s="345"/>
      <c r="AL19" s="346"/>
      <c r="AM19" s="347"/>
      <c r="AN19" s="341" t="s">
        <v>225</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0.51250000000000007</v>
      </c>
      <c r="W20" s="345"/>
      <c r="X20" s="369">
        <v>0.53749999999999998</v>
      </c>
      <c r="Y20" s="370"/>
      <c r="Z20" s="344"/>
      <c r="AA20" s="345"/>
      <c r="AB20" s="346"/>
      <c r="AC20" s="345"/>
      <c r="AD20" s="346">
        <v>2.0833333333333332E-2</v>
      </c>
      <c r="AE20" s="345"/>
      <c r="AF20" s="346">
        <v>4.1666666666666666E-3</v>
      </c>
      <c r="AG20" s="345"/>
      <c r="AH20" s="346"/>
      <c r="AI20" s="345"/>
      <c r="AJ20" s="346"/>
      <c r="AK20" s="345"/>
      <c r="AL20" s="346"/>
      <c r="AM20" s="347"/>
      <c r="AN20" s="341" t="s">
        <v>226</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0.53749999999999998</v>
      </c>
      <c r="W21" s="345"/>
      <c r="X21" s="369">
        <v>0.6958333333333333</v>
      </c>
      <c r="Y21" s="370"/>
      <c r="Z21" s="344"/>
      <c r="AA21" s="345"/>
      <c r="AB21" s="346"/>
      <c r="AC21" s="345"/>
      <c r="AD21" s="346"/>
      <c r="AE21" s="345"/>
      <c r="AF21" s="346"/>
      <c r="AG21" s="345"/>
      <c r="AH21" s="346"/>
      <c r="AI21" s="345"/>
      <c r="AJ21" s="346"/>
      <c r="AK21" s="345"/>
      <c r="AL21" s="346">
        <v>0.15833333333333333</v>
      </c>
      <c r="AM21" s="347"/>
      <c r="AN21" s="341" t="s">
        <v>224</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0.6958333333333333</v>
      </c>
      <c r="W22" s="345"/>
      <c r="X22" s="369">
        <v>0.72083333333333333</v>
      </c>
      <c r="Y22" s="370"/>
      <c r="Z22" s="344"/>
      <c r="AA22" s="345"/>
      <c r="AB22" s="346"/>
      <c r="AC22" s="345"/>
      <c r="AD22" s="346">
        <v>2.0833333333333332E-2</v>
      </c>
      <c r="AE22" s="345"/>
      <c r="AF22" s="346">
        <v>4.1666666666666666E-3</v>
      </c>
      <c r="AG22" s="345"/>
      <c r="AH22" s="346"/>
      <c r="AI22" s="345"/>
      <c r="AJ22" s="346"/>
      <c r="AK22" s="345"/>
      <c r="AL22" s="346"/>
      <c r="AM22" s="347"/>
      <c r="AN22" s="341" t="s">
        <v>227</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0.72083333333333333</v>
      </c>
      <c r="W23" s="345"/>
      <c r="X23" s="346">
        <v>0.7416666666666667</v>
      </c>
      <c r="Y23" s="347"/>
      <c r="Z23" s="344"/>
      <c r="AA23" s="345"/>
      <c r="AB23" s="346"/>
      <c r="AC23" s="345"/>
      <c r="AD23" s="346">
        <v>1.6666666666666666E-2</v>
      </c>
      <c r="AE23" s="345"/>
      <c r="AF23" s="346">
        <v>4.1666666666666666E-3</v>
      </c>
      <c r="AG23" s="345"/>
      <c r="AH23" s="346"/>
      <c r="AI23" s="345"/>
      <c r="AJ23" s="346"/>
      <c r="AK23" s="345"/>
      <c r="AL23" s="346"/>
      <c r="AM23" s="347"/>
      <c r="AN23" s="341" t="s">
        <v>228</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0.7416666666666667</v>
      </c>
      <c r="W24" s="345"/>
      <c r="X24" s="346">
        <v>0.77083333333333337</v>
      </c>
      <c r="Y24" s="347"/>
      <c r="Z24" s="344"/>
      <c r="AA24" s="345"/>
      <c r="AB24" s="346"/>
      <c r="AC24" s="345"/>
      <c r="AD24" s="381"/>
      <c r="AE24" s="381"/>
      <c r="AF24" s="381"/>
      <c r="AG24" s="381"/>
      <c r="AH24" s="346"/>
      <c r="AI24" s="345"/>
      <c r="AJ24" s="346"/>
      <c r="AK24" s="345"/>
      <c r="AL24" s="345">
        <v>2.9166666666666664E-2</v>
      </c>
      <c r="AM24" s="346"/>
      <c r="AN24" s="341" t="s">
        <v>217</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0.77083333333333337</v>
      </c>
      <c r="W25" s="345"/>
      <c r="X25" s="369">
        <v>0.79999999999999993</v>
      </c>
      <c r="Y25" s="370"/>
      <c r="Z25" s="344"/>
      <c r="AA25" s="345"/>
      <c r="AB25" s="346"/>
      <c r="AC25" s="345"/>
      <c r="AD25" s="346"/>
      <c r="AE25" s="345"/>
      <c r="AF25" s="346">
        <v>2.9166666666666664E-2</v>
      </c>
      <c r="AG25" s="345"/>
      <c r="AH25" s="346"/>
      <c r="AI25" s="345"/>
      <c r="AJ25" s="346"/>
      <c r="AK25" s="345"/>
      <c r="AL25" s="346"/>
      <c r="AM25" s="347"/>
      <c r="AN25" s="341" t="s">
        <v>229</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0.79999999999999993</v>
      </c>
      <c r="W26" s="394"/>
      <c r="X26" s="369">
        <v>1</v>
      </c>
      <c r="Y26" s="370"/>
      <c r="Z26" s="393"/>
      <c r="AA26" s="394"/>
      <c r="AB26" s="369"/>
      <c r="AC26" s="394"/>
      <c r="AD26" s="381"/>
      <c r="AE26" s="381"/>
      <c r="AF26" s="381"/>
      <c r="AG26" s="381"/>
      <c r="AH26" s="369"/>
      <c r="AI26" s="394"/>
      <c r="AJ26" s="369"/>
      <c r="AK26" s="394"/>
      <c r="AL26" s="345">
        <v>0.19999999999999998</v>
      </c>
      <c r="AM26" s="346"/>
      <c r="AN26" s="341" t="s">
        <v>217</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0.16666666666666666</v>
      </c>
      <c r="AE31" s="410"/>
      <c r="AF31" s="410">
        <f>SUM(AF9:AG30)</f>
        <v>0.13749999999999998</v>
      </c>
      <c r="AG31" s="410"/>
      <c r="AH31" s="410">
        <f>SUM(AH9:AI30)</f>
        <v>0</v>
      </c>
      <c r="AI31" s="410"/>
      <c r="AJ31" s="410">
        <f>SUM(AJ9:AK30)</f>
        <v>0</v>
      </c>
      <c r="AK31" s="410"/>
      <c r="AL31" s="411">
        <f>SUM(AL9:AM30)</f>
        <v>0.6958333333333333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11485</v>
      </c>
      <c r="Y35" s="443"/>
      <c r="Z35" s="443"/>
      <c r="AA35" s="55" t="s">
        <v>56</v>
      </c>
      <c r="AB35" s="444">
        <v>780</v>
      </c>
      <c r="AC35" s="445"/>
      <c r="AD35" s="445"/>
      <c r="AE35" s="58" t="s">
        <v>56</v>
      </c>
      <c r="AF35" s="444">
        <v>0</v>
      </c>
      <c r="AG35" s="445"/>
      <c r="AH35" s="445"/>
      <c r="AI35" s="55" t="s">
        <v>56</v>
      </c>
      <c r="AJ35" s="444">
        <v>0</v>
      </c>
      <c r="AK35" s="445"/>
      <c r="AL35" s="445"/>
      <c r="AM35" s="55" t="s">
        <v>56</v>
      </c>
      <c r="AN35" s="446">
        <f>(X35+AF35)-(AB35+AJ35)</f>
        <v>10705</v>
      </c>
      <c r="AO35" s="447"/>
      <c r="AP35" s="55" t="s">
        <v>56</v>
      </c>
      <c r="AQ35" s="448"/>
      <c r="AR35" s="449"/>
      <c r="AS35" s="449"/>
      <c r="AT35" s="449"/>
      <c r="AU35" s="450"/>
    </row>
    <row r="36" spans="1:47" ht="15.75" customHeight="1">
      <c r="A36" s="140"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45000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42000</v>
      </c>
      <c r="AO36" s="466"/>
      <c r="AP36" s="56" t="s">
        <v>56</v>
      </c>
      <c r="AQ36" s="451"/>
      <c r="AR36" s="452"/>
      <c r="AS36" s="452"/>
      <c r="AT36" s="452"/>
      <c r="AU36" s="453"/>
    </row>
    <row r="37" spans="1:47" ht="15.75" customHeight="1">
      <c r="A37" s="140" t="s">
        <v>67</v>
      </c>
      <c r="B37" s="51"/>
      <c r="C37" s="51"/>
      <c r="D37" s="51"/>
      <c r="E37" s="51"/>
      <c r="F37" s="51"/>
      <c r="G37" s="47"/>
      <c r="H37" s="454">
        <f>SUM(AD9:AE30)</f>
        <v>0.16666666666666666</v>
      </c>
      <c r="I37" s="455"/>
      <c r="J37" s="455"/>
      <c r="K37" s="456">
        <v>89</v>
      </c>
      <c r="L37" s="457"/>
      <c r="M37" s="37" t="s">
        <v>56</v>
      </c>
      <c r="N37" s="458">
        <f t="shared" si="2"/>
        <v>356</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140" t="s">
        <v>150</v>
      </c>
      <c r="B38" s="51"/>
      <c r="C38" s="51"/>
      <c r="D38" s="51"/>
      <c r="E38" s="51"/>
      <c r="F38" s="51"/>
      <c r="G38" s="47"/>
      <c r="H38" s="454">
        <f>SUM(AF9:AG30)</f>
        <v>0.13749999999999998</v>
      </c>
      <c r="I38" s="455"/>
      <c r="J38" s="455"/>
      <c r="K38" s="456">
        <v>89</v>
      </c>
      <c r="L38" s="457"/>
      <c r="M38" s="37" t="s">
        <v>56</v>
      </c>
      <c r="N38" s="458">
        <f t="shared" si="2"/>
        <v>293.7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40"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40"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40" t="s">
        <v>68</v>
      </c>
      <c r="B41" s="51"/>
      <c r="C41" s="51"/>
      <c r="D41" s="51"/>
      <c r="E41" s="51"/>
      <c r="F41" s="51"/>
      <c r="G41" s="47"/>
      <c r="H41" s="454">
        <f>SUM(AL9:AM30)</f>
        <v>0.6958333333333333</v>
      </c>
      <c r="I41" s="455"/>
      <c r="J41" s="455"/>
      <c r="K41" s="456">
        <v>8</v>
      </c>
      <c r="L41" s="457"/>
      <c r="M41" s="37" t="s">
        <v>56</v>
      </c>
      <c r="N41" s="458">
        <f t="shared" si="2"/>
        <v>133.6</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40"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783.30000000000007</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44257</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44257</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37" t="s">
        <v>166</v>
      </c>
      <c r="AH71" s="138"/>
      <c r="AI71" s="138"/>
      <c r="AJ71" s="138"/>
      <c r="AK71" s="138"/>
      <c r="AL71" s="136"/>
      <c r="AM71" s="137" t="s">
        <v>161</v>
      </c>
      <c r="AN71" s="138"/>
      <c r="AO71" s="138"/>
      <c r="AP71" s="139"/>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37" t="s">
        <v>162</v>
      </c>
      <c r="AH72" s="138"/>
      <c r="AI72" s="138"/>
      <c r="AJ72" s="138"/>
      <c r="AK72" s="138"/>
      <c r="AL72" s="136"/>
      <c r="AM72" s="137" t="s">
        <v>158</v>
      </c>
      <c r="AN72" s="138"/>
      <c r="AO72" s="138"/>
      <c r="AP72" s="139"/>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37" t="s">
        <v>167</v>
      </c>
      <c r="AH73" s="138"/>
      <c r="AI73" s="138"/>
      <c r="AJ73" s="138"/>
      <c r="AK73" s="138"/>
      <c r="AL73" s="136"/>
      <c r="AM73" s="137" t="s">
        <v>155</v>
      </c>
      <c r="AN73" s="138"/>
      <c r="AO73" s="138"/>
      <c r="AP73" s="139"/>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37" t="s">
        <v>168</v>
      </c>
      <c r="AH74" s="138"/>
      <c r="AI74" s="138"/>
      <c r="AJ74" s="138"/>
      <c r="AK74" s="138"/>
      <c r="AL74" s="136"/>
      <c r="AM74" s="137" t="s">
        <v>156</v>
      </c>
      <c r="AN74" s="138"/>
      <c r="AO74" s="138" t="s">
        <v>175</v>
      </c>
      <c r="AP74" s="139"/>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37" t="s">
        <v>257</v>
      </c>
      <c r="AH75" s="138"/>
      <c r="AI75" s="138"/>
      <c r="AJ75" s="138"/>
      <c r="AK75" s="138"/>
      <c r="AL75" s="136"/>
      <c r="AM75" s="137" t="s">
        <v>156</v>
      </c>
      <c r="AN75" s="138"/>
      <c r="AO75" s="138"/>
      <c r="AP75" s="139"/>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37" t="s">
        <v>169</v>
      </c>
      <c r="AH76" s="138"/>
      <c r="AI76" s="138"/>
      <c r="AJ76" s="138"/>
      <c r="AK76" s="138"/>
      <c r="AL76" s="136"/>
      <c r="AM76" s="137" t="s">
        <v>176</v>
      </c>
      <c r="AN76" s="138"/>
      <c r="AO76" s="138"/>
      <c r="AP76" s="139"/>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37" t="s">
        <v>153</v>
      </c>
      <c r="AH77" s="138"/>
      <c r="AI77" s="138"/>
      <c r="AJ77" s="138"/>
      <c r="AK77" s="138"/>
      <c r="AL77" s="136"/>
      <c r="AM77" s="137" t="s">
        <v>157</v>
      </c>
      <c r="AN77" s="138"/>
      <c r="AO77" s="138"/>
      <c r="AP77" s="139"/>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44258</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48" t="s">
        <v>53</v>
      </c>
      <c r="L8" s="149"/>
      <c r="M8" s="149"/>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603">
        <v>9.1666666666666674E-2</v>
      </c>
      <c r="Y10" s="347"/>
      <c r="Z10" s="344"/>
      <c r="AA10" s="345"/>
      <c r="AB10" s="346"/>
      <c r="AC10" s="345"/>
      <c r="AD10" s="346"/>
      <c r="AE10" s="345"/>
      <c r="AF10" s="346">
        <v>4.5833333333333337E-2</v>
      </c>
      <c r="AG10" s="345"/>
      <c r="AH10" s="346"/>
      <c r="AI10" s="345"/>
      <c r="AJ10" s="346"/>
      <c r="AK10" s="345"/>
      <c r="AL10" s="346"/>
      <c r="AM10" s="347"/>
      <c r="AN10" s="341" t="s">
        <v>231</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9.1666666666666674E-2</v>
      </c>
      <c r="W11" s="345"/>
      <c r="X11" s="346">
        <v>0.3125</v>
      </c>
      <c r="Y11" s="347"/>
      <c r="Z11" s="344"/>
      <c r="AA11" s="345"/>
      <c r="AB11" s="346"/>
      <c r="AC11" s="345"/>
      <c r="AD11" s="346"/>
      <c r="AE11" s="345"/>
      <c r="AF11" s="346"/>
      <c r="AG11" s="345"/>
      <c r="AH11" s="346"/>
      <c r="AI11" s="345"/>
      <c r="AJ11" s="346"/>
      <c r="AK11" s="345"/>
      <c r="AL11" s="346">
        <v>0.22083333333333333</v>
      </c>
      <c r="AM11" s="347"/>
      <c r="AN11" s="341" t="s">
        <v>217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0.34583333333333338</v>
      </c>
      <c r="Y12" s="347"/>
      <c r="Z12" s="344"/>
      <c r="AA12" s="345"/>
      <c r="AB12" s="346"/>
      <c r="AC12" s="345"/>
      <c r="AD12" s="346">
        <v>2.9166666666666664E-2</v>
      </c>
      <c r="AE12" s="345"/>
      <c r="AF12" s="346">
        <v>4.1666666666666666E-3</v>
      </c>
      <c r="AG12" s="345"/>
      <c r="AH12" s="346"/>
      <c r="AI12" s="345"/>
      <c r="AJ12" s="346"/>
      <c r="AK12" s="345"/>
      <c r="AL12" s="346"/>
      <c r="AM12" s="347"/>
      <c r="AN12" s="341" t="s">
        <v>232</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248</v>
      </c>
      <c r="R13" s="332"/>
      <c r="S13" s="332"/>
      <c r="T13" s="359"/>
      <c r="U13" s="12"/>
      <c r="V13" s="344">
        <v>0.34583333333333338</v>
      </c>
      <c r="W13" s="345"/>
      <c r="X13" s="346">
        <v>0.375</v>
      </c>
      <c r="Y13" s="347"/>
      <c r="Z13" s="344"/>
      <c r="AA13" s="345"/>
      <c r="AB13" s="346"/>
      <c r="AC13" s="345"/>
      <c r="AD13" s="346"/>
      <c r="AE13" s="345"/>
      <c r="AF13" s="346">
        <v>2.9166666666666664E-2</v>
      </c>
      <c r="AG13" s="345"/>
      <c r="AH13" s="346"/>
      <c r="AI13" s="345"/>
      <c r="AJ13" s="346"/>
      <c r="AK13" s="345"/>
      <c r="AL13" s="346"/>
      <c r="AM13" s="347"/>
      <c r="AN13" s="341" t="s">
        <v>233</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246</v>
      </c>
      <c r="N14" s="357"/>
      <c r="O14" s="357"/>
      <c r="P14" s="358"/>
      <c r="Q14" s="356" t="s">
        <v>214</v>
      </c>
      <c r="R14" s="332"/>
      <c r="S14" s="332"/>
      <c r="T14" s="359"/>
      <c r="U14" s="12"/>
      <c r="V14" s="344">
        <v>0.375</v>
      </c>
      <c r="W14" s="345"/>
      <c r="X14" s="346">
        <v>0.43333333333333335</v>
      </c>
      <c r="Y14" s="347"/>
      <c r="Z14" s="344"/>
      <c r="AA14" s="345"/>
      <c r="AB14" s="346"/>
      <c r="AC14" s="345"/>
      <c r="AD14" s="346"/>
      <c r="AE14" s="345"/>
      <c r="AF14" s="346"/>
      <c r="AG14" s="345"/>
      <c r="AH14" s="346"/>
      <c r="AI14" s="345"/>
      <c r="AJ14" s="346"/>
      <c r="AK14" s="345"/>
      <c r="AL14" s="346">
        <v>5.8333333333333327E-2</v>
      </c>
      <c r="AM14" s="347"/>
      <c r="AN14" s="341" t="s">
        <v>235</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0.43333333333333335</v>
      </c>
      <c r="W15" s="345"/>
      <c r="X15" s="346">
        <v>0.45833333333333331</v>
      </c>
      <c r="Y15" s="347"/>
      <c r="Z15" s="344"/>
      <c r="AA15" s="345"/>
      <c r="AB15" s="346"/>
      <c r="AC15" s="345"/>
      <c r="AD15" s="346">
        <v>2.0833333333333332E-2</v>
      </c>
      <c r="AE15" s="345"/>
      <c r="AF15" s="346">
        <v>4.1666666666666666E-3</v>
      </c>
      <c r="AG15" s="345"/>
      <c r="AH15" s="346"/>
      <c r="AI15" s="345"/>
      <c r="AJ15" s="346"/>
      <c r="AK15" s="345"/>
      <c r="AL15" s="346"/>
      <c r="AM15" s="347"/>
      <c r="AN15" s="341" t="s">
        <v>234</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0.45833333333333331</v>
      </c>
      <c r="W16" s="345"/>
      <c r="X16" s="346">
        <v>0.5</v>
      </c>
      <c r="Y16" s="347"/>
      <c r="Z16" s="344"/>
      <c r="AA16" s="345"/>
      <c r="AB16" s="346"/>
      <c r="AC16" s="345"/>
      <c r="AD16" s="346">
        <v>3.7499999999999999E-2</v>
      </c>
      <c r="AE16" s="345"/>
      <c r="AF16" s="346">
        <v>4.1666666666666666E-3</v>
      </c>
      <c r="AG16" s="345"/>
      <c r="AH16" s="346"/>
      <c r="AI16" s="345"/>
      <c r="AJ16" s="346"/>
      <c r="AK16" s="345"/>
      <c r="AL16" s="346"/>
      <c r="AM16" s="347"/>
      <c r="AN16" s="341" t="s">
        <v>236</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v>
      </c>
      <c r="W17" s="345"/>
      <c r="X17" s="346">
        <v>0.52083333333333337</v>
      </c>
      <c r="Y17" s="347"/>
      <c r="Z17" s="344"/>
      <c r="AA17" s="345"/>
      <c r="AB17" s="346"/>
      <c r="AC17" s="345"/>
      <c r="AD17" s="346"/>
      <c r="AE17" s="345"/>
      <c r="AF17" s="346"/>
      <c r="AG17" s="345"/>
      <c r="AH17" s="346"/>
      <c r="AI17" s="345"/>
      <c r="AJ17" s="346"/>
      <c r="AK17" s="345"/>
      <c r="AL17" s="346">
        <v>2.0833333333333332E-2</v>
      </c>
      <c r="AM17" s="347"/>
      <c r="AN17" s="341" t="s">
        <v>237</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0.52083333333333337</v>
      </c>
      <c r="W18" s="345"/>
      <c r="X18" s="369">
        <v>0.54166666666666663</v>
      </c>
      <c r="Y18" s="370"/>
      <c r="Z18" s="344"/>
      <c r="AA18" s="345"/>
      <c r="AB18" s="346"/>
      <c r="AC18" s="345"/>
      <c r="AD18" s="346">
        <v>1.6666666666666666E-2</v>
      </c>
      <c r="AE18" s="345"/>
      <c r="AF18" s="346">
        <v>4.1666666666666666E-3</v>
      </c>
      <c r="AG18" s="345"/>
      <c r="AH18" s="346"/>
      <c r="AI18" s="345"/>
      <c r="AJ18" s="346"/>
      <c r="AK18" s="345"/>
      <c r="AL18" s="346"/>
      <c r="AM18" s="347"/>
      <c r="AN18" s="341" t="s">
        <v>239</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0.54166666666666663</v>
      </c>
      <c r="W19" s="345"/>
      <c r="X19" s="369">
        <v>0.60416666666666663</v>
      </c>
      <c r="Y19" s="370"/>
      <c r="Z19" s="344"/>
      <c r="AA19" s="345"/>
      <c r="AB19" s="346"/>
      <c r="AC19" s="345"/>
      <c r="AD19" s="346"/>
      <c r="AE19" s="345"/>
      <c r="AF19" s="346">
        <v>6.25E-2</v>
      </c>
      <c r="AG19" s="345"/>
      <c r="AH19" s="346"/>
      <c r="AI19" s="345"/>
      <c r="AJ19" s="346"/>
      <c r="AK19" s="345"/>
      <c r="AL19" s="346"/>
      <c r="AM19" s="347"/>
      <c r="AN19" s="341" t="s">
        <v>243</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0.60416666666666663</v>
      </c>
      <c r="W20" s="345"/>
      <c r="X20" s="369">
        <v>0.62916666666666665</v>
      </c>
      <c r="Y20" s="370"/>
      <c r="Z20" s="344"/>
      <c r="AA20" s="345"/>
      <c r="AB20" s="346"/>
      <c r="AC20" s="345"/>
      <c r="AD20" s="346">
        <v>2.0833333333333332E-2</v>
      </c>
      <c r="AE20" s="345"/>
      <c r="AF20" s="346">
        <v>4.1666666666666666E-3</v>
      </c>
      <c r="AG20" s="345"/>
      <c r="AH20" s="346"/>
      <c r="AI20" s="345"/>
      <c r="AJ20" s="346"/>
      <c r="AK20" s="345"/>
      <c r="AL20" s="346"/>
      <c r="AM20" s="347"/>
      <c r="AN20" s="341" t="s">
        <v>238</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0.62916666666666665</v>
      </c>
      <c r="W21" s="345"/>
      <c r="X21" s="369">
        <v>0.65</v>
      </c>
      <c r="Y21" s="370"/>
      <c r="Z21" s="344"/>
      <c r="AA21" s="345"/>
      <c r="AB21" s="346"/>
      <c r="AC21" s="345"/>
      <c r="AD21" s="346">
        <v>1.6666666666666666E-2</v>
      </c>
      <c r="AE21" s="345"/>
      <c r="AF21" s="346">
        <v>4.1666666666666666E-3</v>
      </c>
      <c r="AG21" s="345"/>
      <c r="AH21" s="346"/>
      <c r="AI21" s="345"/>
      <c r="AJ21" s="346"/>
      <c r="AK21" s="345"/>
      <c r="AL21" s="346"/>
      <c r="AM21" s="347"/>
      <c r="AN21" s="341" t="s">
        <v>240</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0.65</v>
      </c>
      <c r="W22" s="345"/>
      <c r="X22" s="369">
        <v>0.70416666666666661</v>
      </c>
      <c r="Y22" s="370"/>
      <c r="Z22" s="344"/>
      <c r="AA22" s="345"/>
      <c r="AB22" s="346"/>
      <c r="AC22" s="345"/>
      <c r="AD22" s="346">
        <v>4.9999999999999996E-2</v>
      </c>
      <c r="AE22" s="345"/>
      <c r="AF22" s="346">
        <v>4.1666666666666666E-3</v>
      </c>
      <c r="AG22" s="345"/>
      <c r="AH22" s="346"/>
      <c r="AI22" s="345"/>
      <c r="AJ22" s="346"/>
      <c r="AK22" s="345"/>
      <c r="AL22" s="346"/>
      <c r="AM22" s="347"/>
      <c r="AN22" s="341" t="s">
        <v>241</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0.70416666666666661</v>
      </c>
      <c r="W23" s="345"/>
      <c r="X23" s="346">
        <v>0.7416666666666667</v>
      </c>
      <c r="Y23" s="347"/>
      <c r="Z23" s="344"/>
      <c r="AA23" s="345"/>
      <c r="AB23" s="346"/>
      <c r="AC23" s="345"/>
      <c r="AD23" s="346"/>
      <c r="AE23" s="345"/>
      <c r="AF23" s="346"/>
      <c r="AG23" s="345"/>
      <c r="AH23" s="346"/>
      <c r="AI23" s="345"/>
      <c r="AJ23" s="346"/>
      <c r="AK23" s="345"/>
      <c r="AL23" s="346">
        <v>3.7499999999999999E-2</v>
      </c>
      <c r="AM23" s="347"/>
      <c r="AN23" s="341" t="s">
        <v>242</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0.7416666666666667</v>
      </c>
      <c r="W24" s="345"/>
      <c r="X24" s="346">
        <v>0.79166666666666663</v>
      </c>
      <c r="Y24" s="347"/>
      <c r="Z24" s="344"/>
      <c r="AA24" s="345"/>
      <c r="AB24" s="346"/>
      <c r="AC24" s="345"/>
      <c r="AD24" s="381">
        <v>4.5833333333333337E-2</v>
      </c>
      <c r="AE24" s="381"/>
      <c r="AF24" s="381">
        <v>4.1666666666666666E-3</v>
      </c>
      <c r="AG24" s="381"/>
      <c r="AH24" s="346"/>
      <c r="AI24" s="345"/>
      <c r="AJ24" s="346"/>
      <c r="AK24" s="345"/>
      <c r="AL24" s="345"/>
      <c r="AM24" s="346"/>
      <c r="AN24" s="341" t="s">
        <v>244</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0.79166666666666663</v>
      </c>
      <c r="W25" s="345"/>
      <c r="X25" s="369">
        <v>0.91666666666666663</v>
      </c>
      <c r="Y25" s="370"/>
      <c r="Z25" s="344"/>
      <c r="AA25" s="345"/>
      <c r="AB25" s="346"/>
      <c r="AC25" s="345"/>
      <c r="AD25" s="346"/>
      <c r="AE25" s="345"/>
      <c r="AF25" s="346"/>
      <c r="AG25" s="345"/>
      <c r="AH25" s="346"/>
      <c r="AI25" s="345"/>
      <c r="AJ25" s="346"/>
      <c r="AK25" s="345"/>
      <c r="AL25" s="346">
        <v>0.125</v>
      </c>
      <c r="AM25" s="347"/>
      <c r="AN25" s="341" t="s">
        <v>242</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0.91666666666666663</v>
      </c>
      <c r="W26" s="394"/>
      <c r="X26" s="369">
        <v>0.96250000000000002</v>
      </c>
      <c r="Y26" s="370"/>
      <c r="Z26" s="393"/>
      <c r="AA26" s="394"/>
      <c r="AB26" s="369"/>
      <c r="AC26" s="394"/>
      <c r="AD26" s="381">
        <v>4.1666666666666664E-2</v>
      </c>
      <c r="AE26" s="381"/>
      <c r="AF26" s="381">
        <v>4.1666666666666666E-3</v>
      </c>
      <c r="AG26" s="381"/>
      <c r="AH26" s="369"/>
      <c r="AI26" s="394"/>
      <c r="AJ26" s="369"/>
      <c r="AK26" s="394"/>
      <c r="AL26" s="345"/>
      <c r="AM26" s="346"/>
      <c r="AN26" s="341" t="s">
        <v>247</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0.96250000000000002</v>
      </c>
      <c r="W27" s="394"/>
      <c r="X27" s="369">
        <v>1</v>
      </c>
      <c r="Y27" s="370"/>
      <c r="Z27" s="393"/>
      <c r="AA27" s="394"/>
      <c r="AB27" s="369"/>
      <c r="AC27" s="394"/>
      <c r="AD27" s="346"/>
      <c r="AE27" s="345"/>
      <c r="AF27" s="346"/>
      <c r="AG27" s="345"/>
      <c r="AH27" s="369"/>
      <c r="AI27" s="394"/>
      <c r="AJ27" s="369"/>
      <c r="AK27" s="394"/>
      <c r="AL27" s="346">
        <v>3.7499999999999999E-2</v>
      </c>
      <c r="AM27" s="347"/>
      <c r="AN27" s="341" t="s">
        <v>235</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0.27916666666666667</v>
      </c>
      <c r="AE31" s="410"/>
      <c r="AF31" s="410">
        <f>SUM(AF9:AG30)</f>
        <v>0.17500000000000007</v>
      </c>
      <c r="AG31" s="410"/>
      <c r="AH31" s="410">
        <f>SUM(AH9:AI30)</f>
        <v>0</v>
      </c>
      <c r="AI31" s="410"/>
      <c r="AJ31" s="410">
        <f>SUM(AJ9:AK30)</f>
        <v>0</v>
      </c>
      <c r="AK31" s="410"/>
      <c r="AL31" s="411">
        <f>SUM(AL9:AM30)</f>
        <v>0.54583333333333328</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10705</v>
      </c>
      <c r="Y35" s="443"/>
      <c r="Z35" s="443"/>
      <c r="AA35" s="55" t="s">
        <v>56</v>
      </c>
      <c r="AB35" s="444">
        <v>1072</v>
      </c>
      <c r="AC35" s="445"/>
      <c r="AD35" s="445"/>
      <c r="AE35" s="58" t="s">
        <v>56</v>
      </c>
      <c r="AF35" s="444">
        <v>9982</v>
      </c>
      <c r="AG35" s="445"/>
      <c r="AH35" s="445"/>
      <c r="AI35" s="55" t="s">
        <v>56</v>
      </c>
      <c r="AJ35" s="444">
        <v>0</v>
      </c>
      <c r="AK35" s="445"/>
      <c r="AL35" s="445"/>
      <c r="AM35" s="55" t="s">
        <v>56</v>
      </c>
      <c r="AN35" s="446">
        <f>(X35+AF35)-(AB35+AJ35)</f>
        <v>19615</v>
      </c>
      <c r="AO35" s="447"/>
      <c r="AP35" s="55" t="s">
        <v>56</v>
      </c>
      <c r="AQ35" s="448" t="s">
        <v>245</v>
      </c>
      <c r="AR35" s="449"/>
      <c r="AS35" s="449"/>
      <c r="AT35" s="449"/>
      <c r="AU35" s="450"/>
    </row>
    <row r="36" spans="1:47" ht="15.75" customHeight="1" thickBot="1">
      <c r="A36" s="147"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42000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40000</v>
      </c>
      <c r="AO36" s="466"/>
      <c r="AP36" s="56" t="s">
        <v>56</v>
      </c>
      <c r="AQ36" s="451"/>
      <c r="AR36" s="452"/>
      <c r="AS36" s="452"/>
      <c r="AT36" s="452"/>
      <c r="AU36" s="453"/>
    </row>
    <row r="37" spans="1:47" ht="15.75" customHeight="1" thickTop="1">
      <c r="A37" s="147" t="s">
        <v>67</v>
      </c>
      <c r="B37" s="51"/>
      <c r="C37" s="51"/>
      <c r="D37" s="51"/>
      <c r="E37" s="51"/>
      <c r="F37" s="51"/>
      <c r="G37" s="47"/>
      <c r="H37" s="454">
        <f>SUM(AD9:AE30)</f>
        <v>0.27916666666666667</v>
      </c>
      <c r="I37" s="455"/>
      <c r="J37" s="455"/>
      <c r="K37" s="456">
        <v>89</v>
      </c>
      <c r="L37" s="457"/>
      <c r="M37" s="37" t="s">
        <v>56</v>
      </c>
      <c r="N37" s="458">
        <f t="shared" si="2"/>
        <v>596.30000000000007</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47" t="s">
        <v>150</v>
      </c>
      <c r="B38" s="51"/>
      <c r="C38" s="51"/>
      <c r="D38" s="51"/>
      <c r="E38" s="51"/>
      <c r="F38" s="51"/>
      <c r="G38" s="47"/>
      <c r="H38" s="454">
        <f>SUM(AF9:AG30)</f>
        <v>0.17500000000000007</v>
      </c>
      <c r="I38" s="455"/>
      <c r="J38" s="455"/>
      <c r="K38" s="456">
        <v>89</v>
      </c>
      <c r="L38" s="457"/>
      <c r="M38" s="37" t="s">
        <v>56</v>
      </c>
      <c r="N38" s="458">
        <f t="shared" si="2"/>
        <v>373.80000000000018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47"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47"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47" t="s">
        <v>68</v>
      </c>
      <c r="B41" s="51"/>
      <c r="C41" s="51"/>
      <c r="D41" s="51"/>
      <c r="E41" s="51"/>
      <c r="F41" s="51"/>
      <c r="G41" s="47"/>
      <c r="H41" s="454">
        <f>SUM(AL9:AM30)</f>
        <v>0.54583333333333328</v>
      </c>
      <c r="I41" s="455"/>
      <c r="J41" s="455"/>
      <c r="K41" s="456">
        <v>8</v>
      </c>
      <c r="L41" s="457"/>
      <c r="M41" s="37" t="s">
        <v>56</v>
      </c>
      <c r="N41" s="458">
        <f t="shared" si="2"/>
        <v>104.79999999999998</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47"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1074.9000000000003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44258</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44258</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44" t="s">
        <v>166</v>
      </c>
      <c r="AH71" s="145"/>
      <c r="AI71" s="145"/>
      <c r="AJ71" s="145"/>
      <c r="AK71" s="145"/>
      <c r="AL71" s="143"/>
      <c r="AM71" s="144" t="s">
        <v>161</v>
      </c>
      <c r="AN71" s="145"/>
      <c r="AO71" s="145"/>
      <c r="AP71" s="146"/>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44" t="s">
        <v>162</v>
      </c>
      <c r="AH72" s="145"/>
      <c r="AI72" s="145"/>
      <c r="AJ72" s="145"/>
      <c r="AK72" s="145"/>
      <c r="AL72" s="143"/>
      <c r="AM72" s="144" t="s">
        <v>158</v>
      </c>
      <c r="AN72" s="145"/>
      <c r="AO72" s="145"/>
      <c r="AP72" s="146"/>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44" t="s">
        <v>167</v>
      </c>
      <c r="AH73" s="145"/>
      <c r="AI73" s="145"/>
      <c r="AJ73" s="145"/>
      <c r="AK73" s="145"/>
      <c r="AL73" s="143"/>
      <c r="AM73" s="144" t="s">
        <v>155</v>
      </c>
      <c r="AN73" s="145"/>
      <c r="AO73" s="145"/>
      <c r="AP73" s="146"/>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44" t="s">
        <v>168</v>
      </c>
      <c r="AH74" s="145"/>
      <c r="AI74" s="145"/>
      <c r="AJ74" s="145"/>
      <c r="AK74" s="145"/>
      <c r="AL74" s="143"/>
      <c r="AM74" s="144" t="s">
        <v>156</v>
      </c>
      <c r="AN74" s="145"/>
      <c r="AO74" s="145" t="s">
        <v>175</v>
      </c>
      <c r="AP74" s="146"/>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44" t="s">
        <v>257</v>
      </c>
      <c r="AH75" s="145"/>
      <c r="AI75" s="145"/>
      <c r="AJ75" s="145"/>
      <c r="AK75" s="145"/>
      <c r="AL75" s="143"/>
      <c r="AM75" s="144" t="s">
        <v>156</v>
      </c>
      <c r="AN75" s="145"/>
      <c r="AO75" s="145"/>
      <c r="AP75" s="146"/>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44" t="s">
        <v>169</v>
      </c>
      <c r="AH76" s="145"/>
      <c r="AI76" s="145"/>
      <c r="AJ76" s="145"/>
      <c r="AK76" s="145"/>
      <c r="AL76" s="143"/>
      <c r="AM76" s="144" t="s">
        <v>176</v>
      </c>
      <c r="AN76" s="145"/>
      <c r="AO76" s="145"/>
      <c r="AP76" s="146"/>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44" t="s">
        <v>153</v>
      </c>
      <c r="AH77" s="145"/>
      <c r="AI77" s="145"/>
      <c r="AJ77" s="145"/>
      <c r="AK77" s="145"/>
      <c r="AL77" s="143"/>
      <c r="AM77" s="144" t="s">
        <v>157</v>
      </c>
      <c r="AN77" s="145"/>
      <c r="AO77" s="145"/>
      <c r="AP77" s="146"/>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44259</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55" t="s">
        <v>53</v>
      </c>
      <c r="L8" s="156"/>
      <c r="M8" s="156"/>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235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603">
        <v>0.10416666666666667</v>
      </c>
      <c r="Y10" s="347"/>
      <c r="Z10" s="344"/>
      <c r="AA10" s="345"/>
      <c r="AB10" s="346"/>
      <c r="AC10" s="345"/>
      <c r="AD10" s="346"/>
      <c r="AE10" s="345"/>
      <c r="AF10" s="346">
        <v>6.25E-2</v>
      </c>
      <c r="AG10" s="345"/>
      <c r="AH10" s="346"/>
      <c r="AI10" s="345"/>
      <c r="AJ10" s="346"/>
      <c r="AK10" s="345"/>
      <c r="AL10" s="346"/>
      <c r="AM10" s="347"/>
      <c r="AN10" s="341" t="s">
        <v>249</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0.10416666666666667</v>
      </c>
      <c r="W11" s="345"/>
      <c r="X11" s="346">
        <v>0.29166666666666669</v>
      </c>
      <c r="Y11" s="347"/>
      <c r="Z11" s="344"/>
      <c r="AA11" s="345"/>
      <c r="AB11" s="346"/>
      <c r="AC11" s="345"/>
      <c r="AD11" s="346"/>
      <c r="AE11" s="345"/>
      <c r="AF11" s="346"/>
      <c r="AG11" s="345"/>
      <c r="AH11" s="346"/>
      <c r="AI11" s="345"/>
      <c r="AJ11" s="346"/>
      <c r="AK11" s="345"/>
      <c r="AL11" s="346">
        <v>0.1875</v>
      </c>
      <c r="AM11" s="347"/>
      <c r="AN11" s="341" t="s">
        <v>235</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0.29166666666666669</v>
      </c>
      <c r="W12" s="345"/>
      <c r="X12" s="346">
        <v>0.34166666666666662</v>
      </c>
      <c r="Y12" s="347"/>
      <c r="Z12" s="344"/>
      <c r="AA12" s="345"/>
      <c r="AB12" s="346"/>
      <c r="AC12" s="345"/>
      <c r="AD12" s="346">
        <v>4.5833333333333337E-2</v>
      </c>
      <c r="AE12" s="345"/>
      <c r="AF12" s="346">
        <v>4.1666666666666666E-3</v>
      </c>
      <c r="AG12" s="345"/>
      <c r="AH12" s="346"/>
      <c r="AI12" s="345"/>
      <c r="AJ12" s="346"/>
      <c r="AK12" s="345"/>
      <c r="AL12" s="346"/>
      <c r="AM12" s="347"/>
      <c r="AN12" s="341" t="s">
        <v>250</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230</v>
      </c>
      <c r="R13" s="332"/>
      <c r="S13" s="332"/>
      <c r="T13" s="359"/>
      <c r="U13" s="12"/>
      <c r="V13" s="344">
        <v>0.34166666666666662</v>
      </c>
      <c r="W13" s="345"/>
      <c r="X13" s="346">
        <v>0.4291666666666667</v>
      </c>
      <c r="Y13" s="347"/>
      <c r="Z13" s="344"/>
      <c r="AA13" s="345"/>
      <c r="AB13" s="346"/>
      <c r="AC13" s="345"/>
      <c r="AD13" s="346"/>
      <c r="AE13" s="345"/>
      <c r="AF13" s="346"/>
      <c r="AG13" s="345"/>
      <c r="AH13" s="346"/>
      <c r="AI13" s="345"/>
      <c r="AJ13" s="346"/>
      <c r="AK13" s="345"/>
      <c r="AL13" s="346">
        <v>8.7500000000000008E-2</v>
      </c>
      <c r="AM13" s="347"/>
      <c r="AN13" s="341" t="s">
        <v>251</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246</v>
      </c>
      <c r="N14" s="357"/>
      <c r="O14" s="357"/>
      <c r="P14" s="358"/>
      <c r="Q14" s="356" t="s">
        <v>214</v>
      </c>
      <c r="R14" s="332"/>
      <c r="S14" s="332"/>
      <c r="T14" s="359"/>
      <c r="U14" s="12"/>
      <c r="V14" s="344">
        <v>0.4291666666666667</v>
      </c>
      <c r="W14" s="345"/>
      <c r="X14" s="346">
        <v>0.46666666666666662</v>
      </c>
      <c r="Y14" s="347"/>
      <c r="Z14" s="344"/>
      <c r="AA14" s="345"/>
      <c r="AB14" s="346"/>
      <c r="AC14" s="345"/>
      <c r="AD14" s="346"/>
      <c r="AE14" s="345"/>
      <c r="AF14" s="346">
        <v>3.7499999999999999E-2</v>
      </c>
      <c r="AG14" s="345"/>
      <c r="AH14" s="346"/>
      <c r="AI14" s="345"/>
      <c r="AJ14" s="346"/>
      <c r="AK14" s="345"/>
      <c r="AL14" s="346"/>
      <c r="AM14" s="347"/>
      <c r="AN14" s="341" t="s">
        <v>252</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0.46666666666666662</v>
      </c>
      <c r="W15" s="345"/>
      <c r="X15" s="346">
        <v>0.4916666666666667</v>
      </c>
      <c r="Y15" s="347"/>
      <c r="Z15" s="344"/>
      <c r="AA15" s="345"/>
      <c r="AB15" s="346"/>
      <c r="AC15" s="345"/>
      <c r="AD15" s="346">
        <v>2.0833333333333332E-2</v>
      </c>
      <c r="AE15" s="345"/>
      <c r="AF15" s="346">
        <v>4.1666666666666666E-3</v>
      </c>
      <c r="AG15" s="345"/>
      <c r="AH15" s="346"/>
      <c r="AI15" s="345"/>
      <c r="AJ15" s="346"/>
      <c r="AK15" s="345"/>
      <c r="AL15" s="346"/>
      <c r="AM15" s="347"/>
      <c r="AN15" s="341" t="s">
        <v>253</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0.4916666666666667</v>
      </c>
      <c r="W16" s="345"/>
      <c r="X16" s="346">
        <v>0.60833333333333328</v>
      </c>
      <c r="Y16" s="347"/>
      <c r="Z16" s="344"/>
      <c r="AA16" s="345"/>
      <c r="AB16" s="346"/>
      <c r="AC16" s="345"/>
      <c r="AD16" s="346"/>
      <c r="AE16" s="345"/>
      <c r="AF16" s="346"/>
      <c r="AG16" s="345"/>
      <c r="AH16" s="346"/>
      <c r="AI16" s="345"/>
      <c r="AJ16" s="346"/>
      <c r="AK16" s="345"/>
      <c r="AL16" s="346">
        <v>0.11666666666666665</v>
      </c>
      <c r="AM16" s="347"/>
      <c r="AN16" s="341" t="s">
        <v>251</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0.60833333333333328</v>
      </c>
      <c r="W17" s="345"/>
      <c r="X17" s="346">
        <v>0.65</v>
      </c>
      <c r="Y17" s="347"/>
      <c r="Z17" s="344"/>
      <c r="AA17" s="345"/>
      <c r="AB17" s="346"/>
      <c r="AC17" s="345"/>
      <c r="AD17" s="346">
        <v>3.7499999999999999E-2</v>
      </c>
      <c r="AE17" s="345"/>
      <c r="AF17" s="346">
        <v>4.1666666666666666E-3</v>
      </c>
      <c r="AG17" s="345"/>
      <c r="AH17" s="346"/>
      <c r="AI17" s="345"/>
      <c r="AJ17" s="346"/>
      <c r="AK17" s="345"/>
      <c r="AL17" s="346"/>
      <c r="AM17" s="347"/>
      <c r="AN17" s="341" t="s">
        <v>254</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0.65</v>
      </c>
      <c r="W18" s="345"/>
      <c r="X18" s="369">
        <v>0.70833333333333337</v>
      </c>
      <c r="Y18" s="370"/>
      <c r="Z18" s="344"/>
      <c r="AA18" s="345"/>
      <c r="AB18" s="346"/>
      <c r="AC18" s="345"/>
      <c r="AD18" s="346"/>
      <c r="AE18" s="345"/>
      <c r="AF18" s="346"/>
      <c r="AG18" s="345"/>
      <c r="AH18" s="346"/>
      <c r="AI18" s="345"/>
      <c r="AJ18" s="346"/>
      <c r="AK18" s="345"/>
      <c r="AL18" s="346">
        <v>5.8333333333333327E-2</v>
      </c>
      <c r="AM18" s="347"/>
      <c r="AN18" s="341" t="s">
        <v>251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0.70833333333333337</v>
      </c>
      <c r="W19" s="345"/>
      <c r="X19" s="369">
        <v>0.73333333333333339</v>
      </c>
      <c r="Y19" s="370"/>
      <c r="Z19" s="344"/>
      <c r="AA19" s="345"/>
      <c r="AB19" s="346"/>
      <c r="AC19" s="345"/>
      <c r="AD19" s="346">
        <v>2.0833333333333332E-2</v>
      </c>
      <c r="AE19" s="345"/>
      <c r="AF19" s="346">
        <v>4.1666666666666666E-3</v>
      </c>
      <c r="AG19" s="345"/>
      <c r="AH19" s="346"/>
      <c r="AI19" s="345"/>
      <c r="AJ19" s="346"/>
      <c r="AK19" s="345"/>
      <c r="AL19" s="346"/>
      <c r="AM19" s="347"/>
      <c r="AN19" s="341" t="s">
        <v>255</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0.73333333333333339</v>
      </c>
      <c r="W20" s="345"/>
      <c r="X20" s="369">
        <v>0.7583333333333333</v>
      </c>
      <c r="Y20" s="370"/>
      <c r="Z20" s="344"/>
      <c r="AA20" s="345"/>
      <c r="AB20" s="346"/>
      <c r="AC20" s="345"/>
      <c r="AD20" s="346">
        <v>2.0833333333333332E-2</v>
      </c>
      <c r="AE20" s="345"/>
      <c r="AF20" s="346">
        <v>4.1666666666666666E-3</v>
      </c>
      <c r="AG20" s="345"/>
      <c r="AH20" s="346"/>
      <c r="AI20" s="345"/>
      <c r="AJ20" s="346"/>
      <c r="AK20" s="345"/>
      <c r="AL20" s="346"/>
      <c r="AM20" s="347"/>
      <c r="AN20" s="341" t="s">
        <v>253</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0.7583333333333333</v>
      </c>
      <c r="W21" s="345"/>
      <c r="X21" s="369">
        <v>0.875</v>
      </c>
      <c r="Y21" s="370"/>
      <c r="Z21" s="344"/>
      <c r="AA21" s="345"/>
      <c r="AB21" s="346"/>
      <c r="AC21" s="345"/>
      <c r="AD21" s="346"/>
      <c r="AE21" s="345"/>
      <c r="AF21" s="346"/>
      <c r="AG21" s="345"/>
      <c r="AH21" s="346"/>
      <c r="AI21" s="345"/>
      <c r="AJ21" s="346"/>
      <c r="AK21" s="345"/>
      <c r="AL21" s="346">
        <v>0.11666666666666665</v>
      </c>
      <c r="AM21" s="347"/>
      <c r="AN21" s="341" t="s">
        <v>251</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0.875</v>
      </c>
      <c r="W22" s="345"/>
      <c r="X22" s="369">
        <v>0.89583333333333337</v>
      </c>
      <c r="Y22" s="370"/>
      <c r="Z22" s="344"/>
      <c r="AA22" s="345"/>
      <c r="AB22" s="346"/>
      <c r="AC22" s="345"/>
      <c r="AD22" s="346">
        <v>1.6666666666666666E-2</v>
      </c>
      <c r="AE22" s="345"/>
      <c r="AF22" s="346">
        <v>4.1666666666666666E-3</v>
      </c>
      <c r="AG22" s="345"/>
      <c r="AH22" s="346"/>
      <c r="AI22" s="345"/>
      <c r="AJ22" s="346"/>
      <c r="AK22" s="345"/>
      <c r="AL22" s="346"/>
      <c r="AM22" s="347"/>
      <c r="AN22" s="341" t="s">
        <v>256</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0.89583333333333337</v>
      </c>
      <c r="W23" s="345"/>
      <c r="X23" s="346">
        <v>0.92083333333333339</v>
      </c>
      <c r="Y23" s="347"/>
      <c r="Z23" s="344"/>
      <c r="AA23" s="345"/>
      <c r="AB23" s="346"/>
      <c r="AC23" s="345"/>
      <c r="AD23" s="346">
        <v>2.0833333333333332E-2</v>
      </c>
      <c r="AE23" s="345"/>
      <c r="AF23" s="346">
        <v>4.1666666666666666E-3</v>
      </c>
      <c r="AG23" s="345"/>
      <c r="AH23" s="346"/>
      <c r="AI23" s="345"/>
      <c r="AJ23" s="346"/>
      <c r="AK23" s="345"/>
      <c r="AL23" s="346"/>
      <c r="AM23" s="347"/>
      <c r="AN23" s="341" t="s">
        <v>259</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0.92083333333333339</v>
      </c>
      <c r="W24" s="345"/>
      <c r="X24" s="346">
        <v>0.94166666666666676</v>
      </c>
      <c r="Y24" s="347"/>
      <c r="Z24" s="344"/>
      <c r="AA24" s="345"/>
      <c r="AB24" s="346"/>
      <c r="AC24" s="345"/>
      <c r="AD24" s="381"/>
      <c r="AE24" s="381"/>
      <c r="AF24" s="381">
        <v>2.0833333333333332E-2</v>
      </c>
      <c r="AG24" s="381"/>
      <c r="AH24" s="346"/>
      <c r="AI24" s="345"/>
      <c r="AJ24" s="346"/>
      <c r="AK24" s="345"/>
      <c r="AL24" s="345"/>
      <c r="AM24" s="346"/>
      <c r="AN24" s="341" t="s">
        <v>249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0.94166666666666676</v>
      </c>
      <c r="W25" s="345"/>
      <c r="X25" s="369">
        <v>1</v>
      </c>
      <c r="Y25" s="370"/>
      <c r="Z25" s="344"/>
      <c r="AA25" s="345"/>
      <c r="AB25" s="346"/>
      <c r="AC25" s="345"/>
      <c r="AD25" s="346"/>
      <c r="AE25" s="345"/>
      <c r="AF25" s="346"/>
      <c r="AG25" s="345"/>
      <c r="AH25" s="346"/>
      <c r="AI25" s="345"/>
      <c r="AJ25" s="346"/>
      <c r="AK25" s="345"/>
      <c r="AL25" s="346">
        <v>5.8333333333333327E-2</v>
      </c>
      <c r="AM25" s="347"/>
      <c r="AN25" s="341" t="s">
        <v>235</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0.18333333333333332</v>
      </c>
      <c r="AE31" s="410"/>
      <c r="AF31" s="410">
        <f>SUM(AF9:AG30)</f>
        <v>0.15</v>
      </c>
      <c r="AG31" s="410"/>
      <c r="AH31" s="410">
        <f>SUM(AH9:AI30)</f>
        <v>0</v>
      </c>
      <c r="AI31" s="410"/>
      <c r="AJ31" s="410">
        <f>SUM(AJ9:AK30)</f>
        <v>0</v>
      </c>
      <c r="AK31" s="410"/>
      <c r="AL31" s="411">
        <f>SUM(AL9:AM30)</f>
        <v>0.66666666666666663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19615</v>
      </c>
      <c r="Y35" s="443"/>
      <c r="Z35" s="443"/>
      <c r="AA35" s="55" t="s">
        <v>56</v>
      </c>
      <c r="AB35" s="444">
        <v>837</v>
      </c>
      <c r="AC35" s="445"/>
      <c r="AD35" s="445"/>
      <c r="AE35" s="58" t="s">
        <v>56</v>
      </c>
      <c r="AF35" s="444">
        <v>0</v>
      </c>
      <c r="AG35" s="445"/>
      <c r="AH35" s="445"/>
      <c r="AI35" s="55" t="s">
        <v>56</v>
      </c>
      <c r="AJ35" s="444">
        <v>0</v>
      </c>
      <c r="AK35" s="445"/>
      <c r="AL35" s="445"/>
      <c r="AM35" s="55" t="s">
        <v>56</v>
      </c>
      <c r="AN35" s="446">
        <f>(X35+AF35)-(AB35+AJ35)</f>
        <v>18778</v>
      </c>
      <c r="AO35" s="447"/>
      <c r="AP35" s="55" t="s">
        <v>56</v>
      </c>
      <c r="AQ35" s="448"/>
      <c r="AR35" s="449"/>
      <c r="AS35" s="449"/>
      <c r="AT35" s="449"/>
      <c r="AU35" s="450"/>
    </row>
    <row r="36" spans="1:47" ht="15.75" customHeight="1" thickBot="1">
      <c r="A36" s="154"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40000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37000</v>
      </c>
      <c r="AO36" s="466"/>
      <c r="AP36" s="56" t="s">
        <v>56</v>
      </c>
      <c r="AQ36" s="451"/>
      <c r="AR36" s="452"/>
      <c r="AS36" s="452"/>
      <c r="AT36" s="452"/>
      <c r="AU36" s="453"/>
    </row>
    <row r="37" spans="1:47" ht="15.75" customHeight="1" thickTop="1">
      <c r="A37" s="154" t="s">
        <v>67</v>
      </c>
      <c r="B37" s="51"/>
      <c r="C37" s="51"/>
      <c r="D37" s="51"/>
      <c r="E37" s="51"/>
      <c r="F37" s="51"/>
      <c r="G37" s="47"/>
      <c r="H37" s="454">
        <f>SUM(AD9:AE30)</f>
        <v>0.18333333333333332</v>
      </c>
      <c r="I37" s="455"/>
      <c r="J37" s="455"/>
      <c r="K37" s="456">
        <v>89</v>
      </c>
      <c r="L37" s="457"/>
      <c r="M37" s="37" t="s">
        <v>56</v>
      </c>
      <c r="N37" s="458">
        <f t="shared" si="2"/>
        <v>391.59999999999997</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54" t="s">
        <v>150</v>
      </c>
      <c r="B38" s="51"/>
      <c r="C38" s="51"/>
      <c r="D38" s="51"/>
      <c r="E38" s="51"/>
      <c r="F38" s="51"/>
      <c r="G38" s="47"/>
      <c r="H38" s="454">
        <f>SUM(AF9:AG30)</f>
        <v>0.15</v>
      </c>
      <c r="I38" s="455"/>
      <c r="J38" s="455"/>
      <c r="K38" s="456">
        <v>89</v>
      </c>
      <c r="L38" s="457"/>
      <c r="M38" s="37" t="s">
        <v>56</v>
      </c>
      <c r="N38" s="458">
        <f t="shared" si="2"/>
        <v>320.39999999999998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54"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54"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54" t="s">
        <v>68</v>
      </c>
      <c r="B41" s="51"/>
      <c r="C41" s="51"/>
      <c r="D41" s="51"/>
      <c r="E41" s="51"/>
      <c r="F41" s="51"/>
      <c r="G41" s="47"/>
      <c r="H41" s="454">
        <f>SUM(AL9:AM30)</f>
        <v>0.66666666666666663</v>
      </c>
      <c r="I41" s="455"/>
      <c r="J41" s="455"/>
      <c r="K41" s="456">
        <v>8</v>
      </c>
      <c r="L41" s="457"/>
      <c r="M41" s="37" t="s">
        <v>56</v>
      </c>
      <c r="N41" s="458">
        <f t="shared" si="2"/>
        <v>128</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54"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840</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44259</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44259</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51" t="s">
        <v>166</v>
      </c>
      <c r="AH71" s="152"/>
      <c r="AI71" s="152"/>
      <c r="AJ71" s="152"/>
      <c r="AK71" s="152"/>
      <c r="AL71" s="150"/>
      <c r="AM71" s="151" t="s">
        <v>161</v>
      </c>
      <c r="AN71" s="152"/>
      <c r="AO71" s="152"/>
      <c r="AP71" s="153"/>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51" t="s">
        <v>162</v>
      </c>
      <c r="AH72" s="152"/>
      <c r="AI72" s="152"/>
      <c r="AJ72" s="152"/>
      <c r="AK72" s="152"/>
      <c r="AL72" s="150"/>
      <c r="AM72" s="151" t="s">
        <v>158</v>
      </c>
      <c r="AN72" s="152"/>
      <c r="AO72" s="152"/>
      <c r="AP72" s="153"/>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51" t="s">
        <v>167</v>
      </c>
      <c r="AH73" s="152"/>
      <c r="AI73" s="152"/>
      <c r="AJ73" s="152"/>
      <c r="AK73" s="152"/>
      <c r="AL73" s="150"/>
      <c r="AM73" s="151" t="s">
        <v>155</v>
      </c>
      <c r="AN73" s="152"/>
      <c r="AO73" s="152"/>
      <c r="AP73" s="153"/>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51" t="s">
        <v>168</v>
      </c>
      <c r="AH74" s="152"/>
      <c r="AI74" s="152"/>
      <c r="AJ74" s="152"/>
      <c r="AK74" s="152"/>
      <c r="AL74" s="150"/>
      <c r="AM74" s="151" t="s">
        <v>156</v>
      </c>
      <c r="AN74" s="152"/>
      <c r="AO74" s="152" t="s">
        <v>175</v>
      </c>
      <c r="AP74" s="153"/>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51" t="s">
        <v>257</v>
      </c>
      <c r="AH75" s="152"/>
      <c r="AI75" s="152"/>
      <c r="AJ75" s="152"/>
      <c r="AK75" s="152"/>
      <c r="AL75" s="150"/>
      <c r="AM75" s="151" t="s">
        <v>156</v>
      </c>
      <c r="AN75" s="152"/>
      <c r="AO75" s="152"/>
      <c r="AP75" s="153"/>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51" t="s">
        <v>169</v>
      </c>
      <c r="AH76" s="152"/>
      <c r="AI76" s="152"/>
      <c r="AJ76" s="152"/>
      <c r="AK76" s="152"/>
      <c r="AL76" s="150"/>
      <c r="AM76" s="151" t="s">
        <v>176</v>
      </c>
      <c r="AN76" s="152"/>
      <c r="AO76" s="152"/>
      <c r="AP76" s="153"/>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51" t="s">
        <v>153</v>
      </c>
      <c r="AH77" s="152"/>
      <c r="AI77" s="152"/>
      <c r="AJ77" s="152"/>
      <c r="AK77" s="152"/>
      <c r="AL77" s="150"/>
      <c r="AM77" s="151" t="s">
        <v>157</v>
      </c>
      <c r="AN77" s="152"/>
      <c r="AO77" s="152"/>
      <c r="AP77" s="153"/>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44260</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60" t="s">
        <v>53</v>
      </c>
      <c r="L8" s="161"/>
      <c r="M8" s="161"/>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235</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603">
        <v>0.13749999999999998</v>
      </c>
      <c r="Y10" s="347"/>
      <c r="Z10" s="344"/>
      <c r="AA10" s="345"/>
      <c r="AB10" s="346"/>
      <c r="AC10" s="345"/>
      <c r="AD10" s="346"/>
      <c r="AE10" s="345"/>
      <c r="AF10" s="346">
        <v>5.4166666666666669E-2</v>
      </c>
      <c r="AG10" s="345"/>
      <c r="AH10" s="346"/>
      <c r="AI10" s="345"/>
      <c r="AJ10" s="346"/>
      <c r="AK10" s="345"/>
      <c r="AL10" s="346"/>
      <c r="AM10" s="347"/>
      <c r="AN10" s="341" t="s">
        <v>278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0.13749999999999998</v>
      </c>
      <c r="W11" s="345"/>
      <c r="X11" s="346">
        <v>0.29166666666666669</v>
      </c>
      <c r="Y11" s="347"/>
      <c r="Z11" s="344"/>
      <c r="AA11" s="345"/>
      <c r="AB11" s="346"/>
      <c r="AC11" s="345"/>
      <c r="AD11" s="346"/>
      <c r="AE11" s="345"/>
      <c r="AF11" s="346"/>
      <c r="AG11" s="345"/>
      <c r="AH11" s="346"/>
      <c r="AI11" s="345"/>
      <c r="AJ11" s="346"/>
      <c r="AK11" s="345"/>
      <c r="AL11" s="346">
        <v>0.15416666666666667</v>
      </c>
      <c r="AM11" s="347"/>
      <c r="AN11" s="341" t="s">
        <v>235</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0.29166666666666669</v>
      </c>
      <c r="W12" s="345"/>
      <c r="X12" s="346">
        <v>0.35000000000000003</v>
      </c>
      <c r="Y12" s="347"/>
      <c r="Z12" s="344"/>
      <c r="AA12" s="345"/>
      <c r="AB12" s="346"/>
      <c r="AC12" s="345"/>
      <c r="AD12" s="346">
        <v>5.4166666666666669E-2</v>
      </c>
      <c r="AE12" s="345"/>
      <c r="AF12" s="346">
        <v>4.1666666666666666E-3</v>
      </c>
      <c r="AG12" s="345"/>
      <c r="AH12" s="346"/>
      <c r="AI12" s="345"/>
      <c r="AJ12" s="346"/>
      <c r="AK12" s="345"/>
      <c r="AL12" s="346"/>
      <c r="AM12" s="347"/>
      <c r="AN12" s="341" t="s">
        <v>277</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265</v>
      </c>
      <c r="R13" s="332"/>
      <c r="S13" s="332"/>
      <c r="T13" s="359"/>
      <c r="U13" s="12"/>
      <c r="V13" s="344">
        <v>0.35000000000000003</v>
      </c>
      <c r="W13" s="345"/>
      <c r="X13" s="346">
        <v>0.41666666666666669</v>
      </c>
      <c r="Y13" s="347"/>
      <c r="Z13" s="344"/>
      <c r="AA13" s="345"/>
      <c r="AB13" s="346"/>
      <c r="AC13" s="345"/>
      <c r="AD13" s="346"/>
      <c r="AE13" s="345"/>
      <c r="AF13" s="346"/>
      <c r="AG13" s="345"/>
      <c r="AH13" s="346"/>
      <c r="AI13" s="345"/>
      <c r="AJ13" s="346"/>
      <c r="AK13" s="345"/>
      <c r="AL13" s="346">
        <v>6.6666666666666666E-2</v>
      </c>
      <c r="AM13" s="347"/>
      <c r="AN13" s="341" t="s">
        <v>260</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214</v>
      </c>
      <c r="R14" s="332"/>
      <c r="S14" s="332"/>
      <c r="T14" s="359"/>
      <c r="U14" s="12"/>
      <c r="V14" s="344">
        <v>0.41666666666666669</v>
      </c>
      <c r="W14" s="345"/>
      <c r="X14" s="346">
        <v>0.4375</v>
      </c>
      <c r="Y14" s="347"/>
      <c r="Z14" s="344"/>
      <c r="AA14" s="345"/>
      <c r="AB14" s="346"/>
      <c r="AC14" s="345"/>
      <c r="AD14" s="346"/>
      <c r="AE14" s="345"/>
      <c r="AF14" s="346">
        <v>2.0833333333333332E-2</v>
      </c>
      <c r="AG14" s="345"/>
      <c r="AH14" s="346"/>
      <c r="AI14" s="345"/>
      <c r="AJ14" s="346"/>
      <c r="AK14" s="345"/>
      <c r="AL14" s="346"/>
      <c r="AM14" s="347"/>
      <c r="AN14" s="341" t="s">
        <v>261</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0.4375</v>
      </c>
      <c r="W15" s="345"/>
      <c r="X15" s="346">
        <v>0.47916666666666669</v>
      </c>
      <c r="Y15" s="347"/>
      <c r="Z15" s="344"/>
      <c r="AA15" s="345"/>
      <c r="AB15" s="346"/>
      <c r="AC15" s="345"/>
      <c r="AD15" s="346">
        <v>3.7499999999999999E-2</v>
      </c>
      <c r="AE15" s="345"/>
      <c r="AF15" s="346">
        <v>4.1666666666666666E-3</v>
      </c>
      <c r="AG15" s="345"/>
      <c r="AH15" s="346"/>
      <c r="AI15" s="345"/>
      <c r="AJ15" s="346"/>
      <c r="AK15" s="345"/>
      <c r="AL15" s="346"/>
      <c r="AM15" s="347"/>
      <c r="AN15" s="341" t="s">
        <v>276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0.47916666666666669</v>
      </c>
      <c r="W16" s="345"/>
      <c r="X16" s="346">
        <v>0.66666666666666663</v>
      </c>
      <c r="Y16" s="347"/>
      <c r="Z16" s="344"/>
      <c r="AA16" s="345"/>
      <c r="AB16" s="346"/>
      <c r="AC16" s="345"/>
      <c r="AD16" s="346"/>
      <c r="AE16" s="345"/>
      <c r="AF16" s="346"/>
      <c r="AG16" s="345"/>
      <c r="AH16" s="346"/>
      <c r="AI16" s="345"/>
      <c r="AJ16" s="346"/>
      <c r="AK16" s="345"/>
      <c r="AL16" s="346">
        <v>0.1875</v>
      </c>
      <c r="AM16" s="347"/>
      <c r="AN16" s="341" t="s">
        <v>260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0.66666666666666663</v>
      </c>
      <c r="W17" s="345"/>
      <c r="X17" s="346">
        <v>0.70833333333333337</v>
      </c>
      <c r="Y17" s="347"/>
      <c r="Z17" s="344"/>
      <c r="AA17" s="345"/>
      <c r="AB17" s="346"/>
      <c r="AC17" s="345"/>
      <c r="AD17" s="346">
        <v>3.7499999999999999E-2</v>
      </c>
      <c r="AE17" s="345"/>
      <c r="AF17" s="346">
        <v>4.1666666666666666E-3</v>
      </c>
      <c r="AG17" s="345"/>
      <c r="AH17" s="346"/>
      <c r="AI17" s="345"/>
      <c r="AJ17" s="346"/>
      <c r="AK17" s="345"/>
      <c r="AL17" s="346"/>
      <c r="AM17" s="347"/>
      <c r="AN17" s="341" t="s">
        <v>276</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0.70833333333333337</v>
      </c>
      <c r="W18" s="345"/>
      <c r="X18" s="369">
        <v>0.83333333333333337</v>
      </c>
      <c r="Y18" s="370"/>
      <c r="Z18" s="344"/>
      <c r="AA18" s="345"/>
      <c r="AB18" s="346"/>
      <c r="AC18" s="345"/>
      <c r="AD18" s="346"/>
      <c r="AE18" s="345"/>
      <c r="AF18" s="346"/>
      <c r="AG18" s="345"/>
      <c r="AH18" s="346"/>
      <c r="AI18" s="345"/>
      <c r="AJ18" s="346"/>
      <c r="AK18" s="345"/>
      <c r="AL18" s="346">
        <v>0.125</v>
      </c>
      <c r="AM18" s="347"/>
      <c r="AN18" s="341" t="s">
        <v>260</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0.83333333333333337</v>
      </c>
      <c r="W19" s="345"/>
      <c r="X19" s="369">
        <v>0.8833333333333333</v>
      </c>
      <c r="Y19" s="370"/>
      <c r="Z19" s="344"/>
      <c r="AA19" s="345"/>
      <c r="AB19" s="346"/>
      <c r="AC19" s="345"/>
      <c r="AD19" s="346">
        <v>4.5833333333333337E-2</v>
      </c>
      <c r="AE19" s="345"/>
      <c r="AF19" s="346">
        <v>4.1666666666666666E-3</v>
      </c>
      <c r="AG19" s="345"/>
      <c r="AH19" s="346"/>
      <c r="AI19" s="345"/>
      <c r="AJ19" s="346"/>
      <c r="AK19" s="345"/>
      <c r="AL19" s="346"/>
      <c r="AM19" s="347"/>
      <c r="AN19" s="341" t="s">
        <v>263</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0.8833333333333333</v>
      </c>
      <c r="W20" s="345"/>
      <c r="X20" s="369">
        <v>0.9</v>
      </c>
      <c r="Y20" s="370"/>
      <c r="Z20" s="344"/>
      <c r="AA20" s="345"/>
      <c r="AB20" s="346"/>
      <c r="AC20" s="345"/>
      <c r="AD20" s="346"/>
      <c r="AE20" s="345"/>
      <c r="AF20" s="346">
        <v>1.6666666666666666E-2</v>
      </c>
      <c r="AG20" s="345"/>
      <c r="AH20" s="346"/>
      <c r="AI20" s="345"/>
      <c r="AJ20" s="346"/>
      <c r="AK20" s="345"/>
      <c r="AL20" s="346"/>
      <c r="AM20" s="347"/>
      <c r="AN20" s="341" t="s">
        <v>264</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0.9</v>
      </c>
      <c r="W21" s="345"/>
      <c r="X21" s="369">
        <v>1</v>
      </c>
      <c r="Y21" s="370"/>
      <c r="Z21" s="344"/>
      <c r="AA21" s="345"/>
      <c r="AB21" s="346"/>
      <c r="AC21" s="345"/>
      <c r="AD21" s="346"/>
      <c r="AE21" s="345"/>
      <c r="AF21" s="346"/>
      <c r="AG21" s="345"/>
      <c r="AH21" s="346"/>
      <c r="AI21" s="345"/>
      <c r="AJ21" s="346"/>
      <c r="AK21" s="345"/>
      <c r="AL21" s="346">
        <v>9.9999999999999992E-2</v>
      </c>
      <c r="AM21" s="347"/>
      <c r="AN21" s="341" t="s">
        <v>235</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0.17500000000000002</v>
      </c>
      <c r="AE31" s="410"/>
      <c r="AF31" s="410">
        <f>SUM(AF9:AG30)</f>
        <v>0.10833333333333332</v>
      </c>
      <c r="AG31" s="410"/>
      <c r="AH31" s="410">
        <f>SUM(AH9:AI30)</f>
        <v>0</v>
      </c>
      <c r="AI31" s="410"/>
      <c r="AJ31" s="410">
        <f>SUM(AJ9:AK30)</f>
        <v>0</v>
      </c>
      <c r="AK31" s="410"/>
      <c r="AL31" s="411">
        <f>SUM(AL9:AM30)</f>
        <v>0.71666666666666667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18778</v>
      </c>
      <c r="Y35" s="443"/>
      <c r="Z35" s="443"/>
      <c r="AA35" s="55" t="s">
        <v>56</v>
      </c>
      <c r="AB35" s="444">
        <v>740</v>
      </c>
      <c r="AC35" s="445"/>
      <c r="AD35" s="445"/>
      <c r="AE35" s="58" t="s">
        <v>56</v>
      </c>
      <c r="AF35" s="444">
        <v>0</v>
      </c>
      <c r="AG35" s="445"/>
      <c r="AH35" s="445"/>
      <c r="AI35" s="55" t="s">
        <v>56</v>
      </c>
      <c r="AJ35" s="444">
        <v>0</v>
      </c>
      <c r="AK35" s="445"/>
      <c r="AL35" s="445"/>
      <c r="AM35" s="55" t="s">
        <v>56</v>
      </c>
      <c r="AN35" s="446">
        <f>(X35+AF35)-(AB35+AJ35)</f>
        <v>18038</v>
      </c>
      <c r="AO35" s="447"/>
      <c r="AP35" s="55" t="s">
        <v>56</v>
      </c>
      <c r="AQ35" s="448"/>
      <c r="AR35" s="449"/>
      <c r="AS35" s="449"/>
      <c r="AT35" s="449"/>
      <c r="AU35" s="450"/>
    </row>
    <row r="36" spans="1:47" ht="15.75" customHeight="1" thickBot="1">
      <c r="A36" s="162"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37000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35000</v>
      </c>
      <c r="AO36" s="466"/>
      <c r="AP36" s="56" t="s">
        <v>56</v>
      </c>
      <c r="AQ36" s="451"/>
      <c r="AR36" s="452"/>
      <c r="AS36" s="452"/>
      <c r="AT36" s="452"/>
      <c r="AU36" s="453"/>
    </row>
    <row r="37" spans="1:47" ht="15.75" customHeight="1" thickTop="1">
      <c r="A37" s="162" t="s">
        <v>67</v>
      </c>
      <c r="B37" s="51"/>
      <c r="C37" s="51"/>
      <c r="D37" s="51"/>
      <c r="E37" s="51"/>
      <c r="F37" s="51"/>
      <c r="G37" s="47"/>
      <c r="H37" s="454">
        <f>SUM(AD9:AE30)</f>
        <v>0.17500000000000002</v>
      </c>
      <c r="I37" s="455"/>
      <c r="J37" s="455"/>
      <c r="K37" s="456">
        <v>89</v>
      </c>
      <c r="L37" s="457"/>
      <c r="M37" s="37" t="s">
        <v>56</v>
      </c>
      <c r="N37" s="458">
        <f t="shared" si="2"/>
        <v>373.8</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62" t="s">
        <v>150</v>
      </c>
      <c r="B38" s="51"/>
      <c r="C38" s="51"/>
      <c r="D38" s="51"/>
      <c r="E38" s="51"/>
      <c r="F38" s="51"/>
      <c r="G38" s="47"/>
      <c r="H38" s="454">
        <f>SUM(AF9:AG30)</f>
        <v>0.10833333333333332</v>
      </c>
      <c r="I38" s="455"/>
      <c r="J38" s="455"/>
      <c r="K38" s="456">
        <v>89</v>
      </c>
      <c r="L38" s="457"/>
      <c r="M38" s="37" t="s">
        <v>56</v>
      </c>
      <c r="N38" s="458">
        <f t="shared" si="2"/>
        <v>231.39999999999998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62"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62"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62" t="s">
        <v>68</v>
      </c>
      <c r="B41" s="51"/>
      <c r="C41" s="51"/>
      <c r="D41" s="51"/>
      <c r="E41" s="51"/>
      <c r="F41" s="51"/>
      <c r="G41" s="47"/>
      <c r="H41" s="454">
        <f>SUM(AL9:AM30)</f>
        <v>0.71666666666666667</v>
      </c>
      <c r="I41" s="455"/>
      <c r="J41" s="455"/>
      <c r="K41" s="456">
        <v>8</v>
      </c>
      <c r="L41" s="457"/>
      <c r="M41" s="37" t="s">
        <v>56</v>
      </c>
      <c r="N41" s="458">
        <f t="shared" si="2"/>
        <v>137.6</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62"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742.80000000000007</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44260</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44260</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57" t="s">
        <v>166</v>
      </c>
      <c r="AH71" s="158"/>
      <c r="AI71" s="158"/>
      <c r="AJ71" s="158"/>
      <c r="AK71" s="158"/>
      <c r="AL71" s="159"/>
      <c r="AM71" s="157" t="s">
        <v>161</v>
      </c>
      <c r="AN71" s="158"/>
      <c r="AO71" s="158"/>
      <c r="AP71" s="163"/>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57" t="s">
        <v>162</v>
      </c>
      <c r="AH72" s="158"/>
      <c r="AI72" s="158"/>
      <c r="AJ72" s="158"/>
      <c r="AK72" s="158"/>
      <c r="AL72" s="159"/>
      <c r="AM72" s="157" t="s">
        <v>158</v>
      </c>
      <c r="AN72" s="158"/>
      <c r="AO72" s="158"/>
      <c r="AP72" s="163"/>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57" t="s">
        <v>167</v>
      </c>
      <c r="AH73" s="158"/>
      <c r="AI73" s="158"/>
      <c r="AJ73" s="158"/>
      <c r="AK73" s="158"/>
      <c r="AL73" s="159"/>
      <c r="AM73" s="157" t="s">
        <v>155</v>
      </c>
      <c r="AN73" s="158"/>
      <c r="AO73" s="158"/>
      <c r="AP73" s="163"/>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57" t="s">
        <v>168</v>
      </c>
      <c r="AH74" s="158"/>
      <c r="AI74" s="158"/>
      <c r="AJ74" s="158"/>
      <c r="AK74" s="158"/>
      <c r="AL74" s="159"/>
      <c r="AM74" s="157" t="s">
        <v>156</v>
      </c>
      <c r="AN74" s="158"/>
      <c r="AO74" s="158" t="s">
        <v>175</v>
      </c>
      <c r="AP74" s="163"/>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57" t="s">
        <v>257</v>
      </c>
      <c r="AH75" s="158"/>
      <c r="AI75" s="158"/>
      <c r="AJ75" s="158"/>
      <c r="AK75" s="158"/>
      <c r="AL75" s="159"/>
      <c r="AM75" s="157" t="s">
        <v>156</v>
      </c>
      <c r="AN75" s="158"/>
      <c r="AO75" s="158"/>
      <c r="AP75" s="163"/>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57" t="s">
        <v>169</v>
      </c>
      <c r="AH76" s="158"/>
      <c r="AI76" s="158"/>
      <c r="AJ76" s="158"/>
      <c r="AK76" s="158"/>
      <c r="AL76" s="159"/>
      <c r="AM76" s="157" t="s">
        <v>176</v>
      </c>
      <c r="AN76" s="158"/>
      <c r="AO76" s="158"/>
      <c r="AP76" s="163"/>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57" t="s">
        <v>153</v>
      </c>
      <c r="AH77" s="158"/>
      <c r="AI77" s="158"/>
      <c r="AJ77" s="158"/>
      <c r="AK77" s="158"/>
      <c r="AL77" s="159"/>
      <c r="AM77" s="157" t="s">
        <v>157</v>
      </c>
      <c r="AN77" s="158"/>
      <c r="AO77" s="158"/>
      <c r="AP77" s="163"/>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44261</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67" t="s">
        <v>53</v>
      </c>
      <c r="L8" s="168"/>
      <c r="M8" s="168"/>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2.0833333333333332E-2</v>
      </c>
      <c r="Y9" s="340"/>
      <c r="Z9" s="337"/>
      <c r="AA9" s="338"/>
      <c r="AB9" s="339"/>
      <c r="AC9" s="338"/>
      <c r="AD9" s="339">
        <v>1.6666666666666666E-2</v>
      </c>
      <c r="AE9" s="338"/>
      <c r="AF9" s="339">
        <v>4.1666666666666666E-3</v>
      </c>
      <c r="AG9" s="338"/>
      <c r="AH9" s="339"/>
      <c r="AI9" s="338"/>
      <c r="AJ9" s="339"/>
      <c r="AK9" s="338"/>
      <c r="AL9" s="339"/>
      <c r="AM9" s="340"/>
      <c r="AN9" s="341" t="s">
        <v>275</v>
      </c>
      <c r="AO9" s="342"/>
      <c r="AP9" s="342"/>
      <c r="AQ9" s="342"/>
      <c r="AR9" s="342"/>
      <c r="AS9" s="342"/>
      <c r="AT9" s="342"/>
      <c r="AU9" s="343"/>
    </row>
    <row r="10" spans="1:47" ht="15.75" customHeight="1" thickTop="1">
      <c r="A10" s="18"/>
      <c r="B10" s="18"/>
      <c r="C10" s="18"/>
      <c r="D10" s="18"/>
      <c r="E10" s="19"/>
      <c r="F10" s="19"/>
      <c r="G10" s="19"/>
      <c r="H10" s="19"/>
      <c r="I10" s="19"/>
      <c r="J10" s="19"/>
      <c r="U10" s="20"/>
      <c r="V10" s="344">
        <v>2.0833333333333332E-2</v>
      </c>
      <c r="W10" s="345"/>
      <c r="X10" s="603">
        <v>4.9999999999999996E-2</v>
      </c>
      <c r="Y10" s="347"/>
      <c r="Z10" s="344"/>
      <c r="AA10" s="345"/>
      <c r="AB10" s="346"/>
      <c r="AC10" s="345"/>
      <c r="AD10" s="346"/>
      <c r="AE10" s="345"/>
      <c r="AF10" s="346">
        <v>2.9166666666666664E-2</v>
      </c>
      <c r="AG10" s="345"/>
      <c r="AH10" s="346"/>
      <c r="AI10" s="345"/>
      <c r="AJ10" s="346"/>
      <c r="AK10" s="345"/>
      <c r="AL10" s="346"/>
      <c r="AM10" s="347"/>
      <c r="AN10" s="341" t="s">
        <v>267</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4.9999999999999996E-2</v>
      </c>
      <c r="W11" s="345"/>
      <c r="X11" s="346">
        <v>7.9166666666666663E-2</v>
      </c>
      <c r="Y11" s="347"/>
      <c r="Z11" s="344"/>
      <c r="AA11" s="345"/>
      <c r="AB11" s="346"/>
      <c r="AC11" s="345"/>
      <c r="AD11" s="346">
        <v>2.4999999999999998E-2</v>
      </c>
      <c r="AE11" s="345"/>
      <c r="AF11" s="346">
        <v>4.1666666666666666E-3</v>
      </c>
      <c r="AG11" s="345"/>
      <c r="AH11" s="346"/>
      <c r="AI11" s="345"/>
      <c r="AJ11" s="346"/>
      <c r="AK11" s="345"/>
      <c r="AL11" s="346"/>
      <c r="AM11" s="347"/>
      <c r="AN11" s="341" t="s">
        <v>269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7.9166666666666663E-2</v>
      </c>
      <c r="W12" s="345"/>
      <c r="X12" s="346">
        <v>0.125</v>
      </c>
      <c r="Y12" s="347"/>
      <c r="Z12" s="344"/>
      <c r="AA12" s="345"/>
      <c r="AB12" s="346"/>
      <c r="AC12" s="345"/>
      <c r="AD12" s="346"/>
      <c r="AE12" s="345"/>
      <c r="AF12" s="346"/>
      <c r="AG12" s="345"/>
      <c r="AH12" s="346"/>
      <c r="AI12" s="345"/>
      <c r="AJ12" s="346"/>
      <c r="AK12" s="345"/>
      <c r="AL12" s="346">
        <v>4.5833333333333337E-2</v>
      </c>
      <c r="AM12" s="347"/>
      <c r="AN12" s="341" t="s">
        <v>270</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281</v>
      </c>
      <c r="R13" s="332"/>
      <c r="S13" s="332"/>
      <c r="T13" s="359"/>
      <c r="U13" s="12"/>
      <c r="V13" s="344">
        <v>0.125</v>
      </c>
      <c r="W13" s="345"/>
      <c r="X13" s="346">
        <v>0.16319444444444445</v>
      </c>
      <c r="Y13" s="347"/>
      <c r="Z13" s="344"/>
      <c r="AA13" s="345"/>
      <c r="AB13" s="346"/>
      <c r="AC13" s="345"/>
      <c r="AD13" s="346"/>
      <c r="AE13" s="345"/>
      <c r="AF13" s="346">
        <v>3.7499999999999999E-2</v>
      </c>
      <c r="AG13" s="345"/>
      <c r="AH13" s="346"/>
      <c r="AI13" s="345"/>
      <c r="AJ13" s="346"/>
      <c r="AK13" s="345"/>
      <c r="AL13" s="346"/>
      <c r="AM13" s="347"/>
      <c r="AN13" s="341" t="s">
        <v>268</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282</v>
      </c>
      <c r="R14" s="332"/>
      <c r="S14" s="332"/>
      <c r="T14" s="359"/>
      <c r="U14" s="12"/>
      <c r="V14" s="344">
        <v>0.16319444444444445</v>
      </c>
      <c r="W14" s="345"/>
      <c r="X14" s="346">
        <v>0.42499999999999999</v>
      </c>
      <c r="Y14" s="347"/>
      <c r="Z14" s="344"/>
      <c r="AA14" s="345"/>
      <c r="AB14" s="346"/>
      <c r="AC14" s="345"/>
      <c r="AD14" s="346"/>
      <c r="AE14" s="345"/>
      <c r="AF14" s="346"/>
      <c r="AG14" s="345"/>
      <c r="AH14" s="346"/>
      <c r="AI14" s="345"/>
      <c r="AJ14" s="346"/>
      <c r="AK14" s="345"/>
      <c r="AL14" s="346">
        <v>0.26250000000000001</v>
      </c>
      <c r="AM14" s="347"/>
      <c r="AN14" s="341" t="s">
        <v>270</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0.42499999999999999</v>
      </c>
      <c r="W15" s="345"/>
      <c r="X15" s="346">
        <v>0.4458333333333333</v>
      </c>
      <c r="Y15" s="347"/>
      <c r="Z15" s="344"/>
      <c r="AA15" s="345"/>
      <c r="AB15" s="346"/>
      <c r="AC15" s="345"/>
      <c r="AD15" s="346"/>
      <c r="AE15" s="345"/>
      <c r="AF15" s="346">
        <v>2.0833333333333332E-2</v>
      </c>
      <c r="AG15" s="345"/>
      <c r="AH15" s="346"/>
      <c r="AI15" s="345"/>
      <c r="AJ15" s="346"/>
      <c r="AK15" s="345"/>
      <c r="AL15" s="346"/>
      <c r="AM15" s="347"/>
      <c r="AN15" s="341" t="s">
        <v>283</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0.4458333333333333</v>
      </c>
      <c r="W16" s="345"/>
      <c r="X16" s="346">
        <v>0.48749999999999999</v>
      </c>
      <c r="Y16" s="347"/>
      <c r="Z16" s="344"/>
      <c r="AA16" s="345"/>
      <c r="AB16" s="346"/>
      <c r="AC16" s="345"/>
      <c r="AD16" s="346">
        <v>3.7499999999999999E-2</v>
      </c>
      <c r="AE16" s="345"/>
      <c r="AF16" s="346">
        <v>4.1666666666666666E-3</v>
      </c>
      <c r="AG16" s="345"/>
      <c r="AH16" s="346"/>
      <c r="AI16" s="345"/>
      <c r="AJ16" s="346"/>
      <c r="AK16" s="345"/>
      <c r="AL16" s="346"/>
      <c r="AM16" s="347"/>
      <c r="AN16" s="341" t="s">
        <v>274</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0.48749999999999999</v>
      </c>
      <c r="W17" s="345"/>
      <c r="X17" s="346">
        <v>0.49583333333333335</v>
      </c>
      <c r="Y17" s="347"/>
      <c r="Z17" s="344"/>
      <c r="AA17" s="345"/>
      <c r="AB17" s="346"/>
      <c r="AC17" s="345"/>
      <c r="AD17" s="346"/>
      <c r="AE17" s="345"/>
      <c r="AF17" s="346"/>
      <c r="AG17" s="345"/>
      <c r="AH17" s="346"/>
      <c r="AI17" s="345"/>
      <c r="AJ17" s="346"/>
      <c r="AK17" s="345"/>
      <c r="AL17" s="346">
        <v>8.3333333333333332E-3</v>
      </c>
      <c r="AM17" s="347"/>
      <c r="AN17" s="341" t="s">
        <v>271</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0.49583333333333335</v>
      </c>
      <c r="W18" s="345"/>
      <c r="X18" s="369">
        <v>0.51250000000000007</v>
      </c>
      <c r="Y18" s="370"/>
      <c r="Z18" s="344"/>
      <c r="AA18" s="345"/>
      <c r="AB18" s="346"/>
      <c r="AC18" s="345"/>
      <c r="AD18" s="346">
        <v>1.2499999999999999E-2</v>
      </c>
      <c r="AE18" s="345"/>
      <c r="AF18" s="346">
        <v>4.1666666666666666E-3</v>
      </c>
      <c r="AG18" s="345"/>
      <c r="AH18" s="346"/>
      <c r="AI18" s="345"/>
      <c r="AJ18" s="346"/>
      <c r="AK18" s="345"/>
      <c r="AL18" s="346"/>
      <c r="AM18" s="347"/>
      <c r="AN18" s="341" t="s">
        <v>273</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0.51250000000000007</v>
      </c>
      <c r="W19" s="345"/>
      <c r="X19" s="369">
        <v>0.5541666666666667</v>
      </c>
      <c r="Y19" s="370"/>
      <c r="Z19" s="344"/>
      <c r="AA19" s="345"/>
      <c r="AB19" s="346"/>
      <c r="AC19" s="345"/>
      <c r="AD19" s="346"/>
      <c r="AE19" s="345"/>
      <c r="AF19" s="346"/>
      <c r="AG19" s="345"/>
      <c r="AH19" s="346"/>
      <c r="AI19" s="345"/>
      <c r="AJ19" s="346"/>
      <c r="AK19" s="345"/>
      <c r="AL19" s="346">
        <v>4.1666666666666664E-2</v>
      </c>
      <c r="AM19" s="347"/>
      <c r="AN19" s="341" t="s">
        <v>270</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0.5541666666666667</v>
      </c>
      <c r="W20" s="345"/>
      <c r="X20" s="369">
        <v>0.60416666666666663</v>
      </c>
      <c r="Y20" s="370"/>
      <c r="Z20" s="344"/>
      <c r="AA20" s="345"/>
      <c r="AB20" s="346"/>
      <c r="AC20" s="345"/>
      <c r="AD20" s="346">
        <v>4.5833333333333337E-2</v>
      </c>
      <c r="AE20" s="345"/>
      <c r="AF20" s="346">
        <v>4.1666666666666666E-3</v>
      </c>
      <c r="AG20" s="345"/>
      <c r="AH20" s="346"/>
      <c r="AI20" s="345"/>
      <c r="AJ20" s="346"/>
      <c r="AK20" s="345"/>
      <c r="AL20" s="346"/>
      <c r="AM20" s="347"/>
      <c r="AN20" s="341" t="s">
        <v>280</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0.60416666666666663</v>
      </c>
      <c r="W21" s="345"/>
      <c r="X21" s="369">
        <v>0.6333333333333333</v>
      </c>
      <c r="Y21" s="370"/>
      <c r="Z21" s="344"/>
      <c r="AA21" s="345"/>
      <c r="AB21" s="346"/>
      <c r="AC21" s="345"/>
      <c r="AD21" s="346"/>
      <c r="AE21" s="345"/>
      <c r="AF21" s="346"/>
      <c r="AG21" s="345"/>
      <c r="AH21" s="346"/>
      <c r="AI21" s="345"/>
      <c r="AJ21" s="346"/>
      <c r="AK21" s="345"/>
      <c r="AL21" s="346">
        <v>2.9166666666666664E-2</v>
      </c>
      <c r="AM21" s="347"/>
      <c r="AN21" s="341" t="s">
        <v>271</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0.6333333333333333</v>
      </c>
      <c r="W22" s="345"/>
      <c r="X22" s="369">
        <v>0.68333333333333324</v>
      </c>
      <c r="Y22" s="370"/>
      <c r="Z22" s="344"/>
      <c r="AA22" s="345"/>
      <c r="AB22" s="346"/>
      <c r="AC22" s="345"/>
      <c r="AD22" s="346">
        <v>4.5833333333333337E-2</v>
      </c>
      <c r="AE22" s="345"/>
      <c r="AF22" s="346">
        <v>4.1666666666666666E-3</v>
      </c>
      <c r="AG22" s="345"/>
      <c r="AH22" s="346"/>
      <c r="AI22" s="345"/>
      <c r="AJ22" s="346"/>
      <c r="AK22" s="345"/>
      <c r="AL22" s="346"/>
      <c r="AM22" s="347"/>
      <c r="AN22" s="341" t="s">
        <v>272</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0.68333333333333324</v>
      </c>
      <c r="W23" s="345"/>
      <c r="X23" s="346">
        <v>0.70833333333333337</v>
      </c>
      <c r="Y23" s="347"/>
      <c r="Z23" s="344"/>
      <c r="AA23" s="345"/>
      <c r="AB23" s="346"/>
      <c r="AC23" s="345"/>
      <c r="AD23" s="346"/>
      <c r="AE23" s="345"/>
      <c r="AF23" s="346"/>
      <c r="AG23" s="345"/>
      <c r="AH23" s="346"/>
      <c r="AI23" s="345"/>
      <c r="AJ23" s="346"/>
      <c r="AK23" s="345"/>
      <c r="AL23" s="346">
        <v>2.4999999999999998E-2</v>
      </c>
      <c r="AM23" s="347"/>
      <c r="AN23" s="341" t="s">
        <v>271</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0.70833333333333337</v>
      </c>
      <c r="W24" s="345"/>
      <c r="X24" s="346">
        <v>0.75</v>
      </c>
      <c r="Y24" s="347"/>
      <c r="Z24" s="344"/>
      <c r="AA24" s="345"/>
      <c r="AB24" s="346"/>
      <c r="AC24" s="345"/>
      <c r="AD24" s="381">
        <v>3.7499999999999999E-2</v>
      </c>
      <c r="AE24" s="381"/>
      <c r="AF24" s="381">
        <v>4.1666666666666666E-3</v>
      </c>
      <c r="AG24" s="381"/>
      <c r="AH24" s="346"/>
      <c r="AI24" s="345"/>
      <c r="AJ24" s="346"/>
      <c r="AK24" s="345"/>
      <c r="AL24" s="345"/>
      <c r="AM24" s="346"/>
      <c r="AN24" s="341" t="s">
        <v>279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0.75</v>
      </c>
      <c r="W25" s="345"/>
      <c r="X25" s="369">
        <v>0.77500000000000002</v>
      </c>
      <c r="Y25" s="370"/>
      <c r="Z25" s="344"/>
      <c r="AA25" s="345"/>
      <c r="AB25" s="346"/>
      <c r="AC25" s="345"/>
      <c r="AD25" s="346"/>
      <c r="AE25" s="345"/>
      <c r="AF25" s="346">
        <v>2.4999999999999998E-2</v>
      </c>
      <c r="AG25" s="345"/>
      <c r="AH25" s="346"/>
      <c r="AI25" s="345"/>
      <c r="AJ25" s="346"/>
      <c r="AK25" s="345"/>
      <c r="AL25" s="346"/>
      <c r="AM25" s="347"/>
      <c r="AN25" s="341" t="s">
        <v>284</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0.77500000000000002</v>
      </c>
      <c r="W26" s="394"/>
      <c r="X26" s="369">
        <v>0.91666666666666663</v>
      </c>
      <c r="Y26" s="370"/>
      <c r="Z26" s="393"/>
      <c r="AA26" s="394"/>
      <c r="AB26" s="369"/>
      <c r="AC26" s="394"/>
      <c r="AD26" s="381"/>
      <c r="AE26" s="381"/>
      <c r="AF26" s="381"/>
      <c r="AG26" s="381"/>
      <c r="AH26" s="369"/>
      <c r="AI26" s="394"/>
      <c r="AJ26" s="369"/>
      <c r="AK26" s="394"/>
      <c r="AL26" s="345">
        <v>0.14166666666666666</v>
      </c>
      <c r="AM26" s="346"/>
      <c r="AN26" s="341" t="s">
        <v>270</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0.91666666666666663</v>
      </c>
      <c r="W27" s="394"/>
      <c r="X27" s="369">
        <v>0.96666666666666667</v>
      </c>
      <c r="Y27" s="370"/>
      <c r="Z27" s="393"/>
      <c r="AA27" s="394"/>
      <c r="AB27" s="369"/>
      <c r="AC27" s="394"/>
      <c r="AD27" s="346">
        <v>4.5833333333333337E-2</v>
      </c>
      <c r="AE27" s="345"/>
      <c r="AF27" s="346">
        <v>4.1666666666666666E-3</v>
      </c>
      <c r="AG27" s="345"/>
      <c r="AH27" s="369"/>
      <c r="AI27" s="394"/>
      <c r="AJ27" s="369"/>
      <c r="AK27" s="394"/>
      <c r="AL27" s="346"/>
      <c r="AM27" s="347"/>
      <c r="AN27" s="341" t="s">
        <v>285</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0.96666666666666667</v>
      </c>
      <c r="W28" s="394"/>
      <c r="X28" s="369">
        <v>1</v>
      </c>
      <c r="Y28" s="370"/>
      <c r="Z28" s="393"/>
      <c r="AA28" s="394"/>
      <c r="AB28" s="369"/>
      <c r="AC28" s="394"/>
      <c r="AD28" s="369"/>
      <c r="AE28" s="394"/>
      <c r="AF28" s="369"/>
      <c r="AG28" s="394"/>
      <c r="AH28" s="369"/>
      <c r="AI28" s="394"/>
      <c r="AJ28" s="369"/>
      <c r="AK28" s="394"/>
      <c r="AL28" s="345">
        <v>3.3333333333333333E-2</v>
      </c>
      <c r="AM28" s="346"/>
      <c r="AN28" s="341" t="s">
        <v>270</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0.26666666666666672</v>
      </c>
      <c r="AE31" s="410"/>
      <c r="AF31" s="410">
        <f>SUM(AF9:AG30)</f>
        <v>0.14583333333333334</v>
      </c>
      <c r="AG31" s="410"/>
      <c r="AH31" s="410">
        <f>SUM(AH9:AI30)</f>
        <v>0</v>
      </c>
      <c r="AI31" s="410"/>
      <c r="AJ31" s="410">
        <f>SUM(AJ9:AK30)</f>
        <v>0</v>
      </c>
      <c r="AK31" s="410"/>
      <c r="AL31" s="411">
        <f>SUM(AL9:AM30)</f>
        <v>0.58750000000000002</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17048</v>
      </c>
      <c r="Y35" s="443"/>
      <c r="Z35" s="443"/>
      <c r="AA35" s="55" t="s">
        <v>56</v>
      </c>
      <c r="AB35" s="444">
        <v>990</v>
      </c>
      <c r="AC35" s="445"/>
      <c r="AD35" s="445"/>
      <c r="AE35" s="58" t="s">
        <v>56</v>
      </c>
      <c r="AF35" s="444">
        <v>0</v>
      </c>
      <c r="AG35" s="445"/>
      <c r="AH35" s="445"/>
      <c r="AI35" s="55" t="s">
        <v>56</v>
      </c>
      <c r="AJ35" s="444">
        <v>0</v>
      </c>
      <c r="AK35" s="445"/>
      <c r="AL35" s="445"/>
      <c r="AM35" s="55" t="s">
        <v>56</v>
      </c>
      <c r="AN35" s="446">
        <f>(X35+AF35)-(AB35+AJ35)</f>
        <v>16058</v>
      </c>
      <c r="AO35" s="447"/>
      <c r="AP35" s="55" t="s">
        <v>56</v>
      </c>
      <c r="AQ35" s="448"/>
      <c r="AR35" s="449"/>
      <c r="AS35" s="449"/>
      <c r="AT35" s="449"/>
      <c r="AU35" s="450"/>
    </row>
    <row r="36" spans="1:47" ht="15.75" customHeight="1" thickBot="1">
      <c r="A36" s="169"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35000</v>
      </c>
      <c r="Y36" s="462"/>
      <c r="Z36" s="462"/>
      <c r="AA36" s="56" t="s">
        <v>56</v>
      </c>
      <c r="AB36" s="463">
        <v>2000</v>
      </c>
      <c r="AC36" s="464"/>
      <c r="AD36" s="464"/>
      <c r="AE36" s="57" t="s">
        <v>56</v>
      </c>
      <c r="AF36" s="463">
        <v>15000</v>
      </c>
      <c r="AG36" s="464"/>
      <c r="AH36" s="464"/>
      <c r="AI36" s="56" t="s">
        <v>56</v>
      </c>
      <c r="AJ36" s="463">
        <v>0</v>
      </c>
      <c r="AK36" s="464"/>
      <c r="AL36" s="464"/>
      <c r="AM36" s="56" t="s">
        <v>56</v>
      </c>
      <c r="AN36" s="465">
        <f t="shared" ref="AN36:AN43" si="3">(X36+AF36)-(AB36+AJ36)</f>
        <v>48000</v>
      </c>
      <c r="AO36" s="466"/>
      <c r="AP36" s="56" t="s">
        <v>56</v>
      </c>
      <c r="AQ36" s="451" t="s">
        <v>286</v>
      </c>
      <c r="AR36" s="452"/>
      <c r="AS36" s="452"/>
      <c r="AT36" s="452"/>
      <c r="AU36" s="453"/>
    </row>
    <row r="37" spans="1:47" ht="15.75" customHeight="1" thickTop="1">
      <c r="A37" s="169" t="s">
        <v>67</v>
      </c>
      <c r="B37" s="51"/>
      <c r="C37" s="51"/>
      <c r="D37" s="51"/>
      <c r="E37" s="51"/>
      <c r="F37" s="51"/>
      <c r="G37" s="47"/>
      <c r="H37" s="454">
        <f>SUM(AD9:AE30)</f>
        <v>0.26666666666666672</v>
      </c>
      <c r="I37" s="455"/>
      <c r="J37" s="455"/>
      <c r="K37" s="456">
        <v>89</v>
      </c>
      <c r="L37" s="457"/>
      <c r="M37" s="37" t="s">
        <v>56</v>
      </c>
      <c r="N37" s="458">
        <f t="shared" si="2"/>
        <v>569.60000000000014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69" t="s">
        <v>150</v>
      </c>
      <c r="B38" s="51"/>
      <c r="C38" s="51"/>
      <c r="D38" s="51"/>
      <c r="E38" s="51"/>
      <c r="F38" s="51"/>
      <c r="G38" s="47"/>
      <c r="H38" s="454">
        <f>SUM(AF9:AG30)</f>
        <v>0.14583333333333334</v>
      </c>
      <c r="I38" s="455"/>
      <c r="J38" s="455"/>
      <c r="K38" s="456">
        <v>89</v>
      </c>
      <c r="L38" s="457"/>
      <c r="M38" s="37" t="s">
        <v>56</v>
      </c>
      <c r="N38" s="458">
        <f t="shared" si="2"/>
        <v>311.5</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69"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69"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69" t="s">
        <v>68</v>
      </c>
      <c r="B41" s="51"/>
      <c r="C41" s="51"/>
      <c r="D41" s="51"/>
      <c r="E41" s="51"/>
      <c r="F41" s="51"/>
      <c r="G41" s="47"/>
      <c r="H41" s="454">
        <f>SUM(AL9:AM30)</f>
        <v>0.58750000000000002</v>
      </c>
      <c r="I41" s="455"/>
      <c r="J41" s="455"/>
      <c r="K41" s="456">
        <v>8</v>
      </c>
      <c r="L41" s="457"/>
      <c r="M41" s="37" t="s">
        <v>56</v>
      </c>
      <c r="N41" s="458">
        <f t="shared" si="2"/>
        <v>112.80000000000001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69"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993.90000000000009</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44261</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44261</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64" t="s">
        <v>166</v>
      </c>
      <c r="AH71" s="165"/>
      <c r="AI71" s="165"/>
      <c r="AJ71" s="165"/>
      <c r="AK71" s="165"/>
      <c r="AL71" s="166"/>
      <c r="AM71" s="164" t="s">
        <v>161</v>
      </c>
      <c r="AN71" s="165"/>
      <c r="AO71" s="165"/>
      <c r="AP71" s="170"/>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64" t="s">
        <v>162</v>
      </c>
      <c r="AH72" s="165"/>
      <c r="AI72" s="165"/>
      <c r="AJ72" s="165"/>
      <c r="AK72" s="165"/>
      <c r="AL72" s="166"/>
      <c r="AM72" s="164" t="s">
        <v>158</v>
      </c>
      <c r="AN72" s="165"/>
      <c r="AO72" s="165"/>
      <c r="AP72" s="170"/>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64" t="s">
        <v>167</v>
      </c>
      <c r="AH73" s="165"/>
      <c r="AI73" s="165"/>
      <c r="AJ73" s="165"/>
      <c r="AK73" s="165"/>
      <c r="AL73" s="166"/>
      <c r="AM73" s="164" t="s">
        <v>155</v>
      </c>
      <c r="AN73" s="165"/>
      <c r="AO73" s="165"/>
      <c r="AP73" s="170"/>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64" t="s">
        <v>168</v>
      </c>
      <c r="AH74" s="165"/>
      <c r="AI74" s="165"/>
      <c r="AJ74" s="165"/>
      <c r="AK74" s="165"/>
      <c r="AL74" s="166"/>
      <c r="AM74" s="164" t="s">
        <v>156</v>
      </c>
      <c r="AN74" s="165"/>
      <c r="AO74" s="165" t="s">
        <v>175</v>
      </c>
      <c r="AP74" s="170"/>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64" t="s">
        <v>257</v>
      </c>
      <c r="AH75" s="165"/>
      <c r="AI75" s="165"/>
      <c r="AJ75" s="165"/>
      <c r="AK75" s="165"/>
      <c r="AL75" s="166"/>
      <c r="AM75" s="164" t="s">
        <v>156</v>
      </c>
      <c r="AN75" s="165"/>
      <c r="AO75" s="165"/>
      <c r="AP75" s="170"/>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64" t="s">
        <v>169</v>
      </c>
      <c r="AH76" s="165"/>
      <c r="AI76" s="165"/>
      <c r="AJ76" s="165"/>
      <c r="AK76" s="165"/>
      <c r="AL76" s="166"/>
      <c r="AM76" s="164" t="s">
        <v>176</v>
      </c>
      <c r="AN76" s="165"/>
      <c r="AO76" s="165"/>
      <c r="AP76" s="170"/>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64" t="s">
        <v>153</v>
      </c>
      <c r="AH77" s="165"/>
      <c r="AI77" s="165"/>
      <c r="AJ77" s="165"/>
      <c r="AK77" s="165"/>
      <c r="AL77" s="166"/>
      <c r="AM77" s="164" t="s">
        <v>157</v>
      </c>
      <c r="AN77" s="165"/>
      <c r="AO77" s="165"/>
      <c r="AP77" s="170"/>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44262</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76" t="s">
        <v>53</v>
      </c>
      <c r="L8" s="177"/>
      <c r="M8" s="177"/>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5.4166666666666669E-2</v>
      </c>
      <c r="Y9" s="340"/>
      <c r="Z9" s="337"/>
      <c r="AA9" s="338"/>
      <c r="AB9" s="339"/>
      <c r="AC9" s="338"/>
      <c r="AD9" s="339"/>
      <c r="AE9" s="338"/>
      <c r="AF9" s="339">
        <v>5.4166666666666669E-2</v>
      </c>
      <c r="AG9" s="338"/>
      <c r="AH9" s="339"/>
      <c r="AI9" s="338"/>
      <c r="AJ9" s="339"/>
      <c r="AK9" s="338"/>
      <c r="AL9" s="339"/>
      <c r="AM9" s="340"/>
      <c r="AN9" s="341" t="s">
        <v>296</v>
      </c>
      <c r="AO9" s="342"/>
      <c r="AP9" s="342"/>
      <c r="AQ9" s="342"/>
      <c r="AR9" s="342"/>
      <c r="AS9" s="342"/>
      <c r="AT9" s="342"/>
      <c r="AU9" s="343"/>
    </row>
    <row r="10" spans="1:47" ht="15.75" customHeight="1" thickTop="1">
      <c r="A10" s="18"/>
      <c r="B10" s="18"/>
      <c r="C10" s="18"/>
      <c r="D10" s="18"/>
      <c r="E10" s="19"/>
      <c r="F10" s="19"/>
      <c r="G10" s="19"/>
      <c r="H10" s="19"/>
      <c r="I10" s="19"/>
      <c r="J10" s="19"/>
      <c r="U10" s="20"/>
      <c r="V10" s="344">
        <v>5.4166666666666669E-2</v>
      </c>
      <c r="W10" s="345"/>
      <c r="X10" s="603">
        <v>0.27083333333333331</v>
      </c>
      <c r="Y10" s="347"/>
      <c r="Z10" s="344"/>
      <c r="AA10" s="345"/>
      <c r="AB10" s="346"/>
      <c r="AC10" s="345"/>
      <c r="AD10" s="346"/>
      <c r="AE10" s="345"/>
      <c r="AF10" s="346"/>
      <c r="AG10" s="345"/>
      <c r="AH10" s="346"/>
      <c r="AI10" s="345"/>
      <c r="AJ10" s="346"/>
      <c r="AK10" s="345"/>
      <c r="AL10" s="346">
        <v>0.21666666666666667</v>
      </c>
      <c r="AM10" s="347"/>
      <c r="AN10" s="341" t="s">
        <v>235</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0.27083333333333331</v>
      </c>
      <c r="W11" s="345"/>
      <c r="X11" s="346">
        <v>0.3125</v>
      </c>
      <c r="Y11" s="347"/>
      <c r="Z11" s="344"/>
      <c r="AA11" s="345"/>
      <c r="AB11" s="346"/>
      <c r="AC11" s="345"/>
      <c r="AD11" s="346">
        <v>3.7499999999999999E-2</v>
      </c>
      <c r="AE11" s="345"/>
      <c r="AF11" s="346">
        <v>4.1666666666666666E-3</v>
      </c>
      <c r="AG11" s="345"/>
      <c r="AH11" s="346"/>
      <c r="AI11" s="345"/>
      <c r="AJ11" s="346"/>
      <c r="AK11" s="345"/>
      <c r="AL11" s="346"/>
      <c r="AM11" s="347"/>
      <c r="AN11" s="341" t="s">
        <v>297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0.33749999999999997</v>
      </c>
      <c r="Y12" s="347"/>
      <c r="Z12" s="344"/>
      <c r="AA12" s="345"/>
      <c r="AB12" s="346"/>
      <c r="AC12" s="345"/>
      <c r="AD12" s="346">
        <v>2.0833333333333332E-2</v>
      </c>
      <c r="AE12" s="345"/>
      <c r="AF12" s="346">
        <v>4.1666666666666666E-3</v>
      </c>
      <c r="AG12" s="345"/>
      <c r="AH12" s="346"/>
      <c r="AI12" s="345"/>
      <c r="AJ12" s="346"/>
      <c r="AK12" s="345"/>
      <c r="AL12" s="346"/>
      <c r="AM12" s="347"/>
      <c r="AN12" s="341" t="s">
        <v>287</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295</v>
      </c>
      <c r="R13" s="332"/>
      <c r="S13" s="332"/>
      <c r="T13" s="359"/>
      <c r="U13" s="12"/>
      <c r="V13" s="344">
        <v>0.33749999999999997</v>
      </c>
      <c r="W13" s="345"/>
      <c r="X13" s="346">
        <v>0.47500000000000003</v>
      </c>
      <c r="Y13" s="347"/>
      <c r="Z13" s="344"/>
      <c r="AA13" s="345"/>
      <c r="AB13" s="346"/>
      <c r="AC13" s="345"/>
      <c r="AD13" s="346"/>
      <c r="AE13" s="345"/>
      <c r="AF13" s="346"/>
      <c r="AG13" s="345"/>
      <c r="AH13" s="346"/>
      <c r="AI13" s="345"/>
      <c r="AJ13" s="346"/>
      <c r="AK13" s="345"/>
      <c r="AL13" s="346">
        <v>0.13749999999999998</v>
      </c>
      <c r="AM13" s="347"/>
      <c r="AN13" s="341" t="s">
        <v>288</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282</v>
      </c>
      <c r="R14" s="332"/>
      <c r="S14" s="332"/>
      <c r="T14" s="359"/>
      <c r="U14" s="12"/>
      <c r="V14" s="344">
        <v>0.47500000000000003</v>
      </c>
      <c r="W14" s="345"/>
      <c r="X14" s="346">
        <v>0.51666666666666672</v>
      </c>
      <c r="Y14" s="347"/>
      <c r="Z14" s="344"/>
      <c r="AA14" s="345"/>
      <c r="AB14" s="346"/>
      <c r="AC14" s="345"/>
      <c r="AD14" s="346">
        <v>3.7499999999999999E-2</v>
      </c>
      <c r="AE14" s="345"/>
      <c r="AF14" s="346">
        <v>4.1666666666666666E-3</v>
      </c>
      <c r="AG14" s="345"/>
      <c r="AH14" s="346"/>
      <c r="AI14" s="345"/>
      <c r="AJ14" s="346"/>
      <c r="AK14" s="345"/>
      <c r="AL14" s="346"/>
      <c r="AM14" s="347"/>
      <c r="AN14" s="341" t="s">
        <v>289</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0.51666666666666672</v>
      </c>
      <c r="W15" s="345"/>
      <c r="X15" s="346">
        <v>0.59166666666666667</v>
      </c>
      <c r="Y15" s="347"/>
      <c r="Z15" s="344"/>
      <c r="AA15" s="345"/>
      <c r="AB15" s="346"/>
      <c r="AC15" s="345"/>
      <c r="AD15" s="346"/>
      <c r="AE15" s="345"/>
      <c r="AF15" s="346"/>
      <c r="AG15" s="345"/>
      <c r="AH15" s="346"/>
      <c r="AI15" s="345"/>
      <c r="AJ15" s="346"/>
      <c r="AK15" s="345"/>
      <c r="AL15" s="346">
        <v>7.4999999999999997E-2</v>
      </c>
      <c r="AM15" s="347"/>
      <c r="AN15" s="341" t="s">
        <v>288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0.59166666666666667</v>
      </c>
      <c r="W16" s="345"/>
      <c r="X16" s="346">
        <v>0.625</v>
      </c>
      <c r="Y16" s="347"/>
      <c r="Z16" s="344"/>
      <c r="AA16" s="345"/>
      <c r="AB16" s="346"/>
      <c r="AC16" s="345"/>
      <c r="AD16" s="346"/>
      <c r="AE16" s="345"/>
      <c r="AF16" s="346">
        <v>3.3333333333333333E-2</v>
      </c>
      <c r="AG16" s="345"/>
      <c r="AH16" s="346"/>
      <c r="AI16" s="345"/>
      <c r="AJ16" s="346"/>
      <c r="AK16" s="345"/>
      <c r="AL16" s="346"/>
      <c r="AM16" s="347"/>
      <c r="AN16" s="341" t="s">
        <v>290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0.625</v>
      </c>
      <c r="W17" s="345"/>
      <c r="X17" s="346">
        <v>0.65833333333333333</v>
      </c>
      <c r="Y17" s="347"/>
      <c r="Z17" s="344"/>
      <c r="AA17" s="345"/>
      <c r="AB17" s="346"/>
      <c r="AC17" s="345"/>
      <c r="AD17" s="346">
        <v>2.9166666666666664E-2</v>
      </c>
      <c r="AE17" s="345"/>
      <c r="AF17" s="346">
        <v>4.1666666666666666E-3</v>
      </c>
      <c r="AG17" s="345"/>
      <c r="AH17" s="346"/>
      <c r="AI17" s="345"/>
      <c r="AJ17" s="346"/>
      <c r="AK17" s="345"/>
      <c r="AL17" s="346"/>
      <c r="AM17" s="347"/>
      <c r="AN17" s="341" t="s">
        <v>291</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0.65833333333333333</v>
      </c>
      <c r="W18" s="345"/>
      <c r="X18" s="369">
        <v>0.68333333333333324</v>
      </c>
      <c r="Y18" s="370"/>
      <c r="Z18" s="344"/>
      <c r="AA18" s="345"/>
      <c r="AB18" s="346"/>
      <c r="AC18" s="345"/>
      <c r="AD18" s="346">
        <v>2.0833333333333332E-2</v>
      </c>
      <c r="AE18" s="345"/>
      <c r="AF18" s="346">
        <v>4.1666666666666666E-3</v>
      </c>
      <c r="AG18" s="345"/>
      <c r="AH18" s="346"/>
      <c r="AI18" s="345"/>
      <c r="AJ18" s="346"/>
      <c r="AK18" s="345"/>
      <c r="AL18" s="346"/>
      <c r="AM18" s="347"/>
      <c r="AN18" s="341" t="s">
        <v>292</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0.68333333333333324</v>
      </c>
      <c r="W19" s="345"/>
      <c r="X19" s="369">
        <v>0.72499999999999998</v>
      </c>
      <c r="Y19" s="370"/>
      <c r="Z19" s="344"/>
      <c r="AA19" s="345"/>
      <c r="AB19" s="346"/>
      <c r="AC19" s="345"/>
      <c r="AD19" s="346"/>
      <c r="AE19" s="345"/>
      <c r="AF19" s="346">
        <v>4.1666666666666664E-2</v>
      </c>
      <c r="AG19" s="345"/>
      <c r="AH19" s="346"/>
      <c r="AI19" s="345"/>
      <c r="AJ19" s="346"/>
      <c r="AK19" s="345"/>
      <c r="AL19" s="346"/>
      <c r="AM19" s="347"/>
      <c r="AN19" s="341" t="s">
        <v>293</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0.72499999999999998</v>
      </c>
      <c r="W20" s="345"/>
      <c r="X20" s="369">
        <v>0.83750000000000002</v>
      </c>
      <c r="Y20" s="370"/>
      <c r="Z20" s="344"/>
      <c r="AA20" s="345"/>
      <c r="AB20" s="346"/>
      <c r="AC20" s="345"/>
      <c r="AD20" s="346"/>
      <c r="AE20" s="345"/>
      <c r="AF20" s="346"/>
      <c r="AG20" s="345"/>
      <c r="AH20" s="346"/>
      <c r="AI20" s="345"/>
      <c r="AJ20" s="346"/>
      <c r="AK20" s="345"/>
      <c r="AL20" s="346">
        <v>0.1125</v>
      </c>
      <c r="AM20" s="347"/>
      <c r="AN20" s="341" t="s">
        <v>235</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0.83750000000000002</v>
      </c>
      <c r="W21" s="345"/>
      <c r="X21" s="369">
        <v>0.85833333333333339</v>
      </c>
      <c r="Y21" s="370"/>
      <c r="Z21" s="344"/>
      <c r="AA21" s="345"/>
      <c r="AB21" s="346"/>
      <c r="AC21" s="345"/>
      <c r="AD21" s="346"/>
      <c r="AE21" s="345"/>
      <c r="AF21" s="346">
        <v>2.0833333333333332E-2</v>
      </c>
      <c r="AG21" s="345"/>
      <c r="AH21" s="346"/>
      <c r="AI21" s="345"/>
      <c r="AJ21" s="346"/>
      <c r="AK21" s="345"/>
      <c r="AL21" s="346"/>
      <c r="AM21" s="347"/>
      <c r="AN21" s="341" t="s">
        <v>294</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0.85833333333333339</v>
      </c>
      <c r="W22" s="345"/>
      <c r="X22" s="369">
        <v>1</v>
      </c>
      <c r="Y22" s="370"/>
      <c r="Z22" s="344"/>
      <c r="AA22" s="345"/>
      <c r="AB22" s="346"/>
      <c r="AC22" s="345"/>
      <c r="AD22" s="346"/>
      <c r="AE22" s="345"/>
      <c r="AF22" s="346"/>
      <c r="AG22" s="345"/>
      <c r="AH22" s="346"/>
      <c r="AI22" s="345"/>
      <c r="AJ22" s="346"/>
      <c r="AK22" s="345"/>
      <c r="AL22" s="346">
        <v>0.14166666666666666</v>
      </c>
      <c r="AM22" s="347"/>
      <c r="AN22" s="341" t="s">
        <v>235</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0.14583333333333331</v>
      </c>
      <c r="AE31" s="410"/>
      <c r="AF31" s="410">
        <f>SUM(AF9:AG30)</f>
        <v>0.17083333333333334</v>
      </c>
      <c r="AG31" s="410"/>
      <c r="AH31" s="410">
        <f>SUM(AH9:AI30)</f>
        <v>0</v>
      </c>
      <c r="AI31" s="410"/>
      <c r="AJ31" s="410">
        <f>SUM(AJ9:AK30)</f>
        <v>0</v>
      </c>
      <c r="AK31" s="410"/>
      <c r="AL31" s="411">
        <f>SUM(AL9:AM30)</f>
        <v>0.68333333333333335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17048</v>
      </c>
      <c r="Y35" s="443"/>
      <c r="Z35" s="443"/>
      <c r="AA35" s="55" t="s">
        <v>56</v>
      </c>
      <c r="AB35" s="444">
        <v>805</v>
      </c>
      <c r="AC35" s="445"/>
      <c r="AD35" s="445"/>
      <c r="AE35" s="58" t="s">
        <v>56</v>
      </c>
      <c r="AF35" s="444">
        <v>0</v>
      </c>
      <c r="AG35" s="445"/>
      <c r="AH35" s="445"/>
      <c r="AI35" s="55" t="s">
        <v>56</v>
      </c>
      <c r="AJ35" s="444">
        <v>0</v>
      </c>
      <c r="AK35" s="445"/>
      <c r="AL35" s="445"/>
      <c r="AM35" s="55" t="s">
        <v>56</v>
      </c>
      <c r="AN35" s="446">
        <f>(X35+AF35)-(AB35+AJ35)</f>
        <v>16243</v>
      </c>
      <c r="AO35" s="447"/>
      <c r="AP35" s="55" t="s">
        <v>56</v>
      </c>
      <c r="AQ35" s="448"/>
      <c r="AR35" s="449"/>
      <c r="AS35" s="449"/>
      <c r="AT35" s="449"/>
      <c r="AU35" s="450"/>
    </row>
    <row r="36" spans="1:47" ht="15.75" customHeight="1" thickBot="1">
      <c r="A36" s="175"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48000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46000</v>
      </c>
      <c r="AO36" s="466"/>
      <c r="AP36" s="56" t="s">
        <v>56</v>
      </c>
      <c r="AQ36" s="451"/>
      <c r="AR36" s="452"/>
      <c r="AS36" s="452"/>
      <c r="AT36" s="452"/>
      <c r="AU36" s="453"/>
    </row>
    <row r="37" spans="1:47" ht="15.75" customHeight="1" thickTop="1">
      <c r="A37" s="175" t="s">
        <v>67</v>
      </c>
      <c r="B37" s="51"/>
      <c r="C37" s="51"/>
      <c r="D37" s="51"/>
      <c r="E37" s="51"/>
      <c r="F37" s="51"/>
      <c r="G37" s="47"/>
      <c r="H37" s="454">
        <f>SUM(AD9:AE30)</f>
        <v>0.14583333333333331</v>
      </c>
      <c r="I37" s="455"/>
      <c r="J37" s="455"/>
      <c r="K37" s="456">
        <v>89</v>
      </c>
      <c r="L37" s="457"/>
      <c r="M37" s="37" t="s">
        <v>56</v>
      </c>
      <c r="N37" s="458">
        <f t="shared" si="2"/>
        <v>311.49999999999994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75" t="s">
        <v>150</v>
      </c>
      <c r="B38" s="51"/>
      <c r="C38" s="51"/>
      <c r="D38" s="51"/>
      <c r="E38" s="51"/>
      <c r="F38" s="51"/>
      <c r="G38" s="47"/>
      <c r="H38" s="454">
        <f>SUM(AF9:AG30)</f>
        <v>0.17083333333333334</v>
      </c>
      <c r="I38" s="455"/>
      <c r="J38" s="455"/>
      <c r="K38" s="456">
        <v>89</v>
      </c>
      <c r="L38" s="457"/>
      <c r="M38" s="37" t="s">
        <v>56</v>
      </c>
      <c r="N38" s="458">
        <f t="shared" si="2"/>
        <v>364.9</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75"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75"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75" t="s">
        <v>68</v>
      </c>
      <c r="B41" s="51"/>
      <c r="C41" s="51"/>
      <c r="D41" s="51"/>
      <c r="E41" s="51"/>
      <c r="F41" s="51"/>
      <c r="G41" s="47"/>
      <c r="H41" s="454">
        <f>SUM(AL9:AM30)</f>
        <v>0.68333333333333335</v>
      </c>
      <c r="I41" s="455"/>
      <c r="J41" s="455"/>
      <c r="K41" s="456">
        <v>8</v>
      </c>
      <c r="L41" s="457"/>
      <c r="M41" s="37" t="s">
        <v>56</v>
      </c>
      <c r="N41" s="458">
        <f t="shared" si="2"/>
        <v>131.19999999999999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75"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807.59999999999991</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44262</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44262</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72" t="s">
        <v>166</v>
      </c>
      <c r="AH71" s="173"/>
      <c r="AI71" s="173"/>
      <c r="AJ71" s="173"/>
      <c r="AK71" s="173"/>
      <c r="AL71" s="171"/>
      <c r="AM71" s="172" t="s">
        <v>161</v>
      </c>
      <c r="AN71" s="173"/>
      <c r="AO71" s="173"/>
      <c r="AP71" s="174"/>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72" t="s">
        <v>162</v>
      </c>
      <c r="AH72" s="173"/>
      <c r="AI72" s="173"/>
      <c r="AJ72" s="173"/>
      <c r="AK72" s="173"/>
      <c r="AL72" s="171"/>
      <c r="AM72" s="172" t="s">
        <v>158</v>
      </c>
      <c r="AN72" s="173"/>
      <c r="AO72" s="173"/>
      <c r="AP72" s="174"/>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72" t="s">
        <v>167</v>
      </c>
      <c r="AH73" s="173"/>
      <c r="AI73" s="173"/>
      <c r="AJ73" s="173"/>
      <c r="AK73" s="173"/>
      <c r="AL73" s="171"/>
      <c r="AM73" s="172" t="s">
        <v>155</v>
      </c>
      <c r="AN73" s="173"/>
      <c r="AO73" s="173"/>
      <c r="AP73" s="174"/>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72" t="s">
        <v>168</v>
      </c>
      <c r="AH74" s="173"/>
      <c r="AI74" s="173"/>
      <c r="AJ74" s="173"/>
      <c r="AK74" s="173"/>
      <c r="AL74" s="171"/>
      <c r="AM74" s="172" t="s">
        <v>156</v>
      </c>
      <c r="AN74" s="173"/>
      <c r="AO74" s="173" t="s">
        <v>175</v>
      </c>
      <c r="AP74" s="174"/>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72" t="s">
        <v>257</v>
      </c>
      <c r="AH75" s="173"/>
      <c r="AI75" s="173"/>
      <c r="AJ75" s="173"/>
      <c r="AK75" s="173"/>
      <c r="AL75" s="171"/>
      <c r="AM75" s="172" t="s">
        <v>156</v>
      </c>
      <c r="AN75" s="173"/>
      <c r="AO75" s="173"/>
      <c r="AP75" s="174"/>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72" t="s">
        <v>169</v>
      </c>
      <c r="AH76" s="173"/>
      <c r="AI76" s="173"/>
      <c r="AJ76" s="173"/>
      <c r="AK76" s="173"/>
      <c r="AL76" s="171"/>
      <c r="AM76" s="172" t="s">
        <v>176</v>
      </c>
      <c r="AN76" s="173"/>
      <c r="AO76" s="173"/>
      <c r="AP76" s="174"/>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72" t="s">
        <v>153</v>
      </c>
      <c r="AH77" s="173"/>
      <c r="AI77" s="173"/>
      <c r="AJ77" s="173"/>
      <c r="AK77" s="173"/>
      <c r="AL77" s="171"/>
      <c r="AM77" s="172" t="s">
        <v>157</v>
      </c>
      <c r="AN77" s="173"/>
      <c r="AO77" s="173"/>
      <c r="AP77" s="174"/>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44263</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81" t="s">
        <v>53</v>
      </c>
      <c r="L8" s="182"/>
      <c r="M8" s="182"/>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2.4999999999999998E-2</v>
      </c>
      <c r="Y9" s="340"/>
      <c r="Z9" s="337"/>
      <c r="AA9" s="338"/>
      <c r="AB9" s="339"/>
      <c r="AC9" s="338"/>
      <c r="AD9" s="339"/>
      <c r="AE9" s="338"/>
      <c r="AF9" s="339"/>
      <c r="AG9" s="338"/>
      <c r="AH9" s="339"/>
      <c r="AI9" s="338"/>
      <c r="AJ9" s="339"/>
      <c r="AK9" s="338"/>
      <c r="AL9" s="339">
        <v>2.4999999999999998E-2</v>
      </c>
      <c r="AM9" s="340"/>
      <c r="AN9" s="341" t="s">
        <v>237</v>
      </c>
      <c r="AO9" s="342"/>
      <c r="AP9" s="342"/>
      <c r="AQ9" s="342"/>
      <c r="AR9" s="342"/>
      <c r="AS9" s="342"/>
      <c r="AT9" s="342"/>
      <c r="AU9" s="343"/>
    </row>
    <row r="10" spans="1:47" ht="15.75" customHeight="1" thickTop="1">
      <c r="A10" s="18"/>
      <c r="B10" s="18"/>
      <c r="C10" s="18"/>
      <c r="D10" s="18"/>
      <c r="E10" s="19"/>
      <c r="F10" s="19"/>
      <c r="G10" s="19"/>
      <c r="H10" s="19"/>
      <c r="I10" s="19"/>
      <c r="J10" s="19"/>
      <c r="U10" s="20"/>
      <c r="V10" s="344">
        <v>2.4999999999999998E-2</v>
      </c>
      <c r="W10" s="345"/>
      <c r="X10" s="603">
        <v>7.4999999999999997E-2</v>
      </c>
      <c r="Y10" s="347"/>
      <c r="Z10" s="344"/>
      <c r="AA10" s="345"/>
      <c r="AB10" s="346"/>
      <c r="AC10" s="345"/>
      <c r="AD10" s="346"/>
      <c r="AE10" s="345"/>
      <c r="AF10" s="346">
        <v>4.9999999999999996E-2</v>
      </c>
      <c r="AG10" s="345"/>
      <c r="AH10" s="346"/>
      <c r="AI10" s="345"/>
      <c r="AJ10" s="346"/>
      <c r="AK10" s="345"/>
      <c r="AL10" s="346"/>
      <c r="AM10" s="347"/>
      <c r="AN10" s="341" t="s">
        <v>298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7.4999999999999997E-2</v>
      </c>
      <c r="W11" s="345"/>
      <c r="X11" s="346">
        <v>0.3125</v>
      </c>
      <c r="Y11" s="347"/>
      <c r="Z11" s="344"/>
      <c r="AA11" s="345"/>
      <c r="AB11" s="346"/>
      <c r="AC11" s="345"/>
      <c r="AD11" s="346"/>
      <c r="AE11" s="345"/>
      <c r="AF11" s="346"/>
      <c r="AG11" s="345"/>
      <c r="AH11" s="346"/>
      <c r="AI11" s="345"/>
      <c r="AJ11" s="346"/>
      <c r="AK11" s="345"/>
      <c r="AL11" s="346">
        <v>0.23750000000000002</v>
      </c>
      <c r="AM11" s="347"/>
      <c r="AN11" s="341" t="s">
        <v>237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0.37916666666666665</v>
      </c>
      <c r="Y12" s="347"/>
      <c r="Z12" s="344"/>
      <c r="AA12" s="345"/>
      <c r="AB12" s="346"/>
      <c r="AC12" s="345"/>
      <c r="AD12" s="346">
        <v>6.25E-2</v>
      </c>
      <c r="AE12" s="345"/>
      <c r="AF12" s="346">
        <v>4.1666666666666666E-3</v>
      </c>
      <c r="AG12" s="345"/>
      <c r="AH12" s="346"/>
      <c r="AI12" s="345"/>
      <c r="AJ12" s="346"/>
      <c r="AK12" s="345"/>
      <c r="AL12" s="346"/>
      <c r="AM12" s="347"/>
      <c r="AN12" s="341" t="s">
        <v>299</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295</v>
      </c>
      <c r="R13" s="332"/>
      <c r="S13" s="332"/>
      <c r="T13" s="359"/>
      <c r="U13" s="12"/>
      <c r="V13" s="344">
        <v>0.37916666666666665</v>
      </c>
      <c r="W13" s="345"/>
      <c r="X13" s="346">
        <v>0.40833333333333338</v>
      </c>
      <c r="Y13" s="347"/>
      <c r="Z13" s="344"/>
      <c r="AA13" s="345"/>
      <c r="AB13" s="346"/>
      <c r="AC13" s="345"/>
      <c r="AD13" s="346">
        <v>2.4999999999999998E-2</v>
      </c>
      <c r="AE13" s="345"/>
      <c r="AF13" s="346">
        <v>4.1666666666666666E-3</v>
      </c>
      <c r="AG13" s="345"/>
      <c r="AH13" s="346"/>
      <c r="AI13" s="345"/>
      <c r="AJ13" s="346"/>
      <c r="AK13" s="345"/>
      <c r="AL13" s="346"/>
      <c r="AM13" s="347"/>
      <c r="AN13" s="341" t="s">
        <v>309</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282</v>
      </c>
      <c r="R14" s="332"/>
      <c r="S14" s="332"/>
      <c r="T14" s="359"/>
      <c r="U14" s="12"/>
      <c r="V14" s="344">
        <v>0.40833333333333338</v>
      </c>
      <c r="W14" s="345"/>
      <c r="X14" s="346">
        <v>0.44166666666666665</v>
      </c>
      <c r="Y14" s="347"/>
      <c r="Z14" s="344"/>
      <c r="AA14" s="345"/>
      <c r="AB14" s="346"/>
      <c r="AC14" s="345"/>
      <c r="AD14" s="346"/>
      <c r="AE14" s="345"/>
      <c r="AF14" s="346"/>
      <c r="AG14" s="345"/>
      <c r="AH14" s="346"/>
      <c r="AI14" s="345"/>
      <c r="AJ14" s="346"/>
      <c r="AK14" s="345"/>
      <c r="AL14" s="346">
        <v>3.3333333333333333E-2</v>
      </c>
      <c r="AM14" s="347"/>
      <c r="AN14" s="341" t="s">
        <v>300</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0.44166666666666665</v>
      </c>
      <c r="W15" s="345"/>
      <c r="X15" s="346">
        <v>0.48749999999999999</v>
      </c>
      <c r="Y15" s="347"/>
      <c r="Z15" s="344"/>
      <c r="AA15" s="345"/>
      <c r="AB15" s="346"/>
      <c r="AC15" s="345"/>
      <c r="AD15" s="346">
        <v>4.1666666666666664E-2</v>
      </c>
      <c r="AE15" s="345"/>
      <c r="AF15" s="346">
        <v>4.1666666666666666E-3</v>
      </c>
      <c r="AG15" s="345"/>
      <c r="AH15" s="346"/>
      <c r="AI15" s="345"/>
      <c r="AJ15" s="346"/>
      <c r="AK15" s="345"/>
      <c r="AL15" s="346"/>
      <c r="AM15" s="347"/>
      <c r="AN15" s="341" t="s">
        <v>308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0.48749999999999999</v>
      </c>
      <c r="W16" s="345"/>
      <c r="X16" s="346">
        <v>0.5083333333333333</v>
      </c>
      <c r="Y16" s="347"/>
      <c r="Z16" s="344"/>
      <c r="AA16" s="345"/>
      <c r="AB16" s="346"/>
      <c r="AC16" s="345"/>
      <c r="AD16" s="346">
        <v>1.6666666666666666E-2</v>
      </c>
      <c r="AE16" s="345"/>
      <c r="AF16" s="346">
        <v>4.1666666666666666E-3</v>
      </c>
      <c r="AG16" s="345"/>
      <c r="AH16" s="346"/>
      <c r="AI16" s="345"/>
      <c r="AJ16" s="346"/>
      <c r="AK16" s="345"/>
      <c r="AL16" s="346"/>
      <c r="AM16" s="347"/>
      <c r="AN16" s="341" t="s">
        <v>301</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0.5083333333333333</v>
      </c>
      <c r="W17" s="345"/>
      <c r="X17" s="346">
        <v>0.56666666666666665</v>
      </c>
      <c r="Y17" s="347"/>
      <c r="Z17" s="344"/>
      <c r="AA17" s="345"/>
      <c r="AB17" s="346"/>
      <c r="AC17" s="345"/>
      <c r="AD17" s="346"/>
      <c r="AE17" s="345"/>
      <c r="AF17" s="346"/>
      <c r="AG17" s="345"/>
      <c r="AH17" s="346"/>
      <c r="AI17" s="345"/>
      <c r="AJ17" s="346"/>
      <c r="AK17" s="345"/>
      <c r="AL17" s="346">
        <v>5.8333333333333327E-2</v>
      </c>
      <c r="AM17" s="347"/>
      <c r="AN17" s="341" t="s">
        <v>300</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0.56666666666666665</v>
      </c>
      <c r="W18" s="345"/>
      <c r="X18" s="369">
        <v>0.60416666666666663</v>
      </c>
      <c r="Y18" s="370"/>
      <c r="Z18" s="344"/>
      <c r="AA18" s="345"/>
      <c r="AB18" s="346"/>
      <c r="AC18" s="345"/>
      <c r="AD18" s="346">
        <v>3.3333333333333333E-2</v>
      </c>
      <c r="AE18" s="345"/>
      <c r="AF18" s="346">
        <v>4.1666666666666666E-3</v>
      </c>
      <c r="AG18" s="345"/>
      <c r="AH18" s="346"/>
      <c r="AI18" s="345"/>
      <c r="AJ18" s="346"/>
      <c r="AK18" s="345"/>
      <c r="AL18" s="346"/>
      <c r="AM18" s="347"/>
      <c r="AN18" s="341" t="s">
        <v>302</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0.60416666666666663</v>
      </c>
      <c r="W19" s="345"/>
      <c r="X19" s="369">
        <v>0.625</v>
      </c>
      <c r="Y19" s="370"/>
      <c r="Z19" s="344"/>
      <c r="AA19" s="345"/>
      <c r="AB19" s="346"/>
      <c r="AC19" s="345"/>
      <c r="AD19" s="346">
        <v>1.6666666666666666E-2</v>
      </c>
      <c r="AE19" s="345"/>
      <c r="AF19" s="346">
        <v>4.1666666666666666E-3</v>
      </c>
      <c r="AG19" s="345"/>
      <c r="AH19" s="346"/>
      <c r="AI19" s="345"/>
      <c r="AJ19" s="346"/>
      <c r="AK19" s="345"/>
      <c r="AL19" s="346"/>
      <c r="AM19" s="347"/>
      <c r="AN19" s="341" t="s">
        <v>292</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0.625</v>
      </c>
      <c r="W20" s="345"/>
      <c r="X20" s="369">
        <v>0.66666666666666663</v>
      </c>
      <c r="Y20" s="370"/>
      <c r="Z20" s="344"/>
      <c r="AA20" s="345"/>
      <c r="AB20" s="346"/>
      <c r="AC20" s="345"/>
      <c r="AD20" s="346">
        <v>3.7499999999999999E-2</v>
      </c>
      <c r="AE20" s="345"/>
      <c r="AF20" s="346">
        <v>4.1666666666666666E-3</v>
      </c>
      <c r="AG20" s="345"/>
      <c r="AH20" s="346"/>
      <c r="AI20" s="345"/>
      <c r="AJ20" s="346"/>
      <c r="AK20" s="345"/>
      <c r="AL20" s="346"/>
      <c r="AM20" s="347"/>
      <c r="AN20" s="341" t="s">
        <v>307</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0.66666666666666663</v>
      </c>
      <c r="W21" s="345"/>
      <c r="X21" s="369">
        <v>0.6875</v>
      </c>
      <c r="Y21" s="370"/>
      <c r="Z21" s="344"/>
      <c r="AA21" s="345"/>
      <c r="AB21" s="346"/>
      <c r="AC21" s="345"/>
      <c r="AD21" s="346">
        <v>1.6666666666666666E-2</v>
      </c>
      <c r="AE21" s="345"/>
      <c r="AF21" s="346">
        <v>4.1666666666666666E-3</v>
      </c>
      <c r="AG21" s="345"/>
      <c r="AH21" s="346"/>
      <c r="AI21" s="345"/>
      <c r="AJ21" s="346"/>
      <c r="AK21" s="345"/>
      <c r="AL21" s="346"/>
      <c r="AM21" s="347"/>
      <c r="AN21" s="341" t="s">
        <v>303</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0.6875</v>
      </c>
      <c r="W22" s="345"/>
      <c r="X22" s="369">
        <v>0.72916666666666663</v>
      </c>
      <c r="Y22" s="370"/>
      <c r="Z22" s="344"/>
      <c r="AA22" s="345"/>
      <c r="AB22" s="346"/>
      <c r="AC22" s="345"/>
      <c r="AD22" s="346"/>
      <c r="AE22" s="345"/>
      <c r="AF22" s="346">
        <v>4.1666666666666664E-2</v>
      </c>
      <c r="AG22" s="345"/>
      <c r="AH22" s="346"/>
      <c r="AI22" s="345"/>
      <c r="AJ22" s="346"/>
      <c r="AK22" s="345"/>
      <c r="AL22" s="346"/>
      <c r="AM22" s="347"/>
      <c r="AN22" s="341" t="s">
        <v>306</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0.72916666666666663</v>
      </c>
      <c r="W23" s="345"/>
      <c r="X23" s="346">
        <v>0.75</v>
      </c>
      <c r="Y23" s="347"/>
      <c r="Z23" s="344"/>
      <c r="AA23" s="345"/>
      <c r="AB23" s="346"/>
      <c r="AC23" s="345"/>
      <c r="AD23" s="346">
        <v>1.6666666666666666E-2</v>
      </c>
      <c r="AE23" s="345"/>
      <c r="AF23" s="346">
        <v>4.1666666666666666E-3</v>
      </c>
      <c r="AG23" s="345"/>
      <c r="AH23" s="346"/>
      <c r="AI23" s="345"/>
      <c r="AJ23" s="346"/>
      <c r="AK23" s="345"/>
      <c r="AL23" s="346"/>
      <c r="AM23" s="347"/>
      <c r="AN23" s="341" t="s">
        <v>304</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0.75</v>
      </c>
      <c r="W24" s="345"/>
      <c r="X24" s="346">
        <v>0.79166666666666663</v>
      </c>
      <c r="Y24" s="347"/>
      <c r="Z24" s="344"/>
      <c r="AA24" s="345"/>
      <c r="AB24" s="346"/>
      <c r="AC24" s="345"/>
      <c r="AD24" s="381">
        <v>3.7499999999999999E-2</v>
      </c>
      <c r="AE24" s="381"/>
      <c r="AF24" s="381">
        <v>4.1666666666666666E-3</v>
      </c>
      <c r="AG24" s="381"/>
      <c r="AH24" s="346"/>
      <c r="AI24" s="345"/>
      <c r="AJ24" s="346"/>
      <c r="AK24" s="345"/>
      <c r="AL24" s="345"/>
      <c r="AM24" s="346"/>
      <c r="AN24" s="341" t="s">
        <v>305</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0.79166666666666663</v>
      </c>
      <c r="W25" s="345"/>
      <c r="X25" s="369">
        <v>0.83333333333333337</v>
      </c>
      <c r="Y25" s="370"/>
      <c r="Z25" s="344"/>
      <c r="AA25" s="345"/>
      <c r="AB25" s="346"/>
      <c r="AC25" s="345"/>
      <c r="AD25" s="346">
        <v>3.7499999999999999E-2</v>
      </c>
      <c r="AE25" s="345"/>
      <c r="AF25" s="346">
        <v>4.1666666666666666E-3</v>
      </c>
      <c r="AG25" s="345"/>
      <c r="AH25" s="346"/>
      <c r="AI25" s="345"/>
      <c r="AJ25" s="346"/>
      <c r="AK25" s="345"/>
      <c r="AL25" s="346"/>
      <c r="AM25" s="347"/>
      <c r="AN25" s="341" t="s">
        <v>310</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0.83333333333333337</v>
      </c>
      <c r="W26" s="394"/>
      <c r="X26" s="369">
        <v>1</v>
      </c>
      <c r="Y26" s="370"/>
      <c r="Z26" s="393"/>
      <c r="AA26" s="394"/>
      <c r="AB26" s="369"/>
      <c r="AC26" s="394"/>
      <c r="AD26" s="381"/>
      <c r="AE26" s="381"/>
      <c r="AF26" s="381"/>
      <c r="AG26" s="381"/>
      <c r="AH26" s="369"/>
      <c r="AI26" s="394"/>
      <c r="AJ26" s="369"/>
      <c r="AK26" s="394"/>
      <c r="AL26" s="345">
        <v>0.16666666666666666</v>
      </c>
      <c r="AM26" s="346"/>
      <c r="AN26" s="341" t="s">
        <v>311</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0.34166666666666662</v>
      </c>
      <c r="AE31" s="410"/>
      <c r="AF31" s="410">
        <f>SUM(AF9:AG30)</f>
        <v>0.13750000000000004</v>
      </c>
      <c r="AG31" s="410"/>
      <c r="AH31" s="410">
        <f>SUM(AH9:AI30)</f>
        <v>0</v>
      </c>
      <c r="AI31" s="410"/>
      <c r="AJ31" s="410">
        <f>SUM(AJ9:AK30)</f>
        <v>0</v>
      </c>
      <c r="AK31" s="410"/>
      <c r="AL31" s="411">
        <f>SUM(AL9:AM30)</f>
        <v>0.52083333333333337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16243</v>
      </c>
      <c r="Y35" s="443"/>
      <c r="Z35" s="443"/>
      <c r="AA35" s="55" t="s">
        <v>56</v>
      </c>
      <c r="AB35" s="444">
        <v>1120</v>
      </c>
      <c r="AC35" s="445"/>
      <c r="AD35" s="445"/>
      <c r="AE35" s="58" t="s">
        <v>56</v>
      </c>
      <c r="AF35" s="444">
        <v>0</v>
      </c>
      <c r="AG35" s="445"/>
      <c r="AH35" s="445"/>
      <c r="AI35" s="55" t="s">
        <v>56</v>
      </c>
      <c r="AJ35" s="444">
        <v>0</v>
      </c>
      <c r="AK35" s="445"/>
      <c r="AL35" s="445"/>
      <c r="AM35" s="55" t="s">
        <v>56</v>
      </c>
      <c r="AN35" s="446">
        <f>(X35+AF35)-(AB35+AJ35)</f>
        <v>15123</v>
      </c>
      <c r="AO35" s="447"/>
      <c r="AP35" s="55" t="s">
        <v>56</v>
      </c>
      <c r="AQ35" s="448"/>
      <c r="AR35" s="449"/>
      <c r="AS35" s="449"/>
      <c r="AT35" s="449"/>
      <c r="AU35" s="450"/>
    </row>
    <row r="36" spans="1:47" ht="15.75" customHeight="1" thickBot="1">
      <c r="A36" s="183"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46000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43000</v>
      </c>
      <c r="AO36" s="466"/>
      <c r="AP36" s="56" t="s">
        <v>56</v>
      </c>
      <c r="AQ36" s="451"/>
      <c r="AR36" s="452"/>
      <c r="AS36" s="452"/>
      <c r="AT36" s="452"/>
      <c r="AU36" s="453"/>
    </row>
    <row r="37" spans="1:47" ht="15.75" customHeight="1" thickTop="1">
      <c r="A37" s="183" t="s">
        <v>67</v>
      </c>
      <c r="B37" s="51"/>
      <c r="C37" s="51"/>
      <c r="D37" s="51"/>
      <c r="E37" s="51"/>
      <c r="F37" s="51"/>
      <c r="G37" s="47"/>
      <c r="H37" s="454">
        <f>SUM(AD9:AE30)</f>
        <v>0.34166666666666662</v>
      </c>
      <c r="I37" s="455"/>
      <c r="J37" s="455"/>
      <c r="K37" s="456">
        <v>89</v>
      </c>
      <c r="L37" s="457"/>
      <c r="M37" s="37" t="s">
        <v>56</v>
      </c>
      <c r="N37" s="458">
        <f t="shared" si="2"/>
        <v>729.8</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83" t="s">
        <v>150</v>
      </c>
      <c r="B38" s="51"/>
      <c r="C38" s="51"/>
      <c r="D38" s="51"/>
      <c r="E38" s="51"/>
      <c r="F38" s="51"/>
      <c r="G38" s="47"/>
      <c r="H38" s="454">
        <f>SUM(AF9:AG30)</f>
        <v>0.13750000000000004</v>
      </c>
      <c r="I38" s="455"/>
      <c r="J38" s="455"/>
      <c r="K38" s="456">
        <v>89</v>
      </c>
      <c r="L38" s="457"/>
      <c r="M38" s="37" t="s">
        <v>56</v>
      </c>
      <c r="N38" s="458">
        <f t="shared" si="2"/>
        <v>293.70000000000005</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83"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83"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83" t="s">
        <v>68</v>
      </c>
      <c r="B41" s="51"/>
      <c r="C41" s="51"/>
      <c r="D41" s="51"/>
      <c r="E41" s="51"/>
      <c r="F41" s="51"/>
      <c r="G41" s="47"/>
      <c r="H41" s="454">
        <f>SUM(AL9:AM30)</f>
        <v>0.52083333333333337</v>
      </c>
      <c r="I41" s="455"/>
      <c r="J41" s="455"/>
      <c r="K41" s="456">
        <v>8</v>
      </c>
      <c r="L41" s="457"/>
      <c r="M41" s="37" t="s">
        <v>56</v>
      </c>
      <c r="N41" s="458">
        <f t="shared" si="2"/>
        <v>100</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83"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1123.5</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44263</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44263</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78" t="s">
        <v>166</v>
      </c>
      <c r="AH71" s="179"/>
      <c r="AI71" s="179"/>
      <c r="AJ71" s="179"/>
      <c r="AK71" s="179"/>
      <c r="AL71" s="180"/>
      <c r="AM71" s="178" t="s">
        <v>161</v>
      </c>
      <c r="AN71" s="179"/>
      <c r="AO71" s="179"/>
      <c r="AP71" s="184"/>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78" t="s">
        <v>162</v>
      </c>
      <c r="AH72" s="179"/>
      <c r="AI72" s="179"/>
      <c r="AJ72" s="179"/>
      <c r="AK72" s="179"/>
      <c r="AL72" s="180"/>
      <c r="AM72" s="178" t="s">
        <v>158</v>
      </c>
      <c r="AN72" s="179"/>
      <c r="AO72" s="179"/>
      <c r="AP72" s="184"/>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78" t="s">
        <v>167</v>
      </c>
      <c r="AH73" s="179"/>
      <c r="AI73" s="179"/>
      <c r="AJ73" s="179"/>
      <c r="AK73" s="179"/>
      <c r="AL73" s="180"/>
      <c r="AM73" s="178" t="s">
        <v>155</v>
      </c>
      <c r="AN73" s="179"/>
      <c r="AO73" s="179"/>
      <c r="AP73" s="184"/>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78" t="s">
        <v>168</v>
      </c>
      <c r="AH74" s="179"/>
      <c r="AI74" s="179"/>
      <c r="AJ74" s="179"/>
      <c r="AK74" s="179"/>
      <c r="AL74" s="180"/>
      <c r="AM74" s="178" t="s">
        <v>156</v>
      </c>
      <c r="AN74" s="179"/>
      <c r="AO74" s="179" t="s">
        <v>175</v>
      </c>
      <c r="AP74" s="184"/>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78" t="s">
        <v>257</v>
      </c>
      <c r="AH75" s="179"/>
      <c r="AI75" s="179"/>
      <c r="AJ75" s="179"/>
      <c r="AK75" s="179"/>
      <c r="AL75" s="180"/>
      <c r="AM75" s="178" t="s">
        <v>156</v>
      </c>
      <c r="AN75" s="179"/>
      <c r="AO75" s="179"/>
      <c r="AP75" s="184"/>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78" t="s">
        <v>169</v>
      </c>
      <c r="AH76" s="179"/>
      <c r="AI76" s="179"/>
      <c r="AJ76" s="179"/>
      <c r="AK76" s="179"/>
      <c r="AL76" s="180"/>
      <c r="AM76" s="178" t="s">
        <v>176</v>
      </c>
      <c r="AN76" s="179"/>
      <c r="AO76" s="179"/>
      <c r="AP76" s="184"/>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78" t="s">
        <v>153</v>
      </c>
      <c r="AH77" s="179"/>
      <c r="AI77" s="179"/>
      <c r="AJ77" s="179"/>
      <c r="AK77" s="179"/>
      <c r="AL77" s="180"/>
      <c r="AM77" s="178" t="s">
        <v>157</v>
      </c>
      <c r="AN77" s="179"/>
      <c r="AO77" s="179"/>
      <c r="AP77" s="184"/>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44264</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90" t="s">
        <v>53</v>
      </c>
      <c r="L8" s="191"/>
      <c r="M8" s="191"/>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0.34166666666666662</v>
      </c>
      <c r="Y9" s="340"/>
      <c r="Z9" s="337"/>
      <c r="AA9" s="338"/>
      <c r="AB9" s="339"/>
      <c r="AC9" s="338"/>
      <c r="AD9" s="339"/>
      <c r="AE9" s="338"/>
      <c r="AF9" s="339"/>
      <c r="AG9" s="338"/>
      <c r="AH9" s="339"/>
      <c r="AI9" s="338"/>
      <c r="AJ9" s="339"/>
      <c r="AK9" s="338"/>
      <c r="AL9" s="339">
        <v>0.34166666666666662</v>
      </c>
      <c r="AM9" s="340"/>
      <c r="AN9" s="341" t="s">
        <v>312</v>
      </c>
      <c r="AO9" s="342"/>
      <c r="AP9" s="342"/>
      <c r="AQ9" s="342"/>
      <c r="AR9" s="342"/>
      <c r="AS9" s="342"/>
      <c r="AT9" s="342"/>
      <c r="AU9" s="343"/>
    </row>
    <row r="10" spans="1:47" ht="15.75" customHeight="1" thickTop="1">
      <c r="A10" s="18"/>
      <c r="B10" s="18"/>
      <c r="C10" s="18"/>
      <c r="D10" s="18"/>
      <c r="E10" s="19"/>
      <c r="F10" s="19"/>
      <c r="G10" s="19"/>
      <c r="H10" s="19"/>
      <c r="I10" s="19"/>
      <c r="J10" s="19"/>
      <c r="U10" s="20"/>
      <c r="V10" s="344">
        <v>0.34166666666666662</v>
      </c>
      <c r="W10" s="345"/>
      <c r="X10" s="603">
        <v>0.36249999999999999</v>
      </c>
      <c r="Y10" s="347"/>
      <c r="Z10" s="344"/>
      <c r="AA10" s="345"/>
      <c r="AB10" s="346"/>
      <c r="AC10" s="345"/>
      <c r="AD10" s="346">
        <v>1.6666666666666666E-2</v>
      </c>
      <c r="AE10" s="345"/>
      <c r="AF10" s="346">
        <v>4.1666666666666666E-3</v>
      </c>
      <c r="AG10" s="345"/>
      <c r="AH10" s="346"/>
      <c r="AI10" s="345"/>
      <c r="AJ10" s="346"/>
      <c r="AK10" s="345"/>
      <c r="AL10" s="346"/>
      <c r="AM10" s="347"/>
      <c r="AN10" s="341" t="s">
        <v>313</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0.36249999999999999</v>
      </c>
      <c r="W11" s="345"/>
      <c r="X11" s="346">
        <v>0.38750000000000001</v>
      </c>
      <c r="Y11" s="347"/>
      <c r="Z11" s="344"/>
      <c r="AA11" s="345"/>
      <c r="AB11" s="346"/>
      <c r="AC11" s="345"/>
      <c r="AD11" s="346">
        <v>2.0833333333333332E-2</v>
      </c>
      <c r="AE11" s="345"/>
      <c r="AF11" s="346">
        <v>4.1666666666666666E-3</v>
      </c>
      <c r="AG11" s="345"/>
      <c r="AH11" s="346"/>
      <c r="AI11" s="345"/>
      <c r="AJ11" s="346"/>
      <c r="AK11" s="345"/>
      <c r="AL11" s="346"/>
      <c r="AM11" s="347"/>
      <c r="AN11" s="341" t="s">
        <v>292</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0.38750000000000001</v>
      </c>
      <c r="W12" s="345"/>
      <c r="X12" s="346">
        <v>0.85416666666666663</v>
      </c>
      <c r="Y12" s="347"/>
      <c r="Z12" s="344"/>
      <c r="AA12" s="345"/>
      <c r="AB12" s="346"/>
      <c r="AC12" s="345"/>
      <c r="AD12" s="346"/>
      <c r="AE12" s="345"/>
      <c r="AF12" s="346">
        <v>0.46666666666666662</v>
      </c>
      <c r="AG12" s="345"/>
      <c r="AH12" s="346"/>
      <c r="AI12" s="345"/>
      <c r="AJ12" s="346"/>
      <c r="AK12" s="345"/>
      <c r="AL12" s="346"/>
      <c r="AM12" s="347"/>
      <c r="AN12" s="341" t="s">
        <v>314</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318</v>
      </c>
      <c r="R13" s="332"/>
      <c r="S13" s="332"/>
      <c r="T13" s="359"/>
      <c r="U13" s="12"/>
      <c r="V13" s="344">
        <v>0.85416666666666663</v>
      </c>
      <c r="W13" s="345"/>
      <c r="X13" s="346">
        <v>0.89583333333333337</v>
      </c>
      <c r="Y13" s="347"/>
      <c r="Z13" s="344"/>
      <c r="AA13" s="345"/>
      <c r="AB13" s="346"/>
      <c r="AC13" s="345"/>
      <c r="AD13" s="346">
        <v>3.7499999999999999E-2</v>
      </c>
      <c r="AE13" s="345"/>
      <c r="AF13" s="346">
        <v>4.1666666666666666E-3</v>
      </c>
      <c r="AG13" s="345"/>
      <c r="AH13" s="346"/>
      <c r="AI13" s="345"/>
      <c r="AJ13" s="346"/>
      <c r="AK13" s="345"/>
      <c r="AL13" s="346"/>
      <c r="AM13" s="347"/>
      <c r="AN13" s="341" t="s">
        <v>315</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317</v>
      </c>
      <c r="R14" s="332"/>
      <c r="S14" s="332"/>
      <c r="T14" s="359"/>
      <c r="U14" s="12"/>
      <c r="V14" s="344">
        <v>0.89583333333333337</v>
      </c>
      <c r="W14" s="345"/>
      <c r="X14" s="346">
        <v>0.92499999999999993</v>
      </c>
      <c r="Y14" s="347"/>
      <c r="Z14" s="344"/>
      <c r="AA14" s="345"/>
      <c r="AB14" s="346"/>
      <c r="AC14" s="345"/>
      <c r="AD14" s="346">
        <v>2.4999999999999998E-2</v>
      </c>
      <c r="AE14" s="345"/>
      <c r="AF14" s="346">
        <v>4.1666666666666666E-3</v>
      </c>
      <c r="AG14" s="345"/>
      <c r="AH14" s="346"/>
      <c r="AI14" s="345"/>
      <c r="AJ14" s="346"/>
      <c r="AK14" s="345"/>
      <c r="AL14" s="346"/>
      <c r="AM14" s="347"/>
      <c r="AN14" s="341" t="s">
        <v>316</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0.92499999999999993</v>
      </c>
      <c r="W15" s="345"/>
      <c r="X15" s="346">
        <v>1</v>
      </c>
      <c r="Y15" s="347"/>
      <c r="Z15" s="344"/>
      <c r="AA15" s="345"/>
      <c r="AB15" s="346"/>
      <c r="AC15" s="345"/>
      <c r="AD15" s="346"/>
      <c r="AE15" s="345"/>
      <c r="AF15" s="346"/>
      <c r="AG15" s="345"/>
      <c r="AH15" s="346"/>
      <c r="AI15" s="345"/>
      <c r="AJ15" s="346"/>
      <c r="AK15" s="345"/>
      <c r="AL15" s="346">
        <v>7.4999999999999997E-2</v>
      </c>
      <c r="AM15" s="347"/>
      <c r="AN15" s="341" t="s">
        <v>319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c r="W16" s="345"/>
      <c r="X16" s="346"/>
      <c r="Y16" s="347"/>
      <c r="Z16" s="344"/>
      <c r="AA16" s="345"/>
      <c r="AB16" s="346"/>
      <c r="AC16" s="345"/>
      <c r="AD16" s="346"/>
      <c r="AE16" s="345"/>
      <c r="AF16" s="346"/>
      <c r="AG16" s="345"/>
      <c r="AH16" s="346"/>
      <c r="AI16" s="345"/>
      <c r="AJ16" s="346"/>
      <c r="AK16" s="345"/>
      <c r="AL16" s="346"/>
      <c r="AM16" s="347"/>
      <c r="AN16" s="341"/>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1"/>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c r="W18" s="345"/>
      <c r="X18" s="369"/>
      <c r="Y18" s="370"/>
      <c r="Z18" s="344"/>
      <c r="AA18" s="345"/>
      <c r="AB18" s="346"/>
      <c r="AC18" s="345"/>
      <c r="AD18" s="346"/>
      <c r="AE18" s="345"/>
      <c r="AF18" s="346"/>
      <c r="AG18" s="345"/>
      <c r="AH18" s="346"/>
      <c r="AI18" s="345"/>
      <c r="AJ18" s="346"/>
      <c r="AK18" s="345"/>
      <c r="AL18" s="346"/>
      <c r="AM18" s="347"/>
      <c r="AN18" s="341"/>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c r="W19" s="345"/>
      <c r="X19" s="369"/>
      <c r="Y19" s="370"/>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9.9999999999999992E-2</v>
      </c>
      <c r="AE31" s="410"/>
      <c r="AF31" s="410">
        <f>SUM(AF9:AG30)</f>
        <v>0.48333333333333328</v>
      </c>
      <c r="AG31" s="410"/>
      <c r="AH31" s="410">
        <f>SUM(AH9:AI30)</f>
        <v>0</v>
      </c>
      <c r="AI31" s="410"/>
      <c r="AJ31" s="410">
        <f>SUM(AJ9:AK30)</f>
        <v>0</v>
      </c>
      <c r="AK31" s="410"/>
      <c r="AL31" s="411">
        <f>SUM(AL9:AM30)</f>
        <v>0.41666666666666663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15123</v>
      </c>
      <c r="Y35" s="443"/>
      <c r="Z35" s="443"/>
      <c r="AA35" s="55" t="s">
        <v>56</v>
      </c>
      <c r="AB35" s="444">
        <v>1323</v>
      </c>
      <c r="AC35" s="445"/>
      <c r="AD35" s="445"/>
      <c r="AE35" s="58" t="s">
        <v>56</v>
      </c>
      <c r="AF35" s="444">
        <v>0</v>
      </c>
      <c r="AG35" s="445"/>
      <c r="AH35" s="445"/>
      <c r="AI35" s="55" t="s">
        <v>56</v>
      </c>
      <c r="AJ35" s="444">
        <v>0</v>
      </c>
      <c r="AK35" s="445"/>
      <c r="AL35" s="445"/>
      <c r="AM35" s="55" t="s">
        <v>56</v>
      </c>
      <c r="AN35" s="446">
        <f>(X35+AF35)-(AB35+AJ35)</f>
        <v>13800</v>
      </c>
      <c r="AO35" s="447"/>
      <c r="AP35" s="55" t="s">
        <v>56</v>
      </c>
      <c r="AQ35" s="448"/>
      <c r="AR35" s="449"/>
      <c r="AS35" s="449"/>
      <c r="AT35" s="449"/>
      <c r="AU35" s="450"/>
    </row>
    <row r="36" spans="1:47" ht="15.75" customHeight="1" thickBot="1">
      <c r="A36" s="189"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43000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40000</v>
      </c>
      <c r="AO36" s="466"/>
      <c r="AP36" s="56" t="s">
        <v>56</v>
      </c>
      <c r="AQ36" s="451"/>
      <c r="AR36" s="452"/>
      <c r="AS36" s="452"/>
      <c r="AT36" s="452"/>
      <c r="AU36" s="453"/>
    </row>
    <row r="37" spans="1:47" ht="15.75" customHeight="1" thickTop="1">
      <c r="A37" s="189" t="s">
        <v>67</v>
      </c>
      <c r="B37" s="51"/>
      <c r="C37" s="51"/>
      <c r="D37" s="51"/>
      <c r="E37" s="51"/>
      <c r="F37" s="51"/>
      <c r="G37" s="47"/>
      <c r="H37" s="454">
        <f>SUM(AD9:AE30)</f>
        <v>9.9999999999999992E-2</v>
      </c>
      <c r="I37" s="455"/>
      <c r="J37" s="455"/>
      <c r="K37" s="456">
        <v>89</v>
      </c>
      <c r="L37" s="457"/>
      <c r="M37" s="37" t="s">
        <v>56</v>
      </c>
      <c r="N37" s="458">
        <f t="shared" si="2"/>
        <v>213.6</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89" t="s">
        <v>150</v>
      </c>
      <c r="B38" s="51"/>
      <c r="C38" s="51"/>
      <c r="D38" s="51"/>
      <c r="E38" s="51"/>
      <c r="F38" s="51"/>
      <c r="G38" s="47"/>
      <c r="H38" s="454">
        <f>SUM(AF9:AG30)</f>
        <v>0.48333333333333328</v>
      </c>
      <c r="I38" s="455"/>
      <c r="J38" s="455"/>
      <c r="K38" s="456">
        <v>89</v>
      </c>
      <c r="L38" s="457"/>
      <c r="M38" s="37" t="s">
        <v>56</v>
      </c>
      <c r="N38" s="458">
        <f t="shared" si="2"/>
        <v>1032.3999999999999</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89"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89"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89" t="s">
        <v>68</v>
      </c>
      <c r="B41" s="51"/>
      <c r="C41" s="51"/>
      <c r="D41" s="51"/>
      <c r="E41" s="51"/>
      <c r="F41" s="51"/>
      <c r="G41" s="47"/>
      <c r="H41" s="454">
        <f>SUM(AL9:AM30)</f>
        <v>0.41666666666666663</v>
      </c>
      <c r="I41" s="455"/>
      <c r="J41" s="455"/>
      <c r="K41" s="456">
        <v>8</v>
      </c>
      <c r="L41" s="457"/>
      <c r="M41" s="37" t="s">
        <v>56</v>
      </c>
      <c r="N41" s="458">
        <f t="shared" si="2"/>
        <v>80</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89"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0.99999999999999989</v>
      </c>
      <c r="I44" s="502"/>
      <c r="J44" s="502"/>
      <c r="K44" s="503"/>
      <c r="L44" s="504"/>
      <c r="M44" s="43"/>
      <c r="N44" s="505">
        <f>SUM(N35:O41)</f>
        <v>1325.9999999999998</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44264</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44264</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86" t="s">
        <v>166</v>
      </c>
      <c r="AH71" s="187"/>
      <c r="AI71" s="187"/>
      <c r="AJ71" s="187"/>
      <c r="AK71" s="187"/>
      <c r="AL71" s="185"/>
      <c r="AM71" s="186" t="s">
        <v>161</v>
      </c>
      <c r="AN71" s="187"/>
      <c r="AO71" s="187"/>
      <c r="AP71" s="188"/>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86" t="s">
        <v>162</v>
      </c>
      <c r="AH72" s="187"/>
      <c r="AI72" s="187"/>
      <c r="AJ72" s="187"/>
      <c r="AK72" s="187"/>
      <c r="AL72" s="185"/>
      <c r="AM72" s="186" t="s">
        <v>158</v>
      </c>
      <c r="AN72" s="187"/>
      <c r="AO72" s="187"/>
      <c r="AP72" s="188"/>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86" t="s">
        <v>167</v>
      </c>
      <c r="AH73" s="187"/>
      <c r="AI73" s="187"/>
      <c r="AJ73" s="187"/>
      <c r="AK73" s="187"/>
      <c r="AL73" s="185"/>
      <c r="AM73" s="186" t="s">
        <v>155</v>
      </c>
      <c r="AN73" s="187"/>
      <c r="AO73" s="187"/>
      <c r="AP73" s="188"/>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86" t="s">
        <v>168</v>
      </c>
      <c r="AH74" s="187"/>
      <c r="AI74" s="187"/>
      <c r="AJ74" s="187"/>
      <c r="AK74" s="187"/>
      <c r="AL74" s="185"/>
      <c r="AM74" s="186" t="s">
        <v>156</v>
      </c>
      <c r="AN74" s="187"/>
      <c r="AO74" s="187" t="s">
        <v>175</v>
      </c>
      <c r="AP74" s="188"/>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86" t="s">
        <v>257</v>
      </c>
      <c r="AH75" s="187"/>
      <c r="AI75" s="187"/>
      <c r="AJ75" s="187"/>
      <c r="AK75" s="187"/>
      <c r="AL75" s="185"/>
      <c r="AM75" s="186" t="s">
        <v>156</v>
      </c>
      <c r="AN75" s="187"/>
      <c r="AO75" s="187"/>
      <c r="AP75" s="188"/>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86" t="s">
        <v>169</v>
      </c>
      <c r="AH76" s="187"/>
      <c r="AI76" s="187"/>
      <c r="AJ76" s="187"/>
      <c r="AK76" s="187"/>
      <c r="AL76" s="185"/>
      <c r="AM76" s="186" t="s">
        <v>176</v>
      </c>
      <c r="AN76" s="187"/>
      <c r="AO76" s="187"/>
      <c r="AP76" s="188"/>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86" t="s">
        <v>153</v>
      </c>
      <c r="AH77" s="187"/>
      <c r="AI77" s="187"/>
      <c r="AJ77" s="187"/>
      <c r="AK77" s="187"/>
      <c r="AL77" s="185"/>
      <c r="AM77" s="186" t="s">
        <v>157</v>
      </c>
      <c r="AN77" s="187"/>
      <c r="AO77" s="187"/>
      <c r="AP77" s="188"/>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44265</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95" t="s">
        <v>53</v>
      </c>
      <c r="L8" s="196"/>
      <c r="M8" s="196"/>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0.29166666666666669</v>
      </c>
      <c r="Y9" s="340"/>
      <c r="Z9" s="337"/>
      <c r="AA9" s="338"/>
      <c r="AB9" s="339"/>
      <c r="AC9" s="338"/>
      <c r="AD9" s="339"/>
      <c r="AE9" s="338"/>
      <c r="AF9" s="339"/>
      <c r="AG9" s="338"/>
      <c r="AH9" s="339"/>
      <c r="AI9" s="338"/>
      <c r="AJ9" s="339"/>
      <c r="AK9" s="338"/>
      <c r="AL9" s="339">
        <v>0.29166666666666669</v>
      </c>
      <c r="AM9" s="340"/>
      <c r="AN9" s="341" t="s">
        <v>300</v>
      </c>
      <c r="AO9" s="342"/>
      <c r="AP9" s="342"/>
      <c r="AQ9" s="342"/>
      <c r="AR9" s="342"/>
      <c r="AS9" s="342"/>
      <c r="AT9" s="342"/>
      <c r="AU9" s="343"/>
    </row>
    <row r="10" spans="1:47" ht="15.75" customHeight="1" thickTop="1">
      <c r="A10" s="18"/>
      <c r="B10" s="18"/>
      <c r="C10" s="18"/>
      <c r="D10" s="18"/>
      <c r="E10" s="19"/>
      <c r="F10" s="19"/>
      <c r="G10" s="19"/>
      <c r="H10" s="19"/>
      <c r="I10" s="19"/>
      <c r="J10" s="19"/>
      <c r="U10" s="20"/>
      <c r="V10" s="344">
        <v>0.29166666666666669</v>
      </c>
      <c r="W10" s="345"/>
      <c r="X10" s="603">
        <v>0.41666666666666669</v>
      </c>
      <c r="Y10" s="347"/>
      <c r="Z10" s="344"/>
      <c r="AA10" s="345"/>
      <c r="AB10" s="346"/>
      <c r="AC10" s="345"/>
      <c r="AD10" s="346">
        <v>0.12083333333333333</v>
      </c>
      <c r="AE10" s="345"/>
      <c r="AF10" s="346">
        <v>4.1666666666666666E-3</v>
      </c>
      <c r="AG10" s="345"/>
      <c r="AH10" s="346"/>
      <c r="AI10" s="345"/>
      <c r="AJ10" s="346"/>
      <c r="AK10" s="345"/>
      <c r="AL10" s="346"/>
      <c r="AM10" s="347"/>
      <c r="AN10" s="341" t="s">
        <v>320</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0.41666666666666669</v>
      </c>
      <c r="W11" s="345"/>
      <c r="X11" s="346">
        <v>0.47916666666666669</v>
      </c>
      <c r="Y11" s="347"/>
      <c r="Z11" s="344"/>
      <c r="AA11" s="345"/>
      <c r="AB11" s="346"/>
      <c r="AC11" s="345"/>
      <c r="AD11" s="346">
        <v>5.8333333333333327E-2</v>
      </c>
      <c r="AE11" s="345"/>
      <c r="AF11" s="346">
        <v>4.1666666666666666E-3</v>
      </c>
      <c r="AG11" s="345"/>
      <c r="AH11" s="346"/>
      <c r="AI11" s="345"/>
      <c r="AJ11" s="346"/>
      <c r="AK11" s="345"/>
      <c r="AL11" s="346"/>
      <c r="AM11" s="347"/>
      <c r="AN11" s="341" t="s">
        <v>324</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0.47916666666666669</v>
      </c>
      <c r="W12" s="345"/>
      <c r="X12" s="346">
        <v>0.56666666666666665</v>
      </c>
      <c r="Y12" s="347"/>
      <c r="Z12" s="344"/>
      <c r="AA12" s="345"/>
      <c r="AB12" s="346"/>
      <c r="AC12" s="345"/>
      <c r="AD12" s="346"/>
      <c r="AE12" s="345"/>
      <c r="AF12" s="346"/>
      <c r="AG12" s="345"/>
      <c r="AH12" s="346"/>
      <c r="AI12" s="345"/>
      <c r="AJ12" s="346"/>
      <c r="AK12" s="345"/>
      <c r="AL12" s="346">
        <v>8.7500000000000008E-2</v>
      </c>
      <c r="AM12" s="347"/>
      <c r="AN12" s="341" t="s">
        <v>321</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323</v>
      </c>
      <c r="R13" s="332"/>
      <c r="S13" s="332"/>
      <c r="T13" s="359"/>
      <c r="U13" s="12"/>
      <c r="V13" s="344">
        <v>0.56666666666666665</v>
      </c>
      <c r="W13" s="345"/>
      <c r="X13" s="346">
        <v>0.60833333333333328</v>
      </c>
      <c r="Y13" s="347"/>
      <c r="Z13" s="344"/>
      <c r="AA13" s="345"/>
      <c r="AB13" s="346"/>
      <c r="AC13" s="345"/>
      <c r="AD13" s="346">
        <v>3.7499999999999999E-2</v>
      </c>
      <c r="AE13" s="345"/>
      <c r="AF13" s="346">
        <v>4.1666666666666666E-3</v>
      </c>
      <c r="AG13" s="345"/>
      <c r="AH13" s="346"/>
      <c r="AI13" s="345"/>
      <c r="AJ13" s="346"/>
      <c r="AK13" s="345"/>
      <c r="AL13" s="346"/>
      <c r="AM13" s="347"/>
      <c r="AN13" s="341" t="s">
        <v>325</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0.60833333333333328</v>
      </c>
      <c r="W14" s="345"/>
      <c r="X14" s="346">
        <v>0.65</v>
      </c>
      <c r="Y14" s="347"/>
      <c r="Z14" s="344"/>
      <c r="AA14" s="345"/>
      <c r="AB14" s="346"/>
      <c r="AC14" s="345"/>
      <c r="AD14" s="346"/>
      <c r="AE14" s="345"/>
      <c r="AF14" s="346"/>
      <c r="AG14" s="345"/>
      <c r="AH14" s="346"/>
      <c r="AI14" s="345"/>
      <c r="AJ14" s="346"/>
      <c r="AK14" s="345"/>
      <c r="AL14" s="346">
        <v>4.1666666666666664E-2</v>
      </c>
      <c r="AM14" s="347"/>
      <c r="AN14" s="341" t="s">
        <v>300</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0.65</v>
      </c>
      <c r="W15" s="345"/>
      <c r="X15" s="346">
        <v>0.70000000000000007</v>
      </c>
      <c r="Y15" s="347"/>
      <c r="Z15" s="344"/>
      <c r="AA15" s="345"/>
      <c r="AB15" s="346"/>
      <c r="AC15" s="345"/>
      <c r="AD15" s="346">
        <v>4.5833333333333337E-2</v>
      </c>
      <c r="AE15" s="345"/>
      <c r="AF15" s="346">
        <v>4.1666666666666666E-3</v>
      </c>
      <c r="AG15" s="345"/>
      <c r="AH15" s="346"/>
      <c r="AI15" s="345"/>
      <c r="AJ15" s="346"/>
      <c r="AK15" s="345"/>
      <c r="AL15" s="346"/>
      <c r="AM15" s="347"/>
      <c r="AN15" s="341" t="s">
        <v>326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0.70000000000000007</v>
      </c>
      <c r="W16" s="345"/>
      <c r="X16" s="346">
        <v>0.7583333333333333</v>
      </c>
      <c r="Y16" s="347"/>
      <c r="Z16" s="344"/>
      <c r="AA16" s="345"/>
      <c r="AB16" s="346"/>
      <c r="AC16" s="345"/>
      <c r="AD16" s="346">
        <v>5.4166666666666669E-2</v>
      </c>
      <c r="AE16" s="345"/>
      <c r="AF16" s="346">
        <v>4.1666666666666666E-3</v>
      </c>
      <c r="AG16" s="345"/>
      <c r="AH16" s="346"/>
      <c r="AI16" s="345"/>
      <c r="AJ16" s="346"/>
      <c r="AK16" s="345"/>
      <c r="AL16" s="346"/>
      <c r="AM16" s="347"/>
      <c r="AN16" s="341" t="s">
        <v>327</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0.7583333333333333</v>
      </c>
      <c r="W17" s="345"/>
      <c r="X17" s="346">
        <v>0.84583333333333333</v>
      </c>
      <c r="Y17" s="347"/>
      <c r="Z17" s="344"/>
      <c r="AA17" s="345"/>
      <c r="AB17" s="346"/>
      <c r="AC17" s="345"/>
      <c r="AD17" s="346"/>
      <c r="AE17" s="345"/>
      <c r="AF17" s="346"/>
      <c r="AG17" s="345"/>
      <c r="AH17" s="346"/>
      <c r="AI17" s="345"/>
      <c r="AJ17" s="346"/>
      <c r="AK17" s="345"/>
      <c r="AL17" s="346">
        <v>8.7500000000000008E-2</v>
      </c>
      <c r="AM17" s="347"/>
      <c r="AN17" s="341" t="s">
        <v>300</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0.84583333333333333</v>
      </c>
      <c r="W18" s="345"/>
      <c r="X18" s="369">
        <v>0.9291666666666667</v>
      </c>
      <c r="Y18" s="370"/>
      <c r="Z18" s="344"/>
      <c r="AA18" s="345"/>
      <c r="AB18" s="346"/>
      <c r="AC18" s="345"/>
      <c r="AD18" s="346">
        <v>7.9166666666666663E-2</v>
      </c>
      <c r="AE18" s="345"/>
      <c r="AF18" s="346">
        <v>4.1666666666666666E-3</v>
      </c>
      <c r="AG18" s="345"/>
      <c r="AH18" s="346"/>
      <c r="AI18" s="345"/>
      <c r="AJ18" s="346"/>
      <c r="AK18" s="345"/>
      <c r="AL18" s="346"/>
      <c r="AM18" s="347"/>
      <c r="AN18" s="341" t="s">
        <v>328</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0.9291666666666667</v>
      </c>
      <c r="W19" s="345"/>
      <c r="X19" s="369">
        <v>0.95000000000000007</v>
      </c>
      <c r="Y19" s="370"/>
      <c r="Z19" s="344"/>
      <c r="AA19" s="345"/>
      <c r="AB19" s="346"/>
      <c r="AC19" s="345"/>
      <c r="AD19" s="346">
        <v>1.6666666666666666E-2</v>
      </c>
      <c r="AE19" s="345"/>
      <c r="AF19" s="346">
        <v>4.1666666666666666E-3</v>
      </c>
      <c r="AG19" s="345"/>
      <c r="AH19" s="346"/>
      <c r="AI19" s="345"/>
      <c r="AJ19" s="346"/>
      <c r="AK19" s="345"/>
      <c r="AL19" s="346"/>
      <c r="AM19" s="347"/>
      <c r="AN19" s="341" t="s">
        <v>329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0.95000000000000007</v>
      </c>
      <c r="W20" s="345"/>
      <c r="X20" s="369">
        <v>1</v>
      </c>
      <c r="Y20" s="370"/>
      <c r="Z20" s="344"/>
      <c r="AA20" s="345"/>
      <c r="AB20" s="346"/>
      <c r="AC20" s="345"/>
      <c r="AD20" s="346"/>
      <c r="AE20" s="345"/>
      <c r="AF20" s="346"/>
      <c r="AG20" s="345"/>
      <c r="AH20" s="346"/>
      <c r="AI20" s="345"/>
      <c r="AJ20" s="346"/>
      <c r="AK20" s="345"/>
      <c r="AL20" s="346">
        <v>4.9999999999999996E-2</v>
      </c>
      <c r="AM20" s="347"/>
      <c r="AN20" s="341" t="s">
        <v>330</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0.41249999999999998</v>
      </c>
      <c r="AE31" s="410"/>
      <c r="AF31" s="410">
        <f>SUM(AF9:AG30)</f>
        <v>2.9166666666666664E-2</v>
      </c>
      <c r="AG31" s="410"/>
      <c r="AH31" s="410">
        <f>SUM(AH9:AI30)</f>
        <v>0</v>
      </c>
      <c r="AI31" s="410"/>
      <c r="AJ31" s="410">
        <f>SUM(AJ9:AK30)</f>
        <v>0</v>
      </c>
      <c r="AK31" s="410"/>
      <c r="AL31" s="411">
        <f>SUM(AL9:AM30)</f>
        <v>0.55833333333333346</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13800</v>
      </c>
      <c r="Y35" s="443"/>
      <c r="Z35" s="443"/>
      <c r="AA35" s="55" t="s">
        <v>56</v>
      </c>
      <c r="AB35" s="444">
        <v>1048</v>
      </c>
      <c r="AC35" s="445"/>
      <c r="AD35" s="445"/>
      <c r="AE35" s="58" t="s">
        <v>56</v>
      </c>
      <c r="AF35" s="444">
        <v>0</v>
      </c>
      <c r="AG35" s="445"/>
      <c r="AH35" s="445"/>
      <c r="AI35" s="55" t="s">
        <v>56</v>
      </c>
      <c r="AJ35" s="444">
        <v>0</v>
      </c>
      <c r="AK35" s="445"/>
      <c r="AL35" s="445"/>
      <c r="AM35" s="55" t="s">
        <v>56</v>
      </c>
      <c r="AN35" s="446">
        <f>(X35+AF35)-(AB35+AJ35)</f>
        <v>12752</v>
      </c>
      <c r="AO35" s="447"/>
      <c r="AP35" s="55" t="s">
        <v>56</v>
      </c>
      <c r="AQ35" s="448"/>
      <c r="AR35" s="449"/>
      <c r="AS35" s="449"/>
      <c r="AT35" s="449"/>
      <c r="AU35" s="450"/>
    </row>
    <row r="36" spans="1:47" ht="15.75" customHeight="1" thickBot="1">
      <c r="A36" s="197"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40000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38000</v>
      </c>
      <c r="AO36" s="466"/>
      <c r="AP36" s="56" t="s">
        <v>56</v>
      </c>
      <c r="AQ36" s="451"/>
      <c r="AR36" s="452"/>
      <c r="AS36" s="452"/>
      <c r="AT36" s="452"/>
      <c r="AU36" s="453"/>
    </row>
    <row r="37" spans="1:47" ht="15.75" customHeight="1" thickTop="1">
      <c r="A37" s="197" t="s">
        <v>67</v>
      </c>
      <c r="B37" s="51"/>
      <c r="C37" s="51"/>
      <c r="D37" s="51"/>
      <c r="E37" s="51"/>
      <c r="F37" s="51"/>
      <c r="G37" s="47"/>
      <c r="H37" s="454">
        <f>SUM(AD9:AE30)</f>
        <v>0.41249999999999998</v>
      </c>
      <c r="I37" s="455"/>
      <c r="J37" s="455"/>
      <c r="K37" s="456">
        <v>89</v>
      </c>
      <c r="L37" s="457"/>
      <c r="M37" s="37" t="s">
        <v>56</v>
      </c>
      <c r="N37" s="458">
        <f t="shared" si="2"/>
        <v>881.09999999999991</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97" t="s">
        <v>150</v>
      </c>
      <c r="B38" s="51"/>
      <c r="C38" s="51"/>
      <c r="D38" s="51"/>
      <c r="E38" s="51"/>
      <c r="F38" s="51"/>
      <c r="G38" s="47"/>
      <c r="H38" s="454">
        <f>SUM(AF9:AG30)</f>
        <v>2.9166666666666664E-2</v>
      </c>
      <c r="I38" s="455"/>
      <c r="J38" s="455"/>
      <c r="K38" s="456">
        <v>89</v>
      </c>
      <c r="L38" s="457"/>
      <c r="M38" s="37" t="s">
        <v>56</v>
      </c>
      <c r="N38" s="458">
        <f t="shared" si="2"/>
        <v>62.3</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97"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97"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97" t="s">
        <v>68</v>
      </c>
      <c r="B41" s="51"/>
      <c r="C41" s="51"/>
      <c r="D41" s="51"/>
      <c r="E41" s="51"/>
      <c r="F41" s="51"/>
      <c r="G41" s="47"/>
      <c r="H41" s="454">
        <f>SUM(AL9:AM30)</f>
        <v>0.55833333333333346</v>
      </c>
      <c r="I41" s="455"/>
      <c r="J41" s="455"/>
      <c r="K41" s="456">
        <v>8</v>
      </c>
      <c r="L41" s="457"/>
      <c r="M41" s="37" t="s">
        <v>56</v>
      </c>
      <c r="N41" s="458">
        <f t="shared" si="2"/>
        <v>107.20000000000002</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97"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1050.5999999999999</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44265</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44265</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92" t="s">
        <v>166</v>
      </c>
      <c r="AH71" s="193"/>
      <c r="AI71" s="193"/>
      <c r="AJ71" s="193"/>
      <c r="AK71" s="193"/>
      <c r="AL71" s="194"/>
      <c r="AM71" s="192" t="s">
        <v>161</v>
      </c>
      <c r="AN71" s="193"/>
      <c r="AO71" s="193"/>
      <c r="AP71" s="198"/>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92" t="s">
        <v>162</v>
      </c>
      <c r="AH72" s="193"/>
      <c r="AI72" s="193"/>
      <c r="AJ72" s="193"/>
      <c r="AK72" s="193"/>
      <c r="AL72" s="194"/>
      <c r="AM72" s="192" t="s">
        <v>158</v>
      </c>
      <c r="AN72" s="193"/>
      <c r="AO72" s="193"/>
      <c r="AP72" s="198"/>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92" t="s">
        <v>167</v>
      </c>
      <c r="AH73" s="193"/>
      <c r="AI73" s="193"/>
      <c r="AJ73" s="193"/>
      <c r="AK73" s="193"/>
      <c r="AL73" s="194"/>
      <c r="AM73" s="192" t="s">
        <v>155</v>
      </c>
      <c r="AN73" s="193"/>
      <c r="AO73" s="193"/>
      <c r="AP73" s="198"/>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92" t="s">
        <v>168</v>
      </c>
      <c r="AH74" s="193"/>
      <c r="AI74" s="193"/>
      <c r="AJ74" s="193"/>
      <c r="AK74" s="193"/>
      <c r="AL74" s="194"/>
      <c r="AM74" s="192" t="s">
        <v>156</v>
      </c>
      <c r="AN74" s="193"/>
      <c r="AO74" s="193" t="s">
        <v>175</v>
      </c>
      <c r="AP74" s="198"/>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92" t="s">
        <v>257</v>
      </c>
      <c r="AH75" s="193"/>
      <c r="AI75" s="193"/>
      <c r="AJ75" s="193"/>
      <c r="AK75" s="193"/>
      <c r="AL75" s="194"/>
      <c r="AM75" s="192" t="s">
        <v>156</v>
      </c>
      <c r="AN75" s="193"/>
      <c r="AO75" s="193"/>
      <c r="AP75" s="198"/>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92" t="s">
        <v>169</v>
      </c>
      <c r="AH76" s="193"/>
      <c r="AI76" s="193"/>
      <c r="AJ76" s="193"/>
      <c r="AK76" s="193"/>
      <c r="AL76" s="194"/>
      <c r="AM76" s="192" t="s">
        <v>176</v>
      </c>
      <c r="AN76" s="193"/>
      <c r="AO76" s="193"/>
      <c r="AP76" s="198"/>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92" t="s">
        <v>153</v>
      </c>
      <c r="AH77" s="193"/>
      <c r="AI77" s="193"/>
      <c r="AJ77" s="193"/>
      <c r="AK77" s="193"/>
      <c r="AL77" s="194"/>
      <c r="AM77" s="192" t="s">
        <v>157</v>
      </c>
      <c r="AN77" s="193"/>
      <c r="AO77" s="193"/>
      <c r="AP77" s="198"/>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44266</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02" t="s">
        <v>53</v>
      </c>
      <c r="L8" s="203"/>
      <c r="M8" s="203"/>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0.25</v>
      </c>
      <c r="Y9" s="340"/>
      <c r="Z9" s="337"/>
      <c r="AA9" s="338"/>
      <c r="AB9" s="339"/>
      <c r="AC9" s="338"/>
      <c r="AD9" s="339"/>
      <c r="AE9" s="338"/>
      <c r="AF9" s="339"/>
      <c r="AG9" s="338"/>
      <c r="AH9" s="339"/>
      <c r="AI9" s="338"/>
      <c r="AJ9" s="339"/>
      <c r="AK9" s="338"/>
      <c r="AL9" s="339">
        <v>0.25</v>
      </c>
      <c r="AM9" s="340"/>
      <c r="AN9" s="341" t="s">
        <v>331</v>
      </c>
      <c r="AO9" s="342"/>
      <c r="AP9" s="342"/>
      <c r="AQ9" s="342"/>
      <c r="AR9" s="342"/>
      <c r="AS9" s="342"/>
      <c r="AT9" s="342"/>
      <c r="AU9" s="343"/>
    </row>
    <row r="10" spans="1:47" ht="15.75" customHeight="1" thickTop="1">
      <c r="A10" s="18"/>
      <c r="B10" s="18"/>
      <c r="C10" s="18"/>
      <c r="D10" s="18"/>
      <c r="E10" s="19"/>
      <c r="F10" s="19"/>
      <c r="G10" s="19"/>
      <c r="H10" s="19"/>
      <c r="I10" s="19"/>
      <c r="J10" s="19"/>
      <c r="U10" s="20"/>
      <c r="V10" s="344">
        <v>0.25</v>
      </c>
      <c r="W10" s="345"/>
      <c r="X10" s="603">
        <v>0.32500000000000001</v>
      </c>
      <c r="Y10" s="347"/>
      <c r="Z10" s="344"/>
      <c r="AA10" s="345"/>
      <c r="AB10" s="346"/>
      <c r="AC10" s="345"/>
      <c r="AD10" s="346">
        <v>7.0833333333333331E-2</v>
      </c>
      <c r="AE10" s="345"/>
      <c r="AF10" s="346">
        <v>4.1666666666666666E-3</v>
      </c>
      <c r="AG10" s="345"/>
      <c r="AH10" s="346"/>
      <c r="AI10" s="345"/>
      <c r="AJ10" s="346"/>
      <c r="AK10" s="345"/>
      <c r="AL10" s="346"/>
      <c r="AM10" s="347"/>
      <c r="AN10" s="341" t="s">
        <v>348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0.32500000000000001</v>
      </c>
      <c r="W11" s="345"/>
      <c r="X11" s="346">
        <v>0.35416666666666669</v>
      </c>
      <c r="Y11" s="347"/>
      <c r="Z11" s="344"/>
      <c r="AA11" s="345"/>
      <c r="AB11" s="346"/>
      <c r="AC11" s="345"/>
      <c r="AD11" s="346">
        <v>2.4999999999999998E-2</v>
      </c>
      <c r="AE11" s="345"/>
      <c r="AF11" s="346">
        <v>4.1666666666666666E-3</v>
      </c>
      <c r="AG11" s="345"/>
      <c r="AH11" s="346"/>
      <c r="AI11" s="345"/>
      <c r="AJ11" s="346"/>
      <c r="AK11" s="345"/>
      <c r="AL11" s="346"/>
      <c r="AM11" s="347"/>
      <c r="AN11" s="341" t="s">
        <v>332</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0.35416666666666669</v>
      </c>
      <c r="W12" s="345"/>
      <c r="X12" s="346">
        <v>0.39583333333333331</v>
      </c>
      <c r="Y12" s="347"/>
      <c r="Z12" s="344"/>
      <c r="AA12" s="345"/>
      <c r="AB12" s="346"/>
      <c r="AC12" s="345"/>
      <c r="AD12" s="346"/>
      <c r="AE12" s="345"/>
      <c r="AF12" s="346"/>
      <c r="AG12" s="345"/>
      <c r="AH12" s="346"/>
      <c r="AI12" s="345"/>
      <c r="AJ12" s="346"/>
      <c r="AK12" s="345"/>
      <c r="AL12" s="346">
        <v>4.1666666666666664E-2</v>
      </c>
      <c r="AM12" s="347"/>
      <c r="AN12" s="341" t="s">
        <v>333</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338</v>
      </c>
      <c r="R13" s="332"/>
      <c r="S13" s="332"/>
      <c r="T13" s="359"/>
      <c r="U13" s="12"/>
      <c r="V13" s="344">
        <v>0.39583333333333331</v>
      </c>
      <c r="W13" s="345"/>
      <c r="X13" s="346">
        <v>0.41666666666666669</v>
      </c>
      <c r="Y13" s="347"/>
      <c r="Z13" s="344"/>
      <c r="AA13" s="345"/>
      <c r="AB13" s="346"/>
      <c r="AC13" s="345"/>
      <c r="AD13" s="346">
        <v>1.6666666666666666E-2</v>
      </c>
      <c r="AE13" s="345"/>
      <c r="AF13" s="346">
        <v>4.1666666666666666E-3</v>
      </c>
      <c r="AG13" s="345"/>
      <c r="AH13" s="346"/>
      <c r="AI13" s="345"/>
      <c r="AJ13" s="346"/>
      <c r="AK13" s="345"/>
      <c r="AL13" s="346"/>
      <c r="AM13" s="347"/>
      <c r="AN13" s="341" t="s">
        <v>334</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0.41666666666666669</v>
      </c>
      <c r="W14" s="345"/>
      <c r="X14" s="346">
        <v>0.44166666666666665</v>
      </c>
      <c r="Y14" s="347"/>
      <c r="Z14" s="344"/>
      <c r="AA14" s="345"/>
      <c r="AB14" s="346"/>
      <c r="AC14" s="345"/>
      <c r="AD14" s="346">
        <v>2.0833333333333332E-2</v>
      </c>
      <c r="AE14" s="345"/>
      <c r="AF14" s="346">
        <v>4.1666666666666666E-3</v>
      </c>
      <c r="AG14" s="345"/>
      <c r="AH14" s="346"/>
      <c r="AI14" s="345"/>
      <c r="AJ14" s="346"/>
      <c r="AK14" s="345"/>
      <c r="AL14" s="346"/>
      <c r="AM14" s="347"/>
      <c r="AN14" s="341" t="s">
        <v>335</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0.44166666666666665</v>
      </c>
      <c r="W15" s="345"/>
      <c r="X15" s="346">
        <v>0.45416666666666666</v>
      </c>
      <c r="Y15" s="347"/>
      <c r="Z15" s="344"/>
      <c r="AA15" s="345"/>
      <c r="AB15" s="346"/>
      <c r="AC15" s="345"/>
      <c r="AD15" s="346"/>
      <c r="AE15" s="345"/>
      <c r="AF15" s="346"/>
      <c r="AG15" s="345"/>
      <c r="AH15" s="346"/>
      <c r="AI15" s="345"/>
      <c r="AJ15" s="346"/>
      <c r="AK15" s="345"/>
      <c r="AL15" s="346">
        <v>1.2499999999999999E-2</v>
      </c>
      <c r="AM15" s="347"/>
      <c r="AN15" s="341" t="s">
        <v>336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0.45416666666666666</v>
      </c>
      <c r="W16" s="345"/>
      <c r="X16" s="346">
        <v>0.48333333333333334</v>
      </c>
      <c r="Y16" s="347"/>
      <c r="Z16" s="344"/>
      <c r="AA16" s="345"/>
      <c r="AB16" s="346"/>
      <c r="AC16" s="345"/>
      <c r="AD16" s="346">
        <v>2.4999999999999998E-2</v>
      </c>
      <c r="AE16" s="345"/>
      <c r="AF16" s="346">
        <v>4.1666666666666666E-3</v>
      </c>
      <c r="AG16" s="345"/>
      <c r="AH16" s="346"/>
      <c r="AI16" s="345"/>
      <c r="AJ16" s="346"/>
      <c r="AK16" s="345"/>
      <c r="AL16" s="346"/>
      <c r="AM16" s="347"/>
      <c r="AN16" s="341" t="s">
        <v>340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0.48333333333333334</v>
      </c>
      <c r="W17" s="345"/>
      <c r="X17" s="346">
        <v>0.50416666666666665</v>
      </c>
      <c r="Y17" s="347"/>
      <c r="Z17" s="344"/>
      <c r="AA17" s="345"/>
      <c r="AB17" s="346"/>
      <c r="AC17" s="345"/>
      <c r="AD17" s="346">
        <v>1.6666666666666666E-2</v>
      </c>
      <c r="AE17" s="345"/>
      <c r="AF17" s="346">
        <v>4.1666666666666666E-3</v>
      </c>
      <c r="AG17" s="345"/>
      <c r="AH17" s="346"/>
      <c r="AI17" s="345"/>
      <c r="AJ17" s="346"/>
      <c r="AK17" s="345"/>
      <c r="AL17" s="346"/>
      <c r="AM17" s="347"/>
      <c r="AN17" s="341" t="s">
        <v>339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0.50416666666666665</v>
      </c>
      <c r="W18" s="345"/>
      <c r="X18" s="369">
        <v>0.54166666666666663</v>
      </c>
      <c r="Y18" s="370"/>
      <c r="Z18" s="344"/>
      <c r="AA18" s="345"/>
      <c r="AB18" s="346"/>
      <c r="AC18" s="345"/>
      <c r="AD18" s="346"/>
      <c r="AE18" s="345"/>
      <c r="AF18" s="346"/>
      <c r="AG18" s="345"/>
      <c r="AH18" s="346"/>
      <c r="AI18" s="345"/>
      <c r="AJ18" s="346"/>
      <c r="AK18" s="345"/>
      <c r="AL18" s="346">
        <v>3.7499999999999999E-2</v>
      </c>
      <c r="AM18" s="347"/>
      <c r="AN18" s="341" t="s">
        <v>337</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0.54166666666666663</v>
      </c>
      <c r="W19" s="345"/>
      <c r="X19" s="369">
        <v>0.5708333333333333</v>
      </c>
      <c r="Y19" s="370"/>
      <c r="Z19" s="344"/>
      <c r="AA19" s="345"/>
      <c r="AB19" s="346"/>
      <c r="AC19" s="345"/>
      <c r="AD19" s="346">
        <v>2.4999999999999998E-2</v>
      </c>
      <c r="AE19" s="345"/>
      <c r="AF19" s="346">
        <v>4.1666666666666666E-3</v>
      </c>
      <c r="AG19" s="345"/>
      <c r="AH19" s="346"/>
      <c r="AI19" s="345"/>
      <c r="AJ19" s="346"/>
      <c r="AK19" s="345"/>
      <c r="AL19" s="346"/>
      <c r="AM19" s="347"/>
      <c r="AN19" s="341" t="s">
        <v>341</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0.5708333333333333</v>
      </c>
      <c r="W20" s="345"/>
      <c r="X20" s="369">
        <v>0.62083333333333335</v>
      </c>
      <c r="Y20" s="370"/>
      <c r="Z20" s="344"/>
      <c r="AA20" s="345"/>
      <c r="AB20" s="346"/>
      <c r="AC20" s="345"/>
      <c r="AD20" s="346"/>
      <c r="AE20" s="345"/>
      <c r="AF20" s="346"/>
      <c r="AG20" s="345"/>
      <c r="AH20" s="346"/>
      <c r="AI20" s="345"/>
      <c r="AJ20" s="346"/>
      <c r="AK20" s="345"/>
      <c r="AL20" s="346">
        <v>4.9999999999999996E-2</v>
      </c>
      <c r="AM20" s="347"/>
      <c r="AN20" s="341" t="s">
        <v>342</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0.62083333333333335</v>
      </c>
      <c r="W21" s="345"/>
      <c r="X21" s="369">
        <v>0.65</v>
      </c>
      <c r="Y21" s="370"/>
      <c r="Z21" s="344"/>
      <c r="AA21" s="345"/>
      <c r="AB21" s="346"/>
      <c r="AC21" s="345"/>
      <c r="AD21" s="346">
        <v>2.4999999999999998E-2</v>
      </c>
      <c r="AE21" s="345"/>
      <c r="AF21" s="346">
        <v>4.1666666666666666E-3</v>
      </c>
      <c r="AG21" s="345"/>
      <c r="AH21" s="346"/>
      <c r="AI21" s="345"/>
      <c r="AJ21" s="346"/>
      <c r="AK21" s="345"/>
      <c r="AL21" s="346"/>
      <c r="AM21" s="347"/>
      <c r="AN21" s="341" t="s">
        <v>343</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0.65</v>
      </c>
      <c r="W22" s="345"/>
      <c r="X22" s="369">
        <v>0.67499999999999993</v>
      </c>
      <c r="Y22" s="370"/>
      <c r="Z22" s="344"/>
      <c r="AA22" s="345"/>
      <c r="AB22" s="346"/>
      <c r="AC22" s="345"/>
      <c r="AD22" s="346">
        <v>2.0833333333333332E-2</v>
      </c>
      <c r="AE22" s="345"/>
      <c r="AF22" s="346">
        <v>4.1666666666666666E-3</v>
      </c>
      <c r="AG22" s="345"/>
      <c r="AH22" s="346"/>
      <c r="AI22" s="345"/>
      <c r="AJ22" s="346"/>
      <c r="AK22" s="345"/>
      <c r="AL22" s="346"/>
      <c r="AM22" s="347"/>
      <c r="AN22" s="341" t="s">
        <v>344</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0.67499999999999993</v>
      </c>
      <c r="W23" s="345"/>
      <c r="X23" s="346">
        <v>0.70416666666666661</v>
      </c>
      <c r="Y23" s="347"/>
      <c r="Z23" s="344"/>
      <c r="AA23" s="345"/>
      <c r="AB23" s="346"/>
      <c r="AC23" s="345"/>
      <c r="AD23" s="346">
        <v>2.4999999999999998E-2</v>
      </c>
      <c r="AE23" s="345"/>
      <c r="AF23" s="346">
        <v>4.1666666666666666E-3</v>
      </c>
      <c r="AG23" s="345"/>
      <c r="AH23" s="346"/>
      <c r="AI23" s="345"/>
      <c r="AJ23" s="346"/>
      <c r="AK23" s="345"/>
      <c r="AL23" s="346"/>
      <c r="AM23" s="347"/>
      <c r="AN23" s="341" t="s">
        <v>345</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0.70416666666666661</v>
      </c>
      <c r="W24" s="345"/>
      <c r="X24" s="346">
        <v>0.85</v>
      </c>
      <c r="Y24" s="347"/>
      <c r="Z24" s="344"/>
      <c r="AA24" s="345"/>
      <c r="AB24" s="346"/>
      <c r="AC24" s="345"/>
      <c r="AD24" s="381"/>
      <c r="AE24" s="381"/>
      <c r="AF24" s="381"/>
      <c r="AG24" s="381"/>
      <c r="AH24" s="346"/>
      <c r="AI24" s="345"/>
      <c r="AJ24" s="346"/>
      <c r="AK24" s="345"/>
      <c r="AL24" s="345">
        <v>0.14583333333333334</v>
      </c>
      <c r="AM24" s="346"/>
      <c r="AN24" s="341" t="s">
        <v>346</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0.85</v>
      </c>
      <c r="W25" s="345"/>
      <c r="X25" s="369">
        <v>0.9</v>
      </c>
      <c r="Y25" s="370"/>
      <c r="Z25" s="344"/>
      <c r="AA25" s="345"/>
      <c r="AB25" s="346"/>
      <c r="AC25" s="345"/>
      <c r="AD25" s="346">
        <v>4.5833333333333337E-2</v>
      </c>
      <c r="AE25" s="345"/>
      <c r="AF25" s="346">
        <v>4.1666666666666666E-3</v>
      </c>
      <c r="AG25" s="345"/>
      <c r="AH25" s="346"/>
      <c r="AI25" s="345"/>
      <c r="AJ25" s="346"/>
      <c r="AK25" s="345"/>
      <c r="AL25" s="346"/>
      <c r="AM25" s="347"/>
      <c r="AN25" s="341" t="s">
        <v>347</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0.9</v>
      </c>
      <c r="W26" s="394"/>
      <c r="X26" s="369">
        <v>1</v>
      </c>
      <c r="Y26" s="370"/>
      <c r="Z26" s="393"/>
      <c r="AA26" s="394"/>
      <c r="AB26" s="369"/>
      <c r="AC26" s="394"/>
      <c r="AD26" s="381"/>
      <c r="AE26" s="381"/>
      <c r="AF26" s="381"/>
      <c r="AG26" s="381"/>
      <c r="AH26" s="369"/>
      <c r="AI26" s="394"/>
      <c r="AJ26" s="369"/>
      <c r="AK26" s="394"/>
      <c r="AL26" s="345">
        <v>9.9999999999999992E-2</v>
      </c>
      <c r="AM26" s="346"/>
      <c r="AN26" s="341" t="s">
        <v>350</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0.31666666666666665</v>
      </c>
      <c r="AE31" s="410"/>
      <c r="AF31" s="410">
        <f>SUM(AF9:AG30)</f>
        <v>4.583333333333333E-2</v>
      </c>
      <c r="AG31" s="410"/>
      <c r="AH31" s="410">
        <f>SUM(AH9:AI30)</f>
        <v>0</v>
      </c>
      <c r="AI31" s="410"/>
      <c r="AJ31" s="410">
        <f>SUM(AJ9:AK30)</f>
        <v>0</v>
      </c>
      <c r="AK31" s="410"/>
      <c r="AL31" s="411">
        <f>SUM(AL9:AM30)</f>
        <v>0.63749999999999996</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12752</v>
      </c>
      <c r="Y35" s="443"/>
      <c r="Z35" s="443"/>
      <c r="AA35" s="55" t="s">
        <v>56</v>
      </c>
      <c r="AB35" s="444">
        <v>894</v>
      </c>
      <c r="AC35" s="445"/>
      <c r="AD35" s="445"/>
      <c r="AE35" s="58" t="s">
        <v>56</v>
      </c>
      <c r="AF35" s="444">
        <v>0</v>
      </c>
      <c r="AG35" s="445"/>
      <c r="AH35" s="445"/>
      <c r="AI35" s="55" t="s">
        <v>56</v>
      </c>
      <c r="AJ35" s="444">
        <v>0</v>
      </c>
      <c r="AK35" s="445"/>
      <c r="AL35" s="445"/>
      <c r="AM35" s="55" t="s">
        <v>56</v>
      </c>
      <c r="AN35" s="446">
        <f>(X35+AF35)-(AB35+AJ35)</f>
        <v>11858</v>
      </c>
      <c r="AO35" s="447"/>
      <c r="AP35" s="55" t="s">
        <v>56</v>
      </c>
      <c r="AQ35" s="448"/>
      <c r="AR35" s="449"/>
      <c r="AS35" s="449"/>
      <c r="AT35" s="449"/>
      <c r="AU35" s="450"/>
    </row>
    <row r="36" spans="1:47" ht="15.75" customHeight="1" thickBot="1">
      <c r="A36" s="204"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38000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36000</v>
      </c>
      <c r="AO36" s="466"/>
      <c r="AP36" s="56" t="s">
        <v>56</v>
      </c>
      <c r="AQ36" s="451"/>
      <c r="AR36" s="452"/>
      <c r="AS36" s="452"/>
      <c r="AT36" s="452"/>
      <c r="AU36" s="453"/>
    </row>
    <row r="37" spans="1:47" ht="15.75" customHeight="1" thickTop="1">
      <c r="A37" s="204" t="s">
        <v>67</v>
      </c>
      <c r="B37" s="51"/>
      <c r="C37" s="51"/>
      <c r="D37" s="51"/>
      <c r="E37" s="51"/>
      <c r="F37" s="51"/>
      <c r="G37" s="47"/>
      <c r="H37" s="454">
        <f>SUM(AD9:AE30)</f>
        <v>0.31666666666666665</v>
      </c>
      <c r="I37" s="455"/>
      <c r="J37" s="455"/>
      <c r="K37" s="456">
        <v>89</v>
      </c>
      <c r="L37" s="457"/>
      <c r="M37" s="37" t="s">
        <v>56</v>
      </c>
      <c r="N37" s="458">
        <f t="shared" si="2"/>
        <v>676.4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204" t="s">
        <v>150</v>
      </c>
      <c r="B38" s="51"/>
      <c r="C38" s="51"/>
      <c r="D38" s="51"/>
      <c r="E38" s="51"/>
      <c r="F38" s="51"/>
      <c r="G38" s="47"/>
      <c r="H38" s="454">
        <f>SUM(AF9:AG30)</f>
        <v>4.583333333333333E-2</v>
      </c>
      <c r="I38" s="455"/>
      <c r="J38" s="455"/>
      <c r="K38" s="456">
        <v>89</v>
      </c>
      <c r="L38" s="457"/>
      <c r="M38" s="37" t="s">
        <v>56</v>
      </c>
      <c r="N38" s="458">
        <f t="shared" si="2"/>
        <v>97.899999999999991</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04"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04"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04" t="s">
        <v>68</v>
      </c>
      <c r="B41" s="51"/>
      <c r="C41" s="51"/>
      <c r="D41" s="51"/>
      <c r="E41" s="51"/>
      <c r="F41" s="51"/>
      <c r="G41" s="47"/>
      <c r="H41" s="454">
        <f>SUM(AL9:AM30)</f>
        <v>0.63749999999999996</v>
      </c>
      <c r="I41" s="455"/>
      <c r="J41" s="455"/>
      <c r="K41" s="456">
        <v>8</v>
      </c>
      <c r="L41" s="457"/>
      <c r="M41" s="37" t="s">
        <v>56</v>
      </c>
      <c r="N41" s="458">
        <f t="shared" si="2"/>
        <v>122.39999999999999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04"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896.69999999999993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44266</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44266</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99" t="s">
        <v>166</v>
      </c>
      <c r="AH71" s="200"/>
      <c r="AI71" s="200"/>
      <c r="AJ71" s="200"/>
      <c r="AK71" s="200"/>
      <c r="AL71" s="201"/>
      <c r="AM71" s="199" t="s">
        <v>161</v>
      </c>
      <c r="AN71" s="200"/>
      <c r="AO71" s="200"/>
      <c r="AP71" s="20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99" t="s">
        <v>162</v>
      </c>
      <c r="AH72" s="200"/>
      <c r="AI72" s="200"/>
      <c r="AJ72" s="200"/>
      <c r="AK72" s="200"/>
      <c r="AL72" s="201"/>
      <c r="AM72" s="199" t="s">
        <v>158</v>
      </c>
      <c r="AN72" s="200"/>
      <c r="AO72" s="200"/>
      <c r="AP72" s="20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99" t="s">
        <v>167</v>
      </c>
      <c r="AH73" s="200"/>
      <c r="AI73" s="200"/>
      <c r="AJ73" s="200"/>
      <c r="AK73" s="200"/>
      <c r="AL73" s="201"/>
      <c r="AM73" s="199" t="s">
        <v>155</v>
      </c>
      <c r="AN73" s="200"/>
      <c r="AO73" s="200"/>
      <c r="AP73" s="20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99" t="s">
        <v>168</v>
      </c>
      <c r="AH74" s="200"/>
      <c r="AI74" s="200"/>
      <c r="AJ74" s="200"/>
      <c r="AK74" s="200"/>
      <c r="AL74" s="201"/>
      <c r="AM74" s="199" t="s">
        <v>156</v>
      </c>
      <c r="AN74" s="200"/>
      <c r="AO74" s="200" t="s">
        <v>175</v>
      </c>
      <c r="AP74" s="20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99" t="s">
        <v>257</v>
      </c>
      <c r="AH75" s="200"/>
      <c r="AI75" s="200"/>
      <c r="AJ75" s="200"/>
      <c r="AK75" s="200"/>
      <c r="AL75" s="201"/>
      <c r="AM75" s="199" t="s">
        <v>156</v>
      </c>
      <c r="AN75" s="200"/>
      <c r="AO75" s="200"/>
      <c r="AP75" s="20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99" t="s">
        <v>169</v>
      </c>
      <c r="AH76" s="200"/>
      <c r="AI76" s="200"/>
      <c r="AJ76" s="200"/>
      <c r="AK76" s="200"/>
      <c r="AL76" s="201"/>
      <c r="AM76" s="199" t="s">
        <v>176</v>
      </c>
      <c r="AN76" s="200"/>
      <c r="AO76" s="200"/>
      <c r="AP76" s="20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99" t="s">
        <v>153</v>
      </c>
      <c r="AH77" s="200"/>
      <c r="AI77" s="200"/>
      <c r="AJ77" s="200"/>
      <c r="AK77" s="200"/>
      <c r="AL77" s="201"/>
      <c r="AM77" s="199" t="s">
        <v>157</v>
      </c>
      <c r="AN77" s="200"/>
      <c r="AO77" s="200"/>
      <c r="AP77" s="20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4"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44267</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09" t="s">
        <v>53</v>
      </c>
      <c r="L8" s="210"/>
      <c r="M8" s="210"/>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0.29166666666666669</v>
      </c>
      <c r="Y9" s="340"/>
      <c r="Z9" s="337"/>
      <c r="AA9" s="338"/>
      <c r="AB9" s="339"/>
      <c r="AC9" s="338"/>
      <c r="AD9" s="339"/>
      <c r="AE9" s="338"/>
      <c r="AF9" s="339"/>
      <c r="AG9" s="338"/>
      <c r="AH9" s="339"/>
      <c r="AI9" s="338"/>
      <c r="AJ9" s="339"/>
      <c r="AK9" s="338"/>
      <c r="AL9" s="339">
        <v>0.29166666666666669</v>
      </c>
      <c r="AM9" s="340"/>
      <c r="AN9" s="341" t="s">
        <v>349</v>
      </c>
      <c r="AO9" s="342"/>
      <c r="AP9" s="342"/>
      <c r="AQ9" s="342"/>
      <c r="AR9" s="342"/>
      <c r="AS9" s="342"/>
      <c r="AT9" s="342"/>
      <c r="AU9" s="343"/>
    </row>
    <row r="10" spans="1:47" ht="15.75" customHeight="1" thickTop="1">
      <c r="A10" s="18"/>
      <c r="B10" s="18"/>
      <c r="C10" s="18"/>
      <c r="D10" s="18"/>
      <c r="E10" s="19"/>
      <c r="F10" s="19"/>
      <c r="G10" s="19"/>
      <c r="H10" s="19"/>
      <c r="I10" s="19"/>
      <c r="J10" s="19"/>
      <c r="U10" s="20"/>
      <c r="V10" s="344">
        <v>0.29166666666666669</v>
      </c>
      <c r="W10" s="345"/>
      <c r="X10" s="603">
        <v>0.33749999999999997</v>
      </c>
      <c r="Y10" s="347"/>
      <c r="Z10" s="344"/>
      <c r="AA10" s="345"/>
      <c r="AB10" s="346"/>
      <c r="AC10" s="345"/>
      <c r="AD10" s="346">
        <v>4.1666666666666664E-2</v>
      </c>
      <c r="AE10" s="345"/>
      <c r="AF10" s="346">
        <v>4.1666666666666666E-3</v>
      </c>
      <c r="AG10" s="345"/>
      <c r="AH10" s="346"/>
      <c r="AI10" s="345"/>
      <c r="AJ10" s="346"/>
      <c r="AK10" s="345"/>
      <c r="AL10" s="346"/>
      <c r="AM10" s="347"/>
      <c r="AN10" s="341" t="s">
        <v>351</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0.33749999999999997</v>
      </c>
      <c r="W11" s="345"/>
      <c r="X11" s="346">
        <v>0.35416666666666669</v>
      </c>
      <c r="Y11" s="347"/>
      <c r="Z11" s="344"/>
      <c r="AA11" s="345"/>
      <c r="AB11" s="346"/>
      <c r="AC11" s="345"/>
      <c r="AD11" s="346">
        <v>1.2499999999999999E-2</v>
      </c>
      <c r="AE11" s="345"/>
      <c r="AF11" s="346">
        <v>4.1666666666666666E-3</v>
      </c>
      <c r="AG11" s="345"/>
      <c r="AH11" s="346"/>
      <c r="AI11" s="345"/>
      <c r="AJ11" s="346"/>
      <c r="AK11" s="345"/>
      <c r="AL11" s="346"/>
      <c r="AM11" s="347"/>
      <c r="AN11" s="341" t="s">
        <v>352</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0.35416666666666669</v>
      </c>
      <c r="W12" s="345"/>
      <c r="X12" s="346">
        <v>0.38750000000000001</v>
      </c>
      <c r="Y12" s="347"/>
      <c r="Z12" s="344"/>
      <c r="AA12" s="345"/>
      <c r="AB12" s="346"/>
      <c r="AC12" s="345"/>
      <c r="AD12" s="346">
        <v>2.9166666666666664E-2</v>
      </c>
      <c r="AE12" s="345"/>
      <c r="AF12" s="346">
        <v>4.1666666666666666E-3</v>
      </c>
      <c r="AG12" s="345"/>
      <c r="AH12" s="346"/>
      <c r="AI12" s="345"/>
      <c r="AJ12" s="346"/>
      <c r="AK12" s="345"/>
      <c r="AL12" s="346"/>
      <c r="AM12" s="347"/>
      <c r="AN12" s="341" t="s">
        <v>353</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369</v>
      </c>
      <c r="J13" s="357"/>
      <c r="K13" s="357"/>
      <c r="L13" s="358"/>
      <c r="M13" s="356" t="s">
        <v>368</v>
      </c>
      <c r="N13" s="357"/>
      <c r="O13" s="357"/>
      <c r="P13" s="358"/>
      <c r="Q13" s="356" t="s">
        <v>367</v>
      </c>
      <c r="R13" s="332"/>
      <c r="S13" s="332"/>
      <c r="T13" s="359"/>
      <c r="U13" s="12"/>
      <c r="V13" s="344">
        <v>0.38750000000000001</v>
      </c>
      <c r="W13" s="345"/>
      <c r="X13" s="346">
        <v>0.4375</v>
      </c>
      <c r="Y13" s="347"/>
      <c r="Z13" s="344"/>
      <c r="AA13" s="345"/>
      <c r="AB13" s="346"/>
      <c r="AC13" s="345"/>
      <c r="AD13" s="346">
        <v>4.5833333333333337E-2</v>
      </c>
      <c r="AE13" s="345"/>
      <c r="AF13" s="346">
        <v>4.1666666666666666E-3</v>
      </c>
      <c r="AG13" s="345"/>
      <c r="AH13" s="346"/>
      <c r="AI13" s="345"/>
      <c r="AJ13" s="346"/>
      <c r="AK13" s="345"/>
      <c r="AL13" s="346"/>
      <c r="AM13" s="347"/>
      <c r="AN13" s="341" t="s">
        <v>354</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0.4375</v>
      </c>
      <c r="W14" s="345"/>
      <c r="X14" s="346">
        <v>0.46249999999999997</v>
      </c>
      <c r="Y14" s="347"/>
      <c r="Z14" s="344"/>
      <c r="AA14" s="345"/>
      <c r="AB14" s="346"/>
      <c r="AC14" s="345"/>
      <c r="AD14" s="346">
        <v>2.0833333333333332E-2</v>
      </c>
      <c r="AE14" s="345"/>
      <c r="AF14" s="346">
        <v>4.1666666666666666E-3</v>
      </c>
      <c r="AG14" s="345"/>
      <c r="AH14" s="346"/>
      <c r="AI14" s="345"/>
      <c r="AJ14" s="346"/>
      <c r="AK14" s="345"/>
      <c r="AL14" s="346"/>
      <c r="AM14" s="347"/>
      <c r="AN14" s="341" t="s">
        <v>329</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0.46249999999999997</v>
      </c>
      <c r="W15" s="345"/>
      <c r="X15" s="346">
        <v>0.5</v>
      </c>
      <c r="Y15" s="347"/>
      <c r="Z15" s="344"/>
      <c r="AA15" s="345"/>
      <c r="AB15" s="346"/>
      <c r="AC15" s="345"/>
      <c r="AD15" s="346">
        <v>3.3333333333333333E-2</v>
      </c>
      <c r="AE15" s="345"/>
      <c r="AF15" s="346">
        <v>4.1666666666666666E-3</v>
      </c>
      <c r="AG15" s="345"/>
      <c r="AH15" s="346"/>
      <c r="AI15" s="345"/>
      <c r="AJ15" s="346"/>
      <c r="AK15" s="345"/>
      <c r="AL15" s="346"/>
      <c r="AM15" s="347"/>
      <c r="AN15" s="341" t="s">
        <v>355</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v>
      </c>
      <c r="W16" s="345"/>
      <c r="X16" s="346">
        <v>0.52083333333333337</v>
      </c>
      <c r="Y16" s="347"/>
      <c r="Z16" s="344"/>
      <c r="AA16" s="345"/>
      <c r="AB16" s="346"/>
      <c r="AC16" s="345"/>
      <c r="AD16" s="346">
        <v>1.6666666666666666E-2</v>
      </c>
      <c r="AE16" s="345"/>
      <c r="AF16" s="346">
        <v>4.1666666666666666E-3</v>
      </c>
      <c r="AG16" s="345"/>
      <c r="AH16" s="346"/>
      <c r="AI16" s="345"/>
      <c r="AJ16" s="346"/>
      <c r="AK16" s="345"/>
      <c r="AL16" s="346"/>
      <c r="AM16" s="347"/>
      <c r="AN16" s="341" t="s">
        <v>356</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0.52083333333333337</v>
      </c>
      <c r="W17" s="345"/>
      <c r="X17" s="346">
        <v>0.54999999999999993</v>
      </c>
      <c r="Y17" s="347"/>
      <c r="Z17" s="344"/>
      <c r="AA17" s="345"/>
      <c r="AB17" s="346"/>
      <c r="AC17" s="345"/>
      <c r="AD17" s="346">
        <v>2.4999999999999998E-2</v>
      </c>
      <c r="AE17" s="345"/>
      <c r="AF17" s="346">
        <v>4.1666666666666666E-3</v>
      </c>
      <c r="AG17" s="345"/>
      <c r="AH17" s="346"/>
      <c r="AI17" s="345"/>
      <c r="AJ17" s="346"/>
      <c r="AK17" s="345"/>
      <c r="AL17" s="346"/>
      <c r="AM17" s="347"/>
      <c r="AN17" s="341" t="s">
        <v>357</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0.54999999999999993</v>
      </c>
      <c r="W18" s="345"/>
      <c r="X18" s="369">
        <v>0.64583333333333337</v>
      </c>
      <c r="Y18" s="370"/>
      <c r="Z18" s="344"/>
      <c r="AA18" s="345"/>
      <c r="AB18" s="346"/>
      <c r="AC18" s="345"/>
      <c r="AD18" s="346"/>
      <c r="AE18" s="345"/>
      <c r="AF18" s="346"/>
      <c r="AG18" s="345"/>
      <c r="AH18" s="346"/>
      <c r="AI18" s="345"/>
      <c r="AJ18" s="346"/>
      <c r="AK18" s="345"/>
      <c r="AL18" s="346">
        <v>9.5833333333333326E-2</v>
      </c>
      <c r="AM18" s="347"/>
      <c r="AN18" s="341" t="s">
        <v>358</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0.64583333333333337</v>
      </c>
      <c r="W19" s="345"/>
      <c r="X19" s="369">
        <v>0.68333333333333324</v>
      </c>
      <c r="Y19" s="370"/>
      <c r="Z19" s="344"/>
      <c r="AA19" s="345"/>
      <c r="AB19" s="346"/>
      <c r="AC19" s="345"/>
      <c r="AD19" s="346">
        <v>3.3333333333333333E-2</v>
      </c>
      <c r="AE19" s="345"/>
      <c r="AF19" s="346">
        <v>4.1666666666666666E-3</v>
      </c>
      <c r="AG19" s="345"/>
      <c r="AH19" s="346"/>
      <c r="AI19" s="345"/>
      <c r="AJ19" s="346"/>
      <c r="AK19" s="345"/>
      <c r="AL19" s="346"/>
      <c r="AM19" s="347"/>
      <c r="AN19" s="341" t="s">
        <v>359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0.68333333333333324</v>
      </c>
      <c r="W20" s="345"/>
      <c r="X20" s="369">
        <v>0.70833333333333337</v>
      </c>
      <c r="Y20" s="370"/>
      <c r="Z20" s="344"/>
      <c r="AA20" s="345"/>
      <c r="AB20" s="346"/>
      <c r="AC20" s="345"/>
      <c r="AD20" s="346">
        <v>2.0833333333333332E-2</v>
      </c>
      <c r="AE20" s="345"/>
      <c r="AF20" s="346">
        <v>4.1666666666666666E-3</v>
      </c>
      <c r="AG20" s="345"/>
      <c r="AH20" s="346"/>
      <c r="AI20" s="345"/>
      <c r="AJ20" s="346"/>
      <c r="AK20" s="345"/>
      <c r="AL20" s="346"/>
      <c r="AM20" s="347"/>
      <c r="AN20" s="341" t="s">
        <v>360</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0.70833333333333337</v>
      </c>
      <c r="W21" s="345"/>
      <c r="X21" s="369">
        <v>0.73333333333333339</v>
      </c>
      <c r="Y21" s="370"/>
      <c r="Z21" s="344"/>
      <c r="AA21" s="345"/>
      <c r="AB21" s="346"/>
      <c r="AC21" s="345"/>
      <c r="AD21" s="346">
        <v>2.0833333333333332E-2</v>
      </c>
      <c r="AE21" s="345"/>
      <c r="AF21" s="346">
        <v>4.1666666666666666E-3</v>
      </c>
      <c r="AG21" s="345"/>
      <c r="AH21" s="346"/>
      <c r="AI21" s="345"/>
      <c r="AJ21" s="346"/>
      <c r="AK21" s="345"/>
      <c r="AL21" s="346"/>
      <c r="AM21" s="347"/>
      <c r="AN21" s="341" t="s">
        <v>361</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0.73333333333333339</v>
      </c>
      <c r="W22" s="345"/>
      <c r="X22" s="369">
        <v>0.76250000000000007</v>
      </c>
      <c r="Y22" s="370"/>
      <c r="Z22" s="344"/>
      <c r="AA22" s="345"/>
      <c r="AB22" s="346"/>
      <c r="AC22" s="345"/>
      <c r="AD22" s="346">
        <v>2.4999999999999998E-2</v>
      </c>
      <c r="AE22" s="345"/>
      <c r="AF22" s="346">
        <v>4.1666666666666666E-3</v>
      </c>
      <c r="AG22" s="345"/>
      <c r="AH22" s="346"/>
      <c r="AI22" s="345"/>
      <c r="AJ22" s="346"/>
      <c r="AK22" s="345"/>
      <c r="AL22" s="346"/>
      <c r="AM22" s="347"/>
      <c r="AN22" s="341" t="s">
        <v>362</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0.76250000000000007</v>
      </c>
      <c r="W23" s="345"/>
      <c r="X23" s="346">
        <v>0.79166666666666663</v>
      </c>
      <c r="Y23" s="347"/>
      <c r="Z23" s="344"/>
      <c r="AA23" s="345"/>
      <c r="AB23" s="346"/>
      <c r="AC23" s="345"/>
      <c r="AD23" s="346">
        <v>2.4999999999999998E-2</v>
      </c>
      <c r="AE23" s="345"/>
      <c r="AF23" s="346">
        <v>4.1666666666666666E-3</v>
      </c>
      <c r="AG23" s="345"/>
      <c r="AH23" s="346"/>
      <c r="AI23" s="345"/>
      <c r="AJ23" s="346"/>
      <c r="AK23" s="345"/>
      <c r="AL23" s="346"/>
      <c r="AM23" s="347"/>
      <c r="AN23" s="341" t="s">
        <v>363</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0.79166666666666663</v>
      </c>
      <c r="W24" s="345"/>
      <c r="X24" s="346">
        <v>0.82916666666666661</v>
      </c>
      <c r="Y24" s="347"/>
      <c r="Z24" s="344"/>
      <c r="AA24" s="345"/>
      <c r="AB24" s="346"/>
      <c r="AC24" s="345"/>
      <c r="AD24" s="381">
        <v>3.3333333333333333E-2</v>
      </c>
      <c r="AE24" s="381"/>
      <c r="AF24" s="381">
        <v>4.1666666666666666E-3</v>
      </c>
      <c r="AG24" s="381"/>
      <c r="AH24" s="346"/>
      <c r="AI24" s="345"/>
      <c r="AJ24" s="346"/>
      <c r="AK24" s="345"/>
      <c r="AL24" s="345"/>
      <c r="AM24" s="346"/>
      <c r="AN24" s="341" t="s">
        <v>364</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0.82916666666666661</v>
      </c>
      <c r="W25" s="345"/>
      <c r="X25" s="369">
        <v>0.85416666666666663</v>
      </c>
      <c r="Y25" s="370"/>
      <c r="Z25" s="344"/>
      <c r="AA25" s="345"/>
      <c r="AB25" s="346"/>
      <c r="AC25" s="345"/>
      <c r="AD25" s="346">
        <v>2.0833333333333332E-2</v>
      </c>
      <c r="AE25" s="345"/>
      <c r="AF25" s="346">
        <v>4.1666666666666666E-3</v>
      </c>
      <c r="AG25" s="345"/>
      <c r="AH25" s="346"/>
      <c r="AI25" s="345"/>
      <c r="AJ25" s="346"/>
      <c r="AK25" s="345"/>
      <c r="AL25" s="346"/>
      <c r="AM25" s="347"/>
      <c r="AN25" s="341" t="s">
        <v>365</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0.85416666666666663</v>
      </c>
      <c r="W26" s="394"/>
      <c r="X26" s="369">
        <v>1</v>
      </c>
      <c r="Y26" s="370"/>
      <c r="Z26" s="393"/>
      <c r="AA26" s="394"/>
      <c r="AB26" s="369"/>
      <c r="AC26" s="394"/>
      <c r="AD26" s="381"/>
      <c r="AE26" s="381"/>
      <c r="AF26" s="381"/>
      <c r="AG26" s="381"/>
      <c r="AH26" s="369"/>
      <c r="AI26" s="394"/>
      <c r="AJ26" s="369"/>
      <c r="AK26" s="394"/>
      <c r="AL26" s="345">
        <v>0.14583333333333334</v>
      </c>
      <c r="AM26" s="346"/>
      <c r="AN26" s="341" t="s">
        <v>366</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0.40416666666666662</v>
      </c>
      <c r="AE31" s="410"/>
      <c r="AF31" s="410">
        <f>SUM(AF9:AG30)</f>
        <v>6.2499999999999993E-2</v>
      </c>
      <c r="AG31" s="410"/>
      <c r="AH31" s="410">
        <f>SUM(AH9:AI30)</f>
        <v>0</v>
      </c>
      <c r="AI31" s="410"/>
      <c r="AJ31" s="410">
        <f>SUM(AJ9:AK30)</f>
        <v>0</v>
      </c>
      <c r="AK31" s="410"/>
      <c r="AL31" s="411">
        <f>SUM(AL9:AM30)</f>
        <v>0.53333333333333333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11858</v>
      </c>
      <c r="Y35" s="443"/>
      <c r="Z35" s="443"/>
      <c r="AA35" s="55" t="s">
        <v>56</v>
      </c>
      <c r="AB35" s="444">
        <v>1096</v>
      </c>
      <c r="AC35" s="445"/>
      <c r="AD35" s="445"/>
      <c r="AE35" s="58" t="s">
        <v>56</v>
      </c>
      <c r="AF35" s="444">
        <v>0</v>
      </c>
      <c r="AG35" s="445"/>
      <c r="AH35" s="445"/>
      <c r="AI35" s="55" t="s">
        <v>56</v>
      </c>
      <c r="AJ35" s="444">
        <v>0</v>
      </c>
      <c r="AK35" s="445"/>
      <c r="AL35" s="445"/>
      <c r="AM35" s="55" t="s">
        <v>56</v>
      </c>
      <c r="AN35" s="446">
        <f>(X35+AF35)-(AB35+AJ35)</f>
        <v>10762</v>
      </c>
      <c r="AO35" s="447"/>
      <c r="AP35" s="55" t="s">
        <v>56</v>
      </c>
      <c r="AQ35" s="448"/>
      <c r="AR35" s="449"/>
      <c r="AS35" s="449"/>
      <c r="AT35" s="449"/>
      <c r="AU35" s="450"/>
    </row>
    <row r="36" spans="1:47" ht="15.75" customHeight="1" thickBot="1">
      <c r="A36" s="211"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36000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34000</v>
      </c>
      <c r="AO36" s="466"/>
      <c r="AP36" s="56" t="s">
        <v>56</v>
      </c>
      <c r="AQ36" s="451"/>
      <c r="AR36" s="452"/>
      <c r="AS36" s="452"/>
      <c r="AT36" s="452"/>
      <c r="AU36" s="453"/>
    </row>
    <row r="37" spans="1:47" ht="15.75" customHeight="1" thickTop="1">
      <c r="A37" s="211" t="s">
        <v>67</v>
      </c>
      <c r="B37" s="51"/>
      <c r="C37" s="51"/>
      <c r="D37" s="51"/>
      <c r="E37" s="51"/>
      <c r="F37" s="51"/>
      <c r="G37" s="47"/>
      <c r="H37" s="454">
        <f>SUM(AD9:AE30)</f>
        <v>0.40416666666666662</v>
      </c>
      <c r="I37" s="455"/>
      <c r="J37" s="455"/>
      <c r="K37" s="456">
        <v>89</v>
      </c>
      <c r="L37" s="457"/>
      <c r="M37" s="37" t="s">
        <v>56</v>
      </c>
      <c r="N37" s="458">
        <f t="shared" si="2"/>
        <v>863.3</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211" t="s">
        <v>150</v>
      </c>
      <c r="B38" s="51"/>
      <c r="C38" s="51"/>
      <c r="D38" s="51"/>
      <c r="E38" s="51"/>
      <c r="F38" s="51"/>
      <c r="G38" s="47"/>
      <c r="H38" s="454">
        <f>SUM(AF9:AG30)</f>
        <v>6.2499999999999993E-2</v>
      </c>
      <c r="I38" s="455"/>
      <c r="J38" s="455"/>
      <c r="K38" s="456">
        <v>89</v>
      </c>
      <c r="L38" s="457"/>
      <c r="M38" s="37" t="s">
        <v>56</v>
      </c>
      <c r="N38" s="458">
        <f t="shared" si="2"/>
        <v>133.49999999999997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11"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11"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11" t="s">
        <v>68</v>
      </c>
      <c r="B41" s="51"/>
      <c r="C41" s="51"/>
      <c r="D41" s="51"/>
      <c r="E41" s="51"/>
      <c r="F41" s="51"/>
      <c r="G41" s="47"/>
      <c r="H41" s="454">
        <f>SUM(AL9:AM30)</f>
        <v>0.53333333333333333</v>
      </c>
      <c r="I41" s="455"/>
      <c r="J41" s="455"/>
      <c r="K41" s="456">
        <v>8</v>
      </c>
      <c r="L41" s="457"/>
      <c r="M41" s="37" t="s">
        <v>56</v>
      </c>
      <c r="N41" s="458">
        <f t="shared" si="2"/>
        <v>102.4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11"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1099.2</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44267</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44267</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06" t="s">
        <v>166</v>
      </c>
      <c r="AH71" s="207"/>
      <c r="AI71" s="207"/>
      <c r="AJ71" s="207"/>
      <c r="AK71" s="207"/>
      <c r="AL71" s="208"/>
      <c r="AM71" s="206" t="s">
        <v>161</v>
      </c>
      <c r="AN71" s="207"/>
      <c r="AO71" s="207"/>
      <c r="AP71" s="212"/>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06" t="s">
        <v>162</v>
      </c>
      <c r="AH72" s="207"/>
      <c r="AI72" s="207"/>
      <c r="AJ72" s="207"/>
      <c r="AK72" s="207"/>
      <c r="AL72" s="208"/>
      <c r="AM72" s="206" t="s">
        <v>158</v>
      </c>
      <c r="AN72" s="207"/>
      <c r="AO72" s="207"/>
      <c r="AP72" s="212"/>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06" t="s">
        <v>167</v>
      </c>
      <c r="AH73" s="207"/>
      <c r="AI73" s="207"/>
      <c r="AJ73" s="207"/>
      <c r="AK73" s="207"/>
      <c r="AL73" s="208"/>
      <c r="AM73" s="206" t="s">
        <v>155</v>
      </c>
      <c r="AN73" s="207"/>
      <c r="AO73" s="207"/>
      <c r="AP73" s="212"/>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06" t="s">
        <v>168</v>
      </c>
      <c r="AH74" s="207"/>
      <c r="AI74" s="207"/>
      <c r="AJ74" s="207"/>
      <c r="AK74" s="207"/>
      <c r="AL74" s="208"/>
      <c r="AM74" s="206" t="s">
        <v>156</v>
      </c>
      <c r="AN74" s="207"/>
      <c r="AO74" s="207" t="s">
        <v>175</v>
      </c>
      <c r="AP74" s="212"/>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06" t="s">
        <v>257</v>
      </c>
      <c r="AH75" s="207"/>
      <c r="AI75" s="207"/>
      <c r="AJ75" s="207"/>
      <c r="AK75" s="207"/>
      <c r="AL75" s="208"/>
      <c r="AM75" s="206" t="s">
        <v>156</v>
      </c>
      <c r="AN75" s="207"/>
      <c r="AO75" s="207"/>
      <c r="AP75" s="212"/>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06" t="s">
        <v>169</v>
      </c>
      <c r="AH76" s="207"/>
      <c r="AI76" s="207"/>
      <c r="AJ76" s="207"/>
      <c r="AK76" s="207"/>
      <c r="AL76" s="208"/>
      <c r="AM76" s="206" t="s">
        <v>176</v>
      </c>
      <c r="AN76" s="207"/>
      <c r="AO76" s="207"/>
      <c r="AP76" s="212"/>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06" t="s">
        <v>153</v>
      </c>
      <c r="AH77" s="207"/>
      <c r="AI77" s="207"/>
      <c r="AJ77" s="207"/>
      <c r="AK77" s="207"/>
      <c r="AL77" s="208"/>
      <c r="AM77" s="206" t="s">
        <v>157</v>
      </c>
      <c r="AN77" s="207"/>
      <c r="AO77" s="207"/>
      <c r="AP77" s="212"/>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44268</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18" t="s">
        <v>53</v>
      </c>
      <c r="L8" s="219"/>
      <c r="M8" s="219"/>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387</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603">
        <v>0.14166666666666666</v>
      </c>
      <c r="Y10" s="347"/>
      <c r="Z10" s="344"/>
      <c r="AA10" s="345"/>
      <c r="AB10" s="346"/>
      <c r="AC10" s="345"/>
      <c r="AD10" s="346"/>
      <c r="AE10" s="345"/>
      <c r="AF10" s="346">
        <v>5.8333333333333327E-2</v>
      </c>
      <c r="AG10" s="345"/>
      <c r="AH10" s="346"/>
      <c r="AI10" s="345"/>
      <c r="AJ10" s="346"/>
      <c r="AK10" s="345"/>
      <c r="AL10" s="346"/>
      <c r="AM10" s="347"/>
      <c r="AN10" s="341" t="s">
        <v>370</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0.14166666666666666</v>
      </c>
      <c r="W11" s="345"/>
      <c r="X11" s="346">
        <v>0.25833333333333336</v>
      </c>
      <c r="Y11" s="347"/>
      <c r="Z11" s="344"/>
      <c r="AA11" s="345"/>
      <c r="AB11" s="346"/>
      <c r="AC11" s="345"/>
      <c r="AD11" s="346"/>
      <c r="AE11" s="345"/>
      <c r="AF11" s="346"/>
      <c r="AG11" s="345"/>
      <c r="AH11" s="346"/>
      <c r="AI11" s="345"/>
      <c r="AJ11" s="346"/>
      <c r="AK11" s="345"/>
      <c r="AL11" s="346">
        <v>0.11666666666666665</v>
      </c>
      <c r="AM11" s="347"/>
      <c r="AN11" s="341" t="s">
        <v>387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0.25833333333333336</v>
      </c>
      <c r="W12" s="345"/>
      <c r="X12" s="346">
        <v>0.29166666666666669</v>
      </c>
      <c r="Y12" s="347"/>
      <c r="Z12" s="344"/>
      <c r="AA12" s="345"/>
      <c r="AB12" s="346"/>
      <c r="AC12" s="345"/>
      <c r="AD12" s="346">
        <v>2.9166666666666664E-2</v>
      </c>
      <c r="AE12" s="345"/>
      <c r="AF12" s="346">
        <v>4.1666666666666666E-3</v>
      </c>
      <c r="AG12" s="345"/>
      <c r="AH12" s="346"/>
      <c r="AI12" s="345"/>
      <c r="AJ12" s="346"/>
      <c r="AK12" s="345"/>
      <c r="AL12" s="346"/>
      <c r="AM12" s="347"/>
      <c r="AN12" s="341" t="s">
        <v>388</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382</v>
      </c>
      <c r="J13" s="357"/>
      <c r="K13" s="357"/>
      <c r="L13" s="358"/>
      <c r="M13" s="356" t="s">
        <v>381</v>
      </c>
      <c r="N13" s="357"/>
      <c r="O13" s="357"/>
      <c r="P13" s="358"/>
      <c r="Q13" s="356" t="s">
        <v>380</v>
      </c>
      <c r="R13" s="332"/>
      <c r="S13" s="332"/>
      <c r="T13" s="359"/>
      <c r="U13" s="12"/>
      <c r="V13" s="344">
        <v>0.29166666666666669</v>
      </c>
      <c r="W13" s="345"/>
      <c r="X13" s="346">
        <v>0.3125</v>
      </c>
      <c r="Y13" s="347"/>
      <c r="Z13" s="344"/>
      <c r="AA13" s="345"/>
      <c r="AB13" s="346"/>
      <c r="AC13" s="345"/>
      <c r="AD13" s="346">
        <v>1.6666666666666666E-2</v>
      </c>
      <c r="AE13" s="345"/>
      <c r="AF13" s="346">
        <v>4.1666666666666666E-3</v>
      </c>
      <c r="AG13" s="345"/>
      <c r="AH13" s="346"/>
      <c r="AI13" s="345"/>
      <c r="AJ13" s="346"/>
      <c r="AK13" s="345"/>
      <c r="AL13" s="346"/>
      <c r="AM13" s="347"/>
      <c r="AN13" s="341" t="s">
        <v>371</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0.3125</v>
      </c>
      <c r="W14" s="345"/>
      <c r="X14" s="346">
        <v>0.34166666666666662</v>
      </c>
      <c r="Y14" s="347"/>
      <c r="Z14" s="344"/>
      <c r="AA14" s="345"/>
      <c r="AB14" s="346"/>
      <c r="AC14" s="345"/>
      <c r="AD14" s="346">
        <v>2.4999999999999998E-2</v>
      </c>
      <c r="AE14" s="345"/>
      <c r="AF14" s="346">
        <v>4.1666666666666666E-3</v>
      </c>
      <c r="AG14" s="345"/>
      <c r="AH14" s="346"/>
      <c r="AI14" s="345"/>
      <c r="AJ14" s="346"/>
      <c r="AK14" s="345"/>
      <c r="AL14" s="346"/>
      <c r="AM14" s="347"/>
      <c r="AN14" s="341" t="s">
        <v>372</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0.34166666666666662</v>
      </c>
      <c r="W15" s="345"/>
      <c r="X15" s="346">
        <v>0.37083333333333335</v>
      </c>
      <c r="Y15" s="347"/>
      <c r="Z15" s="344"/>
      <c r="AA15" s="345"/>
      <c r="AB15" s="346"/>
      <c r="AC15" s="345"/>
      <c r="AD15" s="346">
        <v>2.4999999999999998E-2</v>
      </c>
      <c r="AE15" s="345"/>
      <c r="AF15" s="346">
        <v>4.1666666666666666E-3</v>
      </c>
      <c r="AG15" s="345"/>
      <c r="AH15" s="346"/>
      <c r="AI15" s="345"/>
      <c r="AJ15" s="346"/>
      <c r="AK15" s="345"/>
      <c r="AL15" s="346"/>
      <c r="AM15" s="347"/>
      <c r="AN15" s="341" t="s">
        <v>373</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0.37083333333333335</v>
      </c>
      <c r="W16" s="345"/>
      <c r="X16" s="346">
        <v>0.39583333333333331</v>
      </c>
      <c r="Y16" s="347"/>
      <c r="Z16" s="344"/>
      <c r="AA16" s="345"/>
      <c r="AB16" s="346"/>
      <c r="AC16" s="345"/>
      <c r="AD16" s="346">
        <v>2.0833333333333332E-2</v>
      </c>
      <c r="AE16" s="345"/>
      <c r="AF16" s="346">
        <v>4.1666666666666666E-3</v>
      </c>
      <c r="AG16" s="345"/>
      <c r="AH16" s="346"/>
      <c r="AI16" s="345"/>
      <c r="AJ16" s="346"/>
      <c r="AK16" s="345"/>
      <c r="AL16" s="346"/>
      <c r="AM16" s="347"/>
      <c r="AN16" s="341" t="s">
        <v>374</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0.39583333333333331</v>
      </c>
      <c r="W17" s="345"/>
      <c r="X17" s="346">
        <v>0.41666666666666669</v>
      </c>
      <c r="Y17" s="347"/>
      <c r="Z17" s="344"/>
      <c r="AA17" s="345"/>
      <c r="AB17" s="346"/>
      <c r="AC17" s="345"/>
      <c r="AD17" s="346">
        <v>1.6666666666666666E-2</v>
      </c>
      <c r="AE17" s="345"/>
      <c r="AF17" s="346">
        <v>4.1666666666666666E-3</v>
      </c>
      <c r="AG17" s="345"/>
      <c r="AH17" s="346"/>
      <c r="AI17" s="345"/>
      <c r="AJ17" s="346"/>
      <c r="AK17" s="345"/>
      <c r="AL17" s="346"/>
      <c r="AM17" s="347"/>
      <c r="AN17" s="341" t="s">
        <v>375</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0.41666666666666669</v>
      </c>
      <c r="W18" s="345"/>
      <c r="X18" s="369">
        <v>0.45416666666666666</v>
      </c>
      <c r="Y18" s="370"/>
      <c r="Z18" s="344"/>
      <c r="AA18" s="345"/>
      <c r="AB18" s="346"/>
      <c r="AC18" s="345"/>
      <c r="AD18" s="346"/>
      <c r="AE18" s="345"/>
      <c r="AF18" s="346"/>
      <c r="AG18" s="345"/>
      <c r="AH18" s="346"/>
      <c r="AI18" s="345"/>
      <c r="AJ18" s="346"/>
      <c r="AK18" s="345"/>
      <c r="AL18" s="346">
        <v>3.7499999999999999E-2</v>
      </c>
      <c r="AM18" s="347"/>
      <c r="AN18" s="341" t="s">
        <v>331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0.45416666666666666</v>
      </c>
      <c r="W19" s="345"/>
      <c r="X19" s="369">
        <v>0.47916666666666669</v>
      </c>
      <c r="Y19" s="370"/>
      <c r="Z19" s="344"/>
      <c r="AA19" s="345"/>
      <c r="AB19" s="346"/>
      <c r="AC19" s="345"/>
      <c r="AD19" s="346">
        <v>2.0833333333333332E-2</v>
      </c>
      <c r="AE19" s="345"/>
      <c r="AF19" s="346">
        <v>4.1666666666666666E-3</v>
      </c>
      <c r="AG19" s="345"/>
      <c r="AH19" s="346"/>
      <c r="AI19" s="345"/>
      <c r="AJ19" s="346"/>
      <c r="AK19" s="345"/>
      <c r="AL19" s="346"/>
      <c r="AM19" s="347"/>
      <c r="AN19" s="341" t="s">
        <v>385</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0.47916666666666669</v>
      </c>
      <c r="W20" s="345"/>
      <c r="X20" s="369">
        <v>0.5083333333333333</v>
      </c>
      <c r="Y20" s="370"/>
      <c r="Z20" s="344"/>
      <c r="AA20" s="345"/>
      <c r="AB20" s="346"/>
      <c r="AC20" s="345"/>
      <c r="AD20" s="346">
        <v>2.4999999999999998E-2</v>
      </c>
      <c r="AE20" s="345"/>
      <c r="AF20" s="346">
        <v>4.1666666666666666E-3</v>
      </c>
      <c r="AG20" s="345"/>
      <c r="AH20" s="346"/>
      <c r="AI20" s="345"/>
      <c r="AJ20" s="346"/>
      <c r="AK20" s="345"/>
      <c r="AL20" s="346"/>
      <c r="AM20" s="347"/>
      <c r="AN20" s="341" t="s">
        <v>356</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0.5083333333333333</v>
      </c>
      <c r="W21" s="345"/>
      <c r="X21" s="369">
        <v>0.53333333333333333</v>
      </c>
      <c r="Y21" s="370"/>
      <c r="Z21" s="344"/>
      <c r="AA21" s="345"/>
      <c r="AB21" s="346"/>
      <c r="AC21" s="345"/>
      <c r="AD21" s="346">
        <v>2.0833333333333332E-2</v>
      </c>
      <c r="AE21" s="345"/>
      <c r="AF21" s="346">
        <v>4.1666666666666666E-3</v>
      </c>
      <c r="AG21" s="345"/>
      <c r="AH21" s="346"/>
      <c r="AI21" s="345"/>
      <c r="AJ21" s="346"/>
      <c r="AK21" s="345"/>
      <c r="AL21" s="346"/>
      <c r="AM21" s="347"/>
      <c r="AN21" s="341" t="s">
        <v>376</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0.53333333333333333</v>
      </c>
      <c r="W22" s="345"/>
      <c r="X22" s="369">
        <v>0.55833333333333335</v>
      </c>
      <c r="Y22" s="370"/>
      <c r="Z22" s="344"/>
      <c r="AA22" s="345"/>
      <c r="AB22" s="346"/>
      <c r="AC22" s="345"/>
      <c r="AD22" s="346">
        <v>2.0833333333333332E-2</v>
      </c>
      <c r="AE22" s="345"/>
      <c r="AF22" s="346">
        <v>4.1666666666666666E-3</v>
      </c>
      <c r="AG22" s="345"/>
      <c r="AH22" s="346"/>
      <c r="AI22" s="345"/>
      <c r="AJ22" s="346"/>
      <c r="AK22" s="345"/>
      <c r="AL22" s="346"/>
      <c r="AM22" s="347"/>
      <c r="AN22" s="341" t="s">
        <v>377</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0.55833333333333335</v>
      </c>
      <c r="W23" s="345"/>
      <c r="X23" s="346">
        <v>0.62083333333333335</v>
      </c>
      <c r="Y23" s="347"/>
      <c r="Z23" s="344"/>
      <c r="AA23" s="345"/>
      <c r="AB23" s="346"/>
      <c r="AC23" s="345"/>
      <c r="AD23" s="346"/>
      <c r="AE23" s="345"/>
      <c r="AF23" s="346"/>
      <c r="AG23" s="345"/>
      <c r="AH23" s="346"/>
      <c r="AI23" s="345"/>
      <c r="AJ23" s="346"/>
      <c r="AK23" s="345"/>
      <c r="AL23" s="346">
        <v>6.25E-2</v>
      </c>
      <c r="AM23" s="347"/>
      <c r="AN23" s="341" t="s">
        <v>378</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0.62083333333333335</v>
      </c>
      <c r="W24" s="345"/>
      <c r="X24" s="346">
        <v>0.64583333333333337</v>
      </c>
      <c r="Y24" s="347"/>
      <c r="Z24" s="344"/>
      <c r="AA24" s="345"/>
      <c r="AB24" s="346"/>
      <c r="AC24" s="345"/>
      <c r="AD24" s="381">
        <v>2.0833333333333332E-2</v>
      </c>
      <c r="AE24" s="381"/>
      <c r="AF24" s="381">
        <v>4.1666666666666666E-3</v>
      </c>
      <c r="AG24" s="381"/>
      <c r="AH24" s="346"/>
      <c r="AI24" s="345"/>
      <c r="AJ24" s="346"/>
      <c r="AK24" s="345"/>
      <c r="AL24" s="345"/>
      <c r="AM24" s="346"/>
      <c r="AN24" s="341" t="s">
        <v>379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0.64583333333333337</v>
      </c>
      <c r="W25" s="345"/>
      <c r="X25" s="369">
        <v>0.6875</v>
      </c>
      <c r="Y25" s="370"/>
      <c r="Z25" s="344"/>
      <c r="AA25" s="345"/>
      <c r="AB25" s="346"/>
      <c r="AC25" s="345"/>
      <c r="AD25" s="346"/>
      <c r="AE25" s="345"/>
      <c r="AF25" s="346"/>
      <c r="AG25" s="345"/>
      <c r="AH25" s="346"/>
      <c r="AI25" s="345"/>
      <c r="AJ25" s="346"/>
      <c r="AK25" s="345"/>
      <c r="AL25" s="346">
        <v>4.1666666666666664E-2</v>
      </c>
      <c r="AM25" s="347"/>
      <c r="AN25" s="341" t="s">
        <v>349</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0.6875</v>
      </c>
      <c r="W26" s="394"/>
      <c r="X26" s="369">
        <v>0.71250000000000002</v>
      </c>
      <c r="Y26" s="370"/>
      <c r="Z26" s="393"/>
      <c r="AA26" s="394"/>
      <c r="AB26" s="369"/>
      <c r="AC26" s="394"/>
      <c r="AD26" s="381">
        <v>2.0833333333333332E-2</v>
      </c>
      <c r="AE26" s="381"/>
      <c r="AF26" s="381">
        <v>4.1666666666666666E-3</v>
      </c>
      <c r="AG26" s="381"/>
      <c r="AH26" s="369"/>
      <c r="AI26" s="394"/>
      <c r="AJ26" s="369"/>
      <c r="AK26" s="394"/>
      <c r="AL26" s="345"/>
      <c r="AM26" s="346"/>
      <c r="AN26" s="341" t="s">
        <v>383</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0.71250000000000002</v>
      </c>
      <c r="W27" s="394"/>
      <c r="X27" s="369">
        <v>0.7416666666666667</v>
      </c>
      <c r="Y27" s="370"/>
      <c r="Z27" s="393"/>
      <c r="AA27" s="394"/>
      <c r="AB27" s="369"/>
      <c r="AC27" s="394"/>
      <c r="AD27" s="346">
        <v>2.4999999999999998E-2</v>
      </c>
      <c r="AE27" s="345"/>
      <c r="AF27" s="346">
        <v>4.1666666666666666E-3</v>
      </c>
      <c r="AG27" s="345"/>
      <c r="AH27" s="369"/>
      <c r="AI27" s="394"/>
      <c r="AJ27" s="369"/>
      <c r="AK27" s="394"/>
      <c r="AL27" s="346"/>
      <c r="AM27" s="347"/>
      <c r="AN27" s="341" t="s">
        <v>356</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0.7416666666666667</v>
      </c>
      <c r="W28" s="394"/>
      <c r="X28" s="369">
        <v>0.76666666666666661</v>
      </c>
      <c r="Y28" s="370"/>
      <c r="Z28" s="393"/>
      <c r="AA28" s="394"/>
      <c r="AB28" s="369"/>
      <c r="AC28" s="394"/>
      <c r="AD28" s="369">
        <v>2.0833333333333332E-2</v>
      </c>
      <c r="AE28" s="394"/>
      <c r="AF28" s="369">
        <v>4.1666666666666666E-3</v>
      </c>
      <c r="AG28" s="394"/>
      <c r="AH28" s="369"/>
      <c r="AI28" s="394"/>
      <c r="AJ28" s="369"/>
      <c r="AK28" s="394"/>
      <c r="AL28" s="345"/>
      <c r="AM28" s="346"/>
      <c r="AN28" s="341" t="s">
        <v>384</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v>0.76666666666666661</v>
      </c>
      <c r="W29" s="381"/>
      <c r="X29" s="381">
        <v>0.79999999999999993</v>
      </c>
      <c r="Y29" s="346"/>
      <c r="Z29" s="408"/>
      <c r="AA29" s="381"/>
      <c r="AB29" s="409"/>
      <c r="AC29" s="381"/>
      <c r="AD29" s="409">
        <v>2.9166666666666664E-2</v>
      </c>
      <c r="AE29" s="381"/>
      <c r="AF29" s="409">
        <v>4.1666666666666666E-3</v>
      </c>
      <c r="AG29" s="381"/>
      <c r="AH29" s="409"/>
      <c r="AI29" s="381"/>
      <c r="AJ29" s="409"/>
      <c r="AK29" s="381"/>
      <c r="AL29" s="394"/>
      <c r="AM29" s="346"/>
      <c r="AN29" s="341" t="s">
        <v>386</v>
      </c>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v>0.79999999999999993</v>
      </c>
      <c r="W30" s="406"/>
      <c r="X30" s="406">
        <v>1</v>
      </c>
      <c r="Y30" s="407"/>
      <c r="Z30" s="405"/>
      <c r="AA30" s="406"/>
      <c r="AB30" s="406"/>
      <c r="AC30" s="406"/>
      <c r="AD30" s="406"/>
      <c r="AE30" s="406"/>
      <c r="AF30" s="406"/>
      <c r="AG30" s="406"/>
      <c r="AH30" s="406"/>
      <c r="AI30" s="406"/>
      <c r="AJ30" s="406"/>
      <c r="AK30" s="406"/>
      <c r="AL30" s="424">
        <v>0.19999999999999998</v>
      </c>
      <c r="AM30" s="407"/>
      <c r="AN30" s="402" t="s">
        <v>387</v>
      </c>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0.33750000000000002</v>
      </c>
      <c r="AE31" s="410"/>
      <c r="AF31" s="410">
        <f>SUM(AF9:AG30)</f>
        <v>0.12083333333333332</v>
      </c>
      <c r="AG31" s="410"/>
      <c r="AH31" s="410">
        <f>SUM(AH9:AI30)</f>
        <v>0</v>
      </c>
      <c r="AI31" s="410"/>
      <c r="AJ31" s="410">
        <f>SUM(AJ9:AK30)</f>
        <v>0</v>
      </c>
      <c r="AK31" s="410"/>
      <c r="AL31" s="411">
        <f>SUM(AL9:AM30)</f>
        <v>0.54166666666666663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10762</v>
      </c>
      <c r="Y35" s="443"/>
      <c r="Z35" s="443"/>
      <c r="AA35" s="55" t="s">
        <v>56</v>
      </c>
      <c r="AB35" s="444">
        <v>1080</v>
      </c>
      <c r="AC35" s="445"/>
      <c r="AD35" s="445"/>
      <c r="AE35" s="58" t="s">
        <v>56</v>
      </c>
      <c r="AF35" s="444">
        <v>0</v>
      </c>
      <c r="AG35" s="445"/>
      <c r="AH35" s="445"/>
      <c r="AI35" s="55" t="s">
        <v>56</v>
      </c>
      <c r="AJ35" s="444">
        <v>0</v>
      </c>
      <c r="AK35" s="445"/>
      <c r="AL35" s="445"/>
      <c r="AM35" s="55" t="s">
        <v>56</v>
      </c>
      <c r="AN35" s="446">
        <f>(X35+AF35)-(AB35+AJ35)</f>
        <v>9682</v>
      </c>
      <c r="AO35" s="447"/>
      <c r="AP35" s="55" t="s">
        <v>56</v>
      </c>
      <c r="AQ35" s="448"/>
      <c r="AR35" s="449"/>
      <c r="AS35" s="449"/>
      <c r="AT35" s="449"/>
      <c r="AU35" s="450"/>
    </row>
    <row r="36" spans="1:47" ht="15.75" customHeight="1" thickBot="1">
      <c r="A36" s="217"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34000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31000</v>
      </c>
      <c r="AO36" s="466"/>
      <c r="AP36" s="56" t="s">
        <v>56</v>
      </c>
      <c r="AQ36" s="451"/>
      <c r="AR36" s="452"/>
      <c r="AS36" s="452"/>
      <c r="AT36" s="452"/>
      <c r="AU36" s="453"/>
    </row>
    <row r="37" spans="1:47" ht="15.75" customHeight="1" thickTop="1">
      <c r="A37" s="217" t="s">
        <v>67</v>
      </c>
      <c r="B37" s="51"/>
      <c r="C37" s="51"/>
      <c r="D37" s="51"/>
      <c r="E37" s="51"/>
      <c r="F37" s="51"/>
      <c r="G37" s="47"/>
      <c r="H37" s="454">
        <f>SUM(AD9:AE30)</f>
        <v>0.33750000000000002</v>
      </c>
      <c r="I37" s="455"/>
      <c r="J37" s="455"/>
      <c r="K37" s="456">
        <v>89</v>
      </c>
      <c r="L37" s="457"/>
      <c r="M37" s="37" t="s">
        <v>56</v>
      </c>
      <c r="N37" s="458">
        <f t="shared" si="2"/>
        <v>720.90000000000009</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217" t="s">
        <v>150</v>
      </c>
      <c r="B38" s="51"/>
      <c r="C38" s="51"/>
      <c r="D38" s="51"/>
      <c r="E38" s="51"/>
      <c r="F38" s="51"/>
      <c r="G38" s="47"/>
      <c r="H38" s="454">
        <f>SUM(AF9:AG30)</f>
        <v>0.12083333333333332</v>
      </c>
      <c r="I38" s="455"/>
      <c r="J38" s="455"/>
      <c r="K38" s="456">
        <v>89</v>
      </c>
      <c r="L38" s="457"/>
      <c r="M38" s="37" t="s">
        <v>56</v>
      </c>
      <c r="N38" s="458">
        <f t="shared" si="2"/>
        <v>258.09999999999997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17"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17"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17" t="s">
        <v>68</v>
      </c>
      <c r="B41" s="51"/>
      <c r="C41" s="51"/>
      <c r="D41" s="51"/>
      <c r="E41" s="51"/>
      <c r="F41" s="51"/>
      <c r="G41" s="47"/>
      <c r="H41" s="454">
        <f>SUM(AL9:AM30)</f>
        <v>0.54166666666666663</v>
      </c>
      <c r="I41" s="455"/>
      <c r="J41" s="455"/>
      <c r="K41" s="456">
        <v>8</v>
      </c>
      <c r="L41" s="457"/>
      <c r="M41" s="37" t="s">
        <v>56</v>
      </c>
      <c r="N41" s="458">
        <f t="shared" si="2"/>
        <v>104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17"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1083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44268</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44268</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14" t="s">
        <v>166</v>
      </c>
      <c r="AH71" s="215"/>
      <c r="AI71" s="215"/>
      <c r="AJ71" s="215"/>
      <c r="AK71" s="215"/>
      <c r="AL71" s="213"/>
      <c r="AM71" s="214" t="s">
        <v>161</v>
      </c>
      <c r="AN71" s="215"/>
      <c r="AO71" s="215"/>
      <c r="AP71" s="216"/>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14" t="s">
        <v>162</v>
      </c>
      <c r="AH72" s="215"/>
      <c r="AI72" s="215"/>
      <c r="AJ72" s="215"/>
      <c r="AK72" s="215"/>
      <c r="AL72" s="213"/>
      <c r="AM72" s="214" t="s">
        <v>158</v>
      </c>
      <c r="AN72" s="215"/>
      <c r="AO72" s="215"/>
      <c r="AP72" s="216"/>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14" t="s">
        <v>167</v>
      </c>
      <c r="AH73" s="215"/>
      <c r="AI73" s="215"/>
      <c r="AJ73" s="215"/>
      <c r="AK73" s="215"/>
      <c r="AL73" s="213"/>
      <c r="AM73" s="214" t="s">
        <v>155</v>
      </c>
      <c r="AN73" s="215"/>
      <c r="AO73" s="215"/>
      <c r="AP73" s="216"/>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14" t="s">
        <v>168</v>
      </c>
      <c r="AH74" s="215"/>
      <c r="AI74" s="215"/>
      <c r="AJ74" s="215"/>
      <c r="AK74" s="215"/>
      <c r="AL74" s="213"/>
      <c r="AM74" s="214" t="s">
        <v>156</v>
      </c>
      <c r="AN74" s="215"/>
      <c r="AO74" s="215" t="s">
        <v>175</v>
      </c>
      <c r="AP74" s="216"/>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14" t="s">
        <v>257</v>
      </c>
      <c r="AH75" s="215"/>
      <c r="AI75" s="215"/>
      <c r="AJ75" s="215"/>
      <c r="AK75" s="215"/>
      <c r="AL75" s="213"/>
      <c r="AM75" s="214" t="s">
        <v>156</v>
      </c>
      <c r="AN75" s="215"/>
      <c r="AO75" s="215"/>
      <c r="AP75" s="216"/>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14" t="s">
        <v>169</v>
      </c>
      <c r="AH76" s="215"/>
      <c r="AI76" s="215"/>
      <c r="AJ76" s="215"/>
      <c r="AK76" s="215"/>
      <c r="AL76" s="213"/>
      <c r="AM76" s="214" t="s">
        <v>176</v>
      </c>
      <c r="AN76" s="215"/>
      <c r="AO76" s="215"/>
      <c r="AP76" s="216"/>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14" t="s">
        <v>153</v>
      </c>
      <c r="AH77" s="215"/>
      <c r="AI77" s="215"/>
      <c r="AJ77" s="215"/>
      <c r="AK77" s="215"/>
      <c r="AL77" s="213"/>
      <c r="AM77" s="214" t="s">
        <v>157</v>
      </c>
      <c r="AN77" s="215"/>
      <c r="AO77" s="215"/>
      <c r="AP77" s="216"/>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44269</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25" t="s">
        <v>53</v>
      </c>
      <c r="L8" s="226"/>
      <c r="M8" s="226"/>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1.6666666666666666E-2</v>
      </c>
      <c r="Y9" s="340"/>
      <c r="Z9" s="337"/>
      <c r="AA9" s="338"/>
      <c r="AB9" s="339"/>
      <c r="AC9" s="338"/>
      <c r="AD9" s="339"/>
      <c r="AE9" s="338"/>
      <c r="AF9" s="339"/>
      <c r="AG9" s="338"/>
      <c r="AH9" s="339"/>
      <c r="AI9" s="338"/>
      <c r="AJ9" s="339"/>
      <c r="AK9" s="338"/>
      <c r="AL9" s="339">
        <v>1.6666666666666666E-2</v>
      </c>
      <c r="AM9" s="340"/>
      <c r="AN9" s="341" t="s">
        <v>401</v>
      </c>
      <c r="AO9" s="342"/>
      <c r="AP9" s="342"/>
      <c r="AQ9" s="342"/>
      <c r="AR9" s="342"/>
      <c r="AS9" s="342"/>
      <c r="AT9" s="342"/>
      <c r="AU9" s="343"/>
    </row>
    <row r="10" spans="1:47" ht="15.75" customHeight="1" thickTop="1">
      <c r="A10" s="18"/>
      <c r="B10" s="18"/>
      <c r="C10" s="18"/>
      <c r="D10" s="18"/>
      <c r="E10" s="19"/>
      <c r="F10" s="19"/>
      <c r="G10" s="19"/>
      <c r="H10" s="19"/>
      <c r="I10" s="19"/>
      <c r="J10" s="19"/>
      <c r="U10" s="20"/>
      <c r="V10" s="344">
        <v>1.6666666666666666E-2</v>
      </c>
      <c r="W10" s="345"/>
      <c r="X10" s="603">
        <v>6.6666666666666666E-2</v>
      </c>
      <c r="Y10" s="347"/>
      <c r="Z10" s="344"/>
      <c r="AA10" s="345"/>
      <c r="AB10" s="346"/>
      <c r="AC10" s="345"/>
      <c r="AD10" s="346">
        <v>4.5833333333333337E-2</v>
      </c>
      <c r="AE10" s="345"/>
      <c r="AF10" s="346">
        <v>4.1666666666666666E-3</v>
      </c>
      <c r="AG10" s="345"/>
      <c r="AH10" s="346"/>
      <c r="AI10" s="345"/>
      <c r="AJ10" s="346"/>
      <c r="AK10" s="345"/>
      <c r="AL10" s="346"/>
      <c r="AM10" s="347"/>
      <c r="AN10" s="341" t="s">
        <v>404</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6.6666666666666666E-2</v>
      </c>
      <c r="W11" s="345"/>
      <c r="X11" s="346">
        <v>9.1666666666666674E-2</v>
      </c>
      <c r="Y11" s="347"/>
      <c r="Z11" s="344"/>
      <c r="AA11" s="345"/>
      <c r="AB11" s="346"/>
      <c r="AC11" s="345"/>
      <c r="AD11" s="346">
        <v>2.0833333333333332E-2</v>
      </c>
      <c r="AE11" s="345"/>
      <c r="AF11" s="346">
        <v>4.1666666666666666E-3</v>
      </c>
      <c r="AG11" s="345"/>
      <c r="AH11" s="346"/>
      <c r="AI11" s="345"/>
      <c r="AJ11" s="346"/>
      <c r="AK11" s="345"/>
      <c r="AL11" s="346"/>
      <c r="AM11" s="347"/>
      <c r="AN11" s="341" t="s">
        <v>389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9.1666666666666674E-2</v>
      </c>
      <c r="W12" s="345"/>
      <c r="X12" s="346">
        <v>0.11666666666666665</v>
      </c>
      <c r="Y12" s="347"/>
      <c r="Z12" s="344"/>
      <c r="AA12" s="345"/>
      <c r="AB12" s="346"/>
      <c r="AC12" s="345"/>
      <c r="AD12" s="346">
        <v>2.0833333333333332E-2</v>
      </c>
      <c r="AE12" s="345"/>
      <c r="AF12" s="346">
        <v>4.1666666666666666E-3</v>
      </c>
      <c r="AG12" s="345"/>
      <c r="AH12" s="346"/>
      <c r="AI12" s="345"/>
      <c r="AJ12" s="346"/>
      <c r="AK12" s="345"/>
      <c r="AL12" s="346"/>
      <c r="AM12" s="347"/>
      <c r="AN12" s="341" t="s">
        <v>390</v>
      </c>
      <c r="AO12" s="342"/>
      <c r="AP12" s="342"/>
      <c r="AQ12" s="342"/>
      <c r="AR12" s="342"/>
      <c r="AS12" s="342"/>
      <c r="AT12" s="342"/>
      <c r="AU12" s="343"/>
    </row>
    <row r="13" spans="1:47" ht="15.75" customHeight="1" thickTop="1" thickBot="1">
      <c r="A13" s="354" t="s">
        <v>27</v>
      </c>
      <c r="B13" s="355"/>
      <c r="C13" s="355"/>
      <c r="D13" s="355"/>
      <c r="E13" s="356" t="s">
        <v>403</v>
      </c>
      <c r="F13" s="357"/>
      <c r="G13" s="357"/>
      <c r="H13" s="358"/>
      <c r="I13" s="356" t="s">
        <v>382</v>
      </c>
      <c r="J13" s="357"/>
      <c r="K13" s="357"/>
      <c r="L13" s="358"/>
      <c r="M13" s="356" t="s">
        <v>381</v>
      </c>
      <c r="N13" s="357"/>
      <c r="O13" s="357"/>
      <c r="P13" s="358"/>
      <c r="Q13" s="356" t="s">
        <v>402</v>
      </c>
      <c r="R13" s="332"/>
      <c r="S13" s="332"/>
      <c r="T13" s="359"/>
      <c r="U13" s="12"/>
      <c r="V13" s="344">
        <v>0.11666666666666665</v>
      </c>
      <c r="W13" s="345"/>
      <c r="X13" s="346">
        <v>0.15</v>
      </c>
      <c r="Y13" s="347"/>
      <c r="Z13" s="344"/>
      <c r="AA13" s="345"/>
      <c r="AB13" s="346"/>
      <c r="AC13" s="345"/>
      <c r="AD13" s="346"/>
      <c r="AE13" s="345"/>
      <c r="AF13" s="346">
        <v>3.3333333333333333E-2</v>
      </c>
      <c r="AG13" s="345"/>
      <c r="AH13" s="346"/>
      <c r="AI13" s="345"/>
      <c r="AJ13" s="346"/>
      <c r="AK13" s="345"/>
      <c r="AL13" s="346"/>
      <c r="AM13" s="347"/>
      <c r="AN13" s="341" t="s">
        <v>391</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0.15</v>
      </c>
      <c r="W14" s="345"/>
      <c r="X14" s="346">
        <v>0.29166666666666669</v>
      </c>
      <c r="Y14" s="347"/>
      <c r="Z14" s="344"/>
      <c r="AA14" s="345"/>
      <c r="AB14" s="346"/>
      <c r="AC14" s="345"/>
      <c r="AD14" s="346"/>
      <c r="AE14" s="345"/>
      <c r="AF14" s="346"/>
      <c r="AG14" s="345"/>
      <c r="AH14" s="346"/>
      <c r="AI14" s="345"/>
      <c r="AJ14" s="346"/>
      <c r="AK14" s="345"/>
      <c r="AL14" s="346">
        <v>0.14166666666666666</v>
      </c>
      <c r="AM14" s="347"/>
      <c r="AN14" s="341" t="s">
        <v>401</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0.29166666666666669</v>
      </c>
      <c r="W15" s="345"/>
      <c r="X15" s="346">
        <v>0.31666666666666665</v>
      </c>
      <c r="Y15" s="347"/>
      <c r="Z15" s="344"/>
      <c r="AA15" s="345"/>
      <c r="AB15" s="346"/>
      <c r="AC15" s="345"/>
      <c r="AD15" s="346">
        <v>2.0833333333333332E-2</v>
      </c>
      <c r="AE15" s="345"/>
      <c r="AF15" s="346">
        <v>4.1666666666666666E-3</v>
      </c>
      <c r="AG15" s="345"/>
      <c r="AH15" s="346"/>
      <c r="AI15" s="345"/>
      <c r="AJ15" s="346"/>
      <c r="AK15" s="345"/>
      <c r="AL15" s="346"/>
      <c r="AM15" s="347"/>
      <c r="AN15" s="341" t="s">
        <v>392</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0.31666666666666665</v>
      </c>
      <c r="W16" s="345"/>
      <c r="X16" s="346">
        <v>0.34166666666666662</v>
      </c>
      <c r="Y16" s="347"/>
      <c r="Z16" s="344"/>
      <c r="AA16" s="345"/>
      <c r="AB16" s="346"/>
      <c r="AC16" s="345"/>
      <c r="AD16" s="346">
        <v>2.0833333333333332E-2</v>
      </c>
      <c r="AE16" s="345"/>
      <c r="AF16" s="346">
        <v>4.1666666666666666E-3</v>
      </c>
      <c r="AG16" s="345"/>
      <c r="AH16" s="346"/>
      <c r="AI16" s="345"/>
      <c r="AJ16" s="346"/>
      <c r="AK16" s="345"/>
      <c r="AL16" s="346"/>
      <c r="AM16" s="347"/>
      <c r="AN16" s="341" t="s">
        <v>393</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0.34166666666666662</v>
      </c>
      <c r="W17" s="345"/>
      <c r="X17" s="346">
        <v>0.37083333333333335</v>
      </c>
      <c r="Y17" s="347"/>
      <c r="Z17" s="344"/>
      <c r="AA17" s="345"/>
      <c r="AB17" s="346"/>
      <c r="AC17" s="345"/>
      <c r="AD17" s="346">
        <v>2.4999999999999998E-2</v>
      </c>
      <c r="AE17" s="345"/>
      <c r="AF17" s="346">
        <v>4.1666666666666666E-3</v>
      </c>
      <c r="AG17" s="345"/>
      <c r="AH17" s="346"/>
      <c r="AI17" s="345"/>
      <c r="AJ17" s="346"/>
      <c r="AK17" s="345"/>
      <c r="AL17" s="346"/>
      <c r="AM17" s="347"/>
      <c r="AN17" s="341" t="s">
        <v>394</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0.37083333333333335</v>
      </c>
      <c r="W18" s="345"/>
      <c r="X18" s="369">
        <v>0.47500000000000003</v>
      </c>
      <c r="Y18" s="370"/>
      <c r="Z18" s="344"/>
      <c r="AA18" s="345"/>
      <c r="AB18" s="346"/>
      <c r="AC18" s="345"/>
      <c r="AD18" s="346"/>
      <c r="AE18" s="345"/>
      <c r="AF18" s="346"/>
      <c r="AG18" s="345"/>
      <c r="AH18" s="346"/>
      <c r="AI18" s="345"/>
      <c r="AJ18" s="346"/>
      <c r="AK18" s="345"/>
      <c r="AL18" s="346">
        <v>0.10416666666666667</v>
      </c>
      <c r="AM18" s="347"/>
      <c r="AN18" s="341" t="s">
        <v>395</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0.47500000000000003</v>
      </c>
      <c r="W19" s="345"/>
      <c r="X19" s="369">
        <v>0.5</v>
      </c>
      <c r="Y19" s="370"/>
      <c r="Z19" s="344"/>
      <c r="AA19" s="345"/>
      <c r="AB19" s="346"/>
      <c r="AC19" s="345"/>
      <c r="AD19" s="346"/>
      <c r="AE19" s="345"/>
      <c r="AF19" s="346">
        <v>2.4999999999999998E-2</v>
      </c>
      <c r="AG19" s="345"/>
      <c r="AH19" s="346"/>
      <c r="AI19" s="345"/>
      <c r="AJ19" s="346"/>
      <c r="AK19" s="345"/>
      <c r="AL19" s="346"/>
      <c r="AM19" s="347"/>
      <c r="AN19" s="341" t="s">
        <v>397</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v>
      </c>
      <c r="W20" s="345"/>
      <c r="X20" s="369">
        <v>0.52500000000000002</v>
      </c>
      <c r="Y20" s="370"/>
      <c r="Z20" s="344"/>
      <c r="AA20" s="345"/>
      <c r="AB20" s="346"/>
      <c r="AC20" s="345"/>
      <c r="AD20" s="346">
        <v>2.0833333333333332E-2</v>
      </c>
      <c r="AE20" s="345"/>
      <c r="AF20" s="346">
        <v>4.1666666666666666E-3</v>
      </c>
      <c r="AG20" s="345"/>
      <c r="AH20" s="346"/>
      <c r="AI20" s="345"/>
      <c r="AJ20" s="346"/>
      <c r="AK20" s="345"/>
      <c r="AL20" s="346"/>
      <c r="AM20" s="347"/>
      <c r="AN20" s="341" t="s">
        <v>396</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0.52500000000000002</v>
      </c>
      <c r="W21" s="345"/>
      <c r="X21" s="369">
        <v>0.54999999999999993</v>
      </c>
      <c r="Y21" s="370"/>
      <c r="Z21" s="344"/>
      <c r="AA21" s="345"/>
      <c r="AB21" s="346"/>
      <c r="AC21" s="345"/>
      <c r="AD21" s="346">
        <v>2.0833333333333332E-2</v>
      </c>
      <c r="AE21" s="345"/>
      <c r="AF21" s="346">
        <v>4.1666666666666666E-3</v>
      </c>
      <c r="AG21" s="345"/>
      <c r="AH21" s="346"/>
      <c r="AI21" s="345"/>
      <c r="AJ21" s="346"/>
      <c r="AK21" s="345"/>
      <c r="AL21" s="346"/>
      <c r="AM21" s="347"/>
      <c r="AN21" s="341" t="s">
        <v>390</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0.54999999999999993</v>
      </c>
      <c r="W22" s="345"/>
      <c r="X22" s="369">
        <v>0.58333333333333337</v>
      </c>
      <c r="Y22" s="370"/>
      <c r="Z22" s="344"/>
      <c r="AA22" s="345"/>
      <c r="AB22" s="346"/>
      <c r="AC22" s="345"/>
      <c r="AD22" s="346"/>
      <c r="AE22" s="345"/>
      <c r="AF22" s="346"/>
      <c r="AG22" s="345"/>
      <c r="AH22" s="346"/>
      <c r="AI22" s="345"/>
      <c r="AJ22" s="346"/>
      <c r="AK22" s="345"/>
      <c r="AL22" s="346">
        <v>3.3333333333333333E-2</v>
      </c>
      <c r="AM22" s="347"/>
      <c r="AN22" s="341" t="s">
        <v>401</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0.58333333333333337</v>
      </c>
      <c r="W23" s="345"/>
      <c r="X23" s="346">
        <v>0.60833333333333328</v>
      </c>
      <c r="Y23" s="347"/>
      <c r="Z23" s="344"/>
      <c r="AA23" s="345"/>
      <c r="AB23" s="346"/>
      <c r="AC23" s="345"/>
      <c r="AD23" s="346">
        <v>2.0833333333333332E-2</v>
      </c>
      <c r="AE23" s="345"/>
      <c r="AF23" s="346">
        <v>4.1666666666666666E-3</v>
      </c>
      <c r="AG23" s="345"/>
      <c r="AH23" s="346"/>
      <c r="AI23" s="345"/>
      <c r="AJ23" s="346"/>
      <c r="AK23" s="345"/>
      <c r="AL23" s="346"/>
      <c r="AM23" s="347"/>
      <c r="AN23" s="341" t="s">
        <v>398</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0.60833333333333328</v>
      </c>
      <c r="W24" s="345"/>
      <c r="X24" s="346">
        <v>0.64583333333333337</v>
      </c>
      <c r="Y24" s="347"/>
      <c r="Z24" s="344"/>
      <c r="AA24" s="345"/>
      <c r="AB24" s="346"/>
      <c r="AC24" s="345"/>
      <c r="AD24" s="381">
        <v>3.3333333333333333E-2</v>
      </c>
      <c r="AE24" s="381"/>
      <c r="AF24" s="381">
        <v>4.1666666666666666E-3</v>
      </c>
      <c r="AG24" s="381"/>
      <c r="AH24" s="346"/>
      <c r="AI24" s="345"/>
      <c r="AJ24" s="346"/>
      <c r="AK24" s="345"/>
      <c r="AL24" s="345"/>
      <c r="AM24" s="346"/>
      <c r="AN24" s="341" t="s">
        <v>399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0.64583333333333337</v>
      </c>
      <c r="W25" s="345"/>
      <c r="X25" s="369">
        <v>0.66666666666666663</v>
      </c>
      <c r="Y25" s="370"/>
      <c r="Z25" s="344"/>
      <c r="AA25" s="345"/>
      <c r="AB25" s="346"/>
      <c r="AC25" s="345"/>
      <c r="AD25" s="346"/>
      <c r="AE25" s="345"/>
      <c r="AF25" s="346">
        <v>2.0833333333333332E-2</v>
      </c>
      <c r="AG25" s="345"/>
      <c r="AH25" s="346"/>
      <c r="AI25" s="345"/>
      <c r="AJ25" s="346"/>
      <c r="AK25" s="345"/>
      <c r="AL25" s="346"/>
      <c r="AM25" s="347"/>
      <c r="AN25" s="341" t="s">
        <v>400</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0.66666666666666663</v>
      </c>
      <c r="W26" s="394"/>
      <c r="X26" s="369">
        <v>0.70833333333333337</v>
      </c>
      <c r="Y26" s="370"/>
      <c r="Z26" s="393"/>
      <c r="AA26" s="394"/>
      <c r="AB26" s="369"/>
      <c r="AC26" s="394"/>
      <c r="AD26" s="381">
        <v>3.7499999999999999E-2</v>
      </c>
      <c r="AE26" s="381"/>
      <c r="AF26" s="381">
        <v>4.1666666666666666E-3</v>
      </c>
      <c r="AG26" s="381"/>
      <c r="AH26" s="369"/>
      <c r="AI26" s="394"/>
      <c r="AJ26" s="369"/>
      <c r="AK26" s="394"/>
      <c r="AL26" s="345"/>
      <c r="AM26" s="346"/>
      <c r="AN26" s="341" t="s">
        <v>386</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0.70833333333333337</v>
      </c>
      <c r="W27" s="394"/>
      <c r="X27" s="369">
        <v>1</v>
      </c>
      <c r="Y27" s="370"/>
      <c r="Z27" s="393"/>
      <c r="AA27" s="394"/>
      <c r="AB27" s="369"/>
      <c r="AC27" s="394"/>
      <c r="AD27" s="346"/>
      <c r="AE27" s="345"/>
      <c r="AF27" s="346"/>
      <c r="AG27" s="345"/>
      <c r="AH27" s="369"/>
      <c r="AI27" s="394"/>
      <c r="AJ27" s="369"/>
      <c r="AK27" s="394"/>
      <c r="AL27" s="346">
        <v>0.29166666666666669</v>
      </c>
      <c r="AM27" s="347"/>
      <c r="AN27" s="341" t="s">
        <v>401</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0.28749999999999998</v>
      </c>
      <c r="AE31" s="410"/>
      <c r="AF31" s="410">
        <f>SUM(AF9:AG30)</f>
        <v>0.12499999999999999</v>
      </c>
      <c r="AG31" s="410"/>
      <c r="AH31" s="410">
        <f>SUM(AH9:AI30)</f>
        <v>0</v>
      </c>
      <c r="AI31" s="410"/>
      <c r="AJ31" s="410">
        <f>SUM(AJ9:AK30)</f>
        <v>0</v>
      </c>
      <c r="AK31" s="410"/>
      <c r="AL31" s="411">
        <f>SUM(AL9:AM30)</f>
        <v>0.58750000000000002</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9682</v>
      </c>
      <c r="Y35" s="443"/>
      <c r="Z35" s="443"/>
      <c r="AA35" s="55" t="s">
        <v>56</v>
      </c>
      <c r="AB35" s="444">
        <v>991</v>
      </c>
      <c r="AC35" s="445"/>
      <c r="AD35" s="445"/>
      <c r="AE35" s="58" t="s">
        <v>56</v>
      </c>
      <c r="AF35" s="444">
        <v>0</v>
      </c>
      <c r="AG35" s="445"/>
      <c r="AH35" s="445"/>
      <c r="AI35" s="55" t="s">
        <v>56</v>
      </c>
      <c r="AJ35" s="444">
        <v>0</v>
      </c>
      <c r="AK35" s="445"/>
      <c r="AL35" s="445"/>
      <c r="AM35" s="55" t="s">
        <v>56</v>
      </c>
      <c r="AN35" s="446">
        <f>(X35+AF35)-(AB35+AJ35)</f>
        <v>8691</v>
      </c>
      <c r="AO35" s="447"/>
      <c r="AP35" s="55" t="s">
        <v>56</v>
      </c>
      <c r="AQ35" s="448"/>
      <c r="AR35" s="449"/>
      <c r="AS35" s="449"/>
      <c r="AT35" s="449"/>
      <c r="AU35" s="450"/>
    </row>
    <row r="36" spans="1:47" ht="15.75" customHeight="1" thickBot="1">
      <c r="A36" s="224"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31000</v>
      </c>
      <c r="Y36" s="462"/>
      <c r="Z36" s="462"/>
      <c r="AA36" s="56" t="s">
        <v>56</v>
      </c>
      <c r="AB36" s="463">
        <v>3000</v>
      </c>
      <c r="AC36" s="464"/>
      <c r="AD36" s="464"/>
      <c r="AE36" s="57" t="s">
        <v>56</v>
      </c>
      <c r="AF36" s="463">
        <v>10000</v>
      </c>
      <c r="AG36" s="464"/>
      <c r="AH36" s="464"/>
      <c r="AI36" s="56" t="s">
        <v>56</v>
      </c>
      <c r="AJ36" s="463">
        <v>0</v>
      </c>
      <c r="AK36" s="464"/>
      <c r="AL36" s="464"/>
      <c r="AM36" s="56" t="s">
        <v>56</v>
      </c>
      <c r="AN36" s="465">
        <f t="shared" ref="AN36:AN43" si="3">(X36+AF36)-(AB36+AJ36)</f>
        <v>38000</v>
      </c>
      <c r="AO36" s="466"/>
      <c r="AP36" s="56" t="s">
        <v>56</v>
      </c>
      <c r="AQ36" s="451" t="s">
        <v>429</v>
      </c>
      <c r="AR36" s="452"/>
      <c r="AS36" s="452"/>
      <c r="AT36" s="452"/>
      <c r="AU36" s="453"/>
    </row>
    <row r="37" spans="1:47" ht="15.75" customHeight="1" thickTop="1">
      <c r="A37" s="224" t="s">
        <v>67</v>
      </c>
      <c r="B37" s="51"/>
      <c r="C37" s="51"/>
      <c r="D37" s="51"/>
      <c r="E37" s="51"/>
      <c r="F37" s="51"/>
      <c r="G37" s="47"/>
      <c r="H37" s="454">
        <f>SUM(AD9:AE30)</f>
        <v>0.28749999999999998</v>
      </c>
      <c r="I37" s="455"/>
      <c r="J37" s="455"/>
      <c r="K37" s="456">
        <v>89</v>
      </c>
      <c r="L37" s="457"/>
      <c r="M37" s="37" t="s">
        <v>56</v>
      </c>
      <c r="N37" s="458">
        <f t="shared" si="2"/>
        <v>614.09999999999991</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224" t="s">
        <v>150</v>
      </c>
      <c r="B38" s="51"/>
      <c r="C38" s="51"/>
      <c r="D38" s="51"/>
      <c r="E38" s="51"/>
      <c r="F38" s="51"/>
      <c r="G38" s="47"/>
      <c r="H38" s="454">
        <f>SUM(AF9:AG30)</f>
        <v>0.12499999999999999</v>
      </c>
      <c r="I38" s="455"/>
      <c r="J38" s="455"/>
      <c r="K38" s="456">
        <v>89</v>
      </c>
      <c r="L38" s="457"/>
      <c r="M38" s="37" t="s">
        <v>56</v>
      </c>
      <c r="N38" s="458">
        <f t="shared" si="2"/>
        <v>266.99999999999994</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24"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24"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24" t="s">
        <v>68</v>
      </c>
      <c r="B41" s="51"/>
      <c r="C41" s="51"/>
      <c r="D41" s="51"/>
      <c r="E41" s="51"/>
      <c r="F41" s="51"/>
      <c r="G41" s="47"/>
      <c r="H41" s="454">
        <f>SUM(AL9:AM30)</f>
        <v>0.58750000000000002</v>
      </c>
      <c r="I41" s="455"/>
      <c r="J41" s="455"/>
      <c r="K41" s="456">
        <v>8</v>
      </c>
      <c r="L41" s="457"/>
      <c r="M41" s="37" t="s">
        <v>56</v>
      </c>
      <c r="N41" s="458">
        <f t="shared" si="2"/>
        <v>112.80000000000001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24"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993.89999999999986</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44269</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44269</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21" t="s">
        <v>166</v>
      </c>
      <c r="AH71" s="222"/>
      <c r="AI71" s="222"/>
      <c r="AJ71" s="222"/>
      <c r="AK71" s="222"/>
      <c r="AL71" s="220"/>
      <c r="AM71" s="221" t="s">
        <v>161</v>
      </c>
      <c r="AN71" s="222"/>
      <c r="AO71" s="222"/>
      <c r="AP71" s="223"/>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21" t="s">
        <v>162</v>
      </c>
      <c r="AH72" s="222"/>
      <c r="AI72" s="222"/>
      <c r="AJ72" s="222"/>
      <c r="AK72" s="222"/>
      <c r="AL72" s="220"/>
      <c r="AM72" s="221" t="s">
        <v>158</v>
      </c>
      <c r="AN72" s="222"/>
      <c r="AO72" s="222"/>
      <c r="AP72" s="223"/>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21" t="s">
        <v>167</v>
      </c>
      <c r="AH73" s="222"/>
      <c r="AI73" s="222"/>
      <c r="AJ73" s="222"/>
      <c r="AK73" s="222"/>
      <c r="AL73" s="220"/>
      <c r="AM73" s="221" t="s">
        <v>155</v>
      </c>
      <c r="AN73" s="222"/>
      <c r="AO73" s="222"/>
      <c r="AP73" s="223"/>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21" t="s">
        <v>168</v>
      </c>
      <c r="AH74" s="222"/>
      <c r="AI74" s="222"/>
      <c r="AJ74" s="222"/>
      <c r="AK74" s="222"/>
      <c r="AL74" s="220"/>
      <c r="AM74" s="221" t="s">
        <v>156</v>
      </c>
      <c r="AN74" s="222"/>
      <c r="AO74" s="222" t="s">
        <v>175</v>
      </c>
      <c r="AP74" s="223"/>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21" t="s">
        <v>257</v>
      </c>
      <c r="AH75" s="222"/>
      <c r="AI75" s="222"/>
      <c r="AJ75" s="222"/>
      <c r="AK75" s="222"/>
      <c r="AL75" s="220"/>
      <c r="AM75" s="221" t="s">
        <v>156</v>
      </c>
      <c r="AN75" s="222"/>
      <c r="AO75" s="222"/>
      <c r="AP75" s="223"/>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21" t="s">
        <v>169</v>
      </c>
      <c r="AH76" s="222"/>
      <c r="AI76" s="222"/>
      <c r="AJ76" s="222"/>
      <c r="AK76" s="222"/>
      <c r="AL76" s="220"/>
      <c r="AM76" s="221" t="s">
        <v>176</v>
      </c>
      <c r="AN76" s="222"/>
      <c r="AO76" s="222"/>
      <c r="AP76" s="223"/>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21" t="s">
        <v>153</v>
      </c>
      <c r="AH77" s="222"/>
      <c r="AI77" s="222"/>
      <c r="AJ77" s="222"/>
      <c r="AK77" s="222"/>
      <c r="AL77" s="220"/>
      <c r="AM77" s="221" t="s">
        <v>157</v>
      </c>
      <c r="AN77" s="222"/>
      <c r="AO77" s="222"/>
      <c r="AP77" s="223"/>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44270</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32" t="s">
        <v>53</v>
      </c>
      <c r="L8" s="233"/>
      <c r="M8" s="233"/>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387</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603">
        <v>0.12916666666666668</v>
      </c>
      <c r="Y10" s="347"/>
      <c r="Z10" s="344"/>
      <c r="AA10" s="345"/>
      <c r="AB10" s="346"/>
      <c r="AC10" s="345"/>
      <c r="AD10" s="346"/>
      <c r="AE10" s="345"/>
      <c r="AF10" s="346">
        <v>4.5833333333333337E-2</v>
      </c>
      <c r="AG10" s="345"/>
      <c r="AH10" s="346"/>
      <c r="AI10" s="345"/>
      <c r="AJ10" s="346"/>
      <c r="AK10" s="345"/>
      <c r="AL10" s="346"/>
      <c r="AM10" s="347"/>
      <c r="AN10" s="341" t="s">
        <v>405</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0.12916666666666668</v>
      </c>
      <c r="W11" s="345"/>
      <c r="X11" s="346">
        <v>0.25833333333333336</v>
      </c>
      <c r="Y11" s="347"/>
      <c r="Z11" s="344"/>
      <c r="AA11" s="345"/>
      <c r="AB11" s="346"/>
      <c r="AC11" s="345"/>
      <c r="AD11" s="346"/>
      <c r="AE11" s="345"/>
      <c r="AF11" s="346"/>
      <c r="AG11" s="345"/>
      <c r="AH11" s="346"/>
      <c r="AI11" s="345"/>
      <c r="AJ11" s="346"/>
      <c r="AK11" s="345"/>
      <c r="AL11" s="346">
        <v>0.12916666666666668</v>
      </c>
      <c r="AM11" s="347"/>
      <c r="AN11" s="341" t="s">
        <v>387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0.25833333333333336</v>
      </c>
      <c r="W12" s="345"/>
      <c r="X12" s="346">
        <v>0.28333333333333333</v>
      </c>
      <c r="Y12" s="347"/>
      <c r="Z12" s="344"/>
      <c r="AA12" s="345"/>
      <c r="AB12" s="346"/>
      <c r="AC12" s="345"/>
      <c r="AD12" s="346">
        <v>2.0833333333333332E-2</v>
      </c>
      <c r="AE12" s="345"/>
      <c r="AF12" s="346">
        <v>4.1666666666666666E-3</v>
      </c>
      <c r="AG12" s="345"/>
      <c r="AH12" s="346"/>
      <c r="AI12" s="345"/>
      <c r="AJ12" s="346"/>
      <c r="AK12" s="345"/>
      <c r="AL12" s="346"/>
      <c r="AM12" s="347"/>
      <c r="AN12" s="341" t="s">
        <v>406</v>
      </c>
      <c r="AO12" s="342"/>
      <c r="AP12" s="342"/>
      <c r="AQ12" s="342"/>
      <c r="AR12" s="342"/>
      <c r="AS12" s="342"/>
      <c r="AT12" s="342"/>
      <c r="AU12" s="343"/>
    </row>
    <row r="13" spans="1:47" ht="15.75" customHeight="1" thickTop="1" thickBot="1">
      <c r="A13" s="354" t="s">
        <v>27</v>
      </c>
      <c r="B13" s="355"/>
      <c r="C13" s="355"/>
      <c r="D13" s="355"/>
      <c r="E13" s="356" t="s">
        <v>403</v>
      </c>
      <c r="F13" s="357"/>
      <c r="G13" s="357"/>
      <c r="H13" s="358"/>
      <c r="I13" s="356" t="s">
        <v>382</v>
      </c>
      <c r="J13" s="357"/>
      <c r="K13" s="357"/>
      <c r="L13" s="358"/>
      <c r="M13" s="356" t="s">
        <v>419</v>
      </c>
      <c r="N13" s="357"/>
      <c r="O13" s="357"/>
      <c r="P13" s="358"/>
      <c r="Q13" s="356" t="s">
        <v>423</v>
      </c>
      <c r="R13" s="332"/>
      <c r="S13" s="332"/>
      <c r="T13" s="359"/>
      <c r="U13" s="12"/>
      <c r="V13" s="344">
        <v>0.28333333333333333</v>
      </c>
      <c r="W13" s="345"/>
      <c r="X13" s="346">
        <v>0.33333333333333331</v>
      </c>
      <c r="Y13" s="347"/>
      <c r="Z13" s="344"/>
      <c r="AA13" s="345"/>
      <c r="AB13" s="346"/>
      <c r="AC13" s="345"/>
      <c r="AD13" s="346">
        <v>4.5833333333333337E-2</v>
      </c>
      <c r="AE13" s="345"/>
      <c r="AF13" s="346">
        <v>4.1666666666666666E-3</v>
      </c>
      <c r="AG13" s="345"/>
      <c r="AH13" s="346"/>
      <c r="AI13" s="345"/>
      <c r="AJ13" s="346"/>
      <c r="AK13" s="345"/>
      <c r="AL13" s="346"/>
      <c r="AM13" s="347"/>
      <c r="AN13" s="341" t="s">
        <v>407</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0.33333333333333331</v>
      </c>
      <c r="W14" s="345"/>
      <c r="X14" s="346">
        <v>0.36249999999999999</v>
      </c>
      <c r="Y14" s="347"/>
      <c r="Z14" s="344"/>
      <c r="AA14" s="345"/>
      <c r="AB14" s="346"/>
      <c r="AC14" s="345"/>
      <c r="AD14" s="346">
        <v>2.4999999999999998E-2</v>
      </c>
      <c r="AE14" s="345"/>
      <c r="AF14" s="346">
        <v>4.1666666666666666E-3</v>
      </c>
      <c r="AG14" s="345"/>
      <c r="AH14" s="346"/>
      <c r="AI14" s="345"/>
      <c r="AJ14" s="346"/>
      <c r="AK14" s="345"/>
      <c r="AL14" s="346"/>
      <c r="AM14" s="347"/>
      <c r="AN14" s="341" t="s">
        <v>393</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0.36249999999999999</v>
      </c>
      <c r="W15" s="345"/>
      <c r="X15" s="346">
        <v>0.3833333333333333</v>
      </c>
      <c r="Y15" s="347"/>
      <c r="Z15" s="344"/>
      <c r="AA15" s="345"/>
      <c r="AB15" s="346"/>
      <c r="AC15" s="345"/>
      <c r="AD15" s="346">
        <v>1.6666666666666666E-2</v>
      </c>
      <c r="AE15" s="345"/>
      <c r="AF15" s="346">
        <v>4.1666666666666666E-3</v>
      </c>
      <c r="AG15" s="345"/>
      <c r="AH15" s="346"/>
      <c r="AI15" s="345"/>
      <c r="AJ15" s="346"/>
      <c r="AK15" s="345"/>
      <c r="AL15" s="346"/>
      <c r="AM15" s="347"/>
      <c r="AN15" s="341" t="s">
        <v>394</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0.3833333333333333</v>
      </c>
      <c r="W16" s="345"/>
      <c r="X16" s="346">
        <v>0.42499999999999999</v>
      </c>
      <c r="Y16" s="347"/>
      <c r="Z16" s="344"/>
      <c r="AA16" s="345"/>
      <c r="AB16" s="346"/>
      <c r="AC16" s="345"/>
      <c r="AD16" s="346">
        <v>3.7499999999999999E-2</v>
      </c>
      <c r="AE16" s="345"/>
      <c r="AF16" s="346">
        <v>4.1666666666666666E-3</v>
      </c>
      <c r="AG16" s="345"/>
      <c r="AH16" s="346"/>
      <c r="AI16" s="345"/>
      <c r="AJ16" s="346"/>
      <c r="AK16" s="345"/>
      <c r="AL16" s="346"/>
      <c r="AM16" s="347"/>
      <c r="AN16" s="341" t="s">
        <v>408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0.42499999999999999</v>
      </c>
      <c r="W17" s="345"/>
      <c r="X17" s="346">
        <v>0.45416666666666666</v>
      </c>
      <c r="Y17" s="347"/>
      <c r="Z17" s="344"/>
      <c r="AA17" s="345"/>
      <c r="AB17" s="346"/>
      <c r="AC17" s="345"/>
      <c r="AD17" s="346">
        <v>2.4999999999999998E-2</v>
      </c>
      <c r="AE17" s="345"/>
      <c r="AF17" s="346">
        <v>4.1666666666666666E-3</v>
      </c>
      <c r="AG17" s="345"/>
      <c r="AH17" s="346"/>
      <c r="AI17" s="345"/>
      <c r="AJ17" s="346"/>
      <c r="AK17" s="345"/>
      <c r="AL17" s="346"/>
      <c r="AM17" s="347"/>
      <c r="AN17" s="341" t="s">
        <v>409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0.45416666666666666</v>
      </c>
      <c r="W18" s="345"/>
      <c r="X18" s="369">
        <v>0.49583333333333335</v>
      </c>
      <c r="Y18" s="370"/>
      <c r="Z18" s="344"/>
      <c r="AA18" s="345"/>
      <c r="AB18" s="346"/>
      <c r="AC18" s="345"/>
      <c r="AD18" s="346">
        <v>3.7499999999999999E-2</v>
      </c>
      <c r="AE18" s="345"/>
      <c r="AF18" s="346">
        <v>4.1666666666666666E-3</v>
      </c>
      <c r="AG18" s="345"/>
      <c r="AH18" s="346"/>
      <c r="AI18" s="345"/>
      <c r="AJ18" s="346"/>
      <c r="AK18" s="345"/>
      <c r="AL18" s="346"/>
      <c r="AM18" s="347"/>
      <c r="AN18" s="341" t="s">
        <v>410</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0.49583333333333335</v>
      </c>
      <c r="W19" s="345"/>
      <c r="X19" s="369">
        <v>0.51666666666666672</v>
      </c>
      <c r="Y19" s="370"/>
      <c r="Z19" s="344"/>
      <c r="AA19" s="345"/>
      <c r="AB19" s="346"/>
      <c r="AC19" s="345"/>
      <c r="AD19" s="346">
        <v>1.6666666666666666E-2</v>
      </c>
      <c r="AE19" s="345"/>
      <c r="AF19" s="346">
        <v>4.1666666666666666E-3</v>
      </c>
      <c r="AG19" s="345"/>
      <c r="AH19" s="346"/>
      <c r="AI19" s="345"/>
      <c r="AJ19" s="346"/>
      <c r="AK19" s="345"/>
      <c r="AL19" s="346"/>
      <c r="AM19" s="347"/>
      <c r="AN19" s="341" t="s">
        <v>411</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0.51666666666666672</v>
      </c>
      <c r="W20" s="345"/>
      <c r="X20" s="369">
        <v>0.57500000000000007</v>
      </c>
      <c r="Y20" s="370"/>
      <c r="Z20" s="344"/>
      <c r="AA20" s="345"/>
      <c r="AB20" s="346"/>
      <c r="AC20" s="345"/>
      <c r="AD20" s="346"/>
      <c r="AE20" s="345"/>
      <c r="AF20" s="346"/>
      <c r="AG20" s="345"/>
      <c r="AH20" s="346"/>
      <c r="AI20" s="345"/>
      <c r="AJ20" s="346"/>
      <c r="AK20" s="345"/>
      <c r="AL20" s="346">
        <v>5.8333333333333327E-2</v>
      </c>
      <c r="AM20" s="347"/>
      <c r="AN20" s="341" t="s">
        <v>412</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0.57500000000000007</v>
      </c>
      <c r="W21" s="345"/>
      <c r="X21" s="369">
        <v>0.6</v>
      </c>
      <c r="Y21" s="370"/>
      <c r="Z21" s="344"/>
      <c r="AA21" s="345"/>
      <c r="AB21" s="346"/>
      <c r="AC21" s="345"/>
      <c r="AD21" s="346">
        <v>2.0833333333333332E-2</v>
      </c>
      <c r="AE21" s="345"/>
      <c r="AF21" s="346">
        <v>4.1666666666666666E-3</v>
      </c>
      <c r="AG21" s="345"/>
      <c r="AH21" s="346"/>
      <c r="AI21" s="345"/>
      <c r="AJ21" s="346"/>
      <c r="AK21" s="345"/>
      <c r="AL21" s="346"/>
      <c r="AM21" s="347"/>
      <c r="AN21" s="341" t="s">
        <v>413</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v>
      </c>
      <c r="W22" s="345"/>
      <c r="X22" s="369">
        <v>0.625</v>
      </c>
      <c r="Y22" s="370"/>
      <c r="Z22" s="344"/>
      <c r="AA22" s="345"/>
      <c r="AB22" s="346"/>
      <c r="AC22" s="345"/>
      <c r="AD22" s="346">
        <v>2.0833333333333332E-2</v>
      </c>
      <c r="AE22" s="345"/>
      <c r="AF22" s="346">
        <v>4.1666666666666666E-3</v>
      </c>
      <c r="AG22" s="345"/>
      <c r="AH22" s="346"/>
      <c r="AI22" s="345"/>
      <c r="AJ22" s="346"/>
      <c r="AK22" s="345"/>
      <c r="AL22" s="346"/>
      <c r="AM22" s="347"/>
      <c r="AN22" s="341" t="s">
        <v>351</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0.625</v>
      </c>
      <c r="W23" s="345"/>
      <c r="X23" s="346">
        <v>0.65</v>
      </c>
      <c r="Y23" s="347"/>
      <c r="Z23" s="344"/>
      <c r="AA23" s="345"/>
      <c r="AB23" s="346"/>
      <c r="AC23" s="345"/>
      <c r="AD23" s="346">
        <v>2.0833333333333332E-2</v>
      </c>
      <c r="AE23" s="345"/>
      <c r="AF23" s="346">
        <v>4.1666666666666666E-3</v>
      </c>
      <c r="AG23" s="345"/>
      <c r="AH23" s="346"/>
      <c r="AI23" s="345"/>
      <c r="AJ23" s="346"/>
      <c r="AK23" s="345"/>
      <c r="AL23" s="346"/>
      <c r="AM23" s="347"/>
      <c r="AN23" s="341" t="s">
        <v>414</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0.65</v>
      </c>
      <c r="W24" s="345"/>
      <c r="X24" s="346">
        <v>0.70833333333333337</v>
      </c>
      <c r="Y24" s="347"/>
      <c r="Z24" s="344"/>
      <c r="AA24" s="345"/>
      <c r="AB24" s="346"/>
      <c r="AC24" s="345"/>
      <c r="AD24" s="381"/>
      <c r="AE24" s="381"/>
      <c r="AF24" s="381"/>
      <c r="AG24" s="381"/>
      <c r="AH24" s="346"/>
      <c r="AI24" s="345"/>
      <c r="AJ24" s="346"/>
      <c r="AK24" s="345"/>
      <c r="AL24" s="345">
        <v>5.8333333333333327E-2</v>
      </c>
      <c r="AM24" s="346"/>
      <c r="AN24" s="341" t="s">
        <v>331</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0.70833333333333337</v>
      </c>
      <c r="W25" s="345"/>
      <c r="X25" s="369">
        <v>0.73333333333333339</v>
      </c>
      <c r="Y25" s="370"/>
      <c r="Z25" s="344"/>
      <c r="AA25" s="345"/>
      <c r="AB25" s="346"/>
      <c r="AC25" s="345"/>
      <c r="AD25" s="346">
        <v>2.0833333333333332E-2</v>
      </c>
      <c r="AE25" s="345"/>
      <c r="AF25" s="346">
        <v>4.1666666666666666E-3</v>
      </c>
      <c r="AG25" s="345"/>
      <c r="AH25" s="346"/>
      <c r="AI25" s="345"/>
      <c r="AJ25" s="346"/>
      <c r="AK25" s="345"/>
      <c r="AL25" s="346"/>
      <c r="AM25" s="347"/>
      <c r="AN25" s="341" t="s">
        <v>415</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0.73333333333333339</v>
      </c>
      <c r="W26" s="394"/>
      <c r="X26" s="369">
        <v>0.7583333333333333</v>
      </c>
      <c r="Y26" s="370"/>
      <c r="Z26" s="393"/>
      <c r="AA26" s="394"/>
      <c r="AB26" s="369"/>
      <c r="AC26" s="394"/>
      <c r="AD26" s="381">
        <v>2.0833333333333332E-2</v>
      </c>
      <c r="AE26" s="381"/>
      <c r="AF26" s="381">
        <v>4.1666666666666666E-3</v>
      </c>
      <c r="AG26" s="381"/>
      <c r="AH26" s="369"/>
      <c r="AI26" s="394"/>
      <c r="AJ26" s="369"/>
      <c r="AK26" s="394"/>
      <c r="AL26" s="345"/>
      <c r="AM26" s="346"/>
      <c r="AN26" s="341" t="s">
        <v>416</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0.7583333333333333</v>
      </c>
      <c r="W27" s="394"/>
      <c r="X27" s="369">
        <v>0.78749999999999998</v>
      </c>
      <c r="Y27" s="370"/>
      <c r="Z27" s="393"/>
      <c r="AA27" s="394"/>
      <c r="AB27" s="369"/>
      <c r="AC27" s="394"/>
      <c r="AD27" s="346">
        <v>2.4999999999999998E-2</v>
      </c>
      <c r="AE27" s="345"/>
      <c r="AF27" s="346">
        <v>4.1666666666666666E-3</v>
      </c>
      <c r="AG27" s="345"/>
      <c r="AH27" s="369"/>
      <c r="AI27" s="394"/>
      <c r="AJ27" s="369"/>
      <c r="AK27" s="394"/>
      <c r="AL27" s="346"/>
      <c r="AM27" s="347"/>
      <c r="AN27" s="341" t="s">
        <v>417</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0.78749999999999998</v>
      </c>
      <c r="W28" s="394"/>
      <c r="X28" s="369">
        <v>1</v>
      </c>
      <c r="Y28" s="370"/>
      <c r="Z28" s="393"/>
      <c r="AA28" s="394"/>
      <c r="AB28" s="369"/>
      <c r="AC28" s="394"/>
      <c r="AD28" s="369"/>
      <c r="AE28" s="394"/>
      <c r="AF28" s="369"/>
      <c r="AG28" s="394"/>
      <c r="AH28" s="369"/>
      <c r="AI28" s="394"/>
      <c r="AJ28" s="369"/>
      <c r="AK28" s="394"/>
      <c r="AL28" s="345">
        <v>0.21249999999999999</v>
      </c>
      <c r="AM28" s="346"/>
      <c r="AN28" s="341" t="s">
        <v>418</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0.35416666666666663</v>
      </c>
      <c r="AE31" s="410"/>
      <c r="AF31" s="410">
        <f>SUM(AF9:AG30)</f>
        <v>0.10416666666666666</v>
      </c>
      <c r="AG31" s="410"/>
      <c r="AH31" s="410">
        <f>SUM(AH9:AI30)</f>
        <v>0</v>
      </c>
      <c r="AI31" s="410"/>
      <c r="AJ31" s="410">
        <f>SUM(AJ9:AK30)</f>
        <v>0</v>
      </c>
      <c r="AK31" s="410"/>
      <c r="AL31" s="411">
        <f>SUM(AL9:AM30)</f>
        <v>0.54166666666666674</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8691</v>
      </c>
      <c r="Y35" s="443"/>
      <c r="Z35" s="443"/>
      <c r="AA35" s="55" t="s">
        <v>56</v>
      </c>
      <c r="AB35" s="444">
        <v>1080</v>
      </c>
      <c r="AC35" s="445"/>
      <c r="AD35" s="445"/>
      <c r="AE35" s="58" t="s">
        <v>56</v>
      </c>
      <c r="AF35" s="444">
        <v>0</v>
      </c>
      <c r="AG35" s="445"/>
      <c r="AH35" s="445"/>
      <c r="AI35" s="55" t="s">
        <v>56</v>
      </c>
      <c r="AJ35" s="444">
        <v>0</v>
      </c>
      <c r="AK35" s="445"/>
      <c r="AL35" s="445"/>
      <c r="AM35" s="55" t="s">
        <v>56</v>
      </c>
      <c r="AN35" s="446">
        <f>(X35+AF35)-(AB35+AJ35)</f>
        <v>7611</v>
      </c>
      <c r="AO35" s="447"/>
      <c r="AP35" s="55" t="s">
        <v>56</v>
      </c>
      <c r="AQ35" s="448"/>
      <c r="AR35" s="449"/>
      <c r="AS35" s="449"/>
      <c r="AT35" s="449"/>
      <c r="AU35" s="450"/>
    </row>
    <row r="36" spans="1:47" ht="15.75" customHeight="1">
      <c r="A36" s="231"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38000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35000</v>
      </c>
      <c r="AO36" s="466"/>
      <c r="AP36" s="56" t="s">
        <v>56</v>
      </c>
      <c r="AQ36" s="451"/>
      <c r="AR36" s="452"/>
      <c r="AS36" s="452"/>
      <c r="AT36" s="452"/>
      <c r="AU36" s="453"/>
    </row>
    <row r="37" spans="1:47" ht="15.75" customHeight="1">
      <c r="A37" s="231" t="s">
        <v>67</v>
      </c>
      <c r="B37" s="51"/>
      <c r="C37" s="51"/>
      <c r="D37" s="51"/>
      <c r="E37" s="51"/>
      <c r="F37" s="51"/>
      <c r="G37" s="47"/>
      <c r="H37" s="454">
        <f>SUM(AD9:AE30)</f>
        <v>0.35416666666666663</v>
      </c>
      <c r="I37" s="455"/>
      <c r="J37" s="455"/>
      <c r="K37" s="456">
        <v>89</v>
      </c>
      <c r="L37" s="457"/>
      <c r="M37" s="37" t="s">
        <v>56</v>
      </c>
      <c r="N37" s="458">
        <f t="shared" si="2"/>
        <v>756.5</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31" t="s">
        <v>150</v>
      </c>
      <c r="B38" s="51"/>
      <c r="C38" s="51"/>
      <c r="D38" s="51"/>
      <c r="E38" s="51"/>
      <c r="F38" s="51"/>
      <c r="G38" s="47"/>
      <c r="H38" s="454">
        <f>SUM(AF9:AG30)</f>
        <v>0.10416666666666666</v>
      </c>
      <c r="I38" s="455"/>
      <c r="J38" s="455"/>
      <c r="K38" s="456">
        <v>89</v>
      </c>
      <c r="L38" s="457"/>
      <c r="M38" s="37" t="s">
        <v>56</v>
      </c>
      <c r="N38" s="458">
        <f t="shared" si="2"/>
        <v>222.5</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31"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31"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31" t="s">
        <v>68</v>
      </c>
      <c r="B41" s="51"/>
      <c r="C41" s="51"/>
      <c r="D41" s="51"/>
      <c r="E41" s="51"/>
      <c r="F41" s="51"/>
      <c r="G41" s="47"/>
      <c r="H41" s="454">
        <f>SUM(AL9:AM30)</f>
        <v>0.54166666666666674</v>
      </c>
      <c r="I41" s="455"/>
      <c r="J41" s="455"/>
      <c r="K41" s="456">
        <v>8</v>
      </c>
      <c r="L41" s="457"/>
      <c r="M41" s="37" t="s">
        <v>56</v>
      </c>
      <c r="N41" s="458">
        <f t="shared" si="2"/>
        <v>104.00000000000001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31"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1083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44270</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44270</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28" t="s">
        <v>166</v>
      </c>
      <c r="AH71" s="229"/>
      <c r="AI71" s="229"/>
      <c r="AJ71" s="229"/>
      <c r="AK71" s="229"/>
      <c r="AL71" s="227"/>
      <c r="AM71" s="228" t="s">
        <v>161</v>
      </c>
      <c r="AN71" s="229"/>
      <c r="AO71" s="229"/>
      <c r="AP71" s="230"/>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28" t="s">
        <v>162</v>
      </c>
      <c r="AH72" s="229"/>
      <c r="AI72" s="229"/>
      <c r="AJ72" s="229"/>
      <c r="AK72" s="229"/>
      <c r="AL72" s="227"/>
      <c r="AM72" s="228" t="s">
        <v>158</v>
      </c>
      <c r="AN72" s="229"/>
      <c r="AO72" s="229"/>
      <c r="AP72" s="230"/>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28" t="s">
        <v>167</v>
      </c>
      <c r="AH73" s="229"/>
      <c r="AI73" s="229"/>
      <c r="AJ73" s="229"/>
      <c r="AK73" s="229"/>
      <c r="AL73" s="227"/>
      <c r="AM73" s="228" t="s">
        <v>155</v>
      </c>
      <c r="AN73" s="229"/>
      <c r="AO73" s="229"/>
      <c r="AP73" s="230"/>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28" t="s">
        <v>168</v>
      </c>
      <c r="AH74" s="229"/>
      <c r="AI74" s="229"/>
      <c r="AJ74" s="229"/>
      <c r="AK74" s="229"/>
      <c r="AL74" s="227"/>
      <c r="AM74" s="228" t="s">
        <v>156</v>
      </c>
      <c r="AN74" s="229"/>
      <c r="AO74" s="229" t="s">
        <v>175</v>
      </c>
      <c r="AP74" s="230"/>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28" t="s">
        <v>258</v>
      </c>
      <c r="AH75" s="229"/>
      <c r="AI75" s="229"/>
      <c r="AJ75" s="229"/>
      <c r="AK75" s="229"/>
      <c r="AL75" s="227"/>
      <c r="AM75" s="228" t="s">
        <v>156</v>
      </c>
      <c r="AN75" s="229"/>
      <c r="AO75" s="229"/>
      <c r="AP75" s="230"/>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28" t="s">
        <v>169</v>
      </c>
      <c r="AH76" s="229"/>
      <c r="AI76" s="229"/>
      <c r="AJ76" s="229"/>
      <c r="AK76" s="229"/>
      <c r="AL76" s="227"/>
      <c r="AM76" s="228" t="s">
        <v>176</v>
      </c>
      <c r="AN76" s="229"/>
      <c r="AO76" s="229"/>
      <c r="AP76" s="230"/>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28" t="s">
        <v>153</v>
      </c>
      <c r="AH77" s="229"/>
      <c r="AI77" s="229"/>
      <c r="AJ77" s="229"/>
      <c r="AK77" s="229"/>
      <c r="AL77" s="227"/>
      <c r="AM77" s="228" t="s">
        <v>157</v>
      </c>
      <c r="AN77" s="229"/>
      <c r="AO77" s="229"/>
      <c r="AP77" s="230"/>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44271</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32" t="s">
        <v>53</v>
      </c>
      <c r="L8" s="233"/>
      <c r="M8" s="233"/>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0.39999999999999997</v>
      </c>
      <c r="Y9" s="340"/>
      <c r="Z9" s="337"/>
      <c r="AA9" s="338"/>
      <c r="AB9" s="339"/>
      <c r="AC9" s="338"/>
      <c r="AD9" s="339"/>
      <c r="AE9" s="338"/>
      <c r="AF9" s="339"/>
      <c r="AG9" s="338"/>
      <c r="AH9" s="339"/>
      <c r="AI9" s="338"/>
      <c r="AJ9" s="339"/>
      <c r="AK9" s="338"/>
      <c r="AL9" s="339">
        <v>0.39999999999999997</v>
      </c>
      <c r="AM9" s="340"/>
      <c r="AN9" s="341" t="s">
        <v>412</v>
      </c>
      <c r="AO9" s="342"/>
      <c r="AP9" s="342"/>
      <c r="AQ9" s="342"/>
      <c r="AR9" s="342"/>
      <c r="AS9" s="342"/>
      <c r="AT9" s="342"/>
      <c r="AU9" s="343"/>
    </row>
    <row r="10" spans="1:47" ht="15.75" customHeight="1" thickTop="1">
      <c r="A10" s="18"/>
      <c r="B10" s="18"/>
      <c r="C10" s="18"/>
      <c r="D10" s="18"/>
      <c r="E10" s="19"/>
      <c r="F10" s="19"/>
      <c r="G10" s="19"/>
      <c r="H10" s="19"/>
      <c r="I10" s="19"/>
      <c r="J10" s="19"/>
      <c r="U10" s="20"/>
      <c r="V10" s="344">
        <v>0.39999999999999997</v>
      </c>
      <c r="W10" s="345"/>
      <c r="X10" s="603">
        <v>0.42499999999999999</v>
      </c>
      <c r="Y10" s="347"/>
      <c r="Z10" s="344"/>
      <c r="AA10" s="345"/>
      <c r="AB10" s="346"/>
      <c r="AC10" s="345"/>
      <c r="AD10" s="346">
        <v>2.0833333333333332E-2</v>
      </c>
      <c r="AE10" s="345"/>
      <c r="AF10" s="346">
        <v>4.1666666666666666E-3</v>
      </c>
      <c r="AG10" s="345"/>
      <c r="AH10" s="346"/>
      <c r="AI10" s="345"/>
      <c r="AJ10" s="346"/>
      <c r="AK10" s="345"/>
      <c r="AL10" s="346"/>
      <c r="AM10" s="347"/>
      <c r="AN10" s="341" t="s">
        <v>420</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0.42499999999999999</v>
      </c>
      <c r="W11" s="345"/>
      <c r="X11" s="346">
        <v>0.45</v>
      </c>
      <c r="Y11" s="347"/>
      <c r="Z11" s="344"/>
      <c r="AA11" s="345"/>
      <c r="AB11" s="346"/>
      <c r="AC11" s="345"/>
      <c r="AD11" s="346">
        <v>2.0833333333333332E-2</v>
      </c>
      <c r="AE11" s="345"/>
      <c r="AF11" s="346">
        <v>4.1666666666666666E-3</v>
      </c>
      <c r="AG11" s="345"/>
      <c r="AH11" s="346"/>
      <c r="AI11" s="345"/>
      <c r="AJ11" s="346"/>
      <c r="AK11" s="345"/>
      <c r="AL11" s="346"/>
      <c r="AM11" s="347"/>
      <c r="AN11" s="341" t="s">
        <v>417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0.45</v>
      </c>
      <c r="W12" s="345"/>
      <c r="X12" s="346">
        <v>0.49583333333333335</v>
      </c>
      <c r="Y12" s="347"/>
      <c r="Z12" s="344"/>
      <c r="AA12" s="345"/>
      <c r="AB12" s="346"/>
      <c r="AC12" s="345"/>
      <c r="AD12" s="346">
        <v>4.1666666666666664E-2</v>
      </c>
      <c r="AE12" s="345"/>
      <c r="AF12" s="346">
        <v>4.1666666666666666E-3</v>
      </c>
      <c r="AG12" s="345"/>
      <c r="AH12" s="346"/>
      <c r="AI12" s="345"/>
      <c r="AJ12" s="346"/>
      <c r="AK12" s="345"/>
      <c r="AL12" s="346"/>
      <c r="AM12" s="347"/>
      <c r="AN12" s="341" t="s">
        <v>421</v>
      </c>
      <c r="AO12" s="342"/>
      <c r="AP12" s="342"/>
      <c r="AQ12" s="342"/>
      <c r="AR12" s="342"/>
      <c r="AS12" s="342"/>
      <c r="AT12" s="342"/>
      <c r="AU12" s="343"/>
    </row>
    <row r="13" spans="1:47" ht="15.75" customHeight="1" thickTop="1" thickBot="1">
      <c r="A13" s="354" t="s">
        <v>27</v>
      </c>
      <c r="B13" s="355"/>
      <c r="C13" s="355"/>
      <c r="D13" s="355"/>
      <c r="E13" s="356" t="s">
        <v>403</v>
      </c>
      <c r="F13" s="357"/>
      <c r="G13" s="357"/>
      <c r="H13" s="358"/>
      <c r="I13" s="356" t="s">
        <v>382</v>
      </c>
      <c r="J13" s="357"/>
      <c r="K13" s="357"/>
      <c r="L13" s="358"/>
      <c r="M13" s="356" t="s">
        <v>419</v>
      </c>
      <c r="N13" s="357"/>
      <c r="O13" s="357"/>
      <c r="P13" s="358"/>
      <c r="Q13" s="356" t="s">
        <v>424</v>
      </c>
      <c r="R13" s="332"/>
      <c r="S13" s="332"/>
      <c r="T13" s="359"/>
      <c r="U13" s="12"/>
      <c r="V13" s="344">
        <v>0.49583333333333335</v>
      </c>
      <c r="W13" s="345"/>
      <c r="X13" s="346">
        <v>0.52500000000000002</v>
      </c>
      <c r="Y13" s="347"/>
      <c r="Z13" s="344"/>
      <c r="AA13" s="345"/>
      <c r="AB13" s="346"/>
      <c r="AC13" s="345"/>
      <c r="AD13" s="346">
        <v>2.4999999999999998E-2</v>
      </c>
      <c r="AE13" s="345"/>
      <c r="AF13" s="346">
        <v>4.1666666666666666E-3</v>
      </c>
      <c r="AG13" s="345"/>
      <c r="AH13" s="346"/>
      <c r="AI13" s="345"/>
      <c r="AJ13" s="346"/>
      <c r="AK13" s="345"/>
      <c r="AL13" s="346"/>
      <c r="AM13" s="347"/>
      <c r="AN13" s="341" t="s">
        <v>422</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0.52500000000000002</v>
      </c>
      <c r="W14" s="345"/>
      <c r="X14" s="346">
        <v>0.54166666666666663</v>
      </c>
      <c r="Y14" s="347"/>
      <c r="Z14" s="344"/>
      <c r="AA14" s="345"/>
      <c r="AB14" s="346"/>
      <c r="AC14" s="345"/>
      <c r="AD14" s="346"/>
      <c r="AE14" s="345"/>
      <c r="AF14" s="346"/>
      <c r="AG14" s="345"/>
      <c r="AH14" s="346"/>
      <c r="AI14" s="345"/>
      <c r="AJ14" s="346"/>
      <c r="AK14" s="345"/>
      <c r="AL14" s="346">
        <v>1.6666666666666666E-2</v>
      </c>
      <c r="AM14" s="347"/>
      <c r="AN14" s="341" t="s">
        <v>331</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0.54166666666666663</v>
      </c>
      <c r="W15" s="345"/>
      <c r="X15" s="346">
        <v>0.59166666666666667</v>
      </c>
      <c r="Y15" s="347"/>
      <c r="Z15" s="344"/>
      <c r="AA15" s="345"/>
      <c r="AB15" s="346"/>
      <c r="AC15" s="345"/>
      <c r="AD15" s="346">
        <v>4.5833333333333337E-2</v>
      </c>
      <c r="AE15" s="345"/>
      <c r="AF15" s="346">
        <v>4.1666666666666666E-3</v>
      </c>
      <c r="AG15" s="345"/>
      <c r="AH15" s="346"/>
      <c r="AI15" s="345"/>
      <c r="AJ15" s="346"/>
      <c r="AK15" s="345"/>
      <c r="AL15" s="346"/>
      <c r="AM15" s="347"/>
      <c r="AN15" s="341" t="s">
        <v>427</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0.59166666666666667</v>
      </c>
      <c r="W16" s="345"/>
      <c r="X16" s="346">
        <v>0.64583333333333337</v>
      </c>
      <c r="Y16" s="347"/>
      <c r="Z16" s="344"/>
      <c r="AA16" s="345"/>
      <c r="AB16" s="346"/>
      <c r="AC16" s="345"/>
      <c r="AD16" s="346">
        <v>4.9999999999999996E-2</v>
      </c>
      <c r="AE16" s="345"/>
      <c r="AF16" s="346">
        <v>4.1666666666666666E-3</v>
      </c>
      <c r="AG16" s="345"/>
      <c r="AH16" s="346"/>
      <c r="AI16" s="345"/>
      <c r="AJ16" s="346"/>
      <c r="AK16" s="345"/>
      <c r="AL16" s="346"/>
      <c r="AM16" s="347"/>
      <c r="AN16" s="341" t="s">
        <v>428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0.64583333333333337</v>
      </c>
      <c r="W17" s="345"/>
      <c r="X17" s="346">
        <v>0.6875</v>
      </c>
      <c r="Y17" s="347"/>
      <c r="Z17" s="344"/>
      <c r="AA17" s="345"/>
      <c r="AB17" s="346"/>
      <c r="AC17" s="345"/>
      <c r="AD17" s="346"/>
      <c r="AE17" s="345"/>
      <c r="AF17" s="346">
        <v>3.3333333333333333E-2</v>
      </c>
      <c r="AG17" s="345"/>
      <c r="AH17" s="346"/>
      <c r="AI17" s="345"/>
      <c r="AJ17" s="346"/>
      <c r="AK17" s="345"/>
      <c r="AL17" s="346"/>
      <c r="AM17" s="347"/>
      <c r="AN17" s="341" t="s">
        <v>426</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0.6875</v>
      </c>
      <c r="W18" s="345"/>
      <c r="X18" s="369">
        <v>0.71250000000000002</v>
      </c>
      <c r="Y18" s="370"/>
      <c r="Z18" s="344"/>
      <c r="AA18" s="345"/>
      <c r="AB18" s="346"/>
      <c r="AC18" s="345"/>
      <c r="AD18" s="346"/>
      <c r="AE18" s="345"/>
      <c r="AF18" s="346">
        <v>3.3333333333333333E-2</v>
      </c>
      <c r="AG18" s="345"/>
      <c r="AH18" s="346"/>
      <c r="AI18" s="345"/>
      <c r="AJ18" s="346"/>
      <c r="AK18" s="345"/>
      <c r="AL18" s="346"/>
      <c r="AM18" s="347"/>
      <c r="AN18" s="341" t="s">
        <v>425</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0.71250000000000002</v>
      </c>
      <c r="W19" s="345"/>
      <c r="X19" s="369">
        <v>0.75</v>
      </c>
      <c r="Y19" s="370"/>
      <c r="Z19" s="344"/>
      <c r="AA19" s="345"/>
      <c r="AB19" s="346"/>
      <c r="AC19" s="345"/>
      <c r="AD19" s="346">
        <v>3.3333333333333333E-2</v>
      </c>
      <c r="AE19" s="345"/>
      <c r="AF19" s="346">
        <v>4.1666666666666666E-3</v>
      </c>
      <c r="AG19" s="345"/>
      <c r="AH19" s="346"/>
      <c r="AI19" s="345"/>
      <c r="AJ19" s="346"/>
      <c r="AK19" s="345"/>
      <c r="AL19" s="346"/>
      <c r="AM19" s="347"/>
      <c r="AN19" s="341" t="s">
        <v>430</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0.75</v>
      </c>
      <c r="W20" s="345"/>
      <c r="X20" s="369">
        <v>0.8041666666666667</v>
      </c>
      <c r="Y20" s="370"/>
      <c r="Z20" s="344"/>
      <c r="AA20" s="345"/>
      <c r="AB20" s="346"/>
      <c r="AC20" s="345"/>
      <c r="AD20" s="346"/>
      <c r="AE20" s="345"/>
      <c r="AF20" s="346"/>
      <c r="AG20" s="345"/>
      <c r="AH20" s="346"/>
      <c r="AI20" s="345"/>
      <c r="AJ20" s="346"/>
      <c r="AK20" s="345"/>
      <c r="AL20" s="346">
        <v>5.4166666666666669E-2</v>
      </c>
      <c r="AM20" s="347"/>
      <c r="AN20" s="341" t="s">
        <v>412</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0.8041666666666667</v>
      </c>
      <c r="W21" s="345"/>
      <c r="X21" s="369">
        <v>0.82916666666666661</v>
      </c>
      <c r="Y21" s="370"/>
      <c r="Z21" s="344"/>
      <c r="AA21" s="345"/>
      <c r="AB21" s="346"/>
      <c r="AC21" s="345"/>
      <c r="AD21" s="346">
        <v>2.0833333333333332E-2</v>
      </c>
      <c r="AE21" s="345"/>
      <c r="AF21" s="346">
        <v>4.1666666666666666E-3</v>
      </c>
      <c r="AG21" s="345"/>
      <c r="AH21" s="346"/>
      <c r="AI21" s="345"/>
      <c r="AJ21" s="346"/>
      <c r="AK21" s="345"/>
      <c r="AL21" s="346"/>
      <c r="AM21" s="347"/>
      <c r="AN21" s="341" t="s">
        <v>416</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0.82916666666666661</v>
      </c>
      <c r="W22" s="345"/>
      <c r="X22" s="369">
        <v>0.85416666666666663</v>
      </c>
      <c r="Y22" s="370"/>
      <c r="Z22" s="344"/>
      <c r="AA22" s="345"/>
      <c r="AB22" s="346"/>
      <c r="AC22" s="345"/>
      <c r="AD22" s="346">
        <v>2.0833333333333332E-2</v>
      </c>
      <c r="AE22" s="345"/>
      <c r="AF22" s="346">
        <v>4.1666666666666666E-3</v>
      </c>
      <c r="AG22" s="345"/>
      <c r="AH22" s="346"/>
      <c r="AI22" s="345"/>
      <c r="AJ22" s="346"/>
      <c r="AK22" s="345"/>
      <c r="AL22" s="346"/>
      <c r="AM22" s="347"/>
      <c r="AN22" s="341" t="s">
        <v>431</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0.85416666666666663</v>
      </c>
      <c r="W23" s="345"/>
      <c r="X23" s="346">
        <v>1</v>
      </c>
      <c r="Y23" s="347"/>
      <c r="Z23" s="344"/>
      <c r="AA23" s="345"/>
      <c r="AB23" s="346"/>
      <c r="AC23" s="345"/>
      <c r="AD23" s="346"/>
      <c r="AE23" s="345"/>
      <c r="AF23" s="346"/>
      <c r="AG23" s="345"/>
      <c r="AH23" s="346"/>
      <c r="AI23" s="345"/>
      <c r="AJ23" s="346"/>
      <c r="AK23" s="345"/>
      <c r="AL23" s="346">
        <v>0.14583333333333334</v>
      </c>
      <c r="AM23" s="347"/>
      <c r="AN23" s="341" t="s">
        <v>412</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0.27916666666666662</v>
      </c>
      <c r="AE31" s="410"/>
      <c r="AF31" s="410">
        <f>SUM(AF9:AG30)</f>
        <v>0.10416666666666667</v>
      </c>
      <c r="AG31" s="410"/>
      <c r="AH31" s="410">
        <f>SUM(AH9:AI30)</f>
        <v>0</v>
      </c>
      <c r="AI31" s="410"/>
      <c r="AJ31" s="410">
        <f>SUM(AJ9:AK30)</f>
        <v>0</v>
      </c>
      <c r="AK31" s="410"/>
      <c r="AL31" s="411">
        <f>SUM(AL9:AM30)</f>
        <v>0.6166666666666667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7611</v>
      </c>
      <c r="Y35" s="443"/>
      <c r="Z35" s="443"/>
      <c r="AA35" s="55" t="s">
        <v>56</v>
      </c>
      <c r="AB35" s="444">
        <v>934</v>
      </c>
      <c r="AC35" s="445"/>
      <c r="AD35" s="445"/>
      <c r="AE35" s="58" t="s">
        <v>56</v>
      </c>
      <c r="AF35" s="444">
        <v>0</v>
      </c>
      <c r="AG35" s="445"/>
      <c r="AH35" s="445"/>
      <c r="AI35" s="55" t="s">
        <v>56</v>
      </c>
      <c r="AJ35" s="444">
        <v>0</v>
      </c>
      <c r="AK35" s="445"/>
      <c r="AL35" s="445"/>
      <c r="AM35" s="55" t="s">
        <v>56</v>
      </c>
      <c r="AN35" s="446">
        <f>(X35+AF35)-(AB35+AJ35)</f>
        <v>6677</v>
      </c>
      <c r="AO35" s="447"/>
      <c r="AP35" s="55" t="s">
        <v>56</v>
      </c>
      <c r="AQ35" s="448"/>
      <c r="AR35" s="449"/>
      <c r="AS35" s="449"/>
      <c r="AT35" s="449"/>
      <c r="AU35" s="450"/>
    </row>
    <row r="36" spans="1:47" ht="15.75" customHeight="1">
      <c r="A36" s="231"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35000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33000</v>
      </c>
      <c r="AO36" s="466"/>
      <c r="AP36" s="56" t="s">
        <v>56</v>
      </c>
      <c r="AQ36" s="451"/>
      <c r="AR36" s="452"/>
      <c r="AS36" s="452"/>
      <c r="AT36" s="452"/>
      <c r="AU36" s="453"/>
    </row>
    <row r="37" spans="1:47" ht="15.75" customHeight="1">
      <c r="A37" s="231" t="s">
        <v>67</v>
      </c>
      <c r="B37" s="51"/>
      <c r="C37" s="51"/>
      <c r="D37" s="51"/>
      <c r="E37" s="51"/>
      <c r="F37" s="51"/>
      <c r="G37" s="47"/>
      <c r="H37" s="454">
        <f>SUM(AD9:AE30)</f>
        <v>0.27916666666666662</v>
      </c>
      <c r="I37" s="455"/>
      <c r="J37" s="455"/>
      <c r="K37" s="456">
        <v>89</v>
      </c>
      <c r="L37" s="457"/>
      <c r="M37" s="37" t="s">
        <v>56</v>
      </c>
      <c r="N37" s="458">
        <f t="shared" si="2"/>
        <v>596.29999999999995</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31" t="s">
        <v>150</v>
      </c>
      <c r="B38" s="51"/>
      <c r="C38" s="51"/>
      <c r="D38" s="51"/>
      <c r="E38" s="51"/>
      <c r="F38" s="51"/>
      <c r="G38" s="47"/>
      <c r="H38" s="454">
        <f>SUM(AF9:AG30)</f>
        <v>0.10416666666666667</v>
      </c>
      <c r="I38" s="455"/>
      <c r="J38" s="455"/>
      <c r="K38" s="456">
        <v>89</v>
      </c>
      <c r="L38" s="457"/>
      <c r="M38" s="37" t="s">
        <v>56</v>
      </c>
      <c r="N38" s="458">
        <f t="shared" si="2"/>
        <v>222.5</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31"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31"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31" t="s">
        <v>68</v>
      </c>
      <c r="B41" s="51"/>
      <c r="C41" s="51"/>
      <c r="D41" s="51"/>
      <c r="E41" s="51"/>
      <c r="F41" s="51"/>
      <c r="G41" s="47"/>
      <c r="H41" s="454">
        <f>SUM(AL9:AM30)</f>
        <v>0.6166666666666667</v>
      </c>
      <c r="I41" s="455"/>
      <c r="J41" s="455"/>
      <c r="K41" s="456">
        <v>8</v>
      </c>
      <c r="L41" s="457"/>
      <c r="M41" s="37" t="s">
        <v>56</v>
      </c>
      <c r="N41" s="458">
        <f t="shared" si="2"/>
        <v>118.4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31"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937.19999999999993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44271</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44271</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28" t="s">
        <v>166</v>
      </c>
      <c r="AH71" s="229"/>
      <c r="AI71" s="229"/>
      <c r="AJ71" s="229"/>
      <c r="AK71" s="229"/>
      <c r="AL71" s="227"/>
      <c r="AM71" s="228" t="s">
        <v>161</v>
      </c>
      <c r="AN71" s="229"/>
      <c r="AO71" s="229"/>
      <c r="AP71" s="230"/>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28" t="s">
        <v>162</v>
      </c>
      <c r="AH72" s="229"/>
      <c r="AI72" s="229"/>
      <c r="AJ72" s="229"/>
      <c r="AK72" s="229"/>
      <c r="AL72" s="227"/>
      <c r="AM72" s="228" t="s">
        <v>158</v>
      </c>
      <c r="AN72" s="229"/>
      <c r="AO72" s="229"/>
      <c r="AP72" s="230"/>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28" t="s">
        <v>167</v>
      </c>
      <c r="AH73" s="229"/>
      <c r="AI73" s="229"/>
      <c r="AJ73" s="229"/>
      <c r="AK73" s="229"/>
      <c r="AL73" s="227"/>
      <c r="AM73" s="228" t="s">
        <v>155</v>
      </c>
      <c r="AN73" s="229"/>
      <c r="AO73" s="229"/>
      <c r="AP73" s="230"/>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28" t="s">
        <v>168</v>
      </c>
      <c r="AH74" s="229"/>
      <c r="AI74" s="229"/>
      <c r="AJ74" s="229"/>
      <c r="AK74" s="229"/>
      <c r="AL74" s="227"/>
      <c r="AM74" s="228" t="s">
        <v>156</v>
      </c>
      <c r="AN74" s="229"/>
      <c r="AO74" s="229" t="s">
        <v>175</v>
      </c>
      <c r="AP74" s="230"/>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28" t="s">
        <v>258</v>
      </c>
      <c r="AH75" s="229"/>
      <c r="AI75" s="229"/>
      <c r="AJ75" s="229"/>
      <c r="AK75" s="229"/>
      <c r="AL75" s="227"/>
      <c r="AM75" s="228" t="s">
        <v>156</v>
      </c>
      <c r="AN75" s="229"/>
      <c r="AO75" s="229"/>
      <c r="AP75" s="230"/>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28" t="s">
        <v>169</v>
      </c>
      <c r="AH76" s="229"/>
      <c r="AI76" s="229"/>
      <c r="AJ76" s="229"/>
      <c r="AK76" s="229"/>
      <c r="AL76" s="227"/>
      <c r="AM76" s="228" t="s">
        <v>176</v>
      </c>
      <c r="AN76" s="229"/>
      <c r="AO76" s="229"/>
      <c r="AP76" s="230"/>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28" t="s">
        <v>153</v>
      </c>
      <c r="AH77" s="229"/>
      <c r="AI77" s="229"/>
      <c r="AJ77" s="229"/>
      <c r="AK77" s="229"/>
      <c r="AL77" s="227"/>
      <c r="AM77" s="228" t="s">
        <v>157</v>
      </c>
      <c r="AN77" s="229"/>
      <c r="AO77" s="229"/>
      <c r="AP77" s="230"/>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44272</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39" t="s">
        <v>53</v>
      </c>
      <c r="L8" s="240"/>
      <c r="M8" s="240"/>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0.28750000000000003</v>
      </c>
      <c r="Y9" s="340"/>
      <c r="Z9" s="337"/>
      <c r="AA9" s="338"/>
      <c r="AB9" s="339"/>
      <c r="AC9" s="338"/>
      <c r="AD9" s="339"/>
      <c r="AE9" s="338"/>
      <c r="AF9" s="339"/>
      <c r="AG9" s="338"/>
      <c r="AH9" s="339"/>
      <c r="AI9" s="338"/>
      <c r="AJ9" s="339"/>
      <c r="AK9" s="338"/>
      <c r="AL9" s="339">
        <v>0.28750000000000003</v>
      </c>
      <c r="AM9" s="340"/>
      <c r="AN9" s="341" t="s">
        <v>432</v>
      </c>
      <c r="AO9" s="342"/>
      <c r="AP9" s="342"/>
      <c r="AQ9" s="342"/>
      <c r="AR9" s="342"/>
      <c r="AS9" s="342"/>
      <c r="AT9" s="342"/>
      <c r="AU9" s="343"/>
    </row>
    <row r="10" spans="1:47" ht="15.75" customHeight="1" thickTop="1">
      <c r="A10" s="18"/>
      <c r="B10" s="18"/>
      <c r="C10" s="18"/>
      <c r="D10" s="18"/>
      <c r="E10" s="19"/>
      <c r="F10" s="19"/>
      <c r="G10" s="19"/>
      <c r="H10" s="19"/>
      <c r="I10" s="19"/>
      <c r="J10" s="19"/>
      <c r="U10" s="20"/>
      <c r="V10" s="344">
        <v>0.28750000000000003</v>
      </c>
      <c r="W10" s="345"/>
      <c r="X10" s="603">
        <v>0.31666666666666665</v>
      </c>
      <c r="Y10" s="347"/>
      <c r="Z10" s="344"/>
      <c r="AA10" s="345"/>
      <c r="AB10" s="346"/>
      <c r="AC10" s="345"/>
      <c r="AD10" s="346">
        <v>2.4999999999999998E-2</v>
      </c>
      <c r="AE10" s="345"/>
      <c r="AF10" s="346">
        <v>4.1666666666666666E-3</v>
      </c>
      <c r="AG10" s="345"/>
      <c r="AH10" s="346"/>
      <c r="AI10" s="345"/>
      <c r="AJ10" s="346"/>
      <c r="AK10" s="345"/>
      <c r="AL10" s="346"/>
      <c r="AM10" s="347"/>
      <c r="AN10" s="341" t="s">
        <v>433</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0.31666666666666665</v>
      </c>
      <c r="W11" s="345"/>
      <c r="X11" s="346">
        <v>0.35833333333333334</v>
      </c>
      <c r="Y11" s="347"/>
      <c r="Z11" s="344"/>
      <c r="AA11" s="345"/>
      <c r="AB11" s="346"/>
      <c r="AC11" s="345"/>
      <c r="AD11" s="346"/>
      <c r="AE11" s="345"/>
      <c r="AF11" s="346">
        <v>4.1666666666666664E-2</v>
      </c>
      <c r="AG11" s="345"/>
      <c r="AH11" s="346"/>
      <c r="AI11" s="345"/>
      <c r="AJ11" s="346"/>
      <c r="AK11" s="345"/>
      <c r="AL11" s="346"/>
      <c r="AM11" s="347"/>
      <c r="AN11" s="341" t="s">
        <v>434</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0.35833333333333334</v>
      </c>
      <c r="W12" s="345"/>
      <c r="X12" s="346">
        <v>0.39583333333333331</v>
      </c>
      <c r="Y12" s="347"/>
      <c r="Z12" s="344"/>
      <c r="AA12" s="345"/>
      <c r="AB12" s="346"/>
      <c r="AC12" s="345"/>
      <c r="AD12" s="346">
        <v>3.3333333333333333E-2</v>
      </c>
      <c r="AE12" s="345"/>
      <c r="AF12" s="346">
        <v>4.1666666666666666E-3</v>
      </c>
      <c r="AG12" s="345"/>
      <c r="AH12" s="346"/>
      <c r="AI12" s="345"/>
      <c r="AJ12" s="346"/>
      <c r="AK12" s="345"/>
      <c r="AL12" s="346"/>
      <c r="AM12" s="347"/>
      <c r="AN12" s="341" t="s">
        <v>436</v>
      </c>
      <c r="AO12" s="342"/>
      <c r="AP12" s="342"/>
      <c r="AQ12" s="342"/>
      <c r="AR12" s="342"/>
      <c r="AS12" s="342"/>
      <c r="AT12" s="342"/>
      <c r="AU12" s="343"/>
    </row>
    <row r="13" spans="1:47" ht="15.75" customHeight="1" thickTop="1" thickBot="1">
      <c r="A13" s="354" t="s">
        <v>27</v>
      </c>
      <c r="B13" s="355"/>
      <c r="C13" s="355"/>
      <c r="D13" s="355"/>
      <c r="E13" s="356" t="s">
        <v>403</v>
      </c>
      <c r="F13" s="357"/>
      <c r="G13" s="357"/>
      <c r="H13" s="358"/>
      <c r="I13" s="356" t="s">
        <v>382</v>
      </c>
      <c r="J13" s="357"/>
      <c r="K13" s="357"/>
      <c r="L13" s="358"/>
      <c r="M13" s="356" t="s">
        <v>442</v>
      </c>
      <c r="N13" s="357"/>
      <c r="O13" s="357"/>
      <c r="P13" s="358"/>
      <c r="Q13" s="356" t="s">
        <v>424</v>
      </c>
      <c r="R13" s="332"/>
      <c r="S13" s="332"/>
      <c r="T13" s="359"/>
      <c r="U13" s="12"/>
      <c r="V13" s="344">
        <v>0.39583333333333331</v>
      </c>
      <c r="W13" s="345"/>
      <c r="X13" s="346">
        <v>0.45833333333333331</v>
      </c>
      <c r="Y13" s="347"/>
      <c r="Z13" s="344"/>
      <c r="AA13" s="345"/>
      <c r="AB13" s="346"/>
      <c r="AC13" s="345"/>
      <c r="AD13" s="346">
        <v>2.4999999999999998E-2</v>
      </c>
      <c r="AE13" s="345"/>
      <c r="AF13" s="346">
        <v>3.7499999999999999E-2</v>
      </c>
      <c r="AG13" s="345"/>
      <c r="AH13" s="346"/>
      <c r="AI13" s="345"/>
      <c r="AJ13" s="346"/>
      <c r="AK13" s="345"/>
      <c r="AL13" s="346"/>
      <c r="AM13" s="347"/>
      <c r="AN13" s="341" t="s">
        <v>437</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0.45833333333333331</v>
      </c>
      <c r="W14" s="345"/>
      <c r="X14" s="346">
        <v>0.47916666666666669</v>
      </c>
      <c r="Y14" s="347"/>
      <c r="Z14" s="344"/>
      <c r="AA14" s="345"/>
      <c r="AB14" s="346"/>
      <c r="AC14" s="345"/>
      <c r="AD14" s="346"/>
      <c r="AE14" s="345"/>
      <c r="AF14" s="346">
        <v>2.0833333333333332E-2</v>
      </c>
      <c r="AG14" s="345"/>
      <c r="AH14" s="346"/>
      <c r="AI14" s="345"/>
      <c r="AJ14" s="346"/>
      <c r="AK14" s="345"/>
      <c r="AL14" s="346"/>
      <c r="AM14" s="347"/>
      <c r="AN14" s="341" t="s">
        <v>438</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0.47916666666666669</v>
      </c>
      <c r="W15" s="345"/>
      <c r="X15" s="346">
        <v>0.51250000000000007</v>
      </c>
      <c r="Y15" s="347"/>
      <c r="Z15" s="344"/>
      <c r="AA15" s="345"/>
      <c r="AB15" s="346"/>
      <c r="AC15" s="345"/>
      <c r="AD15" s="346">
        <v>2.9166666666666664E-2</v>
      </c>
      <c r="AE15" s="345"/>
      <c r="AF15" s="346">
        <v>4.1666666666666666E-3</v>
      </c>
      <c r="AG15" s="345"/>
      <c r="AH15" s="346"/>
      <c r="AI15" s="345"/>
      <c r="AJ15" s="346"/>
      <c r="AK15" s="345"/>
      <c r="AL15" s="346"/>
      <c r="AM15" s="347"/>
      <c r="AN15" s="341" t="s">
        <v>439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0.51250000000000007</v>
      </c>
      <c r="W16" s="345"/>
      <c r="X16" s="346">
        <v>0.54999999999999993</v>
      </c>
      <c r="Y16" s="347"/>
      <c r="Z16" s="344"/>
      <c r="AA16" s="345"/>
      <c r="AB16" s="346"/>
      <c r="AC16" s="345"/>
      <c r="AD16" s="346">
        <v>3.3333333333333333E-2</v>
      </c>
      <c r="AE16" s="345"/>
      <c r="AF16" s="346">
        <v>4.1666666666666666E-3</v>
      </c>
      <c r="AG16" s="345"/>
      <c r="AH16" s="346"/>
      <c r="AI16" s="345"/>
      <c r="AJ16" s="346"/>
      <c r="AK16" s="345"/>
      <c r="AL16" s="346"/>
      <c r="AM16" s="347"/>
      <c r="AN16" s="341" t="s">
        <v>440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0.54999999999999993</v>
      </c>
      <c r="W17" s="345"/>
      <c r="X17" s="346">
        <v>0.8208333333333333</v>
      </c>
      <c r="Y17" s="347"/>
      <c r="Z17" s="344"/>
      <c r="AA17" s="345"/>
      <c r="AB17" s="346"/>
      <c r="AC17" s="345"/>
      <c r="AD17" s="346"/>
      <c r="AE17" s="345"/>
      <c r="AF17" s="346"/>
      <c r="AG17" s="345"/>
      <c r="AH17" s="346"/>
      <c r="AI17" s="345"/>
      <c r="AJ17" s="346"/>
      <c r="AK17" s="345"/>
      <c r="AL17" s="346">
        <v>0.27083333333333331</v>
      </c>
      <c r="AM17" s="347"/>
      <c r="AN17" s="341" t="s">
        <v>237</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0.8208333333333333</v>
      </c>
      <c r="W18" s="345"/>
      <c r="X18" s="369">
        <v>0.875</v>
      </c>
      <c r="Y18" s="370"/>
      <c r="Z18" s="344"/>
      <c r="AA18" s="345"/>
      <c r="AB18" s="346"/>
      <c r="AC18" s="345"/>
      <c r="AD18" s="346">
        <v>4.9999999999999996E-2</v>
      </c>
      <c r="AE18" s="345"/>
      <c r="AF18" s="346">
        <v>4.1666666666666666E-3</v>
      </c>
      <c r="AG18" s="345"/>
      <c r="AH18" s="346"/>
      <c r="AI18" s="345"/>
      <c r="AJ18" s="346"/>
      <c r="AK18" s="345"/>
      <c r="AL18" s="346"/>
      <c r="AM18" s="347"/>
      <c r="AN18" s="604" t="s">
        <v>441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0.875</v>
      </c>
      <c r="W19" s="345"/>
      <c r="X19" s="369">
        <v>1</v>
      </c>
      <c r="Y19" s="370"/>
      <c r="Z19" s="344"/>
      <c r="AA19" s="345"/>
      <c r="AB19" s="346"/>
      <c r="AC19" s="345"/>
      <c r="AD19" s="346"/>
      <c r="AE19" s="345"/>
      <c r="AF19" s="346"/>
      <c r="AG19" s="345"/>
      <c r="AH19" s="346"/>
      <c r="AI19" s="345"/>
      <c r="AJ19" s="346"/>
      <c r="AK19" s="345"/>
      <c r="AL19" s="346">
        <v>0.125</v>
      </c>
      <c r="AM19" s="347"/>
      <c r="AN19" s="341" t="s">
        <v>237</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0.1958333333333333</v>
      </c>
      <c r="AE31" s="410"/>
      <c r="AF31" s="410">
        <f>SUM(AF9:AG30)</f>
        <v>0.12083333333333332</v>
      </c>
      <c r="AG31" s="410"/>
      <c r="AH31" s="410">
        <f>SUM(AH9:AI30)</f>
        <v>0</v>
      </c>
      <c r="AI31" s="410"/>
      <c r="AJ31" s="410">
        <f>SUM(AJ9:AK30)</f>
        <v>0</v>
      </c>
      <c r="AK31" s="410"/>
      <c r="AL31" s="411">
        <f>SUM(AL9:AM30)</f>
        <v>0.68333333333333335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6677</v>
      </c>
      <c r="Y35" s="443"/>
      <c r="Z35" s="443"/>
      <c r="AA35" s="55" t="s">
        <v>56</v>
      </c>
      <c r="AB35" s="444">
        <v>805</v>
      </c>
      <c r="AC35" s="445"/>
      <c r="AD35" s="445"/>
      <c r="AE35" s="58" t="s">
        <v>56</v>
      </c>
      <c r="AF35" s="444">
        <v>10033</v>
      </c>
      <c r="AG35" s="445"/>
      <c r="AH35" s="445"/>
      <c r="AI35" s="55" t="s">
        <v>56</v>
      </c>
      <c r="AJ35" s="444">
        <v>0</v>
      </c>
      <c r="AK35" s="445"/>
      <c r="AL35" s="445"/>
      <c r="AM35" s="55" t="s">
        <v>56</v>
      </c>
      <c r="AN35" s="446">
        <f>(X35+AF35)-(AB35+AJ35)</f>
        <v>15905</v>
      </c>
      <c r="AO35" s="447"/>
      <c r="AP35" s="55" t="s">
        <v>56</v>
      </c>
      <c r="AQ35" s="448" t="s">
        <v>435</v>
      </c>
      <c r="AR35" s="449"/>
      <c r="AS35" s="449"/>
      <c r="AT35" s="449"/>
      <c r="AU35" s="450"/>
    </row>
    <row r="36" spans="1:47" ht="15.75" customHeight="1">
      <c r="A36" s="238"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33000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30000</v>
      </c>
      <c r="AO36" s="466"/>
      <c r="AP36" s="56" t="s">
        <v>56</v>
      </c>
      <c r="AQ36" s="451"/>
      <c r="AR36" s="452"/>
      <c r="AS36" s="452"/>
      <c r="AT36" s="452"/>
      <c r="AU36" s="453"/>
    </row>
    <row r="37" spans="1:47" ht="15.75" customHeight="1">
      <c r="A37" s="238" t="s">
        <v>67</v>
      </c>
      <c r="B37" s="51"/>
      <c r="C37" s="51"/>
      <c r="D37" s="51"/>
      <c r="E37" s="51"/>
      <c r="F37" s="51"/>
      <c r="G37" s="47"/>
      <c r="H37" s="454">
        <f>SUM(AD9:AE30)</f>
        <v>0.1958333333333333</v>
      </c>
      <c r="I37" s="455"/>
      <c r="J37" s="455"/>
      <c r="K37" s="456">
        <v>89</v>
      </c>
      <c r="L37" s="457"/>
      <c r="M37" s="37" t="s">
        <v>56</v>
      </c>
      <c r="N37" s="458">
        <f t="shared" si="2"/>
        <v>418.29999999999995</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38" t="s">
        <v>150</v>
      </c>
      <c r="B38" s="51"/>
      <c r="C38" s="51"/>
      <c r="D38" s="51"/>
      <c r="E38" s="51"/>
      <c r="F38" s="51"/>
      <c r="G38" s="47"/>
      <c r="H38" s="454">
        <f>SUM(AF9:AG30)</f>
        <v>0.12083333333333332</v>
      </c>
      <c r="I38" s="455"/>
      <c r="J38" s="455"/>
      <c r="K38" s="456">
        <v>89</v>
      </c>
      <c r="L38" s="457"/>
      <c r="M38" s="37" t="s">
        <v>56</v>
      </c>
      <c r="N38" s="458">
        <f t="shared" si="2"/>
        <v>258.09999999999997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38"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38"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38" t="s">
        <v>68</v>
      </c>
      <c r="B41" s="51"/>
      <c r="C41" s="51"/>
      <c r="D41" s="51"/>
      <c r="E41" s="51"/>
      <c r="F41" s="51"/>
      <c r="G41" s="47"/>
      <c r="H41" s="454">
        <f>SUM(AL9:AM30)</f>
        <v>0.68333333333333335</v>
      </c>
      <c r="I41" s="455"/>
      <c r="J41" s="455"/>
      <c r="K41" s="456">
        <v>8</v>
      </c>
      <c r="L41" s="457"/>
      <c r="M41" s="37" t="s">
        <v>56</v>
      </c>
      <c r="N41" s="458">
        <f t="shared" si="2"/>
        <v>131.19999999999999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38"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807.59999999999991</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44272</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44272</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35" t="s">
        <v>166</v>
      </c>
      <c r="AH71" s="236"/>
      <c r="AI71" s="236"/>
      <c r="AJ71" s="236"/>
      <c r="AK71" s="236"/>
      <c r="AL71" s="234"/>
      <c r="AM71" s="235" t="s">
        <v>161</v>
      </c>
      <c r="AN71" s="236"/>
      <c r="AO71" s="236"/>
      <c r="AP71" s="237"/>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35" t="s">
        <v>162</v>
      </c>
      <c r="AH72" s="236"/>
      <c r="AI72" s="236"/>
      <c r="AJ72" s="236"/>
      <c r="AK72" s="236"/>
      <c r="AL72" s="234"/>
      <c r="AM72" s="235" t="s">
        <v>158</v>
      </c>
      <c r="AN72" s="236"/>
      <c r="AO72" s="236"/>
      <c r="AP72" s="237"/>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35" t="s">
        <v>167</v>
      </c>
      <c r="AH73" s="236"/>
      <c r="AI73" s="236"/>
      <c r="AJ73" s="236"/>
      <c r="AK73" s="236"/>
      <c r="AL73" s="234"/>
      <c r="AM73" s="235" t="s">
        <v>155</v>
      </c>
      <c r="AN73" s="236"/>
      <c r="AO73" s="236"/>
      <c r="AP73" s="237"/>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35" t="s">
        <v>168</v>
      </c>
      <c r="AH74" s="236"/>
      <c r="AI74" s="236"/>
      <c r="AJ74" s="236"/>
      <c r="AK74" s="236"/>
      <c r="AL74" s="234"/>
      <c r="AM74" s="235" t="s">
        <v>156</v>
      </c>
      <c r="AN74" s="236"/>
      <c r="AO74" s="236" t="s">
        <v>175</v>
      </c>
      <c r="AP74" s="237"/>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35" t="s">
        <v>258</v>
      </c>
      <c r="AH75" s="236"/>
      <c r="AI75" s="236"/>
      <c r="AJ75" s="236"/>
      <c r="AK75" s="236"/>
      <c r="AL75" s="234"/>
      <c r="AM75" s="235" t="s">
        <v>156</v>
      </c>
      <c r="AN75" s="236"/>
      <c r="AO75" s="236"/>
      <c r="AP75" s="237"/>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35" t="s">
        <v>169</v>
      </c>
      <c r="AH76" s="236"/>
      <c r="AI76" s="236"/>
      <c r="AJ76" s="236"/>
      <c r="AK76" s="236"/>
      <c r="AL76" s="234"/>
      <c r="AM76" s="235" t="s">
        <v>176</v>
      </c>
      <c r="AN76" s="236"/>
      <c r="AO76" s="236"/>
      <c r="AP76" s="237"/>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35" t="s">
        <v>153</v>
      </c>
      <c r="AH77" s="236"/>
      <c r="AI77" s="236"/>
      <c r="AJ77" s="236"/>
      <c r="AK77" s="236"/>
      <c r="AL77" s="234"/>
      <c r="AM77" s="235" t="s">
        <v>157</v>
      </c>
      <c r="AN77" s="236"/>
      <c r="AO77" s="236"/>
      <c r="AP77" s="237"/>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44273</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53" t="s">
        <v>53</v>
      </c>
      <c r="L8" s="254"/>
      <c r="M8" s="254"/>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4.5833333333333337E-2</v>
      </c>
      <c r="Y9" s="340"/>
      <c r="Z9" s="337"/>
      <c r="AA9" s="338"/>
      <c r="AB9" s="339"/>
      <c r="AC9" s="338"/>
      <c r="AD9" s="339">
        <v>4.1666666666666664E-2</v>
      </c>
      <c r="AE9" s="338"/>
      <c r="AF9" s="339">
        <v>4.1666666666666666E-3</v>
      </c>
      <c r="AG9" s="338"/>
      <c r="AH9" s="339"/>
      <c r="AI9" s="338"/>
      <c r="AJ9" s="339"/>
      <c r="AK9" s="338"/>
      <c r="AL9" s="339"/>
      <c r="AM9" s="340"/>
      <c r="AN9" s="341" t="s">
        <v>451</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603">
        <v>0.22916666666666666</v>
      </c>
      <c r="Y10" s="347"/>
      <c r="Z10" s="344"/>
      <c r="AA10" s="345"/>
      <c r="AB10" s="346"/>
      <c r="AC10" s="345"/>
      <c r="AD10" s="346"/>
      <c r="AE10" s="345"/>
      <c r="AF10" s="346"/>
      <c r="AG10" s="345"/>
      <c r="AH10" s="346"/>
      <c r="AI10" s="345"/>
      <c r="AJ10" s="346"/>
      <c r="AK10" s="345"/>
      <c r="AL10" s="346">
        <v>0.18333333333333335</v>
      </c>
      <c r="AM10" s="347"/>
      <c r="AN10" s="341" t="s">
        <v>452</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0.22916666666666666</v>
      </c>
      <c r="W11" s="345"/>
      <c r="X11" s="346">
        <v>0.25</v>
      </c>
      <c r="Y11" s="347"/>
      <c r="Z11" s="344"/>
      <c r="AA11" s="345"/>
      <c r="AB11" s="346"/>
      <c r="AC11" s="345"/>
      <c r="AD11" s="346">
        <v>1.6666666666666666E-2</v>
      </c>
      <c r="AE11" s="345"/>
      <c r="AF11" s="346">
        <v>4.1666666666666666E-3</v>
      </c>
      <c r="AG11" s="345"/>
      <c r="AH11" s="346"/>
      <c r="AI11" s="345"/>
      <c r="AJ11" s="346"/>
      <c r="AK11" s="345"/>
      <c r="AL11" s="346"/>
      <c r="AM11" s="347"/>
      <c r="AN11" s="341" t="s">
        <v>449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0.25</v>
      </c>
      <c r="W12" s="345"/>
      <c r="X12" s="346">
        <v>0.43333333333333335</v>
      </c>
      <c r="Y12" s="347"/>
      <c r="Z12" s="344"/>
      <c r="AA12" s="345"/>
      <c r="AB12" s="346"/>
      <c r="AC12" s="345"/>
      <c r="AD12" s="346"/>
      <c r="AE12" s="345"/>
      <c r="AF12" s="346"/>
      <c r="AG12" s="345"/>
      <c r="AH12" s="346"/>
      <c r="AI12" s="345"/>
      <c r="AJ12" s="346"/>
      <c r="AK12" s="345"/>
      <c r="AL12" s="346">
        <v>0.18333333333333335</v>
      </c>
      <c r="AM12" s="347"/>
      <c r="AN12" s="341" t="s">
        <v>453</v>
      </c>
      <c r="AO12" s="342"/>
      <c r="AP12" s="342"/>
      <c r="AQ12" s="342"/>
      <c r="AR12" s="342"/>
      <c r="AS12" s="342"/>
      <c r="AT12" s="342"/>
      <c r="AU12" s="343"/>
    </row>
    <row r="13" spans="1:47" ht="15.75" customHeight="1" thickTop="1" thickBot="1">
      <c r="A13" s="354" t="s">
        <v>27</v>
      </c>
      <c r="B13" s="355"/>
      <c r="C13" s="355"/>
      <c r="D13" s="355"/>
      <c r="E13" s="356" t="s">
        <v>443</v>
      </c>
      <c r="F13" s="357"/>
      <c r="G13" s="357"/>
      <c r="H13" s="358"/>
      <c r="I13" s="356" t="s">
        <v>444</v>
      </c>
      <c r="J13" s="357"/>
      <c r="K13" s="357"/>
      <c r="L13" s="358"/>
      <c r="M13" s="356" t="s">
        <v>445</v>
      </c>
      <c r="N13" s="357"/>
      <c r="O13" s="357"/>
      <c r="P13" s="358"/>
      <c r="Q13" s="356" t="s">
        <v>446</v>
      </c>
      <c r="R13" s="332"/>
      <c r="S13" s="332"/>
      <c r="T13" s="359"/>
      <c r="U13" s="12"/>
      <c r="V13" s="344">
        <v>0.43333333333333335</v>
      </c>
      <c r="W13" s="345"/>
      <c r="X13" s="346">
        <v>0.48333333333333334</v>
      </c>
      <c r="Y13" s="347"/>
      <c r="Z13" s="344"/>
      <c r="AA13" s="345"/>
      <c r="AB13" s="346"/>
      <c r="AC13" s="345"/>
      <c r="AD13" s="346">
        <v>4.1666666666666664E-2</v>
      </c>
      <c r="AE13" s="345"/>
      <c r="AF13" s="346">
        <v>8.3333333333333332E-3</v>
      </c>
      <c r="AG13" s="345"/>
      <c r="AH13" s="346"/>
      <c r="AI13" s="345"/>
      <c r="AJ13" s="346"/>
      <c r="AK13" s="345"/>
      <c r="AL13" s="346"/>
      <c r="AM13" s="347"/>
      <c r="AN13" s="341" t="s">
        <v>450</v>
      </c>
      <c r="AO13" s="342"/>
      <c r="AP13" s="342"/>
      <c r="AQ13" s="342"/>
      <c r="AR13" s="342"/>
      <c r="AS13" s="342"/>
      <c r="AT13" s="342"/>
      <c r="AU13" s="343"/>
    </row>
    <row r="14" spans="1:47" ht="15.75" customHeight="1" thickTop="1" thickBot="1">
      <c r="A14" s="362" t="s">
        <v>10</v>
      </c>
      <c r="B14" s="363"/>
      <c r="C14" s="363"/>
      <c r="D14" s="363"/>
      <c r="E14" s="356" t="s">
        <v>447</v>
      </c>
      <c r="F14" s="357"/>
      <c r="G14" s="357"/>
      <c r="H14" s="358"/>
      <c r="I14" s="356" t="s">
        <v>212</v>
      </c>
      <c r="J14" s="357"/>
      <c r="K14" s="357"/>
      <c r="L14" s="358"/>
      <c r="M14" s="356" t="s">
        <v>213</v>
      </c>
      <c r="N14" s="357"/>
      <c r="O14" s="357"/>
      <c r="P14" s="358"/>
      <c r="Q14" s="356" t="s">
        <v>214</v>
      </c>
      <c r="R14" s="332"/>
      <c r="S14" s="332"/>
      <c r="T14" s="359"/>
      <c r="U14" s="12"/>
      <c r="V14" s="344">
        <v>0.48333333333333334</v>
      </c>
      <c r="W14" s="345"/>
      <c r="X14" s="346">
        <v>0.6333333333333333</v>
      </c>
      <c r="Y14" s="347"/>
      <c r="Z14" s="344"/>
      <c r="AA14" s="345"/>
      <c r="AB14" s="346"/>
      <c r="AC14" s="345"/>
      <c r="AD14" s="346"/>
      <c r="AE14" s="345"/>
      <c r="AF14" s="346"/>
      <c r="AG14" s="345"/>
      <c r="AH14" s="346"/>
      <c r="AI14" s="345"/>
      <c r="AJ14" s="346"/>
      <c r="AK14" s="345"/>
      <c r="AL14" s="346">
        <v>0.15</v>
      </c>
      <c r="AM14" s="347"/>
      <c r="AN14" s="341" t="s">
        <v>453</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0.6333333333333333</v>
      </c>
      <c r="W15" s="345"/>
      <c r="X15" s="346">
        <v>0.6791666666666667</v>
      </c>
      <c r="Y15" s="347"/>
      <c r="Z15" s="344"/>
      <c r="AA15" s="345"/>
      <c r="AB15" s="346"/>
      <c r="AC15" s="345"/>
      <c r="AD15" s="346">
        <v>4.1666666666666664E-2</v>
      </c>
      <c r="AE15" s="345"/>
      <c r="AF15" s="346">
        <v>4.1666666666666666E-3</v>
      </c>
      <c r="AG15" s="345"/>
      <c r="AH15" s="346"/>
      <c r="AI15" s="345"/>
      <c r="AJ15" s="346"/>
      <c r="AK15" s="345"/>
      <c r="AL15" s="346"/>
      <c r="AM15" s="347"/>
      <c r="AN15" s="341" t="s">
        <v>448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0.6791666666666667</v>
      </c>
      <c r="W16" s="345"/>
      <c r="X16" s="346">
        <v>0.73333333333333339</v>
      </c>
      <c r="Y16" s="347"/>
      <c r="Z16" s="344"/>
      <c r="AA16" s="345"/>
      <c r="AB16" s="346"/>
      <c r="AC16" s="345"/>
      <c r="AD16" s="346"/>
      <c r="AE16" s="345"/>
      <c r="AF16" s="346"/>
      <c r="AG16" s="345"/>
      <c r="AH16" s="346"/>
      <c r="AI16" s="345"/>
      <c r="AJ16" s="346"/>
      <c r="AK16" s="345"/>
      <c r="AL16" s="346">
        <v>5.4166666666666669E-2</v>
      </c>
      <c r="AM16" s="347"/>
      <c r="AN16" s="341" t="s">
        <v>453</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0.73333333333333339</v>
      </c>
      <c r="W17" s="345"/>
      <c r="X17" s="346">
        <v>0.7583333333333333</v>
      </c>
      <c r="Y17" s="347"/>
      <c r="Z17" s="344"/>
      <c r="AA17" s="345"/>
      <c r="AB17" s="346"/>
      <c r="AC17" s="345"/>
      <c r="AD17" s="346">
        <v>2.0833333333333332E-2</v>
      </c>
      <c r="AE17" s="345"/>
      <c r="AF17" s="346">
        <v>4.1666666666666666E-3</v>
      </c>
      <c r="AG17" s="345"/>
      <c r="AH17" s="346"/>
      <c r="AI17" s="345"/>
      <c r="AJ17" s="346"/>
      <c r="AK17" s="345"/>
      <c r="AL17" s="346"/>
      <c r="AM17" s="347"/>
      <c r="AN17" s="341" t="s">
        <v>458</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0.7583333333333333</v>
      </c>
      <c r="W18" s="345"/>
      <c r="X18" s="369">
        <v>0.8125</v>
      </c>
      <c r="Y18" s="370"/>
      <c r="Z18" s="344"/>
      <c r="AA18" s="345"/>
      <c r="AB18" s="346"/>
      <c r="AC18" s="345"/>
      <c r="AD18" s="346">
        <v>1.2499999999999999E-2</v>
      </c>
      <c r="AE18" s="345"/>
      <c r="AF18" s="346">
        <v>4.1666666666666664E-2</v>
      </c>
      <c r="AG18" s="345"/>
      <c r="AH18" s="346"/>
      <c r="AI18" s="345"/>
      <c r="AJ18" s="346"/>
      <c r="AK18" s="345"/>
      <c r="AL18" s="346"/>
      <c r="AM18" s="347"/>
      <c r="AN18" s="604" t="s">
        <v>457</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0.8125</v>
      </c>
      <c r="W19" s="345"/>
      <c r="X19" s="369">
        <v>0.84166666666666667</v>
      </c>
      <c r="Y19" s="370"/>
      <c r="Z19" s="344"/>
      <c r="AA19" s="345"/>
      <c r="AB19" s="346"/>
      <c r="AC19" s="345"/>
      <c r="AD19" s="346">
        <v>2.4999999999999998E-2</v>
      </c>
      <c r="AE19" s="345"/>
      <c r="AF19" s="346">
        <v>4.1666666666666666E-3</v>
      </c>
      <c r="AG19" s="345"/>
      <c r="AH19" s="346"/>
      <c r="AI19" s="345"/>
      <c r="AJ19" s="346"/>
      <c r="AK19" s="345"/>
      <c r="AL19" s="346"/>
      <c r="AM19" s="347"/>
      <c r="AN19" s="341" t="s">
        <v>456</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0.84166666666666667</v>
      </c>
      <c r="W20" s="345"/>
      <c r="X20" s="369">
        <v>1</v>
      </c>
      <c r="Y20" s="370"/>
      <c r="Z20" s="344"/>
      <c r="AA20" s="345"/>
      <c r="AB20" s="346"/>
      <c r="AC20" s="345"/>
      <c r="AD20" s="346"/>
      <c r="AE20" s="345"/>
      <c r="AF20" s="346"/>
      <c r="AG20" s="345"/>
      <c r="AH20" s="346"/>
      <c r="AI20" s="345"/>
      <c r="AJ20" s="346"/>
      <c r="AK20" s="345"/>
      <c r="AL20" s="346">
        <v>0.15833333333333333</v>
      </c>
      <c r="AM20" s="347"/>
      <c r="AN20" s="341" t="s">
        <v>454</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v>
      </c>
      <c r="AE31" s="410"/>
      <c r="AF31" s="410">
        <f>SUM(AF9:AG30)</f>
        <v>7.0833333333333331E-2</v>
      </c>
      <c r="AG31" s="410"/>
      <c r="AH31" s="410">
        <f>SUM(AH9:AI30)</f>
        <v>0</v>
      </c>
      <c r="AI31" s="410"/>
      <c r="AJ31" s="410">
        <f>SUM(AJ9:AK30)</f>
        <v>0</v>
      </c>
      <c r="AK31" s="410"/>
      <c r="AL31" s="411">
        <f>SUM(AL9:AM30)</f>
        <v>0.72916666666666674</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15905</v>
      </c>
      <c r="Y35" s="443"/>
      <c r="Z35" s="443"/>
      <c r="AA35" s="55" t="s">
        <v>56</v>
      </c>
      <c r="AB35" s="444">
        <v>716</v>
      </c>
      <c r="AC35" s="445"/>
      <c r="AD35" s="445"/>
      <c r="AE35" s="58" t="s">
        <v>56</v>
      </c>
      <c r="AF35" s="444">
        <v>0</v>
      </c>
      <c r="AG35" s="445"/>
      <c r="AH35" s="445"/>
      <c r="AI35" s="55" t="s">
        <v>56</v>
      </c>
      <c r="AJ35" s="444">
        <v>0</v>
      </c>
      <c r="AK35" s="445"/>
      <c r="AL35" s="445"/>
      <c r="AM35" s="55" t="s">
        <v>56</v>
      </c>
      <c r="AN35" s="446">
        <f>(X35+AF35)-(AB35+AJ35)</f>
        <v>15189</v>
      </c>
      <c r="AO35" s="447"/>
      <c r="AP35" s="55" t="s">
        <v>56</v>
      </c>
      <c r="AQ35" s="448"/>
      <c r="AR35" s="449"/>
      <c r="AS35" s="449"/>
      <c r="AT35" s="449"/>
      <c r="AU35" s="450"/>
    </row>
    <row r="36" spans="1:47" ht="15.75" customHeight="1">
      <c r="A36" s="252"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30000</v>
      </c>
      <c r="Y36" s="462"/>
      <c r="Z36" s="462"/>
      <c r="AA36" s="56" t="s">
        <v>56</v>
      </c>
      <c r="AB36" s="463">
        <v>3000</v>
      </c>
      <c r="AC36" s="464"/>
      <c r="AD36" s="464"/>
      <c r="AE36" s="57" t="s">
        <v>56</v>
      </c>
      <c r="AF36" s="463">
        <v>20000</v>
      </c>
      <c r="AG36" s="464"/>
      <c r="AH36" s="464"/>
      <c r="AI36" s="56" t="s">
        <v>56</v>
      </c>
      <c r="AJ36" s="463">
        <v>0</v>
      </c>
      <c r="AK36" s="464"/>
      <c r="AL36" s="464"/>
      <c r="AM36" s="56" t="s">
        <v>56</v>
      </c>
      <c r="AN36" s="465">
        <f t="shared" ref="AN36:AN43" si="3">(X36+AF36)-(AB36+AJ36)</f>
        <v>47000</v>
      </c>
      <c r="AO36" s="466"/>
      <c r="AP36" s="56" t="s">
        <v>56</v>
      </c>
      <c r="AQ36" s="451" t="s">
        <v>455</v>
      </c>
      <c r="AR36" s="452"/>
      <c r="AS36" s="452"/>
      <c r="AT36" s="452"/>
      <c r="AU36" s="453"/>
    </row>
    <row r="37" spans="1:47" ht="15.75" customHeight="1">
      <c r="A37" s="252" t="s">
        <v>67</v>
      </c>
      <c r="B37" s="51"/>
      <c r="C37" s="51"/>
      <c r="D37" s="51"/>
      <c r="E37" s="51"/>
      <c r="F37" s="51"/>
      <c r="G37" s="47"/>
      <c r="H37" s="454">
        <f>SUM(AD9:AE30)</f>
        <v>0.2</v>
      </c>
      <c r="I37" s="455"/>
      <c r="J37" s="455"/>
      <c r="K37" s="456">
        <v>89</v>
      </c>
      <c r="L37" s="457"/>
      <c r="M37" s="37" t="s">
        <v>56</v>
      </c>
      <c r="N37" s="458">
        <f t="shared" si="2"/>
        <v>427.20000000000005</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52" t="s">
        <v>150</v>
      </c>
      <c r="B38" s="51"/>
      <c r="C38" s="51"/>
      <c r="D38" s="51"/>
      <c r="E38" s="51"/>
      <c r="F38" s="51"/>
      <c r="G38" s="47"/>
      <c r="H38" s="454">
        <f>SUM(AF9:AG30)</f>
        <v>7.0833333333333331E-2</v>
      </c>
      <c r="I38" s="455"/>
      <c r="J38" s="455"/>
      <c r="K38" s="456">
        <v>89</v>
      </c>
      <c r="L38" s="457"/>
      <c r="M38" s="37" t="s">
        <v>56</v>
      </c>
      <c r="N38" s="458">
        <f t="shared" si="2"/>
        <v>151.29999999999998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52"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52"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52" t="s">
        <v>68</v>
      </c>
      <c r="B41" s="51"/>
      <c r="C41" s="51"/>
      <c r="D41" s="51"/>
      <c r="E41" s="51"/>
      <c r="F41" s="51"/>
      <c r="G41" s="47"/>
      <c r="H41" s="454">
        <f>SUM(AL9:AM30)</f>
        <v>0.72916666666666674</v>
      </c>
      <c r="I41" s="455"/>
      <c r="J41" s="455"/>
      <c r="K41" s="456">
        <v>8</v>
      </c>
      <c r="L41" s="457"/>
      <c r="M41" s="37" t="s">
        <v>56</v>
      </c>
      <c r="N41" s="458">
        <f t="shared" si="2"/>
        <v>140</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52"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718.5</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44273</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44273</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49" t="s">
        <v>166</v>
      </c>
      <c r="AH71" s="250"/>
      <c r="AI71" s="250"/>
      <c r="AJ71" s="250"/>
      <c r="AK71" s="250"/>
      <c r="AL71" s="248"/>
      <c r="AM71" s="249" t="s">
        <v>161</v>
      </c>
      <c r="AN71" s="250"/>
      <c r="AO71" s="250"/>
      <c r="AP71" s="251"/>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49" t="s">
        <v>162</v>
      </c>
      <c r="AH72" s="250"/>
      <c r="AI72" s="250"/>
      <c r="AJ72" s="250"/>
      <c r="AK72" s="250"/>
      <c r="AL72" s="248"/>
      <c r="AM72" s="249" t="s">
        <v>158</v>
      </c>
      <c r="AN72" s="250"/>
      <c r="AO72" s="250"/>
      <c r="AP72" s="251"/>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49" t="s">
        <v>167</v>
      </c>
      <c r="AH73" s="250"/>
      <c r="AI73" s="250"/>
      <c r="AJ73" s="250"/>
      <c r="AK73" s="250"/>
      <c r="AL73" s="248"/>
      <c r="AM73" s="249" t="s">
        <v>155</v>
      </c>
      <c r="AN73" s="250"/>
      <c r="AO73" s="250"/>
      <c r="AP73" s="251"/>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49" t="s">
        <v>168</v>
      </c>
      <c r="AH74" s="250"/>
      <c r="AI74" s="250"/>
      <c r="AJ74" s="250"/>
      <c r="AK74" s="250"/>
      <c r="AL74" s="248"/>
      <c r="AM74" s="249" t="s">
        <v>156</v>
      </c>
      <c r="AN74" s="250"/>
      <c r="AO74" s="250" t="s">
        <v>175</v>
      </c>
      <c r="AP74" s="251"/>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49" t="s">
        <v>258</v>
      </c>
      <c r="AH75" s="250"/>
      <c r="AI75" s="250"/>
      <c r="AJ75" s="250"/>
      <c r="AK75" s="250"/>
      <c r="AL75" s="248"/>
      <c r="AM75" s="249" t="s">
        <v>156</v>
      </c>
      <c r="AN75" s="250"/>
      <c r="AO75" s="250"/>
      <c r="AP75" s="251"/>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49" t="s">
        <v>169</v>
      </c>
      <c r="AH76" s="250"/>
      <c r="AI76" s="250"/>
      <c r="AJ76" s="250"/>
      <c r="AK76" s="250"/>
      <c r="AL76" s="248"/>
      <c r="AM76" s="249" t="s">
        <v>176</v>
      </c>
      <c r="AN76" s="250"/>
      <c r="AO76" s="250"/>
      <c r="AP76" s="251"/>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49" t="s">
        <v>153</v>
      </c>
      <c r="AH77" s="250"/>
      <c r="AI77" s="250"/>
      <c r="AJ77" s="250"/>
      <c r="AK77" s="250"/>
      <c r="AL77" s="248"/>
      <c r="AM77" s="249" t="s">
        <v>157</v>
      </c>
      <c r="AN77" s="250"/>
      <c r="AO77" s="250"/>
      <c r="AP77" s="251"/>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44274</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0" t="s">
        <v>53</v>
      </c>
      <c r="L8" s="261"/>
      <c r="M8" s="261"/>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459</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603">
        <v>0.15</v>
      </c>
      <c r="Y10" s="347"/>
      <c r="Z10" s="344"/>
      <c r="AA10" s="345"/>
      <c r="AB10" s="346"/>
      <c r="AC10" s="345"/>
      <c r="AD10" s="346">
        <v>6.6666666666666666E-2</v>
      </c>
      <c r="AE10" s="345"/>
      <c r="AF10" s="346">
        <v>4.1666666666666664E-2</v>
      </c>
      <c r="AG10" s="345"/>
      <c r="AH10" s="346"/>
      <c r="AI10" s="345"/>
      <c r="AJ10" s="346"/>
      <c r="AK10" s="345"/>
      <c r="AL10" s="346"/>
      <c r="AM10" s="347"/>
      <c r="AN10" s="341" t="s">
        <v>460</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v>
      </c>
      <c r="W11" s="345"/>
      <c r="X11" s="346">
        <v>0.3125</v>
      </c>
      <c r="Y11" s="347"/>
      <c r="Z11" s="344"/>
      <c r="AA11" s="345"/>
      <c r="AB11" s="346"/>
      <c r="AC11" s="345"/>
      <c r="AD11" s="346"/>
      <c r="AE11" s="345"/>
      <c r="AF11" s="346"/>
      <c r="AG11" s="345"/>
      <c r="AH11" s="346"/>
      <c r="AI11" s="345"/>
      <c r="AJ11" s="346"/>
      <c r="AK11" s="345"/>
      <c r="AL11" s="346">
        <v>0.16250000000000001</v>
      </c>
      <c r="AM11" s="347"/>
      <c r="AN11" s="341" t="s">
        <v>459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0.35833333333333334</v>
      </c>
      <c r="Y12" s="347"/>
      <c r="Z12" s="344"/>
      <c r="AA12" s="345"/>
      <c r="AB12" s="346"/>
      <c r="AC12" s="345"/>
      <c r="AD12" s="346">
        <v>4.1666666666666664E-2</v>
      </c>
      <c r="AE12" s="345"/>
      <c r="AF12" s="346">
        <v>4.1666666666666666E-3</v>
      </c>
      <c r="AG12" s="345"/>
      <c r="AH12" s="346"/>
      <c r="AI12" s="345"/>
      <c r="AJ12" s="346"/>
      <c r="AK12" s="345"/>
      <c r="AL12" s="346"/>
      <c r="AM12" s="347"/>
      <c r="AN12" s="341" t="s">
        <v>461</v>
      </c>
      <c r="AO12" s="342"/>
      <c r="AP12" s="342"/>
      <c r="AQ12" s="342"/>
      <c r="AR12" s="342"/>
      <c r="AS12" s="342"/>
      <c r="AT12" s="342"/>
      <c r="AU12" s="343"/>
    </row>
    <row r="13" spans="1:47" ht="15.75" customHeight="1" thickTop="1" thickBot="1">
      <c r="A13" s="354" t="s">
        <v>27</v>
      </c>
      <c r="B13" s="355"/>
      <c r="C13" s="355"/>
      <c r="D13" s="355"/>
      <c r="E13" s="356" t="s">
        <v>468</v>
      </c>
      <c r="F13" s="357"/>
      <c r="G13" s="357"/>
      <c r="H13" s="358"/>
      <c r="I13" s="356" t="s">
        <v>444</v>
      </c>
      <c r="J13" s="357"/>
      <c r="K13" s="357"/>
      <c r="L13" s="358"/>
      <c r="M13" s="356" t="s">
        <v>445</v>
      </c>
      <c r="N13" s="357"/>
      <c r="O13" s="357"/>
      <c r="P13" s="358"/>
      <c r="Q13" s="356" t="s">
        <v>467</v>
      </c>
      <c r="R13" s="332"/>
      <c r="S13" s="332"/>
      <c r="T13" s="359"/>
      <c r="U13" s="12"/>
      <c r="V13" s="344">
        <v>0.35833333333333334</v>
      </c>
      <c r="W13" s="345"/>
      <c r="X13" s="346">
        <v>0.54166666666666663</v>
      </c>
      <c r="Y13" s="347"/>
      <c r="Z13" s="344"/>
      <c r="AA13" s="345"/>
      <c r="AB13" s="346"/>
      <c r="AC13" s="345"/>
      <c r="AD13" s="346"/>
      <c r="AE13" s="345"/>
      <c r="AF13" s="346"/>
      <c r="AG13" s="345"/>
      <c r="AH13" s="346"/>
      <c r="AI13" s="345"/>
      <c r="AJ13" s="346"/>
      <c r="AK13" s="345"/>
      <c r="AL13" s="346">
        <v>0.18333333333333335</v>
      </c>
      <c r="AM13" s="347"/>
      <c r="AN13" s="341" t="s">
        <v>459</v>
      </c>
      <c r="AO13" s="342"/>
      <c r="AP13" s="342"/>
      <c r="AQ13" s="342"/>
      <c r="AR13" s="342"/>
      <c r="AS13" s="342"/>
      <c r="AT13" s="342"/>
      <c r="AU13" s="343"/>
    </row>
    <row r="14" spans="1:47" ht="15.75" customHeight="1" thickTop="1" thickBot="1">
      <c r="A14" s="362" t="s">
        <v>10</v>
      </c>
      <c r="B14" s="363"/>
      <c r="C14" s="363"/>
      <c r="D14" s="363"/>
      <c r="E14" s="356" t="s">
        <v>447</v>
      </c>
      <c r="F14" s="357"/>
      <c r="G14" s="357"/>
      <c r="H14" s="358"/>
      <c r="I14" s="356" t="s">
        <v>212</v>
      </c>
      <c r="J14" s="357"/>
      <c r="K14" s="357"/>
      <c r="L14" s="358"/>
      <c r="M14" s="356" t="s">
        <v>213</v>
      </c>
      <c r="N14" s="357"/>
      <c r="O14" s="357"/>
      <c r="P14" s="358"/>
      <c r="Q14" s="356" t="s">
        <v>214</v>
      </c>
      <c r="R14" s="332"/>
      <c r="S14" s="332"/>
      <c r="T14" s="359"/>
      <c r="U14" s="12"/>
      <c r="V14" s="344">
        <v>0.54166666666666663</v>
      </c>
      <c r="W14" s="345"/>
      <c r="X14" s="346">
        <v>0.6</v>
      </c>
      <c r="Y14" s="347"/>
      <c r="Z14" s="344"/>
      <c r="AA14" s="345"/>
      <c r="AB14" s="346"/>
      <c r="AC14" s="345"/>
      <c r="AD14" s="346">
        <v>1.6666666666666666E-2</v>
      </c>
      <c r="AE14" s="345"/>
      <c r="AF14" s="346">
        <v>4.1666666666666664E-2</v>
      </c>
      <c r="AG14" s="345"/>
      <c r="AH14" s="346"/>
      <c r="AI14" s="345"/>
      <c r="AJ14" s="346"/>
      <c r="AK14" s="345"/>
      <c r="AL14" s="346"/>
      <c r="AM14" s="347"/>
      <c r="AN14" s="341" t="s">
        <v>462</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204</v>
      </c>
      <c r="J15" s="357"/>
      <c r="K15" s="357"/>
      <c r="L15" s="358"/>
      <c r="M15" s="356" t="s">
        <v>465</v>
      </c>
      <c r="N15" s="357"/>
      <c r="O15" s="357"/>
      <c r="P15" s="358"/>
      <c r="Q15" s="356" t="s">
        <v>206</v>
      </c>
      <c r="R15" s="332"/>
      <c r="S15" s="332"/>
      <c r="T15" s="359"/>
      <c r="U15" s="12"/>
      <c r="V15" s="344">
        <v>0.6</v>
      </c>
      <c r="W15" s="345"/>
      <c r="X15" s="346">
        <v>0.66666666666666663</v>
      </c>
      <c r="Y15" s="347"/>
      <c r="Z15" s="344"/>
      <c r="AA15" s="345"/>
      <c r="AB15" s="346"/>
      <c r="AC15" s="345"/>
      <c r="AD15" s="346"/>
      <c r="AE15" s="345"/>
      <c r="AF15" s="346"/>
      <c r="AG15" s="345"/>
      <c r="AH15" s="346"/>
      <c r="AI15" s="345"/>
      <c r="AJ15" s="346"/>
      <c r="AK15" s="345"/>
      <c r="AL15" s="346">
        <v>6.6666666666666666E-2</v>
      </c>
      <c r="AM15" s="347"/>
      <c r="AN15" s="341" t="s">
        <v>459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0.66666666666666663</v>
      </c>
      <c r="W16" s="345"/>
      <c r="X16" s="346">
        <v>0.69166666666666676</v>
      </c>
      <c r="Y16" s="347"/>
      <c r="Z16" s="344"/>
      <c r="AA16" s="345"/>
      <c r="AB16" s="346"/>
      <c r="AC16" s="345"/>
      <c r="AD16" s="346"/>
      <c r="AE16" s="345"/>
      <c r="AF16" s="346">
        <v>2.4999999999999998E-2</v>
      </c>
      <c r="AG16" s="345"/>
      <c r="AH16" s="346"/>
      <c r="AI16" s="345"/>
      <c r="AJ16" s="346"/>
      <c r="AK16" s="345"/>
      <c r="AL16" s="346"/>
      <c r="AM16" s="347"/>
      <c r="AN16" s="341" t="s">
        <v>463</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0.69166666666666676</v>
      </c>
      <c r="W17" s="345"/>
      <c r="X17" s="346">
        <v>0.89583333333333337</v>
      </c>
      <c r="Y17" s="347"/>
      <c r="Z17" s="344"/>
      <c r="AA17" s="345"/>
      <c r="AB17" s="346"/>
      <c r="AC17" s="345"/>
      <c r="AD17" s="346"/>
      <c r="AE17" s="345"/>
      <c r="AF17" s="346"/>
      <c r="AG17" s="345"/>
      <c r="AH17" s="346"/>
      <c r="AI17" s="345"/>
      <c r="AJ17" s="346"/>
      <c r="AK17" s="345"/>
      <c r="AL17" s="346">
        <v>0.20416666666666669</v>
      </c>
      <c r="AM17" s="347"/>
      <c r="AN17" s="341" t="s">
        <v>459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0.89583333333333337</v>
      </c>
      <c r="W18" s="345"/>
      <c r="X18" s="369">
        <v>0.91666666666666663</v>
      </c>
      <c r="Y18" s="370"/>
      <c r="Z18" s="344"/>
      <c r="AA18" s="345"/>
      <c r="AB18" s="346"/>
      <c r="AC18" s="345"/>
      <c r="AD18" s="346">
        <v>8.3333333333333332E-3</v>
      </c>
      <c r="AE18" s="345"/>
      <c r="AF18" s="346">
        <v>1.2499999999999999E-2</v>
      </c>
      <c r="AG18" s="345"/>
      <c r="AH18" s="346"/>
      <c r="AI18" s="345"/>
      <c r="AJ18" s="346"/>
      <c r="AK18" s="345"/>
      <c r="AL18" s="346"/>
      <c r="AM18" s="347"/>
      <c r="AN18" s="604" t="s">
        <v>464</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0.91666666666666663</v>
      </c>
      <c r="W19" s="345"/>
      <c r="X19" s="369">
        <v>1</v>
      </c>
      <c r="Y19" s="370"/>
      <c r="Z19" s="344"/>
      <c r="AA19" s="345"/>
      <c r="AB19" s="346"/>
      <c r="AC19" s="345"/>
      <c r="AD19" s="346"/>
      <c r="AE19" s="345"/>
      <c r="AF19" s="346"/>
      <c r="AG19" s="345"/>
      <c r="AH19" s="346"/>
      <c r="AI19" s="345"/>
      <c r="AJ19" s="346"/>
      <c r="AK19" s="345"/>
      <c r="AL19" s="346">
        <v>8.3333333333333329E-2</v>
      </c>
      <c r="AM19" s="347"/>
      <c r="AN19" s="341" t="s">
        <v>459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0.13333333333333333</v>
      </c>
      <c r="AE31" s="410"/>
      <c r="AF31" s="410">
        <f>SUM(AF9:AG30)</f>
        <v>0.12499999999999999</v>
      </c>
      <c r="AG31" s="410"/>
      <c r="AH31" s="410">
        <f>SUM(AH9:AI30)</f>
        <v>0</v>
      </c>
      <c r="AI31" s="410"/>
      <c r="AJ31" s="410">
        <f>SUM(AJ9:AK30)</f>
        <v>0</v>
      </c>
      <c r="AK31" s="410"/>
      <c r="AL31" s="411">
        <f>SUM(AL9:AM30)</f>
        <v>0.7416666666666667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15189</v>
      </c>
      <c r="Y35" s="443"/>
      <c r="Z35" s="443"/>
      <c r="AA35" s="55" t="s">
        <v>56</v>
      </c>
      <c r="AB35" s="444">
        <v>691</v>
      </c>
      <c r="AC35" s="445"/>
      <c r="AD35" s="445"/>
      <c r="AE35" s="58" t="s">
        <v>56</v>
      </c>
      <c r="AF35" s="444">
        <v>0</v>
      </c>
      <c r="AG35" s="445"/>
      <c r="AH35" s="445"/>
      <c r="AI35" s="55" t="s">
        <v>56</v>
      </c>
      <c r="AJ35" s="444">
        <v>0</v>
      </c>
      <c r="AK35" s="445"/>
      <c r="AL35" s="445"/>
      <c r="AM35" s="55" t="s">
        <v>56</v>
      </c>
      <c r="AN35" s="446">
        <f>(X35+AF35)-(AB35+AJ35)</f>
        <v>14498</v>
      </c>
      <c r="AO35" s="447"/>
      <c r="AP35" s="55" t="s">
        <v>56</v>
      </c>
      <c r="AQ35" s="448"/>
      <c r="AR35" s="449"/>
      <c r="AS35" s="449"/>
      <c r="AT35" s="449"/>
      <c r="AU35" s="450"/>
    </row>
    <row r="36" spans="1:47" ht="15.75" customHeight="1">
      <c r="A36" s="259"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47000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44000</v>
      </c>
      <c r="AO36" s="466"/>
      <c r="AP36" s="56" t="s">
        <v>56</v>
      </c>
      <c r="AQ36" s="451"/>
      <c r="AR36" s="452"/>
      <c r="AS36" s="452"/>
      <c r="AT36" s="452"/>
      <c r="AU36" s="453"/>
    </row>
    <row r="37" spans="1:47" ht="15.75" customHeight="1">
      <c r="A37" s="259" t="s">
        <v>67</v>
      </c>
      <c r="B37" s="51"/>
      <c r="C37" s="51"/>
      <c r="D37" s="51"/>
      <c r="E37" s="51"/>
      <c r="F37" s="51"/>
      <c r="G37" s="47"/>
      <c r="H37" s="454">
        <f>SUM(AD9:AE30)</f>
        <v>0.13333333333333333</v>
      </c>
      <c r="I37" s="455"/>
      <c r="J37" s="455"/>
      <c r="K37" s="456">
        <v>89</v>
      </c>
      <c r="L37" s="457"/>
      <c r="M37" s="37" t="s">
        <v>56</v>
      </c>
      <c r="N37" s="458">
        <f t="shared" si="2"/>
        <v>284.8</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59" t="s">
        <v>150</v>
      </c>
      <c r="B38" s="51"/>
      <c r="C38" s="51"/>
      <c r="D38" s="51"/>
      <c r="E38" s="51"/>
      <c r="F38" s="51"/>
      <c r="G38" s="47"/>
      <c r="H38" s="454">
        <f>SUM(AF9:AG30)</f>
        <v>0.12499999999999999</v>
      </c>
      <c r="I38" s="455"/>
      <c r="J38" s="455"/>
      <c r="K38" s="456">
        <v>89</v>
      </c>
      <c r="L38" s="457"/>
      <c r="M38" s="37" t="s">
        <v>56</v>
      </c>
      <c r="N38" s="458">
        <f t="shared" si="2"/>
        <v>266.99999999999994</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59"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59"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59" t="s">
        <v>68</v>
      </c>
      <c r="B41" s="51"/>
      <c r="C41" s="51"/>
      <c r="D41" s="51"/>
      <c r="E41" s="51"/>
      <c r="F41" s="51"/>
      <c r="G41" s="47"/>
      <c r="H41" s="454">
        <f>SUM(AL9:AM30)</f>
        <v>0.7416666666666667</v>
      </c>
      <c r="I41" s="455"/>
      <c r="J41" s="455"/>
      <c r="K41" s="456">
        <v>8</v>
      </c>
      <c r="L41" s="457"/>
      <c r="M41" s="37" t="s">
        <v>56</v>
      </c>
      <c r="N41" s="458">
        <f t="shared" si="2"/>
        <v>142.4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59"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694.19999999999993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44274</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44274</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56" t="s">
        <v>166</v>
      </c>
      <c r="AH71" s="257"/>
      <c r="AI71" s="257"/>
      <c r="AJ71" s="257"/>
      <c r="AK71" s="257"/>
      <c r="AL71" s="255"/>
      <c r="AM71" s="256" t="s">
        <v>161</v>
      </c>
      <c r="AN71" s="257"/>
      <c r="AO71" s="257"/>
      <c r="AP71" s="258"/>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56" t="s">
        <v>162</v>
      </c>
      <c r="AH72" s="257"/>
      <c r="AI72" s="257"/>
      <c r="AJ72" s="257"/>
      <c r="AK72" s="257"/>
      <c r="AL72" s="255"/>
      <c r="AM72" s="256" t="s">
        <v>158</v>
      </c>
      <c r="AN72" s="257"/>
      <c r="AO72" s="257"/>
      <c r="AP72" s="258"/>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56" t="s">
        <v>167</v>
      </c>
      <c r="AH73" s="257"/>
      <c r="AI73" s="257"/>
      <c r="AJ73" s="257"/>
      <c r="AK73" s="257"/>
      <c r="AL73" s="255"/>
      <c r="AM73" s="256" t="s">
        <v>155</v>
      </c>
      <c r="AN73" s="257"/>
      <c r="AO73" s="257"/>
      <c r="AP73" s="258"/>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56" t="s">
        <v>168</v>
      </c>
      <c r="AH74" s="257"/>
      <c r="AI74" s="257"/>
      <c r="AJ74" s="257"/>
      <c r="AK74" s="257"/>
      <c r="AL74" s="255"/>
      <c r="AM74" s="256" t="s">
        <v>156</v>
      </c>
      <c r="AN74" s="257"/>
      <c r="AO74" s="257" t="s">
        <v>175</v>
      </c>
      <c r="AP74" s="258"/>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56" t="s">
        <v>258</v>
      </c>
      <c r="AH75" s="257"/>
      <c r="AI75" s="257"/>
      <c r="AJ75" s="257"/>
      <c r="AK75" s="257"/>
      <c r="AL75" s="255"/>
      <c r="AM75" s="256" t="s">
        <v>156</v>
      </c>
      <c r="AN75" s="257"/>
      <c r="AO75" s="257"/>
      <c r="AP75" s="258"/>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56" t="s">
        <v>169</v>
      </c>
      <c r="AH76" s="257"/>
      <c r="AI76" s="257"/>
      <c r="AJ76" s="257"/>
      <c r="AK76" s="257"/>
      <c r="AL76" s="255"/>
      <c r="AM76" s="256" t="s">
        <v>176</v>
      </c>
      <c r="AN76" s="257"/>
      <c r="AO76" s="257"/>
      <c r="AP76" s="258"/>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56" t="s">
        <v>153</v>
      </c>
      <c r="AH77" s="257"/>
      <c r="AI77" s="257"/>
      <c r="AJ77" s="257"/>
      <c r="AK77" s="257"/>
      <c r="AL77" s="255"/>
      <c r="AM77" s="256" t="s">
        <v>157</v>
      </c>
      <c r="AN77" s="257"/>
      <c r="AO77" s="257"/>
      <c r="AP77" s="258"/>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44275</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44" t="s">
        <v>53</v>
      </c>
      <c r="L8" s="245"/>
      <c r="M8" s="245"/>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9.1666666666666674E-2</v>
      </c>
      <c r="Y9" s="340"/>
      <c r="Z9" s="337"/>
      <c r="AA9" s="338"/>
      <c r="AB9" s="339"/>
      <c r="AC9" s="338"/>
      <c r="AD9" s="339"/>
      <c r="AE9" s="338"/>
      <c r="AF9" s="339"/>
      <c r="AG9" s="338"/>
      <c r="AH9" s="339"/>
      <c r="AI9" s="338"/>
      <c r="AJ9" s="339"/>
      <c r="AK9" s="338"/>
      <c r="AL9" s="339">
        <v>9.1666666666666674E-2</v>
      </c>
      <c r="AM9" s="340"/>
      <c r="AN9" s="341" t="s">
        <v>459</v>
      </c>
      <c r="AO9" s="342"/>
      <c r="AP9" s="342"/>
      <c r="AQ9" s="342"/>
      <c r="AR9" s="342"/>
      <c r="AS9" s="342"/>
      <c r="AT9" s="342"/>
      <c r="AU9" s="343"/>
    </row>
    <row r="10" spans="1:47" ht="15.75" customHeight="1" thickTop="1">
      <c r="A10" s="18"/>
      <c r="B10" s="18"/>
      <c r="C10" s="18"/>
      <c r="D10" s="18"/>
      <c r="E10" s="19"/>
      <c r="F10" s="19"/>
      <c r="G10" s="19"/>
      <c r="H10" s="19"/>
      <c r="I10" s="19"/>
      <c r="J10" s="19"/>
      <c r="U10" s="20"/>
      <c r="V10" s="344">
        <v>9.1666666666666674E-2</v>
      </c>
      <c r="W10" s="345"/>
      <c r="X10" s="603">
        <v>0.16666666666666666</v>
      </c>
      <c r="Y10" s="347"/>
      <c r="Z10" s="344"/>
      <c r="AA10" s="345"/>
      <c r="AB10" s="346"/>
      <c r="AC10" s="345"/>
      <c r="AD10" s="346">
        <v>6.6666666666666666E-2</v>
      </c>
      <c r="AE10" s="345"/>
      <c r="AF10" s="346">
        <v>8.3333333333333332E-3</v>
      </c>
      <c r="AG10" s="345"/>
      <c r="AH10" s="346"/>
      <c r="AI10" s="345"/>
      <c r="AJ10" s="346"/>
      <c r="AK10" s="345"/>
      <c r="AL10" s="346"/>
      <c r="AM10" s="347"/>
      <c r="AN10" s="341" t="s">
        <v>469</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0.16666666666666666</v>
      </c>
      <c r="W11" s="345"/>
      <c r="X11" s="346">
        <v>0.3125</v>
      </c>
      <c r="Y11" s="347"/>
      <c r="Z11" s="344"/>
      <c r="AA11" s="345"/>
      <c r="AB11" s="346"/>
      <c r="AC11" s="345"/>
      <c r="AD11" s="346"/>
      <c r="AE11" s="345"/>
      <c r="AF11" s="346"/>
      <c r="AG11" s="345"/>
      <c r="AH11" s="346"/>
      <c r="AI11" s="345"/>
      <c r="AJ11" s="346"/>
      <c r="AK11" s="345"/>
      <c r="AL11" s="346">
        <v>0.14583333333333334</v>
      </c>
      <c r="AM11" s="347"/>
      <c r="AN11" s="341" t="s">
        <v>459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0.3666666666666667</v>
      </c>
      <c r="Y12" s="347"/>
      <c r="Z12" s="344"/>
      <c r="AA12" s="345"/>
      <c r="AB12" s="346"/>
      <c r="AC12" s="345"/>
      <c r="AD12" s="346">
        <v>4.5833333333333337E-2</v>
      </c>
      <c r="AE12" s="345"/>
      <c r="AF12" s="346">
        <v>8.3333333333333332E-3</v>
      </c>
      <c r="AG12" s="345"/>
      <c r="AH12" s="346"/>
      <c r="AI12" s="345"/>
      <c r="AJ12" s="346"/>
      <c r="AK12" s="345"/>
      <c r="AL12" s="346"/>
      <c r="AM12" s="347"/>
      <c r="AN12" s="341" t="s">
        <v>470</v>
      </c>
      <c r="AO12" s="342"/>
      <c r="AP12" s="342"/>
      <c r="AQ12" s="342"/>
      <c r="AR12" s="342"/>
      <c r="AS12" s="342"/>
      <c r="AT12" s="342"/>
      <c r="AU12" s="343"/>
    </row>
    <row r="13" spans="1:47" ht="15.75" customHeight="1" thickTop="1" thickBot="1">
      <c r="A13" s="354" t="s">
        <v>27</v>
      </c>
      <c r="B13" s="355"/>
      <c r="C13" s="355"/>
      <c r="D13" s="355"/>
      <c r="E13" s="356" t="s">
        <v>473</v>
      </c>
      <c r="F13" s="357"/>
      <c r="G13" s="357"/>
      <c r="H13" s="358"/>
      <c r="I13" s="356" t="s">
        <v>472</v>
      </c>
      <c r="J13" s="357"/>
      <c r="K13" s="357"/>
      <c r="L13" s="358"/>
      <c r="M13" s="356" t="s">
        <v>474</v>
      </c>
      <c r="N13" s="357"/>
      <c r="O13" s="357"/>
      <c r="P13" s="358"/>
      <c r="Q13" s="356" t="s">
        <v>475</v>
      </c>
      <c r="R13" s="332"/>
      <c r="S13" s="332"/>
      <c r="T13" s="359"/>
      <c r="U13" s="12"/>
      <c r="V13" s="344">
        <v>0.3666666666666667</v>
      </c>
      <c r="W13" s="345"/>
      <c r="X13" s="346">
        <v>0.45833333333333331</v>
      </c>
      <c r="Y13" s="347"/>
      <c r="Z13" s="344"/>
      <c r="AA13" s="345"/>
      <c r="AB13" s="346"/>
      <c r="AC13" s="345"/>
      <c r="AD13" s="346"/>
      <c r="AE13" s="345"/>
      <c r="AF13" s="346"/>
      <c r="AG13" s="345"/>
      <c r="AH13" s="346"/>
      <c r="AI13" s="345"/>
      <c r="AJ13" s="346"/>
      <c r="AK13" s="345"/>
      <c r="AL13" s="346">
        <v>9.1666666666666674E-2</v>
      </c>
      <c r="AM13" s="347"/>
      <c r="AN13" s="341" t="s">
        <v>459</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0.45833333333333331</v>
      </c>
      <c r="W14" s="345"/>
      <c r="X14" s="346">
        <v>0.52500000000000002</v>
      </c>
      <c r="Y14" s="347"/>
      <c r="Z14" s="344"/>
      <c r="AA14" s="345"/>
      <c r="AB14" s="346"/>
      <c r="AC14" s="345"/>
      <c r="AD14" s="346">
        <v>6.25E-2</v>
      </c>
      <c r="AE14" s="345"/>
      <c r="AF14" s="346">
        <v>4.1666666666666666E-3</v>
      </c>
      <c r="AG14" s="345"/>
      <c r="AH14" s="346"/>
      <c r="AI14" s="345"/>
      <c r="AJ14" s="346"/>
      <c r="AK14" s="345"/>
      <c r="AL14" s="346"/>
      <c r="AM14" s="347"/>
      <c r="AN14" s="341" t="s">
        <v>471</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0.52500000000000002</v>
      </c>
      <c r="W15" s="345"/>
      <c r="X15" s="346">
        <v>0.70833333333333337</v>
      </c>
      <c r="Y15" s="347"/>
      <c r="Z15" s="344"/>
      <c r="AA15" s="345"/>
      <c r="AB15" s="346"/>
      <c r="AC15" s="345"/>
      <c r="AD15" s="346"/>
      <c r="AE15" s="345"/>
      <c r="AF15" s="346"/>
      <c r="AG15" s="345"/>
      <c r="AH15" s="346"/>
      <c r="AI15" s="345"/>
      <c r="AJ15" s="346"/>
      <c r="AK15" s="345"/>
      <c r="AL15" s="346">
        <v>0.18333333333333335</v>
      </c>
      <c r="AM15" s="347"/>
      <c r="AN15" s="341" t="s">
        <v>459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0.70833333333333337</v>
      </c>
      <c r="W16" s="345"/>
      <c r="X16" s="346">
        <v>0.76250000000000007</v>
      </c>
      <c r="Y16" s="347"/>
      <c r="Z16" s="344"/>
      <c r="AA16" s="345"/>
      <c r="AB16" s="346"/>
      <c r="AC16" s="345"/>
      <c r="AD16" s="346">
        <v>4.5833333333333337E-2</v>
      </c>
      <c r="AE16" s="345"/>
      <c r="AF16" s="346">
        <v>8.3333333333333332E-3</v>
      </c>
      <c r="AG16" s="345"/>
      <c r="AH16" s="346"/>
      <c r="AI16" s="345"/>
      <c r="AJ16" s="346"/>
      <c r="AK16" s="345"/>
      <c r="AL16" s="346"/>
      <c r="AM16" s="347"/>
      <c r="AN16" s="341" t="s">
        <v>481</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0.76250000000000007</v>
      </c>
      <c r="W17" s="345"/>
      <c r="X17" s="346">
        <v>0.91666666666666663</v>
      </c>
      <c r="Y17" s="347"/>
      <c r="Z17" s="344"/>
      <c r="AA17" s="345"/>
      <c r="AB17" s="346"/>
      <c r="AC17" s="345"/>
      <c r="AD17" s="346"/>
      <c r="AE17" s="345"/>
      <c r="AF17" s="346"/>
      <c r="AG17" s="345"/>
      <c r="AH17" s="346"/>
      <c r="AI17" s="345"/>
      <c r="AJ17" s="346"/>
      <c r="AK17" s="345"/>
      <c r="AL17" s="346">
        <v>0.15416666666666667</v>
      </c>
      <c r="AM17" s="347"/>
      <c r="AN17" s="341" t="s">
        <v>459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0.91666666666666663</v>
      </c>
      <c r="W18" s="345"/>
      <c r="X18" s="369">
        <v>0.95416666666666661</v>
      </c>
      <c r="Y18" s="370"/>
      <c r="Z18" s="344"/>
      <c r="AA18" s="345"/>
      <c r="AB18" s="346"/>
      <c r="AC18" s="345"/>
      <c r="AD18" s="346">
        <v>2.9166666666666664E-2</v>
      </c>
      <c r="AE18" s="345"/>
      <c r="AF18" s="346">
        <v>8.3333333333333332E-3</v>
      </c>
      <c r="AG18" s="345"/>
      <c r="AH18" s="346"/>
      <c r="AI18" s="345"/>
      <c r="AJ18" s="346"/>
      <c r="AK18" s="345"/>
      <c r="AL18" s="346"/>
      <c r="AM18" s="347"/>
      <c r="AN18" s="604" t="s">
        <v>482</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0.95416666666666661</v>
      </c>
      <c r="W19" s="345"/>
      <c r="X19" s="369">
        <v>1</v>
      </c>
      <c r="Y19" s="370"/>
      <c r="Z19" s="344"/>
      <c r="AA19" s="345"/>
      <c r="AB19" s="346"/>
      <c r="AC19" s="345"/>
      <c r="AD19" s="346"/>
      <c r="AE19" s="345"/>
      <c r="AF19" s="346"/>
      <c r="AG19" s="345"/>
      <c r="AH19" s="346"/>
      <c r="AI19" s="345"/>
      <c r="AJ19" s="346"/>
      <c r="AK19" s="345"/>
      <c r="AL19" s="346">
        <v>4.5833333333333337E-2</v>
      </c>
      <c r="AM19" s="347"/>
      <c r="AN19" s="341" t="s">
        <v>459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0.25</v>
      </c>
      <c r="AE31" s="410"/>
      <c r="AF31" s="410">
        <f>SUM(AF9:AG30)</f>
        <v>3.7499999999999999E-2</v>
      </c>
      <c r="AG31" s="410"/>
      <c r="AH31" s="410">
        <f>SUM(AH9:AI30)</f>
        <v>0</v>
      </c>
      <c r="AI31" s="410"/>
      <c r="AJ31" s="410">
        <f>SUM(AJ9:AK30)</f>
        <v>0</v>
      </c>
      <c r="AK31" s="410"/>
      <c r="AL31" s="411">
        <f>SUM(AL9:AM30)</f>
        <v>0.71250000000000013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14498</v>
      </c>
      <c r="Y35" s="443"/>
      <c r="Z35" s="443"/>
      <c r="AA35" s="55" t="s">
        <v>56</v>
      </c>
      <c r="AB35" s="444">
        <v>748</v>
      </c>
      <c r="AC35" s="445"/>
      <c r="AD35" s="445"/>
      <c r="AE35" s="58" t="s">
        <v>56</v>
      </c>
      <c r="AF35" s="444">
        <v>0</v>
      </c>
      <c r="AG35" s="445"/>
      <c r="AH35" s="445"/>
      <c r="AI35" s="55" t="s">
        <v>56</v>
      </c>
      <c r="AJ35" s="444">
        <v>0</v>
      </c>
      <c r="AK35" s="445"/>
      <c r="AL35" s="445"/>
      <c r="AM35" s="55" t="s">
        <v>56</v>
      </c>
      <c r="AN35" s="446">
        <f>(X35+AF35)-(AB35+AJ35)</f>
        <v>13750</v>
      </c>
      <c r="AO35" s="447"/>
      <c r="AP35" s="55" t="s">
        <v>56</v>
      </c>
      <c r="AQ35" s="448"/>
      <c r="AR35" s="449"/>
      <c r="AS35" s="449"/>
      <c r="AT35" s="449"/>
      <c r="AU35" s="450"/>
    </row>
    <row r="36" spans="1:47" ht="15.75" customHeight="1">
      <c r="A36" s="246"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44000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41000</v>
      </c>
      <c r="AO36" s="466"/>
      <c r="AP36" s="56" t="s">
        <v>56</v>
      </c>
      <c r="AQ36" s="451"/>
      <c r="AR36" s="452"/>
      <c r="AS36" s="452"/>
      <c r="AT36" s="452"/>
      <c r="AU36" s="453"/>
    </row>
    <row r="37" spans="1:47" ht="15.75" customHeight="1">
      <c r="A37" s="246" t="s">
        <v>67</v>
      </c>
      <c r="B37" s="51"/>
      <c r="C37" s="51"/>
      <c r="D37" s="51"/>
      <c r="E37" s="51"/>
      <c r="F37" s="51"/>
      <c r="G37" s="47"/>
      <c r="H37" s="454">
        <f>SUM(AD9:AE30)</f>
        <v>0.25</v>
      </c>
      <c r="I37" s="455"/>
      <c r="J37" s="455"/>
      <c r="K37" s="456">
        <v>89</v>
      </c>
      <c r="L37" s="457"/>
      <c r="M37" s="37" t="s">
        <v>56</v>
      </c>
      <c r="N37" s="458">
        <f t="shared" si="2"/>
        <v>534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46" t="s">
        <v>150</v>
      </c>
      <c r="B38" s="51"/>
      <c r="C38" s="51"/>
      <c r="D38" s="51"/>
      <c r="E38" s="51"/>
      <c r="F38" s="51"/>
      <c r="G38" s="47"/>
      <c r="H38" s="454">
        <f>SUM(AF9:AG30)</f>
        <v>3.7499999999999999E-2</v>
      </c>
      <c r="I38" s="455"/>
      <c r="J38" s="455"/>
      <c r="K38" s="456">
        <v>89</v>
      </c>
      <c r="L38" s="457"/>
      <c r="M38" s="37" t="s">
        <v>56</v>
      </c>
      <c r="N38" s="458">
        <f t="shared" si="2"/>
        <v>80.099999999999994</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46"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46"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46" t="s">
        <v>68</v>
      </c>
      <c r="B41" s="51"/>
      <c r="C41" s="51"/>
      <c r="D41" s="51"/>
      <c r="E41" s="51"/>
      <c r="F41" s="51"/>
      <c r="G41" s="47"/>
      <c r="H41" s="454">
        <f>SUM(AL9:AM30)</f>
        <v>0.71250000000000013</v>
      </c>
      <c r="I41" s="455"/>
      <c r="J41" s="455"/>
      <c r="K41" s="456">
        <v>8</v>
      </c>
      <c r="L41" s="457"/>
      <c r="M41" s="37" t="s">
        <v>56</v>
      </c>
      <c r="N41" s="458">
        <f t="shared" si="2"/>
        <v>136.80000000000001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46"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750.90000000000009</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44275</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44275</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41" t="s">
        <v>166</v>
      </c>
      <c r="AH71" s="242"/>
      <c r="AI71" s="242"/>
      <c r="AJ71" s="242"/>
      <c r="AK71" s="242"/>
      <c r="AL71" s="243"/>
      <c r="AM71" s="241" t="s">
        <v>161</v>
      </c>
      <c r="AN71" s="242"/>
      <c r="AO71" s="242"/>
      <c r="AP71" s="247"/>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41" t="s">
        <v>162</v>
      </c>
      <c r="AH72" s="242"/>
      <c r="AI72" s="242"/>
      <c r="AJ72" s="242"/>
      <c r="AK72" s="242"/>
      <c r="AL72" s="243"/>
      <c r="AM72" s="241" t="s">
        <v>158</v>
      </c>
      <c r="AN72" s="242"/>
      <c r="AO72" s="242"/>
      <c r="AP72" s="247"/>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41" t="s">
        <v>167</v>
      </c>
      <c r="AH73" s="242"/>
      <c r="AI73" s="242"/>
      <c r="AJ73" s="242"/>
      <c r="AK73" s="242"/>
      <c r="AL73" s="243"/>
      <c r="AM73" s="241" t="s">
        <v>155</v>
      </c>
      <c r="AN73" s="242"/>
      <c r="AO73" s="242"/>
      <c r="AP73" s="247"/>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41" t="s">
        <v>168</v>
      </c>
      <c r="AH74" s="242"/>
      <c r="AI74" s="242"/>
      <c r="AJ74" s="242"/>
      <c r="AK74" s="242"/>
      <c r="AL74" s="243"/>
      <c r="AM74" s="241" t="s">
        <v>156</v>
      </c>
      <c r="AN74" s="242"/>
      <c r="AO74" s="242" t="s">
        <v>175</v>
      </c>
      <c r="AP74" s="247"/>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41" t="s">
        <v>258</v>
      </c>
      <c r="AH75" s="242"/>
      <c r="AI75" s="242"/>
      <c r="AJ75" s="242"/>
      <c r="AK75" s="242"/>
      <c r="AL75" s="243"/>
      <c r="AM75" s="241" t="s">
        <v>156</v>
      </c>
      <c r="AN75" s="242"/>
      <c r="AO75" s="242"/>
      <c r="AP75" s="247"/>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41" t="s">
        <v>169</v>
      </c>
      <c r="AH76" s="242"/>
      <c r="AI76" s="242"/>
      <c r="AJ76" s="242"/>
      <c r="AK76" s="242"/>
      <c r="AL76" s="243"/>
      <c r="AM76" s="241" t="s">
        <v>176</v>
      </c>
      <c r="AN76" s="242"/>
      <c r="AO76" s="242"/>
      <c r="AP76" s="247"/>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41" t="s">
        <v>153</v>
      </c>
      <c r="AH77" s="242"/>
      <c r="AI77" s="242"/>
      <c r="AJ77" s="242"/>
      <c r="AK77" s="242"/>
      <c r="AL77" s="243"/>
      <c r="AM77" s="241" t="s">
        <v>157</v>
      </c>
      <c r="AN77" s="242"/>
      <c r="AO77" s="242"/>
      <c r="AP77" s="247"/>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F27" sqref="AF27:AG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44276</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7" t="s">
        <v>53</v>
      </c>
      <c r="L8" s="268"/>
      <c r="M8" s="268"/>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459</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603">
        <v>0.15</v>
      </c>
      <c r="Y10" s="347"/>
      <c r="Z10" s="344"/>
      <c r="AA10" s="345"/>
      <c r="AB10" s="346"/>
      <c r="AC10" s="345"/>
      <c r="AD10" s="346">
        <v>9.5833333333333326E-2</v>
      </c>
      <c r="AE10" s="345"/>
      <c r="AF10" s="346">
        <v>8.3333333333333332E-3</v>
      </c>
      <c r="AG10" s="345"/>
      <c r="AH10" s="346"/>
      <c r="AI10" s="345"/>
      <c r="AJ10" s="346"/>
      <c r="AK10" s="345"/>
      <c r="AL10" s="346"/>
      <c r="AM10" s="347"/>
      <c r="AN10" s="341" t="s">
        <v>483</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v>
      </c>
      <c r="W11" s="345"/>
      <c r="X11" s="346">
        <v>0.27083333333333331</v>
      </c>
      <c r="Y11" s="347"/>
      <c r="Z11" s="344"/>
      <c r="AA11" s="345"/>
      <c r="AB11" s="346"/>
      <c r="AC11" s="345"/>
      <c r="AD11" s="346"/>
      <c r="AE11" s="345"/>
      <c r="AF11" s="346"/>
      <c r="AG11" s="345"/>
      <c r="AH11" s="346"/>
      <c r="AI11" s="345"/>
      <c r="AJ11" s="346"/>
      <c r="AK11" s="345"/>
      <c r="AL11" s="346">
        <v>0.12083333333333333</v>
      </c>
      <c r="AM11" s="347"/>
      <c r="AN11" s="341" t="s">
        <v>459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0.27083333333333331</v>
      </c>
      <c r="W12" s="345"/>
      <c r="X12" s="346">
        <v>0.31666666666666665</v>
      </c>
      <c r="Y12" s="347"/>
      <c r="Z12" s="344"/>
      <c r="AA12" s="345"/>
      <c r="AB12" s="346"/>
      <c r="AC12" s="345"/>
      <c r="AD12" s="346">
        <v>4.1666666666666664E-2</v>
      </c>
      <c r="AE12" s="345"/>
      <c r="AF12" s="346">
        <v>4.1666666666666666E-3</v>
      </c>
      <c r="AG12" s="345"/>
      <c r="AH12" s="346"/>
      <c r="AI12" s="345"/>
      <c r="AJ12" s="346"/>
      <c r="AK12" s="345"/>
      <c r="AL12" s="346"/>
      <c r="AM12" s="347"/>
      <c r="AN12" s="341" t="s">
        <v>297</v>
      </c>
      <c r="AO12" s="342"/>
      <c r="AP12" s="342"/>
      <c r="AQ12" s="342"/>
      <c r="AR12" s="342"/>
      <c r="AS12" s="342"/>
      <c r="AT12" s="342"/>
      <c r="AU12" s="343"/>
    </row>
    <row r="13" spans="1:47" ht="15.75" customHeight="1" thickTop="1" thickBot="1">
      <c r="A13" s="354" t="s">
        <v>27</v>
      </c>
      <c r="B13" s="355"/>
      <c r="C13" s="355"/>
      <c r="D13" s="355"/>
      <c r="E13" s="356" t="s">
        <v>485</v>
      </c>
      <c r="F13" s="357"/>
      <c r="G13" s="357"/>
      <c r="H13" s="358"/>
      <c r="I13" s="356" t="s">
        <v>472</v>
      </c>
      <c r="J13" s="357"/>
      <c r="K13" s="357"/>
      <c r="L13" s="358"/>
      <c r="M13" s="356" t="s">
        <v>474</v>
      </c>
      <c r="N13" s="357"/>
      <c r="O13" s="357"/>
      <c r="P13" s="358"/>
      <c r="Q13" s="356" t="s">
        <v>486</v>
      </c>
      <c r="R13" s="332"/>
      <c r="S13" s="332"/>
      <c r="T13" s="359"/>
      <c r="U13" s="12"/>
      <c r="V13" s="344">
        <v>0.31666666666666665</v>
      </c>
      <c r="W13" s="345"/>
      <c r="X13" s="346">
        <v>0.33749999999999997</v>
      </c>
      <c r="Y13" s="347"/>
      <c r="Z13" s="344"/>
      <c r="AA13" s="345"/>
      <c r="AB13" s="346"/>
      <c r="AC13" s="345"/>
      <c r="AD13" s="346">
        <v>1.6666666666666666E-2</v>
      </c>
      <c r="AE13" s="345"/>
      <c r="AF13" s="346">
        <v>4.1666666666666666E-3</v>
      </c>
      <c r="AG13" s="345"/>
      <c r="AH13" s="346"/>
      <c r="AI13" s="345"/>
      <c r="AJ13" s="346"/>
      <c r="AK13" s="345"/>
      <c r="AL13" s="346"/>
      <c r="AM13" s="347"/>
      <c r="AN13" s="341" t="s">
        <v>484</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0.33749999999999997</v>
      </c>
      <c r="W14" s="345"/>
      <c r="X14" s="346">
        <v>0.36249999999999999</v>
      </c>
      <c r="Y14" s="347"/>
      <c r="Z14" s="344"/>
      <c r="AA14" s="345"/>
      <c r="AB14" s="346"/>
      <c r="AC14" s="345"/>
      <c r="AD14" s="346"/>
      <c r="AE14" s="345"/>
      <c r="AF14" s="346"/>
      <c r="AG14" s="345"/>
      <c r="AH14" s="346"/>
      <c r="AI14" s="345"/>
      <c r="AJ14" s="346"/>
      <c r="AK14" s="345"/>
      <c r="AL14" s="346">
        <v>2.4999999999999998E-2</v>
      </c>
      <c r="AM14" s="347"/>
      <c r="AN14" s="341" t="s">
        <v>487</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0.36249999999999999</v>
      </c>
      <c r="W15" s="345"/>
      <c r="X15" s="346">
        <v>0.40416666666666662</v>
      </c>
      <c r="Y15" s="347"/>
      <c r="Z15" s="344"/>
      <c r="AA15" s="345"/>
      <c r="AB15" s="346"/>
      <c r="AC15" s="345"/>
      <c r="AD15" s="346">
        <v>3.7499999999999999E-2</v>
      </c>
      <c r="AE15" s="345"/>
      <c r="AF15" s="346">
        <v>4.1666666666666666E-3</v>
      </c>
      <c r="AG15" s="345"/>
      <c r="AH15" s="346"/>
      <c r="AI15" s="345"/>
      <c r="AJ15" s="346"/>
      <c r="AK15" s="345"/>
      <c r="AL15" s="346"/>
      <c r="AM15" s="347"/>
      <c r="AN15" s="341" t="s">
        <v>488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0.40416666666666662</v>
      </c>
      <c r="W16" s="345"/>
      <c r="X16" s="346">
        <v>0.47500000000000003</v>
      </c>
      <c r="Y16" s="347"/>
      <c r="Z16" s="344"/>
      <c r="AA16" s="345"/>
      <c r="AB16" s="346"/>
      <c r="AC16" s="345"/>
      <c r="AD16" s="346"/>
      <c r="AE16" s="345"/>
      <c r="AF16" s="346"/>
      <c r="AG16" s="345"/>
      <c r="AH16" s="346"/>
      <c r="AI16" s="345"/>
      <c r="AJ16" s="346"/>
      <c r="AK16" s="345"/>
      <c r="AL16" s="346">
        <v>7.0833333333333331E-2</v>
      </c>
      <c r="AM16" s="347"/>
      <c r="AN16" s="341" t="s">
        <v>459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0.47500000000000003</v>
      </c>
      <c r="W17" s="345"/>
      <c r="X17" s="346">
        <v>0.49583333333333335</v>
      </c>
      <c r="Y17" s="347"/>
      <c r="Z17" s="344"/>
      <c r="AA17" s="345"/>
      <c r="AB17" s="346"/>
      <c r="AC17" s="345"/>
      <c r="AD17" s="346">
        <v>1.6666666666666666E-2</v>
      </c>
      <c r="AE17" s="345"/>
      <c r="AF17" s="346">
        <v>4.1666666666666666E-3</v>
      </c>
      <c r="AG17" s="345"/>
      <c r="AH17" s="346"/>
      <c r="AI17" s="345"/>
      <c r="AJ17" s="346"/>
      <c r="AK17" s="345"/>
      <c r="AL17" s="346"/>
      <c r="AM17" s="347"/>
      <c r="AN17" s="341" t="s">
        <v>489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0.49583333333333335</v>
      </c>
      <c r="W18" s="345"/>
      <c r="X18" s="369">
        <v>0.62083333333333335</v>
      </c>
      <c r="Y18" s="370"/>
      <c r="Z18" s="344"/>
      <c r="AA18" s="345"/>
      <c r="AB18" s="346"/>
      <c r="AC18" s="345"/>
      <c r="AD18" s="346"/>
      <c r="AE18" s="345"/>
      <c r="AF18" s="346"/>
      <c r="AG18" s="345"/>
      <c r="AH18" s="346"/>
      <c r="AI18" s="345"/>
      <c r="AJ18" s="346"/>
      <c r="AK18" s="345"/>
      <c r="AL18" s="346">
        <v>8.3333333333333329E-2</v>
      </c>
      <c r="AM18" s="347"/>
      <c r="AN18" s="604" t="s">
        <v>459</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0.62083333333333335</v>
      </c>
      <c r="W19" s="345"/>
      <c r="X19" s="369">
        <v>0.64583333333333337</v>
      </c>
      <c r="Y19" s="370"/>
      <c r="Z19" s="344"/>
      <c r="AA19" s="345"/>
      <c r="AB19" s="346"/>
      <c r="AC19" s="345"/>
      <c r="AD19" s="346">
        <v>2.0833333333333332E-2</v>
      </c>
      <c r="AE19" s="345"/>
      <c r="AF19" s="346">
        <v>4.1666666666666666E-3</v>
      </c>
      <c r="AG19" s="345"/>
      <c r="AH19" s="346"/>
      <c r="AI19" s="345"/>
      <c r="AJ19" s="346"/>
      <c r="AK19" s="345"/>
      <c r="AL19" s="346"/>
      <c r="AM19" s="347"/>
      <c r="AN19" s="341" t="s">
        <v>490</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0.64583333333333337</v>
      </c>
      <c r="W20" s="345"/>
      <c r="X20" s="369">
        <v>0.67083333333333339</v>
      </c>
      <c r="Y20" s="370"/>
      <c r="Z20" s="344"/>
      <c r="AA20" s="345"/>
      <c r="AB20" s="346"/>
      <c r="AC20" s="345"/>
      <c r="AD20" s="346">
        <v>2.0833333333333332E-2</v>
      </c>
      <c r="AE20" s="345"/>
      <c r="AF20" s="346">
        <v>4.1666666666666666E-3</v>
      </c>
      <c r="AG20" s="345"/>
      <c r="AH20" s="346"/>
      <c r="AI20" s="345"/>
      <c r="AJ20" s="346"/>
      <c r="AK20" s="345"/>
      <c r="AL20" s="346"/>
      <c r="AM20" s="347"/>
      <c r="AN20" s="341" t="s">
        <v>292</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0.67083333333333339</v>
      </c>
      <c r="W21" s="345"/>
      <c r="X21" s="369">
        <v>0.6958333333333333</v>
      </c>
      <c r="Y21" s="370"/>
      <c r="Z21" s="344"/>
      <c r="AA21" s="345"/>
      <c r="AB21" s="346"/>
      <c r="AC21" s="345"/>
      <c r="AD21" s="346"/>
      <c r="AE21" s="345"/>
      <c r="AF21" s="346">
        <v>2.4999999999999998E-2</v>
      </c>
      <c r="AG21" s="345"/>
      <c r="AH21" s="346"/>
      <c r="AI21" s="345"/>
      <c r="AJ21" s="346"/>
      <c r="AK21" s="345"/>
      <c r="AL21" s="346"/>
      <c r="AM21" s="347"/>
      <c r="AN21" s="341" t="s">
        <v>491</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0.6958333333333333</v>
      </c>
      <c r="W22" s="345"/>
      <c r="X22" s="369">
        <v>0.79166666666666663</v>
      </c>
      <c r="Y22" s="370"/>
      <c r="Z22" s="344"/>
      <c r="AA22" s="345"/>
      <c r="AB22" s="346"/>
      <c r="AC22" s="345"/>
      <c r="AD22" s="346"/>
      <c r="AE22" s="345"/>
      <c r="AF22" s="346"/>
      <c r="AG22" s="345"/>
      <c r="AH22" s="346"/>
      <c r="AI22" s="345"/>
      <c r="AJ22" s="346"/>
      <c r="AK22" s="345"/>
      <c r="AL22" s="346">
        <v>0.13749999999999998</v>
      </c>
      <c r="AM22" s="347"/>
      <c r="AN22" s="341" t="s">
        <v>459</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0.79166666666666663</v>
      </c>
      <c r="W23" s="345"/>
      <c r="X23" s="346">
        <v>0.8208333333333333</v>
      </c>
      <c r="Y23" s="347"/>
      <c r="Z23" s="344"/>
      <c r="AA23" s="345"/>
      <c r="AB23" s="346"/>
      <c r="AC23" s="345"/>
      <c r="AD23" s="346"/>
      <c r="AE23" s="345"/>
      <c r="AF23" s="346">
        <v>2.9166666666666664E-2</v>
      </c>
      <c r="AG23" s="345"/>
      <c r="AH23" s="346"/>
      <c r="AI23" s="345"/>
      <c r="AJ23" s="346"/>
      <c r="AK23" s="345"/>
      <c r="AL23" s="346"/>
      <c r="AM23" s="347"/>
      <c r="AN23" s="341" t="s">
        <v>492</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0.8208333333333333</v>
      </c>
      <c r="W24" s="345"/>
      <c r="X24" s="346">
        <v>1</v>
      </c>
      <c r="Y24" s="347"/>
      <c r="Z24" s="344"/>
      <c r="AA24" s="345"/>
      <c r="AB24" s="346"/>
      <c r="AC24" s="345"/>
      <c r="AD24" s="381"/>
      <c r="AE24" s="381"/>
      <c r="AF24" s="381"/>
      <c r="AG24" s="381"/>
      <c r="AH24" s="346"/>
      <c r="AI24" s="345"/>
      <c r="AJ24" s="346"/>
      <c r="AK24" s="345"/>
      <c r="AL24" s="345">
        <v>0.17916666666666667</v>
      </c>
      <c r="AM24" s="346"/>
      <c r="AN24" s="341" t="s">
        <v>459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0.25</v>
      </c>
      <c r="AE31" s="410"/>
      <c r="AF31" s="410">
        <f>SUM(AF9:AG30)</f>
        <v>8.7499999999999994E-2</v>
      </c>
      <c r="AG31" s="410"/>
      <c r="AH31" s="410">
        <f>SUM(AH9:AI30)</f>
        <v>0</v>
      </c>
      <c r="AI31" s="410"/>
      <c r="AJ31" s="410">
        <f>SUM(AJ9:AK30)</f>
        <v>0</v>
      </c>
      <c r="AK31" s="410"/>
      <c r="AL31" s="411">
        <f>SUM(AL9:AM30)</f>
        <v>0.66249999999999998</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13750</v>
      </c>
      <c r="Y35" s="443"/>
      <c r="Z35" s="443"/>
      <c r="AA35" s="55" t="s">
        <v>56</v>
      </c>
      <c r="AB35" s="444">
        <v>845</v>
      </c>
      <c r="AC35" s="445"/>
      <c r="AD35" s="445"/>
      <c r="AE35" s="58" t="s">
        <v>56</v>
      </c>
      <c r="AF35" s="444">
        <v>0</v>
      </c>
      <c r="AG35" s="445"/>
      <c r="AH35" s="445"/>
      <c r="AI35" s="55" t="s">
        <v>56</v>
      </c>
      <c r="AJ35" s="444">
        <v>0</v>
      </c>
      <c r="AK35" s="445"/>
      <c r="AL35" s="445"/>
      <c r="AM35" s="55" t="s">
        <v>56</v>
      </c>
      <c r="AN35" s="446">
        <f>(X35+AF35)-(AB35+AJ35)</f>
        <v>12905</v>
      </c>
      <c r="AO35" s="447"/>
      <c r="AP35" s="55" t="s">
        <v>56</v>
      </c>
      <c r="AQ35" s="448"/>
      <c r="AR35" s="449"/>
      <c r="AS35" s="449"/>
      <c r="AT35" s="449"/>
      <c r="AU35" s="450"/>
    </row>
    <row r="36" spans="1:47" ht="15.75" customHeight="1">
      <c r="A36" s="266"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41000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38000</v>
      </c>
      <c r="AO36" s="466"/>
      <c r="AP36" s="56" t="s">
        <v>56</v>
      </c>
      <c r="AQ36" s="451"/>
      <c r="AR36" s="452"/>
      <c r="AS36" s="452"/>
      <c r="AT36" s="452"/>
      <c r="AU36" s="453"/>
    </row>
    <row r="37" spans="1:47" ht="15.75" customHeight="1">
      <c r="A37" s="266" t="s">
        <v>67</v>
      </c>
      <c r="B37" s="51"/>
      <c r="C37" s="51"/>
      <c r="D37" s="51"/>
      <c r="E37" s="51"/>
      <c r="F37" s="51"/>
      <c r="G37" s="47"/>
      <c r="H37" s="454">
        <f>SUM(AD9:AE30)</f>
        <v>0.25</v>
      </c>
      <c r="I37" s="455"/>
      <c r="J37" s="455"/>
      <c r="K37" s="456">
        <v>89</v>
      </c>
      <c r="L37" s="457"/>
      <c r="M37" s="37" t="s">
        <v>56</v>
      </c>
      <c r="N37" s="458">
        <f t="shared" si="2"/>
        <v>534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66" t="s">
        <v>150</v>
      </c>
      <c r="B38" s="51"/>
      <c r="C38" s="51"/>
      <c r="D38" s="51"/>
      <c r="E38" s="51"/>
      <c r="F38" s="51"/>
      <c r="G38" s="47"/>
      <c r="H38" s="454">
        <f>SUM(AF9:AG30)</f>
        <v>8.7499999999999994E-2</v>
      </c>
      <c r="I38" s="455"/>
      <c r="J38" s="455"/>
      <c r="K38" s="456">
        <v>89</v>
      </c>
      <c r="L38" s="457"/>
      <c r="M38" s="37" t="s">
        <v>56</v>
      </c>
      <c r="N38" s="458">
        <f t="shared" si="2"/>
        <v>186.89999999999998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66"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66"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66" t="s">
        <v>68</v>
      </c>
      <c r="B41" s="51"/>
      <c r="C41" s="51"/>
      <c r="D41" s="51"/>
      <c r="E41" s="51"/>
      <c r="F41" s="51"/>
      <c r="G41" s="47"/>
      <c r="H41" s="454">
        <f>SUM(AL9:AM30)</f>
        <v>0.66249999999999998</v>
      </c>
      <c r="I41" s="455"/>
      <c r="J41" s="455"/>
      <c r="K41" s="456">
        <v>8</v>
      </c>
      <c r="L41" s="457"/>
      <c r="M41" s="37" t="s">
        <v>56</v>
      </c>
      <c r="N41" s="458">
        <f t="shared" si="2"/>
        <v>127.19999999999999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66"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848.09999999999991</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44276</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44276</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63" t="s">
        <v>166</v>
      </c>
      <c r="AH71" s="264"/>
      <c r="AI71" s="264"/>
      <c r="AJ71" s="264"/>
      <c r="AK71" s="264"/>
      <c r="AL71" s="262"/>
      <c r="AM71" s="263" t="s">
        <v>161</v>
      </c>
      <c r="AN71" s="264"/>
      <c r="AO71" s="264"/>
      <c r="AP71" s="26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63" t="s">
        <v>162</v>
      </c>
      <c r="AH72" s="264"/>
      <c r="AI72" s="264"/>
      <c r="AJ72" s="264"/>
      <c r="AK72" s="264"/>
      <c r="AL72" s="262"/>
      <c r="AM72" s="263" t="s">
        <v>158</v>
      </c>
      <c r="AN72" s="264"/>
      <c r="AO72" s="264"/>
      <c r="AP72" s="26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63" t="s">
        <v>167</v>
      </c>
      <c r="AH73" s="264"/>
      <c r="AI73" s="264"/>
      <c r="AJ73" s="264"/>
      <c r="AK73" s="264"/>
      <c r="AL73" s="262"/>
      <c r="AM73" s="263" t="s">
        <v>155</v>
      </c>
      <c r="AN73" s="264"/>
      <c r="AO73" s="264"/>
      <c r="AP73" s="26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63" t="s">
        <v>168</v>
      </c>
      <c r="AH74" s="264"/>
      <c r="AI74" s="264"/>
      <c r="AJ74" s="264"/>
      <c r="AK74" s="264"/>
      <c r="AL74" s="262"/>
      <c r="AM74" s="263" t="s">
        <v>156</v>
      </c>
      <c r="AN74" s="264"/>
      <c r="AO74" s="264" t="s">
        <v>175</v>
      </c>
      <c r="AP74" s="26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63" t="s">
        <v>258</v>
      </c>
      <c r="AH75" s="264"/>
      <c r="AI75" s="264"/>
      <c r="AJ75" s="264"/>
      <c r="AK75" s="264"/>
      <c r="AL75" s="262"/>
      <c r="AM75" s="263" t="s">
        <v>156</v>
      </c>
      <c r="AN75" s="264"/>
      <c r="AO75" s="264"/>
      <c r="AP75" s="26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63" t="s">
        <v>169</v>
      </c>
      <c r="AH76" s="264"/>
      <c r="AI76" s="264"/>
      <c r="AJ76" s="264"/>
      <c r="AK76" s="264"/>
      <c r="AL76" s="262"/>
      <c r="AM76" s="263" t="s">
        <v>176</v>
      </c>
      <c r="AN76" s="264"/>
      <c r="AO76" s="264"/>
      <c r="AP76" s="26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63" t="s">
        <v>153</v>
      </c>
      <c r="AH77" s="264"/>
      <c r="AI77" s="264"/>
      <c r="AJ77" s="264"/>
      <c r="AK77" s="264"/>
      <c r="AL77" s="262"/>
      <c r="AM77" s="263" t="s">
        <v>157</v>
      </c>
      <c r="AN77" s="264"/>
      <c r="AO77" s="264"/>
      <c r="AP77" s="26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Z29" sqref="Z29:AA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44277</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7" t="s">
        <v>53</v>
      </c>
      <c r="L8" s="268"/>
      <c r="M8" s="268"/>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7.0833333333333331E-2</v>
      </c>
      <c r="Y9" s="340"/>
      <c r="Z9" s="337"/>
      <c r="AA9" s="338"/>
      <c r="AB9" s="339"/>
      <c r="AC9" s="338"/>
      <c r="AD9" s="339"/>
      <c r="AE9" s="338"/>
      <c r="AF9" s="339">
        <v>7.0833333333333331E-2</v>
      </c>
      <c r="AG9" s="338"/>
      <c r="AH9" s="339"/>
      <c r="AI9" s="338"/>
      <c r="AJ9" s="339"/>
      <c r="AK9" s="338"/>
      <c r="AL9" s="339"/>
      <c r="AM9" s="340"/>
      <c r="AN9" s="341" t="s">
        <v>497</v>
      </c>
      <c r="AO9" s="342"/>
      <c r="AP9" s="342"/>
      <c r="AQ9" s="342"/>
      <c r="AR9" s="342"/>
      <c r="AS9" s="342"/>
      <c r="AT9" s="342"/>
      <c r="AU9" s="343"/>
    </row>
    <row r="10" spans="1:47" ht="15.75" customHeight="1" thickTop="1">
      <c r="A10" s="18"/>
      <c r="B10" s="18"/>
      <c r="C10" s="18"/>
      <c r="D10" s="18"/>
      <c r="E10" s="19"/>
      <c r="F10" s="19"/>
      <c r="G10" s="19"/>
      <c r="H10" s="19"/>
      <c r="I10" s="19"/>
      <c r="J10" s="19"/>
      <c r="U10" s="20"/>
      <c r="V10" s="344">
        <v>7.0833333333333331E-2</v>
      </c>
      <c r="W10" s="345"/>
      <c r="X10" s="603">
        <v>0.25</v>
      </c>
      <c r="Y10" s="347"/>
      <c r="Z10" s="344"/>
      <c r="AA10" s="345"/>
      <c r="AB10" s="346"/>
      <c r="AC10" s="345"/>
      <c r="AD10" s="346"/>
      <c r="AE10" s="345"/>
      <c r="AF10" s="346"/>
      <c r="AG10" s="345"/>
      <c r="AH10" s="346"/>
      <c r="AI10" s="345"/>
      <c r="AJ10" s="346"/>
      <c r="AK10" s="345"/>
      <c r="AL10" s="346">
        <v>0.17916666666666667</v>
      </c>
      <c r="AM10" s="347"/>
      <c r="AN10" s="341" t="s">
        <v>235</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0.25</v>
      </c>
      <c r="W11" s="345"/>
      <c r="X11" s="346">
        <v>0.29166666666666669</v>
      </c>
      <c r="Y11" s="347"/>
      <c r="Z11" s="344"/>
      <c r="AA11" s="345"/>
      <c r="AB11" s="346"/>
      <c r="AC11" s="345"/>
      <c r="AD11" s="346"/>
      <c r="AE11" s="345"/>
      <c r="AF11" s="346">
        <v>4.1666666666666664E-2</v>
      </c>
      <c r="AG11" s="345"/>
      <c r="AH11" s="346"/>
      <c r="AI11" s="345"/>
      <c r="AJ11" s="346"/>
      <c r="AK11" s="345"/>
      <c r="AL11" s="346"/>
      <c r="AM11" s="347"/>
      <c r="AN11" s="341" t="s">
        <v>498</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0.29166666666666669</v>
      </c>
      <c r="W12" s="345"/>
      <c r="X12" s="346">
        <v>0.3125</v>
      </c>
      <c r="Y12" s="347"/>
      <c r="Z12" s="344"/>
      <c r="AA12" s="345"/>
      <c r="AB12" s="346"/>
      <c r="AC12" s="345"/>
      <c r="AD12" s="346">
        <v>1.6666666666666666E-2</v>
      </c>
      <c r="AE12" s="345"/>
      <c r="AF12" s="346">
        <v>4.1666666666666666E-3</v>
      </c>
      <c r="AG12" s="345"/>
      <c r="AH12" s="346"/>
      <c r="AI12" s="345"/>
      <c r="AJ12" s="346"/>
      <c r="AK12" s="345"/>
      <c r="AL12" s="346"/>
      <c r="AM12" s="347"/>
      <c r="AN12" s="341" t="s">
        <v>499</v>
      </c>
      <c r="AO12" s="342"/>
      <c r="AP12" s="342"/>
      <c r="AQ12" s="342"/>
      <c r="AR12" s="342"/>
      <c r="AS12" s="342"/>
      <c r="AT12" s="342"/>
      <c r="AU12" s="343"/>
    </row>
    <row r="13" spans="1:47" ht="15.75" customHeight="1" thickTop="1" thickBot="1">
      <c r="A13" s="354" t="s">
        <v>27</v>
      </c>
      <c r="B13" s="355"/>
      <c r="C13" s="355"/>
      <c r="D13" s="355"/>
      <c r="E13" s="356" t="s">
        <v>485</v>
      </c>
      <c r="F13" s="357"/>
      <c r="G13" s="357"/>
      <c r="H13" s="358"/>
      <c r="I13" s="356" t="s">
        <v>472</v>
      </c>
      <c r="J13" s="357"/>
      <c r="K13" s="357"/>
      <c r="L13" s="358"/>
      <c r="M13" s="356" t="s">
        <v>474</v>
      </c>
      <c r="N13" s="357"/>
      <c r="O13" s="357"/>
      <c r="P13" s="358"/>
      <c r="Q13" s="356" t="s">
        <v>507</v>
      </c>
      <c r="R13" s="332"/>
      <c r="S13" s="332"/>
      <c r="T13" s="359"/>
      <c r="U13" s="12"/>
      <c r="V13" s="344">
        <v>0.3125</v>
      </c>
      <c r="W13" s="345"/>
      <c r="X13" s="346">
        <v>0.35416666666666669</v>
      </c>
      <c r="Y13" s="347"/>
      <c r="Z13" s="344"/>
      <c r="AA13" s="345"/>
      <c r="AB13" s="346"/>
      <c r="AC13" s="345"/>
      <c r="AD13" s="346"/>
      <c r="AE13" s="345"/>
      <c r="AF13" s="346">
        <v>4.1666666666666664E-2</v>
      </c>
      <c r="AG13" s="345"/>
      <c r="AH13" s="346"/>
      <c r="AI13" s="345"/>
      <c r="AJ13" s="346"/>
      <c r="AK13" s="345"/>
      <c r="AL13" s="346"/>
      <c r="AM13" s="347"/>
      <c r="AN13" s="341" t="s">
        <v>500</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0.35416666666666669</v>
      </c>
      <c r="W14" s="345"/>
      <c r="X14" s="346">
        <v>0.39583333333333331</v>
      </c>
      <c r="Y14" s="347"/>
      <c r="Z14" s="344"/>
      <c r="AA14" s="345"/>
      <c r="AB14" s="346"/>
      <c r="AC14" s="345"/>
      <c r="AD14" s="346">
        <v>3.7499999999999999E-2</v>
      </c>
      <c r="AE14" s="345"/>
      <c r="AF14" s="346">
        <v>4.1666666666666666E-3</v>
      </c>
      <c r="AG14" s="345"/>
      <c r="AH14" s="346"/>
      <c r="AI14" s="345"/>
      <c r="AJ14" s="346"/>
      <c r="AK14" s="345"/>
      <c r="AL14" s="346"/>
      <c r="AM14" s="347"/>
      <c r="AN14" s="341" t="s">
        <v>501</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0.39583333333333331</v>
      </c>
      <c r="W15" s="345"/>
      <c r="X15" s="346">
        <v>0.45833333333333331</v>
      </c>
      <c r="Y15" s="347"/>
      <c r="Z15" s="344"/>
      <c r="AA15" s="345"/>
      <c r="AB15" s="346"/>
      <c r="AC15" s="345"/>
      <c r="AD15" s="346"/>
      <c r="AE15" s="345"/>
      <c r="AF15" s="346">
        <v>6.25E-2</v>
      </c>
      <c r="AG15" s="345"/>
      <c r="AH15" s="346"/>
      <c r="AI15" s="345"/>
      <c r="AJ15" s="346"/>
      <c r="AK15" s="345"/>
      <c r="AL15" s="346"/>
      <c r="AM15" s="347"/>
      <c r="AN15" s="341" t="s">
        <v>502</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0.45833333333333331</v>
      </c>
      <c r="W16" s="345"/>
      <c r="X16" s="346">
        <v>0.47916666666666669</v>
      </c>
      <c r="Y16" s="347"/>
      <c r="Z16" s="344"/>
      <c r="AA16" s="345"/>
      <c r="AB16" s="346"/>
      <c r="AC16" s="345"/>
      <c r="AD16" s="346">
        <v>1.6666666666666666E-2</v>
      </c>
      <c r="AE16" s="345"/>
      <c r="AF16" s="346">
        <v>4.1666666666666666E-3</v>
      </c>
      <c r="AG16" s="345"/>
      <c r="AH16" s="346"/>
      <c r="AI16" s="345"/>
      <c r="AJ16" s="346"/>
      <c r="AK16" s="345"/>
      <c r="AL16" s="346"/>
      <c r="AM16" s="347"/>
      <c r="AN16" s="341" t="s">
        <v>503</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0.47916666666666669</v>
      </c>
      <c r="W17" s="345"/>
      <c r="X17" s="346">
        <v>0.5</v>
      </c>
      <c r="Y17" s="347"/>
      <c r="Z17" s="344"/>
      <c r="AA17" s="345"/>
      <c r="AB17" s="346"/>
      <c r="AC17" s="345"/>
      <c r="AD17" s="346">
        <v>1.6666666666666666E-2</v>
      </c>
      <c r="AE17" s="345"/>
      <c r="AF17" s="346">
        <v>4.1666666666666666E-3</v>
      </c>
      <c r="AG17" s="345"/>
      <c r="AH17" s="346"/>
      <c r="AI17" s="345"/>
      <c r="AJ17" s="346"/>
      <c r="AK17" s="345"/>
      <c r="AL17" s="346"/>
      <c r="AM17" s="347"/>
      <c r="AN17" s="341" t="s">
        <v>504</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v>
      </c>
      <c r="W18" s="345"/>
      <c r="X18" s="369">
        <v>0.52916666666666667</v>
      </c>
      <c r="Y18" s="370"/>
      <c r="Z18" s="344"/>
      <c r="AA18" s="345"/>
      <c r="AB18" s="346"/>
      <c r="AC18" s="345"/>
      <c r="AD18" s="346">
        <v>2.4999999999999998E-2</v>
      </c>
      <c r="AE18" s="345"/>
      <c r="AF18" s="346">
        <v>4.1666666666666666E-3</v>
      </c>
      <c r="AG18" s="345"/>
      <c r="AH18" s="346"/>
      <c r="AI18" s="345"/>
      <c r="AJ18" s="346"/>
      <c r="AK18" s="345"/>
      <c r="AL18" s="346"/>
      <c r="AM18" s="347"/>
      <c r="AN18" s="604" t="s">
        <v>508</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0.52916666666666667</v>
      </c>
      <c r="W19" s="345"/>
      <c r="X19" s="369">
        <v>0.5541666666666667</v>
      </c>
      <c r="Y19" s="370"/>
      <c r="Z19" s="344"/>
      <c r="AA19" s="345"/>
      <c r="AB19" s="346"/>
      <c r="AC19" s="345"/>
      <c r="AD19" s="346">
        <v>2.0833333333333332E-2</v>
      </c>
      <c r="AE19" s="345"/>
      <c r="AF19" s="346">
        <v>4.1666666666666666E-3</v>
      </c>
      <c r="AG19" s="345"/>
      <c r="AH19" s="346"/>
      <c r="AI19" s="345"/>
      <c r="AJ19" s="346"/>
      <c r="AK19" s="345"/>
      <c r="AL19" s="346"/>
      <c r="AM19" s="347"/>
      <c r="AN19" s="341" t="s">
        <v>509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0.5541666666666667</v>
      </c>
      <c r="W20" s="345"/>
      <c r="X20" s="369">
        <v>0.58333333333333337</v>
      </c>
      <c r="Y20" s="370"/>
      <c r="Z20" s="344"/>
      <c r="AA20" s="345"/>
      <c r="AB20" s="346"/>
      <c r="AC20" s="345"/>
      <c r="AD20" s="346">
        <v>2.4999999999999998E-2</v>
      </c>
      <c r="AE20" s="345"/>
      <c r="AF20" s="346">
        <v>4.1666666666666666E-3</v>
      </c>
      <c r="AG20" s="345"/>
      <c r="AH20" s="346"/>
      <c r="AI20" s="345"/>
      <c r="AJ20" s="346"/>
      <c r="AK20" s="345"/>
      <c r="AL20" s="346"/>
      <c r="AM20" s="347"/>
      <c r="AN20" s="341" t="s">
        <v>511</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0.58333333333333337</v>
      </c>
      <c r="W21" s="345"/>
      <c r="X21" s="369">
        <v>0.60416666666666663</v>
      </c>
      <c r="Y21" s="370"/>
      <c r="Z21" s="344"/>
      <c r="AA21" s="345"/>
      <c r="AB21" s="346"/>
      <c r="AC21" s="345"/>
      <c r="AD21" s="346">
        <v>1.6666666666666666E-2</v>
      </c>
      <c r="AE21" s="345"/>
      <c r="AF21" s="346">
        <v>4.1666666666666666E-3</v>
      </c>
      <c r="AG21" s="345"/>
      <c r="AH21" s="346"/>
      <c r="AI21" s="345"/>
      <c r="AJ21" s="346"/>
      <c r="AK21" s="345"/>
      <c r="AL21" s="346"/>
      <c r="AM21" s="347"/>
      <c r="AN21" s="341" t="s">
        <v>510</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0.60416666666666663</v>
      </c>
      <c r="W22" s="345"/>
      <c r="X22" s="369">
        <v>0.62916666666666665</v>
      </c>
      <c r="Y22" s="370"/>
      <c r="Z22" s="344"/>
      <c r="AA22" s="345"/>
      <c r="AB22" s="346"/>
      <c r="AC22" s="345"/>
      <c r="AD22" s="346">
        <v>2.0833333333333332E-2</v>
      </c>
      <c r="AE22" s="345"/>
      <c r="AF22" s="346">
        <v>4.1666666666666666E-3</v>
      </c>
      <c r="AG22" s="345"/>
      <c r="AH22" s="346"/>
      <c r="AI22" s="345"/>
      <c r="AJ22" s="346"/>
      <c r="AK22" s="345"/>
      <c r="AL22" s="346"/>
      <c r="AM22" s="347"/>
      <c r="AN22" s="341" t="s">
        <v>493</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0.62916666666666665</v>
      </c>
      <c r="W23" s="345"/>
      <c r="X23" s="346">
        <v>0.69166666666666676</v>
      </c>
      <c r="Y23" s="347"/>
      <c r="Z23" s="344"/>
      <c r="AA23" s="345"/>
      <c r="AB23" s="346"/>
      <c r="AC23" s="345"/>
      <c r="AD23" s="346"/>
      <c r="AE23" s="345"/>
      <c r="AF23" s="346"/>
      <c r="AG23" s="345"/>
      <c r="AH23" s="346"/>
      <c r="AI23" s="345"/>
      <c r="AJ23" s="346"/>
      <c r="AK23" s="345"/>
      <c r="AL23" s="346">
        <v>6.25E-2</v>
      </c>
      <c r="AM23" s="347"/>
      <c r="AN23" s="341" t="s">
        <v>459</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0.69166666666666676</v>
      </c>
      <c r="W24" s="345"/>
      <c r="X24" s="346">
        <v>0.72916666666666663</v>
      </c>
      <c r="Y24" s="347"/>
      <c r="Z24" s="344"/>
      <c r="AA24" s="345"/>
      <c r="AB24" s="346"/>
      <c r="AC24" s="345"/>
      <c r="AD24" s="381">
        <v>3.3333333333333333E-2</v>
      </c>
      <c r="AE24" s="381"/>
      <c r="AF24" s="381">
        <v>4.1666666666666666E-3</v>
      </c>
      <c r="AG24" s="381"/>
      <c r="AH24" s="346"/>
      <c r="AI24" s="345"/>
      <c r="AJ24" s="346"/>
      <c r="AK24" s="345"/>
      <c r="AL24" s="345"/>
      <c r="AM24" s="346"/>
      <c r="AN24" s="341" t="s">
        <v>512</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0.72916666666666663</v>
      </c>
      <c r="W25" s="345"/>
      <c r="X25" s="369">
        <v>0.75</v>
      </c>
      <c r="Y25" s="370"/>
      <c r="Z25" s="344"/>
      <c r="AA25" s="345"/>
      <c r="AB25" s="346"/>
      <c r="AC25" s="345"/>
      <c r="AD25" s="346">
        <v>1.6666666666666666E-2</v>
      </c>
      <c r="AE25" s="345"/>
      <c r="AF25" s="346">
        <v>4.1666666666666666E-3</v>
      </c>
      <c r="AG25" s="345"/>
      <c r="AH25" s="346"/>
      <c r="AI25" s="345"/>
      <c r="AJ25" s="346"/>
      <c r="AK25" s="345"/>
      <c r="AL25" s="346"/>
      <c r="AM25" s="347"/>
      <c r="AN25" s="341" t="s">
        <v>513</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0.75</v>
      </c>
      <c r="W26" s="394"/>
      <c r="X26" s="369">
        <v>0.77083333333333337</v>
      </c>
      <c r="Y26" s="370"/>
      <c r="Z26" s="393"/>
      <c r="AA26" s="394"/>
      <c r="AB26" s="369"/>
      <c r="AC26" s="394"/>
      <c r="AD26" s="381">
        <v>1.6666666666666666E-2</v>
      </c>
      <c r="AE26" s="381"/>
      <c r="AF26" s="381">
        <v>4.1666666666666666E-3</v>
      </c>
      <c r="AG26" s="381"/>
      <c r="AH26" s="369"/>
      <c r="AI26" s="394"/>
      <c r="AJ26" s="369"/>
      <c r="AK26" s="394"/>
      <c r="AL26" s="345"/>
      <c r="AM26" s="346"/>
      <c r="AN26" s="341" t="s">
        <v>496</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0.77083333333333337</v>
      </c>
      <c r="W27" s="394"/>
      <c r="X27" s="369">
        <v>0.81666666666666676</v>
      </c>
      <c r="Y27" s="370"/>
      <c r="Z27" s="393"/>
      <c r="AA27" s="394"/>
      <c r="AB27" s="369"/>
      <c r="AC27" s="394"/>
      <c r="AD27" s="346"/>
      <c r="AE27" s="345"/>
      <c r="AF27" s="346">
        <v>4.5833333333333337E-2</v>
      </c>
      <c r="AG27" s="345"/>
      <c r="AH27" s="369"/>
      <c r="AI27" s="394"/>
      <c r="AJ27" s="369"/>
      <c r="AK27" s="394"/>
      <c r="AL27" s="346"/>
      <c r="AM27" s="347"/>
      <c r="AN27" s="341" t="s">
        <v>494</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0.81666666666666676</v>
      </c>
      <c r="W28" s="394"/>
      <c r="X28" s="369">
        <v>0.85833333333333339</v>
      </c>
      <c r="Y28" s="370"/>
      <c r="Z28" s="393"/>
      <c r="AA28" s="394"/>
      <c r="AB28" s="369"/>
      <c r="AC28" s="394"/>
      <c r="AD28" s="369">
        <v>3.7499999999999999E-2</v>
      </c>
      <c r="AE28" s="394"/>
      <c r="AF28" s="369">
        <v>4.1666666666666666E-3</v>
      </c>
      <c r="AG28" s="394"/>
      <c r="AH28" s="369"/>
      <c r="AI28" s="394"/>
      <c r="AJ28" s="369"/>
      <c r="AK28" s="394"/>
      <c r="AL28" s="345"/>
      <c r="AM28" s="346"/>
      <c r="AN28" s="341" t="s">
        <v>495</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v>0.85833333333333339</v>
      </c>
      <c r="W29" s="394"/>
      <c r="X29" s="381">
        <v>0.90833333333333333</v>
      </c>
      <c r="Y29" s="346"/>
      <c r="Z29" s="408"/>
      <c r="AA29" s="381"/>
      <c r="AB29" s="409"/>
      <c r="AC29" s="381"/>
      <c r="AD29" s="409">
        <v>4.5833333333333337E-2</v>
      </c>
      <c r="AE29" s="381"/>
      <c r="AF29" s="409">
        <v>4.1666666666666666E-3</v>
      </c>
      <c r="AG29" s="381"/>
      <c r="AH29" s="409"/>
      <c r="AI29" s="381"/>
      <c r="AJ29" s="409"/>
      <c r="AK29" s="381"/>
      <c r="AL29" s="394"/>
      <c r="AM29" s="346"/>
      <c r="AN29" s="341" t="s">
        <v>505</v>
      </c>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605">
        <v>0.90833333333333333</v>
      </c>
      <c r="W30" s="424"/>
      <c r="X30" s="406">
        <v>1</v>
      </c>
      <c r="Y30" s="407"/>
      <c r="Z30" s="405"/>
      <c r="AA30" s="406"/>
      <c r="AB30" s="406"/>
      <c r="AC30" s="406"/>
      <c r="AD30" s="406"/>
      <c r="AE30" s="406"/>
      <c r="AF30" s="406"/>
      <c r="AG30" s="406"/>
      <c r="AH30" s="406"/>
      <c r="AI30" s="406"/>
      <c r="AJ30" s="406"/>
      <c r="AK30" s="406"/>
      <c r="AL30" s="424">
        <v>9.1666666666666674E-2</v>
      </c>
      <c r="AM30" s="407"/>
      <c r="AN30" s="341" t="s">
        <v>506</v>
      </c>
      <c r="AO30" s="342"/>
      <c r="AP30" s="342"/>
      <c r="AQ30" s="342"/>
      <c r="AR30" s="342"/>
      <c r="AS30" s="342"/>
      <c r="AT30" s="342"/>
      <c r="AU30" s="343"/>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0.34583333333333333</v>
      </c>
      <c r="AE31" s="410"/>
      <c r="AF31" s="410">
        <f>SUM(AF9:AG30)</f>
        <v>0.3208333333333333</v>
      </c>
      <c r="AG31" s="410"/>
      <c r="AH31" s="410">
        <f>SUM(AH9:AI30)</f>
        <v>0</v>
      </c>
      <c r="AI31" s="410"/>
      <c r="AJ31" s="410">
        <f>SUM(AJ9:AK30)</f>
        <v>0</v>
      </c>
      <c r="AK31" s="410"/>
      <c r="AL31" s="411">
        <f>SUM(AL9:AM30)</f>
        <v>0.33333333333333337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12905</v>
      </c>
      <c r="Y35" s="443"/>
      <c r="Z35" s="443"/>
      <c r="AA35" s="55" t="s">
        <v>56</v>
      </c>
      <c r="AB35" s="444">
        <v>1485</v>
      </c>
      <c r="AC35" s="445"/>
      <c r="AD35" s="445"/>
      <c r="AE35" s="58" t="s">
        <v>56</v>
      </c>
      <c r="AF35" s="444">
        <v>0</v>
      </c>
      <c r="AG35" s="445"/>
      <c r="AH35" s="445"/>
      <c r="AI35" s="55" t="s">
        <v>56</v>
      </c>
      <c r="AJ35" s="444">
        <v>0</v>
      </c>
      <c r="AK35" s="445"/>
      <c r="AL35" s="445"/>
      <c r="AM35" s="55" t="s">
        <v>56</v>
      </c>
      <c r="AN35" s="446">
        <f>(X35+AF35)-(AB35+AJ35)</f>
        <v>11420</v>
      </c>
      <c r="AO35" s="447"/>
      <c r="AP35" s="55" t="s">
        <v>56</v>
      </c>
      <c r="AQ35" s="448"/>
      <c r="AR35" s="449"/>
      <c r="AS35" s="449"/>
      <c r="AT35" s="449"/>
      <c r="AU35" s="450"/>
    </row>
    <row r="36" spans="1:47" ht="15.75" customHeight="1">
      <c r="A36" s="266"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38000</v>
      </c>
      <c r="Y36" s="462"/>
      <c r="Z36" s="462"/>
      <c r="AA36" s="56" t="s">
        <v>56</v>
      </c>
      <c r="AB36" s="463">
        <v>2000</v>
      </c>
      <c r="AC36" s="464"/>
      <c r="AD36" s="464"/>
      <c r="AE36" s="57" t="s">
        <v>56</v>
      </c>
      <c r="AF36" s="463">
        <v>10000</v>
      </c>
      <c r="AG36" s="464"/>
      <c r="AH36" s="464"/>
      <c r="AI36" s="56" t="s">
        <v>56</v>
      </c>
      <c r="AJ36" s="463">
        <v>0</v>
      </c>
      <c r="AK36" s="464"/>
      <c r="AL36" s="464"/>
      <c r="AM36" s="56" t="s">
        <v>56</v>
      </c>
      <c r="AN36" s="465">
        <f t="shared" ref="AN36:AN43" si="3">(X36+AF36)-(AB36+AJ36)</f>
        <v>46000</v>
      </c>
      <c r="AO36" s="466"/>
      <c r="AP36" s="56" t="s">
        <v>56</v>
      </c>
      <c r="AQ36" s="451" t="s">
        <v>543</v>
      </c>
      <c r="AR36" s="452"/>
      <c r="AS36" s="452"/>
      <c r="AT36" s="452"/>
      <c r="AU36" s="453"/>
    </row>
    <row r="37" spans="1:47" ht="15.75" customHeight="1">
      <c r="A37" s="266" t="s">
        <v>67</v>
      </c>
      <c r="B37" s="51"/>
      <c r="C37" s="51"/>
      <c r="D37" s="51"/>
      <c r="E37" s="51"/>
      <c r="F37" s="51"/>
      <c r="G37" s="47"/>
      <c r="H37" s="454">
        <f>SUM(AD9:AE30)</f>
        <v>0.34583333333333333</v>
      </c>
      <c r="I37" s="455"/>
      <c r="J37" s="455"/>
      <c r="K37" s="456">
        <v>89</v>
      </c>
      <c r="L37" s="457"/>
      <c r="M37" s="37" t="s">
        <v>56</v>
      </c>
      <c r="N37" s="458">
        <f t="shared" si="2"/>
        <v>738.7</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66" t="s">
        <v>150</v>
      </c>
      <c r="B38" s="51"/>
      <c r="C38" s="51"/>
      <c r="D38" s="51"/>
      <c r="E38" s="51"/>
      <c r="F38" s="51"/>
      <c r="G38" s="47"/>
      <c r="H38" s="454">
        <f>SUM(AF9:AG30)</f>
        <v>0.3208333333333333</v>
      </c>
      <c r="I38" s="455"/>
      <c r="J38" s="455"/>
      <c r="K38" s="456">
        <v>89</v>
      </c>
      <c r="L38" s="457"/>
      <c r="M38" s="37" t="s">
        <v>56</v>
      </c>
      <c r="N38" s="458">
        <f t="shared" si="2"/>
        <v>685.3</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66"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66"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66" t="s">
        <v>68</v>
      </c>
      <c r="B41" s="51"/>
      <c r="C41" s="51"/>
      <c r="D41" s="51"/>
      <c r="E41" s="51"/>
      <c r="F41" s="51"/>
      <c r="G41" s="47"/>
      <c r="H41" s="454">
        <f>SUM(AL9:AM30)</f>
        <v>0.33333333333333337</v>
      </c>
      <c r="I41" s="455"/>
      <c r="J41" s="455"/>
      <c r="K41" s="456">
        <v>8</v>
      </c>
      <c r="L41" s="457"/>
      <c r="M41" s="37" t="s">
        <v>56</v>
      </c>
      <c r="N41" s="458">
        <f t="shared" si="2"/>
        <v>64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66"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1488</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44277</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44277</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63" t="s">
        <v>166</v>
      </c>
      <c r="AH71" s="264"/>
      <c r="AI71" s="264"/>
      <c r="AJ71" s="264"/>
      <c r="AK71" s="264"/>
      <c r="AL71" s="262"/>
      <c r="AM71" s="263" t="s">
        <v>161</v>
      </c>
      <c r="AN71" s="264"/>
      <c r="AO71" s="264"/>
      <c r="AP71" s="26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63" t="s">
        <v>162</v>
      </c>
      <c r="AH72" s="264"/>
      <c r="AI72" s="264"/>
      <c r="AJ72" s="264"/>
      <c r="AK72" s="264"/>
      <c r="AL72" s="262"/>
      <c r="AM72" s="263" t="s">
        <v>158</v>
      </c>
      <c r="AN72" s="264"/>
      <c r="AO72" s="264"/>
      <c r="AP72" s="26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63" t="s">
        <v>167</v>
      </c>
      <c r="AH73" s="264"/>
      <c r="AI73" s="264"/>
      <c r="AJ73" s="264"/>
      <c r="AK73" s="264"/>
      <c r="AL73" s="262"/>
      <c r="AM73" s="263" t="s">
        <v>155</v>
      </c>
      <c r="AN73" s="264"/>
      <c r="AO73" s="264"/>
      <c r="AP73" s="26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63" t="s">
        <v>168</v>
      </c>
      <c r="AH74" s="264"/>
      <c r="AI74" s="264"/>
      <c r="AJ74" s="264"/>
      <c r="AK74" s="264"/>
      <c r="AL74" s="262"/>
      <c r="AM74" s="263" t="s">
        <v>156</v>
      </c>
      <c r="AN74" s="264"/>
      <c r="AO74" s="264" t="s">
        <v>175</v>
      </c>
      <c r="AP74" s="26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63" t="s">
        <v>258</v>
      </c>
      <c r="AH75" s="264"/>
      <c r="AI75" s="264"/>
      <c r="AJ75" s="264"/>
      <c r="AK75" s="264"/>
      <c r="AL75" s="262"/>
      <c r="AM75" s="263" t="s">
        <v>156</v>
      </c>
      <c r="AN75" s="264"/>
      <c r="AO75" s="264"/>
      <c r="AP75" s="26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63" t="s">
        <v>169</v>
      </c>
      <c r="AH76" s="264"/>
      <c r="AI76" s="264"/>
      <c r="AJ76" s="264"/>
      <c r="AK76" s="264"/>
      <c r="AL76" s="262"/>
      <c r="AM76" s="263" t="s">
        <v>176</v>
      </c>
      <c r="AN76" s="264"/>
      <c r="AO76" s="264"/>
      <c r="AP76" s="26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63" t="s">
        <v>153</v>
      </c>
      <c r="AH77" s="264"/>
      <c r="AI77" s="264"/>
      <c r="AJ77" s="264"/>
      <c r="AK77" s="264"/>
      <c r="AL77" s="262"/>
      <c r="AM77" s="263" t="s">
        <v>157</v>
      </c>
      <c r="AN77" s="264"/>
      <c r="AO77" s="264"/>
      <c r="AP77" s="26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Z17" sqref="Z17:AA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44278</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7" t="s">
        <v>53</v>
      </c>
      <c r="L8" s="268"/>
      <c r="M8" s="268"/>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603">
        <v>8.7500000000000008E-2</v>
      </c>
      <c r="Y10" s="347"/>
      <c r="Z10" s="344"/>
      <c r="AA10" s="345"/>
      <c r="AB10" s="346"/>
      <c r="AC10" s="345"/>
      <c r="AD10" s="346"/>
      <c r="AE10" s="345"/>
      <c r="AF10" s="346">
        <v>4.5833333333333337E-2</v>
      </c>
      <c r="AG10" s="345"/>
      <c r="AH10" s="346"/>
      <c r="AI10" s="345"/>
      <c r="AJ10" s="346"/>
      <c r="AK10" s="345"/>
      <c r="AL10" s="346"/>
      <c r="AM10" s="347"/>
      <c r="AN10" s="341" t="s">
        <v>514</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8.7500000000000008E-2</v>
      </c>
      <c r="W11" s="345"/>
      <c r="X11" s="346">
        <v>0.20833333333333334</v>
      </c>
      <c r="Y11" s="347"/>
      <c r="Z11" s="344"/>
      <c r="AA11" s="345"/>
      <c r="AB11" s="346"/>
      <c r="AC11" s="345"/>
      <c r="AD11" s="346"/>
      <c r="AE11" s="345"/>
      <c r="AF11" s="346"/>
      <c r="AG11" s="345"/>
      <c r="AH11" s="346"/>
      <c r="AI11" s="345"/>
      <c r="AJ11" s="346"/>
      <c r="AK11" s="345"/>
      <c r="AL11" s="346">
        <v>0.12083333333333333</v>
      </c>
      <c r="AM11" s="347"/>
      <c r="AN11" s="341" t="s">
        <v>217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0.20833333333333334</v>
      </c>
      <c r="W12" s="345"/>
      <c r="X12" s="346">
        <v>0.25</v>
      </c>
      <c r="Y12" s="347"/>
      <c r="Z12" s="344"/>
      <c r="AA12" s="345"/>
      <c r="AB12" s="346"/>
      <c r="AC12" s="345"/>
      <c r="AD12" s="346">
        <v>3.7499999999999999E-2</v>
      </c>
      <c r="AE12" s="345"/>
      <c r="AF12" s="346">
        <v>4.1666666666666666E-3</v>
      </c>
      <c r="AG12" s="345"/>
      <c r="AH12" s="346"/>
      <c r="AI12" s="345"/>
      <c r="AJ12" s="346"/>
      <c r="AK12" s="345"/>
      <c r="AL12" s="346"/>
      <c r="AM12" s="347"/>
      <c r="AN12" s="341" t="s">
        <v>515</v>
      </c>
      <c r="AO12" s="342"/>
      <c r="AP12" s="342"/>
      <c r="AQ12" s="342"/>
      <c r="AR12" s="342"/>
      <c r="AS12" s="342"/>
      <c r="AT12" s="342"/>
      <c r="AU12" s="343"/>
    </row>
    <row r="13" spans="1:47" ht="15.75" customHeight="1" thickTop="1" thickBot="1">
      <c r="A13" s="354" t="s">
        <v>27</v>
      </c>
      <c r="B13" s="355"/>
      <c r="C13" s="355"/>
      <c r="D13" s="355"/>
      <c r="E13" s="356" t="s">
        <v>485</v>
      </c>
      <c r="F13" s="357"/>
      <c r="G13" s="357"/>
      <c r="H13" s="358"/>
      <c r="I13" s="356" t="s">
        <v>472</v>
      </c>
      <c r="J13" s="357"/>
      <c r="K13" s="357"/>
      <c r="L13" s="358"/>
      <c r="M13" s="356" t="s">
        <v>474</v>
      </c>
      <c r="N13" s="357"/>
      <c r="O13" s="357"/>
      <c r="P13" s="358"/>
      <c r="Q13" s="356" t="s">
        <v>546</v>
      </c>
      <c r="R13" s="332"/>
      <c r="S13" s="332"/>
      <c r="T13" s="359"/>
      <c r="U13" s="12"/>
      <c r="V13" s="344">
        <v>0.25</v>
      </c>
      <c r="W13" s="345"/>
      <c r="X13" s="346">
        <v>0.27083333333333331</v>
      </c>
      <c r="Y13" s="347"/>
      <c r="Z13" s="344"/>
      <c r="AA13" s="345"/>
      <c r="AB13" s="346"/>
      <c r="AC13" s="345"/>
      <c r="AD13" s="346">
        <v>1.6666666666666666E-2</v>
      </c>
      <c r="AE13" s="345"/>
      <c r="AF13" s="346">
        <v>4.1666666666666666E-3</v>
      </c>
      <c r="AG13" s="345"/>
      <c r="AH13" s="346"/>
      <c r="AI13" s="345"/>
      <c r="AJ13" s="346"/>
      <c r="AK13" s="345"/>
      <c r="AL13" s="346"/>
      <c r="AM13" s="347"/>
      <c r="AN13" s="341" t="s">
        <v>516</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0.27083333333333331</v>
      </c>
      <c r="W14" s="345"/>
      <c r="X14" s="346">
        <v>0.29166666666666669</v>
      </c>
      <c r="Y14" s="347"/>
      <c r="Z14" s="344"/>
      <c r="AA14" s="345"/>
      <c r="AB14" s="346"/>
      <c r="AC14" s="345"/>
      <c r="AD14" s="346">
        <v>1.6666666666666666E-2</v>
      </c>
      <c r="AE14" s="345"/>
      <c r="AF14" s="346">
        <v>4.1666666666666666E-3</v>
      </c>
      <c r="AG14" s="345"/>
      <c r="AH14" s="346"/>
      <c r="AI14" s="345"/>
      <c r="AJ14" s="346"/>
      <c r="AK14" s="345"/>
      <c r="AL14" s="346"/>
      <c r="AM14" s="347"/>
      <c r="AN14" s="341" t="s">
        <v>517</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0.29166666666666669</v>
      </c>
      <c r="W15" s="345"/>
      <c r="X15" s="346">
        <v>0.37083333333333335</v>
      </c>
      <c r="Y15" s="347"/>
      <c r="Z15" s="344"/>
      <c r="AA15" s="345"/>
      <c r="AB15" s="346"/>
      <c r="AC15" s="345"/>
      <c r="AD15" s="346"/>
      <c r="AE15" s="345"/>
      <c r="AF15" s="346"/>
      <c r="AG15" s="345"/>
      <c r="AH15" s="346"/>
      <c r="AI15" s="345"/>
      <c r="AJ15" s="346"/>
      <c r="AK15" s="345"/>
      <c r="AL15" s="346">
        <v>7.9166666666666663E-2</v>
      </c>
      <c r="AM15" s="347"/>
      <c r="AN15" s="341" t="s">
        <v>518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0.37083333333333335</v>
      </c>
      <c r="W16" s="345"/>
      <c r="X16" s="346">
        <v>0.39583333333333331</v>
      </c>
      <c r="Y16" s="347"/>
      <c r="Z16" s="344"/>
      <c r="AA16" s="345"/>
      <c r="AB16" s="346"/>
      <c r="AC16" s="345"/>
      <c r="AD16" s="346">
        <v>2.0833333333333332E-2</v>
      </c>
      <c r="AE16" s="345"/>
      <c r="AF16" s="346">
        <v>4.1666666666666666E-3</v>
      </c>
      <c r="AG16" s="345"/>
      <c r="AH16" s="346"/>
      <c r="AI16" s="345"/>
      <c r="AJ16" s="346"/>
      <c r="AK16" s="345"/>
      <c r="AL16" s="346"/>
      <c r="AM16" s="347"/>
      <c r="AN16" s="341" t="s">
        <v>519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0.39583333333333331</v>
      </c>
      <c r="W17" s="345"/>
      <c r="X17" s="346">
        <v>0.52083333333333337</v>
      </c>
      <c r="Y17" s="347"/>
      <c r="Z17" s="344"/>
      <c r="AA17" s="345"/>
      <c r="AB17" s="346"/>
      <c r="AC17" s="345"/>
      <c r="AD17" s="346">
        <v>0.10833333333333334</v>
      </c>
      <c r="AE17" s="345"/>
      <c r="AF17" s="346">
        <v>1.6666666666666666E-2</v>
      </c>
      <c r="AG17" s="345"/>
      <c r="AH17" s="346"/>
      <c r="AI17" s="345"/>
      <c r="AJ17" s="346"/>
      <c r="AK17" s="345"/>
      <c r="AL17" s="346"/>
      <c r="AM17" s="347"/>
      <c r="AN17" s="341" t="s">
        <v>520</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0.52083333333333337</v>
      </c>
      <c r="W18" s="345"/>
      <c r="X18" s="369">
        <v>0.54166666666666663</v>
      </c>
      <c r="Y18" s="370"/>
      <c r="Z18" s="344"/>
      <c r="AA18" s="345"/>
      <c r="AB18" s="346"/>
      <c r="AC18" s="345"/>
      <c r="AD18" s="346"/>
      <c r="AE18" s="345"/>
      <c r="AF18" s="346">
        <v>2.0833333333333332E-2</v>
      </c>
      <c r="AG18" s="345"/>
      <c r="AH18" s="346"/>
      <c r="AI18" s="345"/>
      <c r="AJ18" s="346"/>
      <c r="AK18" s="345"/>
      <c r="AL18" s="346"/>
      <c r="AM18" s="347"/>
      <c r="AN18" s="604" t="s">
        <v>521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0.54166666666666663</v>
      </c>
      <c r="W19" s="345"/>
      <c r="X19" s="369">
        <v>0.5708333333333333</v>
      </c>
      <c r="Y19" s="370"/>
      <c r="Z19" s="344"/>
      <c r="AA19" s="345"/>
      <c r="AB19" s="346"/>
      <c r="AC19" s="345"/>
      <c r="AD19" s="346">
        <v>2.4999999999999998E-2</v>
      </c>
      <c r="AE19" s="345"/>
      <c r="AF19" s="346">
        <v>4.1666666666666666E-3</v>
      </c>
      <c r="AG19" s="345"/>
      <c r="AH19" s="346"/>
      <c r="AI19" s="345"/>
      <c r="AJ19" s="346"/>
      <c r="AK19" s="345"/>
      <c r="AL19" s="346"/>
      <c r="AM19" s="347"/>
      <c r="AN19" s="341" t="s">
        <v>522</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0.5708333333333333</v>
      </c>
      <c r="W20" s="345"/>
      <c r="X20" s="369">
        <v>0.60416666666666663</v>
      </c>
      <c r="Y20" s="370"/>
      <c r="Z20" s="344"/>
      <c r="AA20" s="345"/>
      <c r="AB20" s="346"/>
      <c r="AC20" s="345"/>
      <c r="AD20" s="346">
        <v>2.4999999999999998E-2</v>
      </c>
      <c r="AE20" s="345"/>
      <c r="AF20" s="346">
        <v>8.3333333333333332E-3</v>
      </c>
      <c r="AG20" s="345"/>
      <c r="AH20" s="346"/>
      <c r="AI20" s="345"/>
      <c r="AJ20" s="346"/>
      <c r="AK20" s="345"/>
      <c r="AL20" s="346"/>
      <c r="AM20" s="347"/>
      <c r="AN20" s="341" t="s">
        <v>523</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0.60416666666666663</v>
      </c>
      <c r="W21" s="345"/>
      <c r="X21" s="369">
        <v>0.62916666666666665</v>
      </c>
      <c r="Y21" s="370"/>
      <c r="Z21" s="344"/>
      <c r="AA21" s="345"/>
      <c r="AB21" s="346"/>
      <c r="AC21" s="345"/>
      <c r="AD21" s="346">
        <v>2.0833333333333332E-2</v>
      </c>
      <c r="AE21" s="345"/>
      <c r="AF21" s="346">
        <v>4.1666666666666666E-3</v>
      </c>
      <c r="AG21" s="345"/>
      <c r="AH21" s="346"/>
      <c r="AI21" s="345"/>
      <c r="AJ21" s="346"/>
      <c r="AK21" s="345"/>
      <c r="AL21" s="346"/>
      <c r="AM21" s="347"/>
      <c r="AN21" s="341" t="s">
        <v>292</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0.62916666666666665</v>
      </c>
      <c r="W22" s="345"/>
      <c r="X22" s="369">
        <v>0.70833333333333337</v>
      </c>
      <c r="Y22" s="370"/>
      <c r="Z22" s="344"/>
      <c r="AA22" s="345"/>
      <c r="AB22" s="346"/>
      <c r="AC22" s="345"/>
      <c r="AD22" s="346"/>
      <c r="AE22" s="345"/>
      <c r="AF22" s="346"/>
      <c r="AG22" s="345"/>
      <c r="AH22" s="346"/>
      <c r="AI22" s="345"/>
      <c r="AJ22" s="346"/>
      <c r="AK22" s="345"/>
      <c r="AL22" s="346">
        <v>8.3333333333333329E-2</v>
      </c>
      <c r="AM22" s="347"/>
      <c r="AN22" s="341" t="s">
        <v>459</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0.70833333333333337</v>
      </c>
      <c r="W23" s="345"/>
      <c r="X23" s="346">
        <v>0.83750000000000002</v>
      </c>
      <c r="Y23" s="347"/>
      <c r="Z23" s="344"/>
      <c r="AA23" s="345"/>
      <c r="AB23" s="346"/>
      <c r="AC23" s="345"/>
      <c r="AD23" s="346">
        <v>0.11666666666666665</v>
      </c>
      <c r="AE23" s="345"/>
      <c r="AF23" s="346">
        <v>8.3333333333333332E-3</v>
      </c>
      <c r="AG23" s="345"/>
      <c r="AH23" s="346"/>
      <c r="AI23" s="345"/>
      <c r="AJ23" s="346"/>
      <c r="AK23" s="345"/>
      <c r="AL23" s="346"/>
      <c r="AM23" s="347"/>
      <c r="AN23" s="341" t="s">
        <v>525</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0.83750000000000002</v>
      </c>
      <c r="W24" s="345"/>
      <c r="X24" s="346">
        <v>1</v>
      </c>
      <c r="Y24" s="347"/>
      <c r="Z24" s="344"/>
      <c r="AA24" s="345"/>
      <c r="AB24" s="346"/>
      <c r="AC24" s="345"/>
      <c r="AD24" s="381"/>
      <c r="AE24" s="381"/>
      <c r="AF24" s="381"/>
      <c r="AG24" s="381"/>
      <c r="AH24" s="346"/>
      <c r="AI24" s="345"/>
      <c r="AJ24" s="346"/>
      <c r="AK24" s="345"/>
      <c r="AL24" s="345">
        <v>0.16250000000000001</v>
      </c>
      <c r="AM24" s="346"/>
      <c r="AN24" s="341" t="s">
        <v>459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94"/>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605"/>
      <c r="W30" s="424"/>
      <c r="X30" s="406"/>
      <c r="Y30" s="407"/>
      <c r="Z30" s="405"/>
      <c r="AA30" s="406"/>
      <c r="AB30" s="406"/>
      <c r="AC30" s="406"/>
      <c r="AD30" s="406"/>
      <c r="AE30" s="406"/>
      <c r="AF30" s="406"/>
      <c r="AG30" s="406"/>
      <c r="AH30" s="406"/>
      <c r="AI30" s="406"/>
      <c r="AJ30" s="406"/>
      <c r="AK30" s="406"/>
      <c r="AL30" s="424"/>
      <c r="AM30" s="407"/>
      <c r="AN30" s="341"/>
      <c r="AO30" s="342"/>
      <c r="AP30" s="342"/>
      <c r="AQ30" s="342"/>
      <c r="AR30" s="342"/>
      <c r="AS30" s="342"/>
      <c r="AT30" s="342"/>
      <c r="AU30" s="343"/>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0.38749999999999996</v>
      </c>
      <c r="AE31" s="410"/>
      <c r="AF31" s="410">
        <f>SUM(AF9:AG30)</f>
        <v>0.12499999999999999</v>
      </c>
      <c r="AG31" s="410"/>
      <c r="AH31" s="410">
        <f>SUM(AH9:AI30)</f>
        <v>0</v>
      </c>
      <c r="AI31" s="410"/>
      <c r="AJ31" s="410">
        <f>SUM(AJ9:AK30)</f>
        <v>0</v>
      </c>
      <c r="AK31" s="410"/>
      <c r="AL31" s="411">
        <f>SUM(AL9:AM30)</f>
        <v>0.48750000000000004</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11420</v>
      </c>
      <c r="Y35" s="443"/>
      <c r="Z35" s="443"/>
      <c r="AA35" s="55" t="s">
        <v>56</v>
      </c>
      <c r="AB35" s="444">
        <v>1185</v>
      </c>
      <c r="AC35" s="445"/>
      <c r="AD35" s="445"/>
      <c r="AE35" s="58" t="s">
        <v>56</v>
      </c>
      <c r="AF35" s="444">
        <v>0</v>
      </c>
      <c r="AG35" s="445"/>
      <c r="AH35" s="445"/>
      <c r="AI35" s="55" t="s">
        <v>56</v>
      </c>
      <c r="AJ35" s="444">
        <v>0</v>
      </c>
      <c r="AK35" s="445"/>
      <c r="AL35" s="445"/>
      <c r="AM35" s="55" t="s">
        <v>56</v>
      </c>
      <c r="AN35" s="446">
        <f>(X35+AF35)-(AB35+AJ35)</f>
        <v>10235</v>
      </c>
      <c r="AO35" s="447"/>
      <c r="AP35" s="55" t="s">
        <v>56</v>
      </c>
      <c r="AQ35" s="448"/>
      <c r="AR35" s="449"/>
      <c r="AS35" s="449"/>
      <c r="AT35" s="449"/>
      <c r="AU35" s="450"/>
    </row>
    <row r="36" spans="1:47" ht="15.75" customHeight="1">
      <c r="A36" s="266"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46000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44000</v>
      </c>
      <c r="AO36" s="466"/>
      <c r="AP36" s="56" t="s">
        <v>56</v>
      </c>
      <c r="AQ36" s="451"/>
      <c r="AR36" s="452"/>
      <c r="AS36" s="452"/>
      <c r="AT36" s="452"/>
      <c r="AU36" s="453"/>
    </row>
    <row r="37" spans="1:47" ht="15.75" customHeight="1">
      <c r="A37" s="266" t="s">
        <v>67</v>
      </c>
      <c r="B37" s="51"/>
      <c r="C37" s="51"/>
      <c r="D37" s="51"/>
      <c r="E37" s="51"/>
      <c r="F37" s="51"/>
      <c r="G37" s="47"/>
      <c r="H37" s="454">
        <f>SUM(AD9:AE30)</f>
        <v>0.38749999999999996</v>
      </c>
      <c r="I37" s="455"/>
      <c r="J37" s="455"/>
      <c r="K37" s="456">
        <v>89</v>
      </c>
      <c r="L37" s="457"/>
      <c r="M37" s="37" t="s">
        <v>56</v>
      </c>
      <c r="N37" s="458">
        <f t="shared" si="2"/>
        <v>827.69999999999993</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66" t="s">
        <v>150</v>
      </c>
      <c r="B38" s="51"/>
      <c r="C38" s="51"/>
      <c r="D38" s="51"/>
      <c r="E38" s="51"/>
      <c r="F38" s="51"/>
      <c r="G38" s="47"/>
      <c r="H38" s="454">
        <f>SUM(AF9:AG30)</f>
        <v>0.12499999999999999</v>
      </c>
      <c r="I38" s="455"/>
      <c r="J38" s="455"/>
      <c r="K38" s="456">
        <v>89</v>
      </c>
      <c r="L38" s="457"/>
      <c r="M38" s="37" t="s">
        <v>56</v>
      </c>
      <c r="N38" s="458">
        <f t="shared" si="2"/>
        <v>266.99999999999994</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66"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66"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66" t="s">
        <v>68</v>
      </c>
      <c r="B41" s="51"/>
      <c r="C41" s="51"/>
      <c r="D41" s="51"/>
      <c r="E41" s="51"/>
      <c r="F41" s="51"/>
      <c r="G41" s="47"/>
      <c r="H41" s="454">
        <f>SUM(AL9:AM30)</f>
        <v>0.48750000000000004</v>
      </c>
      <c r="I41" s="455"/>
      <c r="J41" s="455"/>
      <c r="K41" s="456">
        <v>8</v>
      </c>
      <c r="L41" s="457"/>
      <c r="M41" s="37" t="s">
        <v>56</v>
      </c>
      <c r="N41" s="458">
        <f t="shared" si="2"/>
        <v>93.600000000000009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66"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1188.2999999999997</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44278</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44278</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63" t="s">
        <v>166</v>
      </c>
      <c r="AH71" s="264"/>
      <c r="AI71" s="264"/>
      <c r="AJ71" s="264"/>
      <c r="AK71" s="264"/>
      <c r="AL71" s="262"/>
      <c r="AM71" s="263" t="s">
        <v>161</v>
      </c>
      <c r="AN71" s="264"/>
      <c r="AO71" s="264"/>
      <c r="AP71" s="26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63" t="s">
        <v>162</v>
      </c>
      <c r="AH72" s="264"/>
      <c r="AI72" s="264"/>
      <c r="AJ72" s="264"/>
      <c r="AK72" s="264"/>
      <c r="AL72" s="262"/>
      <c r="AM72" s="263" t="s">
        <v>158</v>
      </c>
      <c r="AN72" s="264"/>
      <c r="AO72" s="264"/>
      <c r="AP72" s="26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63" t="s">
        <v>167</v>
      </c>
      <c r="AH73" s="264"/>
      <c r="AI73" s="264"/>
      <c r="AJ73" s="264"/>
      <c r="AK73" s="264"/>
      <c r="AL73" s="262"/>
      <c r="AM73" s="263" t="s">
        <v>155</v>
      </c>
      <c r="AN73" s="264"/>
      <c r="AO73" s="264"/>
      <c r="AP73" s="26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63" t="s">
        <v>168</v>
      </c>
      <c r="AH74" s="264"/>
      <c r="AI74" s="264"/>
      <c r="AJ74" s="264"/>
      <c r="AK74" s="264"/>
      <c r="AL74" s="262"/>
      <c r="AM74" s="263" t="s">
        <v>156</v>
      </c>
      <c r="AN74" s="264"/>
      <c r="AO74" s="264" t="s">
        <v>175</v>
      </c>
      <c r="AP74" s="26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63" t="s">
        <v>258</v>
      </c>
      <c r="AH75" s="264"/>
      <c r="AI75" s="264"/>
      <c r="AJ75" s="264"/>
      <c r="AK75" s="264"/>
      <c r="AL75" s="262"/>
      <c r="AM75" s="263" t="s">
        <v>156</v>
      </c>
      <c r="AN75" s="264"/>
      <c r="AO75" s="264"/>
      <c r="AP75" s="26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63" t="s">
        <v>169</v>
      </c>
      <c r="AH76" s="264"/>
      <c r="AI76" s="264"/>
      <c r="AJ76" s="264"/>
      <c r="AK76" s="264"/>
      <c r="AL76" s="262"/>
      <c r="AM76" s="263" t="s">
        <v>176</v>
      </c>
      <c r="AN76" s="264"/>
      <c r="AO76" s="264"/>
      <c r="AP76" s="26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63" t="s">
        <v>153</v>
      </c>
      <c r="AH77" s="264"/>
      <c r="AI77" s="264"/>
      <c r="AJ77" s="264"/>
      <c r="AK77" s="264"/>
      <c r="AL77" s="262"/>
      <c r="AM77" s="263" t="s">
        <v>157</v>
      </c>
      <c r="AN77" s="264"/>
      <c r="AO77" s="264"/>
      <c r="AP77" s="26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44279</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7" t="s">
        <v>53</v>
      </c>
      <c r="L8" s="268"/>
      <c r="M8" s="268"/>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6.25E-2</v>
      </c>
      <c r="Y9" s="340"/>
      <c r="Z9" s="337"/>
      <c r="AA9" s="338"/>
      <c r="AB9" s="339"/>
      <c r="AC9" s="338"/>
      <c r="AD9" s="339"/>
      <c r="AE9" s="338"/>
      <c r="AF9" s="339"/>
      <c r="AG9" s="338"/>
      <c r="AH9" s="339"/>
      <c r="AI9" s="338"/>
      <c r="AJ9" s="339"/>
      <c r="AK9" s="338"/>
      <c r="AL9" s="339">
        <v>6.25E-2</v>
      </c>
      <c r="AM9" s="340"/>
      <c r="AN9" s="341" t="s">
        <v>235</v>
      </c>
      <c r="AO9" s="342"/>
      <c r="AP9" s="342"/>
      <c r="AQ9" s="342"/>
      <c r="AR9" s="342"/>
      <c r="AS9" s="342"/>
      <c r="AT9" s="342"/>
      <c r="AU9" s="343"/>
    </row>
    <row r="10" spans="1:47" ht="15.75" customHeight="1" thickTop="1">
      <c r="A10" s="18"/>
      <c r="B10" s="18"/>
      <c r="C10" s="18"/>
      <c r="D10" s="18"/>
      <c r="E10" s="19"/>
      <c r="F10" s="19"/>
      <c r="G10" s="19"/>
      <c r="H10" s="19"/>
      <c r="I10" s="19"/>
      <c r="J10" s="19"/>
      <c r="U10" s="20"/>
      <c r="V10" s="344">
        <v>6.25E-2</v>
      </c>
      <c r="W10" s="345"/>
      <c r="X10" s="603">
        <v>0.10833333333333334</v>
      </c>
      <c r="Y10" s="347"/>
      <c r="Z10" s="344"/>
      <c r="AA10" s="345"/>
      <c r="AB10" s="346"/>
      <c r="AC10" s="345"/>
      <c r="AD10" s="346"/>
      <c r="AE10" s="345"/>
      <c r="AF10" s="346">
        <v>4.5833333333333337E-2</v>
      </c>
      <c r="AG10" s="345"/>
      <c r="AH10" s="346"/>
      <c r="AI10" s="345"/>
      <c r="AJ10" s="346"/>
      <c r="AK10" s="345"/>
      <c r="AL10" s="346"/>
      <c r="AM10" s="347"/>
      <c r="AN10" s="341" t="s">
        <v>526</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0.10833333333333334</v>
      </c>
      <c r="W11" s="345"/>
      <c r="X11" s="346">
        <v>0.21666666666666667</v>
      </c>
      <c r="Y11" s="347"/>
      <c r="Z11" s="344"/>
      <c r="AA11" s="345"/>
      <c r="AB11" s="346"/>
      <c r="AC11" s="345"/>
      <c r="AD11" s="346"/>
      <c r="AE11" s="345"/>
      <c r="AF11" s="346"/>
      <c r="AG11" s="345"/>
      <c r="AH11" s="346"/>
      <c r="AI11" s="345"/>
      <c r="AJ11" s="346"/>
      <c r="AK11" s="345"/>
      <c r="AL11" s="346">
        <v>0.10833333333333334</v>
      </c>
      <c r="AM11" s="347"/>
      <c r="AN11" s="341" t="s">
        <v>235</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0.21666666666666667</v>
      </c>
      <c r="W12" s="345"/>
      <c r="X12" s="346">
        <v>0.26250000000000001</v>
      </c>
      <c r="Y12" s="347"/>
      <c r="Z12" s="344"/>
      <c r="AA12" s="345"/>
      <c r="AB12" s="346"/>
      <c r="AC12" s="345"/>
      <c r="AD12" s="346"/>
      <c r="AE12" s="345"/>
      <c r="AF12" s="346">
        <v>4.5833333333333337E-2</v>
      </c>
      <c r="AG12" s="345"/>
      <c r="AH12" s="346"/>
      <c r="AI12" s="345"/>
      <c r="AJ12" s="346"/>
      <c r="AK12" s="345"/>
      <c r="AL12" s="346"/>
      <c r="AM12" s="347"/>
      <c r="AN12" s="341" t="s">
        <v>284</v>
      </c>
      <c r="AO12" s="342"/>
      <c r="AP12" s="342"/>
      <c r="AQ12" s="342"/>
      <c r="AR12" s="342"/>
      <c r="AS12" s="342"/>
      <c r="AT12" s="342"/>
      <c r="AU12" s="343"/>
    </row>
    <row r="13" spans="1:47" ht="15.75" customHeight="1" thickTop="1" thickBot="1">
      <c r="A13" s="354" t="s">
        <v>27</v>
      </c>
      <c r="B13" s="355"/>
      <c r="C13" s="355"/>
      <c r="D13" s="355"/>
      <c r="E13" s="356" t="s">
        <v>485</v>
      </c>
      <c r="F13" s="357"/>
      <c r="G13" s="357"/>
      <c r="H13" s="358"/>
      <c r="I13" s="356" t="s">
        <v>472</v>
      </c>
      <c r="J13" s="357"/>
      <c r="K13" s="357"/>
      <c r="L13" s="358"/>
      <c r="M13" s="356" t="s">
        <v>474</v>
      </c>
      <c r="N13" s="357"/>
      <c r="O13" s="357"/>
      <c r="P13" s="358"/>
      <c r="Q13" s="356" t="s">
        <v>524</v>
      </c>
      <c r="R13" s="332"/>
      <c r="S13" s="332"/>
      <c r="T13" s="359"/>
      <c r="U13" s="12"/>
      <c r="V13" s="344">
        <v>0.26250000000000001</v>
      </c>
      <c r="W13" s="345"/>
      <c r="X13" s="346">
        <v>0.50416666666666665</v>
      </c>
      <c r="Y13" s="347"/>
      <c r="Z13" s="344"/>
      <c r="AA13" s="345"/>
      <c r="AB13" s="346"/>
      <c r="AC13" s="345"/>
      <c r="AD13" s="346"/>
      <c r="AE13" s="345"/>
      <c r="AF13" s="346"/>
      <c r="AG13" s="345"/>
      <c r="AH13" s="346"/>
      <c r="AI13" s="345"/>
      <c r="AJ13" s="346"/>
      <c r="AK13" s="345"/>
      <c r="AL13" s="346">
        <v>0.24166666666666667</v>
      </c>
      <c r="AM13" s="347"/>
      <c r="AN13" s="341" t="s">
        <v>235</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0.50416666666666665</v>
      </c>
      <c r="W14" s="345"/>
      <c r="X14" s="346" t="s">
        <v>527</v>
      </c>
      <c r="Y14" s="347"/>
      <c r="Z14" s="344"/>
      <c r="AA14" s="345"/>
      <c r="AB14" s="346"/>
      <c r="AC14" s="345"/>
      <c r="AD14" s="346"/>
      <c r="AE14" s="345"/>
      <c r="AF14" s="346">
        <v>2.4999999999999998E-2</v>
      </c>
      <c r="AG14" s="345"/>
      <c r="AH14" s="346"/>
      <c r="AI14" s="345"/>
      <c r="AJ14" s="346"/>
      <c r="AK14" s="345"/>
      <c r="AL14" s="346"/>
      <c r="AM14" s="347"/>
      <c r="AN14" s="341" t="s">
        <v>528</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0.52916666666666667</v>
      </c>
      <c r="W15" s="345"/>
      <c r="X15" s="346">
        <v>0.75416666666666676</v>
      </c>
      <c r="Y15" s="347"/>
      <c r="Z15" s="344"/>
      <c r="AA15" s="345"/>
      <c r="AB15" s="346"/>
      <c r="AC15" s="345"/>
      <c r="AD15" s="346"/>
      <c r="AE15" s="345"/>
      <c r="AF15" s="346"/>
      <c r="AG15" s="345"/>
      <c r="AH15" s="346"/>
      <c r="AI15" s="345"/>
      <c r="AJ15" s="346"/>
      <c r="AK15" s="345"/>
      <c r="AL15" s="346">
        <v>0.22500000000000001</v>
      </c>
      <c r="AM15" s="347"/>
      <c r="AN15" s="341" t="s">
        <v>235</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0.75416666666666676</v>
      </c>
      <c r="W16" s="345"/>
      <c r="X16" s="346">
        <v>0.79999999999999993</v>
      </c>
      <c r="Y16" s="347"/>
      <c r="Z16" s="344"/>
      <c r="AA16" s="345"/>
      <c r="AB16" s="346"/>
      <c r="AC16" s="345"/>
      <c r="AD16" s="346"/>
      <c r="AE16" s="345"/>
      <c r="AF16" s="346">
        <v>4.5833333333333337E-2</v>
      </c>
      <c r="AG16" s="345"/>
      <c r="AH16" s="346"/>
      <c r="AI16" s="345"/>
      <c r="AJ16" s="346"/>
      <c r="AK16" s="345"/>
      <c r="AL16" s="346"/>
      <c r="AM16" s="347"/>
      <c r="AN16" s="341" t="s">
        <v>529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0.79999999999999993</v>
      </c>
      <c r="W17" s="345"/>
      <c r="X17" s="346">
        <v>1</v>
      </c>
      <c r="Y17" s="347"/>
      <c r="Z17" s="344"/>
      <c r="AA17" s="345"/>
      <c r="AB17" s="346"/>
      <c r="AC17" s="345"/>
      <c r="AD17" s="346"/>
      <c r="AE17" s="345"/>
      <c r="AF17" s="346"/>
      <c r="AG17" s="345"/>
      <c r="AH17" s="346"/>
      <c r="AI17" s="345"/>
      <c r="AJ17" s="346"/>
      <c r="AK17" s="345"/>
      <c r="AL17" s="346">
        <v>0.19999999999999998</v>
      </c>
      <c r="AM17" s="347"/>
      <c r="AN17" s="341" t="s">
        <v>235</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c r="W18" s="345"/>
      <c r="X18" s="369"/>
      <c r="Y18" s="370"/>
      <c r="Z18" s="344"/>
      <c r="AA18" s="345"/>
      <c r="AB18" s="346"/>
      <c r="AC18" s="345"/>
      <c r="AD18" s="346"/>
      <c r="AE18" s="345"/>
      <c r="AF18" s="346"/>
      <c r="AG18" s="345"/>
      <c r="AH18" s="346"/>
      <c r="AI18" s="345"/>
      <c r="AJ18" s="346"/>
      <c r="AK18" s="345"/>
      <c r="AL18" s="346"/>
      <c r="AM18" s="347"/>
      <c r="AN18" s="604"/>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c r="W19" s="345"/>
      <c r="X19" s="369"/>
      <c r="Y19" s="370"/>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94"/>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605"/>
      <c r="W30" s="424"/>
      <c r="X30" s="406"/>
      <c r="Y30" s="407"/>
      <c r="Z30" s="405"/>
      <c r="AA30" s="406"/>
      <c r="AB30" s="406"/>
      <c r="AC30" s="406"/>
      <c r="AD30" s="406"/>
      <c r="AE30" s="406"/>
      <c r="AF30" s="406"/>
      <c r="AG30" s="406"/>
      <c r="AH30" s="406"/>
      <c r="AI30" s="406"/>
      <c r="AJ30" s="406"/>
      <c r="AK30" s="406"/>
      <c r="AL30" s="424"/>
      <c r="AM30" s="407"/>
      <c r="AN30" s="341"/>
      <c r="AO30" s="342"/>
      <c r="AP30" s="342"/>
      <c r="AQ30" s="342"/>
      <c r="AR30" s="342"/>
      <c r="AS30" s="342"/>
      <c r="AT30" s="342"/>
      <c r="AU30" s="343"/>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v>
      </c>
      <c r="AE31" s="410"/>
      <c r="AF31" s="410">
        <f>SUM(AF9:AG30)</f>
        <v>0.16250000000000001</v>
      </c>
      <c r="AG31" s="410"/>
      <c r="AH31" s="410">
        <f>SUM(AH9:AI30)</f>
        <v>0</v>
      </c>
      <c r="AI31" s="410"/>
      <c r="AJ31" s="410">
        <f>SUM(AJ9:AK30)</f>
        <v>0</v>
      </c>
      <c r="AK31" s="410"/>
      <c r="AL31" s="411">
        <f>SUM(AL9:AM30)</f>
        <v>0.83749999999999991</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10235</v>
      </c>
      <c r="Y35" s="443"/>
      <c r="Z35" s="443"/>
      <c r="AA35" s="55" t="s">
        <v>56</v>
      </c>
      <c r="AB35" s="444">
        <v>502</v>
      </c>
      <c r="AC35" s="445"/>
      <c r="AD35" s="445"/>
      <c r="AE35" s="58" t="s">
        <v>56</v>
      </c>
      <c r="AF35" s="444">
        <v>0</v>
      </c>
      <c r="AG35" s="445"/>
      <c r="AH35" s="445"/>
      <c r="AI35" s="55" t="s">
        <v>56</v>
      </c>
      <c r="AJ35" s="444">
        <v>0</v>
      </c>
      <c r="AK35" s="445"/>
      <c r="AL35" s="445"/>
      <c r="AM35" s="55" t="s">
        <v>56</v>
      </c>
      <c r="AN35" s="446">
        <f>(X35+AF35)-(AB35+AJ35)</f>
        <v>9733</v>
      </c>
      <c r="AO35" s="447"/>
      <c r="AP35" s="55" t="s">
        <v>56</v>
      </c>
      <c r="AQ35" s="448"/>
      <c r="AR35" s="449"/>
      <c r="AS35" s="449"/>
      <c r="AT35" s="449"/>
      <c r="AU35" s="450"/>
    </row>
    <row r="36" spans="1:47" ht="15.75" customHeight="1">
      <c r="A36" s="266"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44000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42000</v>
      </c>
      <c r="AO36" s="466"/>
      <c r="AP36" s="56" t="s">
        <v>56</v>
      </c>
      <c r="AQ36" s="451"/>
      <c r="AR36" s="452"/>
      <c r="AS36" s="452"/>
      <c r="AT36" s="452"/>
      <c r="AU36" s="453"/>
    </row>
    <row r="37" spans="1:47" ht="15.75" customHeight="1">
      <c r="A37" s="266" t="s">
        <v>67</v>
      </c>
      <c r="B37" s="51"/>
      <c r="C37" s="51"/>
      <c r="D37" s="51"/>
      <c r="E37" s="51"/>
      <c r="F37" s="51"/>
      <c r="G37" s="47"/>
      <c r="H37" s="454">
        <f>SUM(AD9:AE30)</f>
        <v>0</v>
      </c>
      <c r="I37" s="455"/>
      <c r="J37" s="455"/>
      <c r="K37" s="456">
        <v>89</v>
      </c>
      <c r="L37" s="457"/>
      <c r="M37" s="37" t="s">
        <v>56</v>
      </c>
      <c r="N37" s="458">
        <f t="shared" si="2"/>
        <v>0</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66" t="s">
        <v>150</v>
      </c>
      <c r="B38" s="51"/>
      <c r="C38" s="51"/>
      <c r="D38" s="51"/>
      <c r="E38" s="51"/>
      <c r="F38" s="51"/>
      <c r="G38" s="47"/>
      <c r="H38" s="454">
        <f>SUM(AF9:AG30)</f>
        <v>0.16250000000000001</v>
      </c>
      <c r="I38" s="455"/>
      <c r="J38" s="455"/>
      <c r="K38" s="456">
        <v>89</v>
      </c>
      <c r="L38" s="457"/>
      <c r="M38" s="37" t="s">
        <v>56</v>
      </c>
      <c r="N38" s="458">
        <f t="shared" si="2"/>
        <v>347.1</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66"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66"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66" t="s">
        <v>68</v>
      </c>
      <c r="B41" s="51"/>
      <c r="C41" s="51"/>
      <c r="D41" s="51"/>
      <c r="E41" s="51"/>
      <c r="F41" s="51"/>
      <c r="G41" s="47"/>
      <c r="H41" s="454">
        <f>SUM(AL9:AM30)</f>
        <v>0.83749999999999991</v>
      </c>
      <c r="I41" s="455"/>
      <c r="J41" s="455"/>
      <c r="K41" s="456">
        <v>8</v>
      </c>
      <c r="L41" s="457"/>
      <c r="M41" s="37" t="s">
        <v>56</v>
      </c>
      <c r="N41" s="458">
        <f t="shared" si="2"/>
        <v>160.79999999999998</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66"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0.99999999999999989</v>
      </c>
      <c r="I44" s="502"/>
      <c r="J44" s="502"/>
      <c r="K44" s="503"/>
      <c r="L44" s="504"/>
      <c r="M44" s="43"/>
      <c r="N44" s="505">
        <f>SUM(N35:O41)</f>
        <v>507.9</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44279</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44279</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63" t="s">
        <v>166</v>
      </c>
      <c r="AH71" s="264"/>
      <c r="AI71" s="264"/>
      <c r="AJ71" s="264"/>
      <c r="AK71" s="264"/>
      <c r="AL71" s="262"/>
      <c r="AM71" s="263" t="s">
        <v>161</v>
      </c>
      <c r="AN71" s="264"/>
      <c r="AO71" s="264"/>
      <c r="AP71" s="26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63" t="s">
        <v>162</v>
      </c>
      <c r="AH72" s="264"/>
      <c r="AI72" s="264"/>
      <c r="AJ72" s="264"/>
      <c r="AK72" s="264"/>
      <c r="AL72" s="262"/>
      <c r="AM72" s="263" t="s">
        <v>158</v>
      </c>
      <c r="AN72" s="264"/>
      <c r="AO72" s="264"/>
      <c r="AP72" s="26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63" t="s">
        <v>167</v>
      </c>
      <c r="AH73" s="264"/>
      <c r="AI73" s="264"/>
      <c r="AJ73" s="264"/>
      <c r="AK73" s="264"/>
      <c r="AL73" s="262"/>
      <c r="AM73" s="263" t="s">
        <v>155</v>
      </c>
      <c r="AN73" s="264"/>
      <c r="AO73" s="264"/>
      <c r="AP73" s="26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63" t="s">
        <v>168</v>
      </c>
      <c r="AH74" s="264"/>
      <c r="AI74" s="264"/>
      <c r="AJ74" s="264"/>
      <c r="AK74" s="264"/>
      <c r="AL74" s="262"/>
      <c r="AM74" s="263" t="s">
        <v>156</v>
      </c>
      <c r="AN74" s="264"/>
      <c r="AO74" s="264" t="s">
        <v>175</v>
      </c>
      <c r="AP74" s="26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63" t="s">
        <v>258</v>
      </c>
      <c r="AH75" s="264"/>
      <c r="AI75" s="264"/>
      <c r="AJ75" s="264"/>
      <c r="AK75" s="264"/>
      <c r="AL75" s="262"/>
      <c r="AM75" s="263" t="s">
        <v>156</v>
      </c>
      <c r="AN75" s="264"/>
      <c r="AO75" s="264"/>
      <c r="AP75" s="26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63" t="s">
        <v>169</v>
      </c>
      <c r="AH76" s="264"/>
      <c r="AI76" s="264"/>
      <c r="AJ76" s="264"/>
      <c r="AK76" s="264"/>
      <c r="AL76" s="262"/>
      <c r="AM76" s="263" t="s">
        <v>176</v>
      </c>
      <c r="AN76" s="264"/>
      <c r="AO76" s="264"/>
      <c r="AP76" s="26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63" t="s">
        <v>153</v>
      </c>
      <c r="AH77" s="264"/>
      <c r="AI77" s="264"/>
      <c r="AJ77" s="264"/>
      <c r="AK77" s="264"/>
      <c r="AL77" s="262"/>
      <c r="AM77" s="263" t="s">
        <v>157</v>
      </c>
      <c r="AN77" s="264"/>
      <c r="AO77" s="264"/>
      <c r="AP77" s="26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44280</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7" t="s">
        <v>53</v>
      </c>
      <c r="L8" s="268"/>
      <c r="M8" s="268"/>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4.5833333333333337E-2</v>
      </c>
      <c r="Y9" s="340"/>
      <c r="Z9" s="337"/>
      <c r="AA9" s="338"/>
      <c r="AB9" s="339"/>
      <c r="AC9" s="338"/>
      <c r="AD9" s="339"/>
      <c r="AE9" s="338"/>
      <c r="AF9" s="339">
        <v>4.5833333333333337E-2</v>
      </c>
      <c r="AG9" s="338"/>
      <c r="AH9" s="339"/>
      <c r="AI9" s="338"/>
      <c r="AJ9" s="339"/>
      <c r="AK9" s="338"/>
      <c r="AL9" s="339"/>
      <c r="AM9" s="340"/>
      <c r="AN9" s="341" t="s">
        <v>530</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603">
        <v>0.35416666666666669</v>
      </c>
      <c r="Y10" s="347"/>
      <c r="Z10" s="344"/>
      <c r="AA10" s="345"/>
      <c r="AB10" s="346"/>
      <c r="AC10" s="345"/>
      <c r="AD10" s="346"/>
      <c r="AE10" s="345"/>
      <c r="AF10" s="346"/>
      <c r="AG10" s="345"/>
      <c r="AH10" s="346"/>
      <c r="AI10" s="345"/>
      <c r="AJ10" s="346"/>
      <c r="AK10" s="345"/>
      <c r="AL10" s="346">
        <v>0.30833333333333335</v>
      </c>
      <c r="AM10" s="347"/>
      <c r="AN10" s="341" t="s">
        <v>459</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0.35416666666666669</v>
      </c>
      <c r="W11" s="345"/>
      <c r="X11" s="346">
        <v>0.39583333333333331</v>
      </c>
      <c r="Y11" s="347"/>
      <c r="Z11" s="344"/>
      <c r="AA11" s="345"/>
      <c r="AB11" s="346"/>
      <c r="AC11" s="345"/>
      <c r="AD11" s="346">
        <v>8.3333333333333332E-3</v>
      </c>
      <c r="AE11" s="345"/>
      <c r="AF11" s="346">
        <v>3.3333333333333333E-2</v>
      </c>
      <c r="AG11" s="345"/>
      <c r="AH11" s="346"/>
      <c r="AI11" s="345"/>
      <c r="AJ11" s="346"/>
      <c r="AK11" s="345"/>
      <c r="AL11" s="346"/>
      <c r="AM11" s="347"/>
      <c r="AN11" s="341" t="s">
        <v>531</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0.39583333333333331</v>
      </c>
      <c r="W12" s="345"/>
      <c r="X12" s="346">
        <v>0.45833333333333331</v>
      </c>
      <c r="Y12" s="347"/>
      <c r="Z12" s="344"/>
      <c r="AA12" s="345"/>
      <c r="AB12" s="346"/>
      <c r="AC12" s="345"/>
      <c r="AD12" s="346">
        <v>8.7500000000000008E-2</v>
      </c>
      <c r="AE12" s="345"/>
      <c r="AF12" s="346">
        <v>1.6666666666666666E-2</v>
      </c>
      <c r="AG12" s="345"/>
      <c r="AH12" s="346"/>
      <c r="AI12" s="345"/>
      <c r="AJ12" s="346"/>
      <c r="AK12" s="345"/>
      <c r="AL12" s="346"/>
      <c r="AM12" s="347"/>
      <c r="AN12" s="341" t="s">
        <v>532</v>
      </c>
      <c r="AO12" s="342"/>
      <c r="AP12" s="342"/>
      <c r="AQ12" s="342"/>
      <c r="AR12" s="342"/>
      <c r="AS12" s="342"/>
      <c r="AT12" s="342"/>
      <c r="AU12" s="343"/>
    </row>
    <row r="13" spans="1:47" ht="15.75" customHeight="1" thickTop="1" thickBot="1">
      <c r="A13" s="354" t="s">
        <v>27</v>
      </c>
      <c r="B13" s="355"/>
      <c r="C13" s="355"/>
      <c r="D13" s="355"/>
      <c r="E13" s="356" t="s">
        <v>485</v>
      </c>
      <c r="F13" s="357"/>
      <c r="G13" s="357"/>
      <c r="H13" s="358"/>
      <c r="I13" s="356" t="s">
        <v>472</v>
      </c>
      <c r="J13" s="357"/>
      <c r="K13" s="357"/>
      <c r="L13" s="358"/>
      <c r="M13" s="356" t="s">
        <v>474</v>
      </c>
      <c r="N13" s="357"/>
      <c r="O13" s="357"/>
      <c r="P13" s="358"/>
      <c r="Q13" s="356" t="s">
        <v>545</v>
      </c>
      <c r="R13" s="332"/>
      <c r="S13" s="332"/>
      <c r="T13" s="359"/>
      <c r="U13" s="12"/>
      <c r="V13" s="344">
        <v>0.45833333333333331</v>
      </c>
      <c r="W13" s="345"/>
      <c r="X13" s="346">
        <v>0.48333333333333334</v>
      </c>
      <c r="Y13" s="347"/>
      <c r="Z13" s="344"/>
      <c r="AA13" s="345"/>
      <c r="AB13" s="346"/>
      <c r="AC13" s="345"/>
      <c r="AD13" s="346">
        <v>2.0833333333333332E-2</v>
      </c>
      <c r="AE13" s="345"/>
      <c r="AF13" s="346">
        <v>4.1666666666666666E-3</v>
      </c>
      <c r="AG13" s="345"/>
      <c r="AH13" s="346"/>
      <c r="AI13" s="345"/>
      <c r="AJ13" s="346"/>
      <c r="AK13" s="345"/>
      <c r="AL13" s="346"/>
      <c r="AM13" s="347"/>
      <c r="AN13" s="341" t="s">
        <v>533</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0.48333333333333334</v>
      </c>
      <c r="W14" s="345"/>
      <c r="X14" s="346">
        <v>0.72499999999999998</v>
      </c>
      <c r="Y14" s="347"/>
      <c r="Z14" s="344"/>
      <c r="AA14" s="345"/>
      <c r="AB14" s="346"/>
      <c r="AC14" s="345"/>
      <c r="AD14" s="346"/>
      <c r="AE14" s="345"/>
      <c r="AF14" s="346"/>
      <c r="AG14" s="345"/>
      <c r="AH14" s="346"/>
      <c r="AI14" s="345"/>
      <c r="AJ14" s="346"/>
      <c r="AK14" s="345"/>
      <c r="AL14" s="346">
        <v>0.19999999999999998</v>
      </c>
      <c r="AM14" s="347"/>
      <c r="AN14" s="341" t="s">
        <v>459</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0.72499999999999998</v>
      </c>
      <c r="W15" s="345"/>
      <c r="X15" s="346">
        <v>0.77916666666666667</v>
      </c>
      <c r="Y15" s="347"/>
      <c r="Z15" s="344"/>
      <c r="AA15" s="345"/>
      <c r="AB15" s="346"/>
      <c r="AC15" s="345"/>
      <c r="AD15" s="346"/>
      <c r="AE15" s="345"/>
      <c r="AF15" s="346">
        <v>5.4166666666666669E-2</v>
      </c>
      <c r="AG15" s="345"/>
      <c r="AH15" s="346"/>
      <c r="AI15" s="345"/>
      <c r="AJ15" s="346"/>
      <c r="AK15" s="345"/>
      <c r="AL15" s="346"/>
      <c r="AM15" s="347"/>
      <c r="AN15" s="341" t="s">
        <v>534</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0.77916666666666667</v>
      </c>
      <c r="W16" s="345"/>
      <c r="X16" s="346">
        <v>1</v>
      </c>
      <c r="Y16" s="347"/>
      <c r="Z16" s="344"/>
      <c r="AA16" s="345"/>
      <c r="AB16" s="346"/>
      <c r="AC16" s="345"/>
      <c r="AD16" s="346"/>
      <c r="AE16" s="345"/>
      <c r="AF16" s="346"/>
      <c r="AG16" s="345"/>
      <c r="AH16" s="346"/>
      <c r="AI16" s="345"/>
      <c r="AJ16" s="346"/>
      <c r="AK16" s="345"/>
      <c r="AL16" s="346">
        <v>0.22083333333333333</v>
      </c>
      <c r="AM16" s="347"/>
      <c r="AN16" s="341" t="s">
        <v>459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1"/>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c r="W18" s="345"/>
      <c r="X18" s="369"/>
      <c r="Y18" s="370"/>
      <c r="Z18" s="344"/>
      <c r="AA18" s="345"/>
      <c r="AB18" s="346"/>
      <c r="AC18" s="345"/>
      <c r="AD18" s="346"/>
      <c r="AE18" s="345"/>
      <c r="AF18" s="346"/>
      <c r="AG18" s="345"/>
      <c r="AH18" s="346"/>
      <c r="AI18" s="345"/>
      <c r="AJ18" s="346"/>
      <c r="AK18" s="345"/>
      <c r="AL18" s="346"/>
      <c r="AM18" s="347"/>
      <c r="AN18" s="604"/>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c r="W19" s="345"/>
      <c r="X19" s="369"/>
      <c r="Y19" s="370"/>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0.11666666666666667</v>
      </c>
      <c r="AE31" s="410"/>
      <c r="AF31" s="410">
        <f>SUM(AF9:AG30)</f>
        <v>0.15416666666666667</v>
      </c>
      <c r="AG31" s="410"/>
      <c r="AH31" s="410">
        <f>SUM(AH9:AI30)</f>
        <v>0</v>
      </c>
      <c r="AI31" s="410"/>
      <c r="AJ31" s="410">
        <f>SUM(AJ9:AK30)</f>
        <v>0</v>
      </c>
      <c r="AK31" s="410"/>
      <c r="AL31" s="411">
        <f>SUM(AL9:AM30)</f>
        <v>0.72916666666666663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9733</v>
      </c>
      <c r="Y35" s="443"/>
      <c r="Z35" s="443"/>
      <c r="AA35" s="55" t="s">
        <v>56</v>
      </c>
      <c r="AB35" s="444">
        <v>715</v>
      </c>
      <c r="AC35" s="445"/>
      <c r="AD35" s="445"/>
      <c r="AE35" s="58" t="s">
        <v>56</v>
      </c>
      <c r="AF35" s="444">
        <v>0</v>
      </c>
      <c r="AG35" s="445"/>
      <c r="AH35" s="445"/>
      <c r="AI35" s="55" t="s">
        <v>56</v>
      </c>
      <c r="AJ35" s="444">
        <v>0</v>
      </c>
      <c r="AK35" s="445"/>
      <c r="AL35" s="445"/>
      <c r="AM35" s="55" t="s">
        <v>56</v>
      </c>
      <c r="AN35" s="446">
        <f>(X35+AF35)-(AB35+AJ35)</f>
        <v>9018</v>
      </c>
      <c r="AO35" s="447"/>
      <c r="AP35" s="55" t="s">
        <v>56</v>
      </c>
      <c r="AQ35" s="448"/>
      <c r="AR35" s="449"/>
      <c r="AS35" s="449"/>
      <c r="AT35" s="449"/>
      <c r="AU35" s="450"/>
    </row>
    <row r="36" spans="1:47" ht="15.75" customHeight="1">
      <c r="A36" s="266"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42000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40000</v>
      </c>
      <c r="AO36" s="466"/>
      <c r="AP36" s="56" t="s">
        <v>56</v>
      </c>
      <c r="AQ36" s="451"/>
      <c r="AR36" s="452"/>
      <c r="AS36" s="452"/>
      <c r="AT36" s="452"/>
      <c r="AU36" s="453"/>
    </row>
    <row r="37" spans="1:47" ht="15.75" customHeight="1">
      <c r="A37" s="266" t="s">
        <v>67</v>
      </c>
      <c r="B37" s="51"/>
      <c r="C37" s="51"/>
      <c r="D37" s="51"/>
      <c r="E37" s="51"/>
      <c r="F37" s="51"/>
      <c r="G37" s="47"/>
      <c r="H37" s="454">
        <f>SUM(AD9:AE30)</f>
        <v>0.11666666666666667</v>
      </c>
      <c r="I37" s="455"/>
      <c r="J37" s="455"/>
      <c r="K37" s="456">
        <v>89</v>
      </c>
      <c r="L37" s="457"/>
      <c r="M37" s="37" t="s">
        <v>56</v>
      </c>
      <c r="N37" s="458">
        <f t="shared" si="2"/>
        <v>249.2</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66" t="s">
        <v>150</v>
      </c>
      <c r="B38" s="51"/>
      <c r="C38" s="51"/>
      <c r="D38" s="51"/>
      <c r="E38" s="51"/>
      <c r="F38" s="51"/>
      <c r="G38" s="47"/>
      <c r="H38" s="454">
        <f>SUM(AF9:AG30)</f>
        <v>0.15416666666666667</v>
      </c>
      <c r="I38" s="455"/>
      <c r="J38" s="455"/>
      <c r="K38" s="456">
        <v>89</v>
      </c>
      <c r="L38" s="457"/>
      <c r="M38" s="37" t="s">
        <v>56</v>
      </c>
      <c r="N38" s="458">
        <f t="shared" si="2"/>
        <v>329.3</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66"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66"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66" t="s">
        <v>68</v>
      </c>
      <c r="B41" s="51"/>
      <c r="C41" s="51"/>
      <c r="D41" s="51"/>
      <c r="E41" s="51"/>
      <c r="F41" s="51"/>
      <c r="G41" s="47"/>
      <c r="H41" s="454">
        <f>SUM(AL9:AM30)</f>
        <v>0.72916666666666663</v>
      </c>
      <c r="I41" s="455"/>
      <c r="J41" s="455"/>
      <c r="K41" s="456">
        <v>8</v>
      </c>
      <c r="L41" s="457"/>
      <c r="M41" s="37" t="s">
        <v>56</v>
      </c>
      <c r="N41" s="458">
        <f t="shared" si="2"/>
        <v>140</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66"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718.5</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44280</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44280</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63" t="s">
        <v>166</v>
      </c>
      <c r="AH71" s="264"/>
      <c r="AI71" s="264"/>
      <c r="AJ71" s="264"/>
      <c r="AK71" s="264"/>
      <c r="AL71" s="262"/>
      <c r="AM71" s="263" t="s">
        <v>161</v>
      </c>
      <c r="AN71" s="264"/>
      <c r="AO71" s="264"/>
      <c r="AP71" s="26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63" t="s">
        <v>162</v>
      </c>
      <c r="AH72" s="264"/>
      <c r="AI72" s="264"/>
      <c r="AJ72" s="264"/>
      <c r="AK72" s="264"/>
      <c r="AL72" s="262"/>
      <c r="AM72" s="263" t="s">
        <v>158</v>
      </c>
      <c r="AN72" s="264"/>
      <c r="AO72" s="264"/>
      <c r="AP72" s="26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63" t="s">
        <v>167</v>
      </c>
      <c r="AH73" s="264"/>
      <c r="AI73" s="264"/>
      <c r="AJ73" s="264"/>
      <c r="AK73" s="264"/>
      <c r="AL73" s="262"/>
      <c r="AM73" s="263" t="s">
        <v>155</v>
      </c>
      <c r="AN73" s="264"/>
      <c r="AO73" s="264"/>
      <c r="AP73" s="26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63" t="s">
        <v>168</v>
      </c>
      <c r="AH74" s="264"/>
      <c r="AI74" s="264"/>
      <c r="AJ74" s="264"/>
      <c r="AK74" s="264"/>
      <c r="AL74" s="262"/>
      <c r="AM74" s="263" t="s">
        <v>156</v>
      </c>
      <c r="AN74" s="264"/>
      <c r="AO74" s="264" t="s">
        <v>175</v>
      </c>
      <c r="AP74" s="26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63" t="s">
        <v>258</v>
      </c>
      <c r="AH75" s="264"/>
      <c r="AI75" s="264"/>
      <c r="AJ75" s="264"/>
      <c r="AK75" s="264"/>
      <c r="AL75" s="262"/>
      <c r="AM75" s="263" t="s">
        <v>156</v>
      </c>
      <c r="AN75" s="264"/>
      <c r="AO75" s="264"/>
      <c r="AP75" s="26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63" t="s">
        <v>169</v>
      </c>
      <c r="AH76" s="264"/>
      <c r="AI76" s="264"/>
      <c r="AJ76" s="264"/>
      <c r="AK76" s="264"/>
      <c r="AL76" s="262"/>
      <c r="AM76" s="263" t="s">
        <v>176</v>
      </c>
      <c r="AN76" s="264"/>
      <c r="AO76" s="264"/>
      <c r="AP76" s="26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63" t="s">
        <v>153</v>
      </c>
      <c r="AH77" s="264"/>
      <c r="AI77" s="264"/>
      <c r="AJ77" s="264"/>
      <c r="AK77" s="264"/>
      <c r="AL77" s="262"/>
      <c r="AM77" s="263" t="s">
        <v>157</v>
      </c>
      <c r="AN77" s="264"/>
      <c r="AO77" s="264"/>
      <c r="AP77" s="26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AN30" sqref="AN30:AU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44281</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7" t="s">
        <v>53</v>
      </c>
      <c r="L8" s="268"/>
      <c r="M8" s="268"/>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3.3333333333333333E-2</v>
      </c>
      <c r="Y9" s="340"/>
      <c r="Z9" s="337"/>
      <c r="AA9" s="338"/>
      <c r="AB9" s="339"/>
      <c r="AC9" s="338"/>
      <c r="AD9" s="339"/>
      <c r="AE9" s="338"/>
      <c r="AF9" s="339">
        <v>3.3333333333333333E-2</v>
      </c>
      <c r="AG9" s="338"/>
      <c r="AH9" s="339"/>
      <c r="AI9" s="338"/>
      <c r="AJ9" s="339"/>
      <c r="AK9" s="338"/>
      <c r="AL9" s="339"/>
      <c r="AM9" s="340"/>
      <c r="AN9" s="341" t="s">
        <v>537</v>
      </c>
      <c r="AO9" s="342"/>
      <c r="AP9" s="342"/>
      <c r="AQ9" s="342"/>
      <c r="AR9" s="342"/>
      <c r="AS9" s="342"/>
      <c r="AT9" s="342"/>
      <c r="AU9" s="343"/>
    </row>
    <row r="10" spans="1:47" ht="15.75" customHeight="1" thickTop="1">
      <c r="A10" s="18"/>
      <c r="B10" s="18"/>
      <c r="C10" s="18"/>
      <c r="D10" s="18"/>
      <c r="E10" s="19"/>
      <c r="F10" s="19"/>
      <c r="G10" s="19"/>
      <c r="H10" s="19"/>
      <c r="I10" s="19"/>
      <c r="J10" s="19"/>
      <c r="U10" s="20"/>
      <c r="V10" s="344">
        <v>3.3333333333333333E-2</v>
      </c>
      <c r="W10" s="345"/>
      <c r="X10" s="603">
        <v>0.10416666666666667</v>
      </c>
      <c r="Y10" s="347"/>
      <c r="Z10" s="344"/>
      <c r="AA10" s="345"/>
      <c r="AB10" s="346"/>
      <c r="AC10" s="345"/>
      <c r="AD10" s="346"/>
      <c r="AE10" s="345"/>
      <c r="AF10" s="346"/>
      <c r="AG10" s="345"/>
      <c r="AH10" s="346"/>
      <c r="AI10" s="345"/>
      <c r="AJ10" s="346"/>
      <c r="AK10" s="345"/>
      <c r="AL10" s="346">
        <v>7.0833333333333331E-2</v>
      </c>
      <c r="AM10" s="347"/>
      <c r="AN10" s="341" t="s">
        <v>459</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0.10416666666666667</v>
      </c>
      <c r="W11" s="345"/>
      <c r="X11" s="346" t="s">
        <v>535</v>
      </c>
      <c r="Y11" s="347"/>
      <c r="Z11" s="344"/>
      <c r="AA11" s="345"/>
      <c r="AB11" s="346"/>
      <c r="AC11" s="345"/>
      <c r="AD11" s="346">
        <v>2.4999999999999998E-2</v>
      </c>
      <c r="AE11" s="345"/>
      <c r="AF11" s="346">
        <v>4.1666666666666664E-2</v>
      </c>
      <c r="AG11" s="345"/>
      <c r="AH11" s="346"/>
      <c r="AI11" s="345"/>
      <c r="AJ11" s="346"/>
      <c r="AK11" s="345"/>
      <c r="AL11" s="346"/>
      <c r="AM11" s="347"/>
      <c r="AN11" s="341" t="s">
        <v>536</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0.17083333333333331</v>
      </c>
      <c r="W12" s="345"/>
      <c r="X12" s="346">
        <v>0.39583333333333331</v>
      </c>
      <c r="Y12" s="347"/>
      <c r="Z12" s="344"/>
      <c r="AA12" s="345"/>
      <c r="AB12" s="346"/>
      <c r="AC12" s="345"/>
      <c r="AD12" s="346"/>
      <c r="AE12" s="345"/>
      <c r="AF12" s="346"/>
      <c r="AG12" s="345"/>
      <c r="AH12" s="346"/>
      <c r="AI12" s="345"/>
      <c r="AJ12" s="346"/>
      <c r="AK12" s="345"/>
      <c r="AL12" s="346">
        <v>0.22500000000000001</v>
      </c>
      <c r="AM12" s="347"/>
      <c r="AN12" s="341" t="s">
        <v>459</v>
      </c>
      <c r="AO12" s="342"/>
      <c r="AP12" s="342"/>
      <c r="AQ12" s="342"/>
      <c r="AR12" s="342"/>
      <c r="AS12" s="342"/>
      <c r="AT12" s="342"/>
      <c r="AU12" s="343"/>
    </row>
    <row r="13" spans="1:47" ht="15.75" customHeight="1" thickTop="1" thickBot="1">
      <c r="A13" s="354" t="s">
        <v>27</v>
      </c>
      <c r="B13" s="355"/>
      <c r="C13" s="355"/>
      <c r="D13" s="355"/>
      <c r="E13" s="356" t="s">
        <v>485</v>
      </c>
      <c r="F13" s="357"/>
      <c r="G13" s="357"/>
      <c r="H13" s="358"/>
      <c r="I13" s="356" t="s">
        <v>472</v>
      </c>
      <c r="J13" s="357"/>
      <c r="K13" s="357"/>
      <c r="L13" s="358"/>
      <c r="M13" s="356" t="s">
        <v>474</v>
      </c>
      <c r="N13" s="357"/>
      <c r="O13" s="357"/>
      <c r="P13" s="358"/>
      <c r="Q13" s="356" t="s">
        <v>544</v>
      </c>
      <c r="R13" s="332"/>
      <c r="S13" s="332"/>
      <c r="T13" s="359"/>
      <c r="U13" s="12"/>
      <c r="V13" s="344">
        <v>0.39583333333333331</v>
      </c>
      <c r="W13" s="345"/>
      <c r="X13" s="346">
        <v>0.42083333333333334</v>
      </c>
      <c r="Y13" s="347"/>
      <c r="Z13" s="344"/>
      <c r="AA13" s="345"/>
      <c r="AB13" s="346"/>
      <c r="AC13" s="345"/>
      <c r="AD13" s="346">
        <v>2.0833333333333332E-2</v>
      </c>
      <c r="AE13" s="345"/>
      <c r="AF13" s="346">
        <v>4.1666666666666666E-3</v>
      </c>
      <c r="AG13" s="345"/>
      <c r="AH13" s="346"/>
      <c r="AI13" s="345"/>
      <c r="AJ13" s="346"/>
      <c r="AK13" s="345"/>
      <c r="AL13" s="346"/>
      <c r="AM13" s="347"/>
      <c r="AN13" s="341" t="s">
        <v>538</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0.42083333333333334</v>
      </c>
      <c r="W14" s="345"/>
      <c r="X14" s="346">
        <v>0.4458333333333333</v>
      </c>
      <c r="Y14" s="347"/>
      <c r="Z14" s="344"/>
      <c r="AA14" s="345"/>
      <c r="AB14" s="346"/>
      <c r="AC14" s="345"/>
      <c r="AD14" s="346">
        <v>2.0833333333333332E-2</v>
      </c>
      <c r="AE14" s="345"/>
      <c r="AF14" s="346">
        <v>4.1666666666666666E-3</v>
      </c>
      <c r="AG14" s="345"/>
      <c r="AH14" s="346"/>
      <c r="AI14" s="345"/>
      <c r="AJ14" s="346"/>
      <c r="AK14" s="345"/>
      <c r="AL14" s="346"/>
      <c r="AM14" s="347"/>
      <c r="AN14" s="341" t="s">
        <v>539</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0.4458333333333333</v>
      </c>
      <c r="W15" s="345"/>
      <c r="X15" s="346">
        <v>0.48333333333333334</v>
      </c>
      <c r="Y15" s="347"/>
      <c r="Z15" s="344"/>
      <c r="AA15" s="345"/>
      <c r="AB15" s="346"/>
      <c r="AC15" s="345"/>
      <c r="AD15" s="346">
        <v>2.4999999999999998E-2</v>
      </c>
      <c r="AE15" s="345"/>
      <c r="AF15" s="346">
        <v>1.2499999999999999E-2</v>
      </c>
      <c r="AG15" s="345"/>
      <c r="AH15" s="346"/>
      <c r="AI15" s="345"/>
      <c r="AJ15" s="346"/>
      <c r="AK15" s="345"/>
      <c r="AL15" s="346"/>
      <c r="AM15" s="347"/>
      <c r="AN15" s="341" t="s">
        <v>540</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0.48333333333333334</v>
      </c>
      <c r="W16" s="345"/>
      <c r="X16" s="346">
        <v>0.60833333333333328</v>
      </c>
      <c r="Y16" s="347"/>
      <c r="Z16" s="344"/>
      <c r="AA16" s="345"/>
      <c r="AB16" s="346"/>
      <c r="AC16" s="345"/>
      <c r="AD16" s="346"/>
      <c r="AE16" s="345"/>
      <c r="AF16" s="346"/>
      <c r="AG16" s="345"/>
      <c r="AH16" s="346"/>
      <c r="AI16" s="345"/>
      <c r="AJ16" s="346"/>
      <c r="AK16" s="345"/>
      <c r="AL16" s="346">
        <v>0.125</v>
      </c>
      <c r="AM16" s="347"/>
      <c r="AN16" s="341" t="s">
        <v>459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0.60833333333333328</v>
      </c>
      <c r="W17" s="345"/>
      <c r="X17" s="346">
        <v>0.66249999999999998</v>
      </c>
      <c r="Y17" s="347"/>
      <c r="Z17" s="344"/>
      <c r="AA17" s="345"/>
      <c r="AB17" s="346"/>
      <c r="AC17" s="345"/>
      <c r="AD17" s="346">
        <v>1.2499999999999999E-2</v>
      </c>
      <c r="AE17" s="345"/>
      <c r="AF17" s="346">
        <v>4.1666666666666664E-2</v>
      </c>
      <c r="AG17" s="345"/>
      <c r="AH17" s="346"/>
      <c r="AI17" s="345"/>
      <c r="AJ17" s="346"/>
      <c r="AK17" s="345"/>
      <c r="AL17" s="346"/>
      <c r="AM17" s="347"/>
      <c r="AN17" s="341" t="s">
        <v>541</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0.66249999999999998</v>
      </c>
      <c r="W18" s="345"/>
      <c r="X18" s="369">
        <v>0.7583333333333333</v>
      </c>
      <c r="Y18" s="370"/>
      <c r="Z18" s="344"/>
      <c r="AA18" s="345"/>
      <c r="AB18" s="346"/>
      <c r="AC18" s="345"/>
      <c r="AD18" s="346"/>
      <c r="AE18" s="345"/>
      <c r="AF18" s="346"/>
      <c r="AG18" s="345"/>
      <c r="AH18" s="346"/>
      <c r="AI18" s="345"/>
      <c r="AJ18" s="346"/>
      <c r="AK18" s="345"/>
      <c r="AL18" s="346">
        <v>9.5833333333333326E-2</v>
      </c>
      <c r="AM18" s="347"/>
      <c r="AN18" s="604" t="s">
        <v>459</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0.7583333333333333</v>
      </c>
      <c r="W19" s="345"/>
      <c r="X19" s="369">
        <v>0.82500000000000007</v>
      </c>
      <c r="Y19" s="370"/>
      <c r="Z19" s="344"/>
      <c r="AA19" s="345"/>
      <c r="AB19" s="346"/>
      <c r="AC19" s="345"/>
      <c r="AD19" s="346">
        <v>3.7499999999999999E-2</v>
      </c>
      <c r="AE19" s="345"/>
      <c r="AF19" s="346">
        <v>2.9166666666666664E-2</v>
      </c>
      <c r="AG19" s="345"/>
      <c r="AH19" s="346"/>
      <c r="AI19" s="345"/>
      <c r="AJ19" s="346"/>
      <c r="AK19" s="345"/>
      <c r="AL19" s="346"/>
      <c r="AM19" s="347"/>
      <c r="AN19" s="341" t="s">
        <v>542</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0.82500000000000007</v>
      </c>
      <c r="W20" s="345"/>
      <c r="X20" s="369">
        <v>1</v>
      </c>
      <c r="Y20" s="370"/>
      <c r="Z20" s="344"/>
      <c r="AA20" s="345"/>
      <c r="AB20" s="346"/>
      <c r="AC20" s="345"/>
      <c r="AD20" s="346"/>
      <c r="AE20" s="345"/>
      <c r="AF20" s="346"/>
      <c r="AG20" s="345"/>
      <c r="AH20" s="346"/>
      <c r="AI20" s="345"/>
      <c r="AJ20" s="346"/>
      <c r="AK20" s="345"/>
      <c r="AL20" s="346">
        <v>0.17500000000000002</v>
      </c>
      <c r="AM20" s="347"/>
      <c r="AN20" s="341" t="s">
        <v>459</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0.14166666666666666</v>
      </c>
      <c r="AE31" s="410"/>
      <c r="AF31" s="410">
        <f>SUM(AF9:AG30)</f>
        <v>0.16666666666666666</v>
      </c>
      <c r="AG31" s="410"/>
      <c r="AH31" s="410">
        <f>SUM(AH9:AI30)</f>
        <v>0</v>
      </c>
      <c r="AI31" s="410"/>
      <c r="AJ31" s="410">
        <f>SUM(AJ9:AK30)</f>
        <v>0</v>
      </c>
      <c r="AK31" s="410"/>
      <c r="AL31" s="411">
        <f>SUM(AL9:AM30)</f>
        <v>0.69166666666666665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9018</v>
      </c>
      <c r="Y35" s="443"/>
      <c r="Z35" s="443"/>
      <c r="AA35" s="55" t="s">
        <v>56</v>
      </c>
      <c r="AB35" s="444">
        <v>788</v>
      </c>
      <c r="AC35" s="445"/>
      <c r="AD35" s="445"/>
      <c r="AE35" s="58" t="s">
        <v>56</v>
      </c>
      <c r="AF35" s="444">
        <v>0</v>
      </c>
      <c r="AG35" s="445"/>
      <c r="AH35" s="445"/>
      <c r="AI35" s="55" t="s">
        <v>56</v>
      </c>
      <c r="AJ35" s="444">
        <v>0</v>
      </c>
      <c r="AK35" s="445"/>
      <c r="AL35" s="445"/>
      <c r="AM35" s="55" t="s">
        <v>56</v>
      </c>
      <c r="AN35" s="446">
        <f>(X35+AF35)-(AB35+AJ35)</f>
        <v>8230</v>
      </c>
      <c r="AO35" s="447"/>
      <c r="AP35" s="55" t="s">
        <v>56</v>
      </c>
      <c r="AQ35" s="448"/>
      <c r="AR35" s="449"/>
      <c r="AS35" s="449"/>
      <c r="AT35" s="449"/>
      <c r="AU35" s="450"/>
    </row>
    <row r="36" spans="1:47" ht="15.75" customHeight="1">
      <c r="A36" s="266"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40000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37000</v>
      </c>
      <c r="AO36" s="466"/>
      <c r="AP36" s="56" t="s">
        <v>56</v>
      </c>
      <c r="AQ36" s="451"/>
      <c r="AR36" s="452"/>
      <c r="AS36" s="452"/>
      <c r="AT36" s="452"/>
      <c r="AU36" s="453"/>
    </row>
    <row r="37" spans="1:47" ht="15.75" customHeight="1">
      <c r="A37" s="266" t="s">
        <v>67</v>
      </c>
      <c r="B37" s="51"/>
      <c r="C37" s="51"/>
      <c r="D37" s="51"/>
      <c r="E37" s="51"/>
      <c r="F37" s="51"/>
      <c r="G37" s="47"/>
      <c r="H37" s="454">
        <f>SUM(AD9:AE30)</f>
        <v>0.14166666666666666</v>
      </c>
      <c r="I37" s="455"/>
      <c r="J37" s="455"/>
      <c r="K37" s="456">
        <v>89</v>
      </c>
      <c r="L37" s="457"/>
      <c r="M37" s="37" t="s">
        <v>56</v>
      </c>
      <c r="N37" s="458">
        <f t="shared" si="2"/>
        <v>302.59999999999997</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66" t="s">
        <v>150</v>
      </c>
      <c r="B38" s="51"/>
      <c r="C38" s="51"/>
      <c r="D38" s="51"/>
      <c r="E38" s="51"/>
      <c r="F38" s="51"/>
      <c r="G38" s="47"/>
      <c r="H38" s="454">
        <f>SUM(AF9:AG30)</f>
        <v>0.16666666666666666</v>
      </c>
      <c r="I38" s="455"/>
      <c r="J38" s="455"/>
      <c r="K38" s="456">
        <v>89</v>
      </c>
      <c r="L38" s="457"/>
      <c r="M38" s="37" t="s">
        <v>56</v>
      </c>
      <c r="N38" s="458">
        <f t="shared" si="2"/>
        <v>356</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66"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66"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66" t="s">
        <v>68</v>
      </c>
      <c r="B41" s="51"/>
      <c r="C41" s="51"/>
      <c r="D41" s="51"/>
      <c r="E41" s="51"/>
      <c r="F41" s="51"/>
      <c r="G41" s="47"/>
      <c r="H41" s="454">
        <f>SUM(AL9:AM30)</f>
        <v>0.69166666666666665</v>
      </c>
      <c r="I41" s="455"/>
      <c r="J41" s="455"/>
      <c r="K41" s="456">
        <v>8</v>
      </c>
      <c r="L41" s="457"/>
      <c r="M41" s="37" t="s">
        <v>56</v>
      </c>
      <c r="N41" s="458">
        <f t="shared" si="2"/>
        <v>132.80000000000001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66"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791.39999999999986</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44281</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44281</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63" t="s">
        <v>166</v>
      </c>
      <c r="AH71" s="264"/>
      <c r="AI71" s="264"/>
      <c r="AJ71" s="264"/>
      <c r="AK71" s="264"/>
      <c r="AL71" s="262"/>
      <c r="AM71" s="263" t="s">
        <v>161</v>
      </c>
      <c r="AN71" s="264"/>
      <c r="AO71" s="264"/>
      <c r="AP71" s="26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63" t="s">
        <v>162</v>
      </c>
      <c r="AH72" s="264"/>
      <c r="AI72" s="264"/>
      <c r="AJ72" s="264"/>
      <c r="AK72" s="264"/>
      <c r="AL72" s="262"/>
      <c r="AM72" s="263" t="s">
        <v>158</v>
      </c>
      <c r="AN72" s="264"/>
      <c r="AO72" s="264"/>
      <c r="AP72" s="26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63" t="s">
        <v>167</v>
      </c>
      <c r="AH73" s="264"/>
      <c r="AI73" s="264"/>
      <c r="AJ73" s="264"/>
      <c r="AK73" s="264"/>
      <c r="AL73" s="262"/>
      <c r="AM73" s="263" t="s">
        <v>155</v>
      </c>
      <c r="AN73" s="264"/>
      <c r="AO73" s="264"/>
      <c r="AP73" s="26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63" t="s">
        <v>168</v>
      </c>
      <c r="AH74" s="264"/>
      <c r="AI74" s="264"/>
      <c r="AJ74" s="264"/>
      <c r="AK74" s="264"/>
      <c r="AL74" s="262"/>
      <c r="AM74" s="263" t="s">
        <v>156</v>
      </c>
      <c r="AN74" s="264"/>
      <c r="AO74" s="264" t="s">
        <v>175</v>
      </c>
      <c r="AP74" s="26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63" t="s">
        <v>258</v>
      </c>
      <c r="AH75" s="264"/>
      <c r="AI75" s="264"/>
      <c r="AJ75" s="264"/>
      <c r="AK75" s="264"/>
      <c r="AL75" s="262"/>
      <c r="AM75" s="263" t="s">
        <v>156</v>
      </c>
      <c r="AN75" s="264"/>
      <c r="AO75" s="264"/>
      <c r="AP75" s="26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63" t="s">
        <v>169</v>
      </c>
      <c r="AH76" s="264"/>
      <c r="AI76" s="264"/>
      <c r="AJ76" s="264"/>
      <c r="AK76" s="264"/>
      <c r="AL76" s="262"/>
      <c r="AM76" s="263" t="s">
        <v>176</v>
      </c>
      <c r="AN76" s="264"/>
      <c r="AO76" s="264"/>
      <c r="AP76" s="26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63" t="s">
        <v>153</v>
      </c>
      <c r="AH77" s="264"/>
      <c r="AI77" s="264"/>
      <c r="AJ77" s="264"/>
      <c r="AK77" s="264"/>
      <c r="AL77" s="262"/>
      <c r="AM77" s="263" t="s">
        <v>157</v>
      </c>
      <c r="AN77" s="264"/>
      <c r="AO77" s="264"/>
      <c r="AP77" s="26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4" zoomScaleNormal="84"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44282</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72" t="s">
        <v>53</v>
      </c>
      <c r="L8" s="273"/>
      <c r="M8" s="273"/>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6.25E-2</v>
      </c>
      <c r="Y9" s="340"/>
      <c r="Z9" s="337"/>
      <c r="AA9" s="338"/>
      <c r="AB9" s="339"/>
      <c r="AC9" s="338"/>
      <c r="AD9" s="339"/>
      <c r="AE9" s="338"/>
      <c r="AF9" s="339"/>
      <c r="AG9" s="338"/>
      <c r="AH9" s="339"/>
      <c r="AI9" s="338"/>
      <c r="AJ9" s="339"/>
      <c r="AK9" s="338"/>
      <c r="AL9" s="339">
        <v>6.25E-2</v>
      </c>
      <c r="AM9" s="340"/>
      <c r="AN9" s="341" t="s">
        <v>552</v>
      </c>
      <c r="AO9" s="342"/>
      <c r="AP9" s="342"/>
      <c r="AQ9" s="342"/>
      <c r="AR9" s="342"/>
      <c r="AS9" s="342"/>
      <c r="AT9" s="342"/>
      <c r="AU9" s="343"/>
    </row>
    <row r="10" spans="1:47" ht="15.75" customHeight="1" thickTop="1">
      <c r="A10" s="18"/>
      <c r="B10" s="18"/>
      <c r="C10" s="18"/>
      <c r="D10" s="18"/>
      <c r="E10" s="19"/>
      <c r="F10" s="19"/>
      <c r="G10" s="19"/>
      <c r="H10" s="19"/>
      <c r="I10" s="19"/>
      <c r="J10" s="19"/>
      <c r="U10" s="20"/>
      <c r="V10" s="344">
        <v>6.25E-2</v>
      </c>
      <c r="W10" s="345"/>
      <c r="X10" s="603">
        <v>0.10833333333333334</v>
      </c>
      <c r="Y10" s="347"/>
      <c r="Z10" s="344"/>
      <c r="AA10" s="345"/>
      <c r="AB10" s="346"/>
      <c r="AC10" s="345"/>
      <c r="AD10" s="346"/>
      <c r="AE10" s="345"/>
      <c r="AF10" s="346">
        <v>4.5833333333333337E-2</v>
      </c>
      <c r="AG10" s="345"/>
      <c r="AH10" s="346"/>
      <c r="AI10" s="345"/>
      <c r="AJ10" s="346"/>
      <c r="AK10" s="345"/>
      <c r="AL10" s="346"/>
      <c r="AM10" s="347"/>
      <c r="AN10" s="341" t="s">
        <v>294</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0.10833333333333334</v>
      </c>
      <c r="W11" s="345"/>
      <c r="X11" s="346">
        <v>0.16666666666666666</v>
      </c>
      <c r="Y11" s="347"/>
      <c r="Z11" s="344"/>
      <c r="AA11" s="345"/>
      <c r="AB11" s="346"/>
      <c r="AC11" s="345"/>
      <c r="AD11" s="346"/>
      <c r="AE11" s="345"/>
      <c r="AF11" s="346"/>
      <c r="AG11" s="345"/>
      <c r="AH11" s="346"/>
      <c r="AI11" s="345"/>
      <c r="AJ11" s="346"/>
      <c r="AK11" s="345"/>
      <c r="AL11" s="346">
        <v>5.8333333333333327E-2</v>
      </c>
      <c r="AM11" s="347"/>
      <c r="AN11" s="341" t="s">
        <v>459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0.16666666666666666</v>
      </c>
      <c r="W12" s="345"/>
      <c r="X12" s="346">
        <v>0.19999999999999998</v>
      </c>
      <c r="Y12" s="347"/>
      <c r="Z12" s="344"/>
      <c r="AA12" s="345"/>
      <c r="AB12" s="346"/>
      <c r="AC12" s="345"/>
      <c r="AD12" s="346">
        <v>2.9166666666666664E-2</v>
      </c>
      <c r="AE12" s="345"/>
      <c r="AF12" s="346">
        <v>4.1666666666666666E-3</v>
      </c>
      <c r="AG12" s="345"/>
      <c r="AH12" s="346"/>
      <c r="AI12" s="345"/>
      <c r="AJ12" s="346"/>
      <c r="AK12" s="345"/>
      <c r="AL12" s="346"/>
      <c r="AM12" s="347"/>
      <c r="AN12" s="341" t="s">
        <v>561</v>
      </c>
      <c r="AO12" s="342"/>
      <c r="AP12" s="342"/>
      <c r="AQ12" s="342"/>
      <c r="AR12" s="342"/>
      <c r="AS12" s="342"/>
      <c r="AT12" s="342"/>
      <c r="AU12" s="343"/>
    </row>
    <row r="13" spans="1:47" ht="15.75" customHeight="1" thickTop="1" thickBot="1">
      <c r="A13" s="354" t="s">
        <v>27</v>
      </c>
      <c r="B13" s="355"/>
      <c r="C13" s="355"/>
      <c r="D13" s="355"/>
      <c r="E13" s="356" t="s">
        <v>555</v>
      </c>
      <c r="F13" s="357"/>
      <c r="G13" s="357"/>
      <c r="H13" s="358"/>
      <c r="I13" s="356" t="s">
        <v>554</v>
      </c>
      <c r="J13" s="357"/>
      <c r="K13" s="357"/>
      <c r="L13" s="358"/>
      <c r="M13" s="356" t="s">
        <v>556</v>
      </c>
      <c r="N13" s="357"/>
      <c r="O13" s="357"/>
      <c r="P13" s="358"/>
      <c r="Q13" s="356" t="s">
        <v>557</v>
      </c>
      <c r="R13" s="332"/>
      <c r="S13" s="332"/>
      <c r="T13" s="359"/>
      <c r="U13" s="12"/>
      <c r="V13" s="344">
        <v>0.19999999999999998</v>
      </c>
      <c r="W13" s="345"/>
      <c r="X13" s="346">
        <v>0.22916666666666666</v>
      </c>
      <c r="Y13" s="347"/>
      <c r="Z13" s="344"/>
      <c r="AA13" s="345"/>
      <c r="AB13" s="346"/>
      <c r="AC13" s="345"/>
      <c r="AD13" s="346"/>
      <c r="AE13" s="345"/>
      <c r="AF13" s="346">
        <v>2.9166666666666664E-2</v>
      </c>
      <c r="AG13" s="345"/>
      <c r="AH13" s="346"/>
      <c r="AI13" s="345"/>
      <c r="AJ13" s="346"/>
      <c r="AK13" s="345"/>
      <c r="AL13" s="346"/>
      <c r="AM13" s="347"/>
      <c r="AN13" s="341" t="s">
        <v>547</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0.22916666666666666</v>
      </c>
      <c r="W14" s="345"/>
      <c r="X14" s="346">
        <v>0.25</v>
      </c>
      <c r="Y14" s="347"/>
      <c r="Z14" s="344"/>
      <c r="AA14" s="345"/>
      <c r="AB14" s="346"/>
      <c r="AC14" s="345"/>
      <c r="AD14" s="346"/>
      <c r="AE14" s="345"/>
      <c r="AF14" s="346">
        <v>2.0833333333333332E-2</v>
      </c>
      <c r="AG14" s="345"/>
      <c r="AH14" s="346"/>
      <c r="AI14" s="345"/>
      <c r="AJ14" s="346"/>
      <c r="AK14" s="345"/>
      <c r="AL14" s="346"/>
      <c r="AM14" s="347"/>
      <c r="AN14" s="341" t="s">
        <v>560</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0.25</v>
      </c>
      <c r="W15" s="345"/>
      <c r="X15" s="346">
        <v>0.26666666666666666</v>
      </c>
      <c r="Y15" s="347"/>
      <c r="Z15" s="344"/>
      <c r="AA15" s="345"/>
      <c r="AB15" s="346"/>
      <c r="AC15" s="345"/>
      <c r="AD15" s="346"/>
      <c r="AE15" s="345"/>
      <c r="AF15" s="346">
        <v>1.6666666666666666E-2</v>
      </c>
      <c r="AG15" s="345"/>
      <c r="AH15" s="346"/>
      <c r="AI15" s="345"/>
      <c r="AJ15" s="346"/>
      <c r="AK15" s="345"/>
      <c r="AL15" s="346"/>
      <c r="AM15" s="347"/>
      <c r="AN15" s="341" t="s">
        <v>548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0.26666666666666666</v>
      </c>
      <c r="W16" s="345"/>
      <c r="X16" s="346">
        <v>0.36249999999999999</v>
      </c>
      <c r="Y16" s="347"/>
      <c r="Z16" s="344"/>
      <c r="AA16" s="345"/>
      <c r="AB16" s="346"/>
      <c r="AC16" s="345"/>
      <c r="AD16" s="346"/>
      <c r="AE16" s="345"/>
      <c r="AF16" s="346">
        <v>9.5833333333333326E-2</v>
      </c>
      <c r="AG16" s="345"/>
      <c r="AH16" s="346"/>
      <c r="AI16" s="345"/>
      <c r="AJ16" s="346"/>
      <c r="AK16" s="345"/>
      <c r="AL16" s="346"/>
      <c r="AM16" s="347"/>
      <c r="AN16" s="341" t="s">
        <v>549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0.36249999999999999</v>
      </c>
      <c r="W17" s="345"/>
      <c r="X17" s="346">
        <v>0.3833333333333333</v>
      </c>
      <c r="Y17" s="347"/>
      <c r="Z17" s="344"/>
      <c r="AA17" s="345"/>
      <c r="AB17" s="346"/>
      <c r="AC17" s="345"/>
      <c r="AD17" s="346">
        <v>1.6666666666666666E-2</v>
      </c>
      <c r="AE17" s="345"/>
      <c r="AF17" s="346">
        <v>4.1666666666666666E-3</v>
      </c>
      <c r="AG17" s="345"/>
      <c r="AH17" s="346"/>
      <c r="AI17" s="345"/>
      <c r="AJ17" s="346"/>
      <c r="AK17" s="345"/>
      <c r="AL17" s="346"/>
      <c r="AM17" s="347"/>
      <c r="AN17" s="341" t="s">
        <v>562</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0.3833333333333333</v>
      </c>
      <c r="W18" s="345"/>
      <c r="X18" s="369">
        <v>0.39583333333333331</v>
      </c>
      <c r="Y18" s="370"/>
      <c r="Z18" s="344"/>
      <c r="AA18" s="345"/>
      <c r="AB18" s="346"/>
      <c r="AC18" s="345"/>
      <c r="AD18" s="346"/>
      <c r="AE18" s="345"/>
      <c r="AF18" s="346">
        <v>1.2499999999999999E-2</v>
      </c>
      <c r="AG18" s="345"/>
      <c r="AH18" s="346"/>
      <c r="AI18" s="345"/>
      <c r="AJ18" s="346"/>
      <c r="AK18" s="345"/>
      <c r="AL18" s="346"/>
      <c r="AM18" s="347"/>
      <c r="AN18" s="604" t="s">
        <v>563</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0.39583333333333331</v>
      </c>
      <c r="W19" s="345"/>
      <c r="X19" s="369">
        <v>0.4291666666666667</v>
      </c>
      <c r="Y19" s="370"/>
      <c r="Z19" s="344"/>
      <c r="AA19" s="345"/>
      <c r="AB19" s="346"/>
      <c r="AC19" s="345"/>
      <c r="AD19" s="346">
        <v>2.9166666666666664E-2</v>
      </c>
      <c r="AE19" s="345"/>
      <c r="AF19" s="346">
        <v>4.1666666666666666E-3</v>
      </c>
      <c r="AG19" s="345"/>
      <c r="AH19" s="346"/>
      <c r="AI19" s="345"/>
      <c r="AJ19" s="346"/>
      <c r="AK19" s="345"/>
      <c r="AL19" s="346"/>
      <c r="AM19" s="347"/>
      <c r="AN19" s="341" t="s">
        <v>550</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0.4291666666666667</v>
      </c>
      <c r="W20" s="345"/>
      <c r="X20" s="369">
        <v>0.47083333333333338</v>
      </c>
      <c r="Y20" s="370"/>
      <c r="Z20" s="344"/>
      <c r="AA20" s="345"/>
      <c r="AB20" s="346"/>
      <c r="AC20" s="345"/>
      <c r="AD20" s="346"/>
      <c r="AE20" s="345"/>
      <c r="AF20" s="346">
        <v>4.1666666666666664E-2</v>
      </c>
      <c r="AG20" s="345"/>
      <c r="AH20" s="346"/>
      <c r="AI20" s="345"/>
      <c r="AJ20" s="346"/>
      <c r="AK20" s="345"/>
      <c r="AL20" s="346"/>
      <c r="AM20" s="347"/>
      <c r="AN20" s="341" t="s">
        <v>551</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0.47083333333333338</v>
      </c>
      <c r="W21" s="345"/>
      <c r="X21" s="369">
        <v>0.69166666666666676</v>
      </c>
      <c r="Y21" s="370"/>
      <c r="Z21" s="344"/>
      <c r="AA21" s="345"/>
      <c r="AB21" s="346"/>
      <c r="AC21" s="345"/>
      <c r="AD21" s="346"/>
      <c r="AE21" s="345"/>
      <c r="AF21" s="346"/>
      <c r="AG21" s="345"/>
      <c r="AH21" s="346"/>
      <c r="AI21" s="345"/>
      <c r="AJ21" s="346"/>
      <c r="AK21" s="345"/>
      <c r="AL21" s="346">
        <v>0.22083333333333333</v>
      </c>
      <c r="AM21" s="347"/>
      <c r="AN21" s="341" t="s">
        <v>459</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0.69166666666666676</v>
      </c>
      <c r="W22" s="345"/>
      <c r="X22" s="369">
        <v>0.75</v>
      </c>
      <c r="Y22" s="370"/>
      <c r="Z22" s="344"/>
      <c r="AA22" s="345"/>
      <c r="AB22" s="346"/>
      <c r="AC22" s="345"/>
      <c r="AD22" s="346"/>
      <c r="AE22" s="345"/>
      <c r="AF22" s="346">
        <v>5.8333333333333327E-2</v>
      </c>
      <c r="AG22" s="345"/>
      <c r="AH22" s="346"/>
      <c r="AI22" s="345"/>
      <c r="AJ22" s="346"/>
      <c r="AK22" s="345"/>
      <c r="AL22" s="346"/>
      <c r="AM22" s="347"/>
      <c r="AN22" s="341" t="s">
        <v>553</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0.75</v>
      </c>
      <c r="W23" s="345"/>
      <c r="X23" s="346">
        <v>1</v>
      </c>
      <c r="Y23" s="347"/>
      <c r="Z23" s="344"/>
      <c r="AA23" s="345"/>
      <c r="AB23" s="346"/>
      <c r="AC23" s="345"/>
      <c r="AD23" s="346"/>
      <c r="AE23" s="345"/>
      <c r="AF23" s="346"/>
      <c r="AG23" s="345"/>
      <c r="AH23" s="346"/>
      <c r="AI23" s="345"/>
      <c r="AJ23" s="346"/>
      <c r="AK23" s="345"/>
      <c r="AL23" s="346">
        <v>0.25</v>
      </c>
      <c r="AM23" s="347"/>
      <c r="AN23" s="341" t="s">
        <v>459</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7.4999999999999997E-2</v>
      </c>
      <c r="AE31" s="410"/>
      <c r="AF31" s="410">
        <f>SUM(AF9:AG30)</f>
        <v>0.33333333333333337</v>
      </c>
      <c r="AG31" s="410"/>
      <c r="AH31" s="410">
        <f>SUM(AH9:AI30)</f>
        <v>0</v>
      </c>
      <c r="AI31" s="410"/>
      <c r="AJ31" s="410">
        <f>SUM(AJ9:AK30)</f>
        <v>0</v>
      </c>
      <c r="AK31" s="410"/>
      <c r="AL31" s="411">
        <f>SUM(AL9:AM30)</f>
        <v>0.59166666666666667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8230</v>
      </c>
      <c r="Y35" s="443"/>
      <c r="Z35" s="443"/>
      <c r="AA35" s="55" t="s">
        <v>56</v>
      </c>
      <c r="AB35" s="444">
        <v>983</v>
      </c>
      <c r="AC35" s="445"/>
      <c r="AD35" s="445"/>
      <c r="AE35" s="58" t="s">
        <v>56</v>
      </c>
      <c r="AF35" s="444">
        <v>9993</v>
      </c>
      <c r="AG35" s="445"/>
      <c r="AH35" s="445"/>
      <c r="AI35" s="55" t="s">
        <v>56</v>
      </c>
      <c r="AJ35" s="444">
        <v>0</v>
      </c>
      <c r="AK35" s="445"/>
      <c r="AL35" s="445"/>
      <c r="AM35" s="55" t="s">
        <v>56</v>
      </c>
      <c r="AN35" s="446">
        <f>(X35+AF35)-(AB35+AJ35)</f>
        <v>17240</v>
      </c>
      <c r="AO35" s="447"/>
      <c r="AP35" s="55" t="s">
        <v>56</v>
      </c>
      <c r="AQ35" s="448" t="s">
        <v>558</v>
      </c>
      <c r="AR35" s="449"/>
      <c r="AS35" s="449"/>
      <c r="AT35" s="449"/>
      <c r="AU35" s="450"/>
    </row>
    <row r="36" spans="1:47" ht="15.75" customHeight="1">
      <c r="A36" s="274"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37000</v>
      </c>
      <c r="Y36" s="462"/>
      <c r="Z36" s="462"/>
      <c r="AA36" s="56" t="s">
        <v>56</v>
      </c>
      <c r="AB36" s="463">
        <v>3000</v>
      </c>
      <c r="AC36" s="464"/>
      <c r="AD36" s="464"/>
      <c r="AE36" s="57" t="s">
        <v>56</v>
      </c>
      <c r="AF36" s="463">
        <v>15000</v>
      </c>
      <c r="AG36" s="464"/>
      <c r="AH36" s="464"/>
      <c r="AI36" s="56" t="s">
        <v>56</v>
      </c>
      <c r="AJ36" s="463">
        <v>0</v>
      </c>
      <c r="AK36" s="464"/>
      <c r="AL36" s="464"/>
      <c r="AM36" s="56" t="s">
        <v>56</v>
      </c>
      <c r="AN36" s="465">
        <f t="shared" ref="AN36:AN43" si="3">(X36+AF36)-(AB36+AJ36)</f>
        <v>49000</v>
      </c>
      <c r="AO36" s="466"/>
      <c r="AP36" s="56" t="s">
        <v>56</v>
      </c>
      <c r="AQ36" s="451" t="s">
        <v>559</v>
      </c>
      <c r="AR36" s="452"/>
      <c r="AS36" s="452"/>
      <c r="AT36" s="452"/>
      <c r="AU36" s="453"/>
    </row>
    <row r="37" spans="1:47" ht="15.75" customHeight="1">
      <c r="A37" s="274" t="s">
        <v>67</v>
      </c>
      <c r="B37" s="51"/>
      <c r="C37" s="51"/>
      <c r="D37" s="51"/>
      <c r="E37" s="51"/>
      <c r="F37" s="51"/>
      <c r="G37" s="47"/>
      <c r="H37" s="454">
        <f>SUM(AD9:AE30)</f>
        <v>7.4999999999999997E-2</v>
      </c>
      <c r="I37" s="455"/>
      <c r="J37" s="455"/>
      <c r="K37" s="456">
        <v>89</v>
      </c>
      <c r="L37" s="457"/>
      <c r="M37" s="37" t="s">
        <v>56</v>
      </c>
      <c r="N37" s="458">
        <f t="shared" si="2"/>
        <v>160.19999999999999</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74" t="s">
        <v>150</v>
      </c>
      <c r="B38" s="51"/>
      <c r="C38" s="51"/>
      <c r="D38" s="51"/>
      <c r="E38" s="51"/>
      <c r="F38" s="51"/>
      <c r="G38" s="47"/>
      <c r="H38" s="454">
        <f>SUM(AF9:AG30)</f>
        <v>0.33333333333333337</v>
      </c>
      <c r="I38" s="455"/>
      <c r="J38" s="455"/>
      <c r="K38" s="456">
        <v>89</v>
      </c>
      <c r="L38" s="457"/>
      <c r="M38" s="37" t="s">
        <v>56</v>
      </c>
      <c r="N38" s="458">
        <f t="shared" si="2"/>
        <v>712</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74"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74"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74" t="s">
        <v>68</v>
      </c>
      <c r="B41" s="51"/>
      <c r="C41" s="51"/>
      <c r="D41" s="51"/>
      <c r="E41" s="51"/>
      <c r="F41" s="51"/>
      <c r="G41" s="47"/>
      <c r="H41" s="454">
        <f>SUM(AL9:AM30)</f>
        <v>0.59166666666666667</v>
      </c>
      <c r="I41" s="455"/>
      <c r="J41" s="455"/>
      <c r="K41" s="456">
        <v>8</v>
      </c>
      <c r="L41" s="457"/>
      <c r="M41" s="37" t="s">
        <v>56</v>
      </c>
      <c r="N41" s="458">
        <f t="shared" si="2"/>
        <v>113.6</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74"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985.80000000000007</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44282</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44282</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69" t="s">
        <v>166</v>
      </c>
      <c r="AH71" s="270"/>
      <c r="AI71" s="270"/>
      <c r="AJ71" s="270"/>
      <c r="AK71" s="270"/>
      <c r="AL71" s="271"/>
      <c r="AM71" s="269" t="s">
        <v>161</v>
      </c>
      <c r="AN71" s="270"/>
      <c r="AO71" s="270"/>
      <c r="AP71" s="27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69" t="s">
        <v>162</v>
      </c>
      <c r="AH72" s="270"/>
      <c r="AI72" s="270"/>
      <c r="AJ72" s="270"/>
      <c r="AK72" s="270"/>
      <c r="AL72" s="271"/>
      <c r="AM72" s="269" t="s">
        <v>158</v>
      </c>
      <c r="AN72" s="270"/>
      <c r="AO72" s="270"/>
      <c r="AP72" s="27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69" t="s">
        <v>167</v>
      </c>
      <c r="AH73" s="270"/>
      <c r="AI73" s="270"/>
      <c r="AJ73" s="270"/>
      <c r="AK73" s="270"/>
      <c r="AL73" s="271"/>
      <c r="AM73" s="269" t="s">
        <v>155</v>
      </c>
      <c r="AN73" s="270"/>
      <c r="AO73" s="270"/>
      <c r="AP73" s="27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69" t="s">
        <v>168</v>
      </c>
      <c r="AH74" s="270"/>
      <c r="AI74" s="270"/>
      <c r="AJ74" s="270"/>
      <c r="AK74" s="270"/>
      <c r="AL74" s="271"/>
      <c r="AM74" s="269" t="s">
        <v>156</v>
      </c>
      <c r="AN74" s="270"/>
      <c r="AO74" s="270" t="s">
        <v>175</v>
      </c>
      <c r="AP74" s="27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69" t="s">
        <v>258</v>
      </c>
      <c r="AH75" s="270"/>
      <c r="AI75" s="270"/>
      <c r="AJ75" s="270"/>
      <c r="AK75" s="270"/>
      <c r="AL75" s="271"/>
      <c r="AM75" s="269" t="s">
        <v>156</v>
      </c>
      <c r="AN75" s="270"/>
      <c r="AO75" s="270"/>
      <c r="AP75" s="27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69" t="s">
        <v>169</v>
      </c>
      <c r="AH76" s="270"/>
      <c r="AI76" s="270"/>
      <c r="AJ76" s="270"/>
      <c r="AK76" s="270"/>
      <c r="AL76" s="271"/>
      <c r="AM76" s="269" t="s">
        <v>176</v>
      </c>
      <c r="AN76" s="270"/>
      <c r="AO76" s="270"/>
      <c r="AP76" s="27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69" t="s">
        <v>153</v>
      </c>
      <c r="AH77" s="270"/>
      <c r="AI77" s="270"/>
      <c r="AJ77" s="270"/>
      <c r="AK77" s="270"/>
      <c r="AL77" s="271"/>
      <c r="AM77" s="269" t="s">
        <v>157</v>
      </c>
      <c r="AN77" s="270"/>
      <c r="AO77" s="270"/>
      <c r="AP77" s="27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4" zoomScaleNormal="84" workbookViewId="0">
      <selection activeCell="Z28" sqref="Z28:AA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44283</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81" t="s">
        <v>53</v>
      </c>
      <c r="L8" s="282"/>
      <c r="M8" s="282"/>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2.0833333333333332E-2</v>
      </c>
      <c r="Y9" s="340"/>
      <c r="Z9" s="337"/>
      <c r="AA9" s="338"/>
      <c r="AB9" s="339"/>
      <c r="AC9" s="338"/>
      <c r="AD9" s="339"/>
      <c r="AE9" s="338"/>
      <c r="AF9" s="339"/>
      <c r="AG9" s="338"/>
      <c r="AH9" s="339"/>
      <c r="AI9" s="338"/>
      <c r="AJ9" s="339"/>
      <c r="AK9" s="338"/>
      <c r="AL9" s="339">
        <v>2.0833333333333332E-2</v>
      </c>
      <c r="AM9" s="340"/>
      <c r="AN9" s="341" t="s">
        <v>459</v>
      </c>
      <c r="AO9" s="342"/>
      <c r="AP9" s="342"/>
      <c r="AQ9" s="342"/>
      <c r="AR9" s="342"/>
      <c r="AS9" s="342"/>
      <c r="AT9" s="342"/>
      <c r="AU9" s="343"/>
    </row>
    <row r="10" spans="1:47" ht="15.75" customHeight="1" thickTop="1">
      <c r="A10" s="18"/>
      <c r="B10" s="18"/>
      <c r="C10" s="18"/>
      <c r="D10" s="18"/>
      <c r="E10" s="19"/>
      <c r="F10" s="19"/>
      <c r="G10" s="19"/>
      <c r="H10" s="19"/>
      <c r="I10" s="19"/>
      <c r="J10" s="19"/>
      <c r="U10" s="20"/>
      <c r="V10" s="344">
        <v>2.0833333333333332E-2</v>
      </c>
      <c r="W10" s="345"/>
      <c r="X10" s="603">
        <v>6.6666666666666666E-2</v>
      </c>
      <c r="Y10" s="347"/>
      <c r="Z10" s="344"/>
      <c r="AA10" s="345"/>
      <c r="AB10" s="346"/>
      <c r="AC10" s="345"/>
      <c r="AD10" s="346"/>
      <c r="AE10" s="345"/>
      <c r="AF10" s="346">
        <v>4.5833333333333337E-2</v>
      </c>
      <c r="AG10" s="345"/>
      <c r="AH10" s="346"/>
      <c r="AI10" s="345"/>
      <c r="AJ10" s="346"/>
      <c r="AK10" s="345"/>
      <c r="AL10" s="346"/>
      <c r="AM10" s="347"/>
      <c r="AN10" s="341" t="s">
        <v>569</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6.6666666666666666E-2</v>
      </c>
      <c r="W11" s="345"/>
      <c r="X11" s="346">
        <v>0.20416666666666669</v>
      </c>
      <c r="Y11" s="347"/>
      <c r="Z11" s="344"/>
      <c r="AA11" s="345"/>
      <c r="AB11" s="346"/>
      <c r="AC11" s="345"/>
      <c r="AD11" s="346"/>
      <c r="AE11" s="345"/>
      <c r="AF11" s="346"/>
      <c r="AG11" s="345"/>
      <c r="AH11" s="346"/>
      <c r="AI11" s="345"/>
      <c r="AJ11" s="346"/>
      <c r="AK11" s="345"/>
      <c r="AL11" s="346">
        <v>0.13749999999999998</v>
      </c>
      <c r="AM11" s="347"/>
      <c r="AN11" s="341" t="s">
        <v>459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0.20416666666666669</v>
      </c>
      <c r="W12" s="345"/>
      <c r="X12" s="346">
        <v>0.25</v>
      </c>
      <c r="Y12" s="347"/>
      <c r="Z12" s="344"/>
      <c r="AA12" s="345"/>
      <c r="AB12" s="346"/>
      <c r="AC12" s="345"/>
      <c r="AD12" s="346">
        <v>3.3333333333333333E-2</v>
      </c>
      <c r="AE12" s="345"/>
      <c r="AF12" s="346">
        <v>1.2499999999999999E-2</v>
      </c>
      <c r="AG12" s="345"/>
      <c r="AH12" s="346"/>
      <c r="AI12" s="345"/>
      <c r="AJ12" s="346"/>
      <c r="AK12" s="345"/>
      <c r="AL12" s="346"/>
      <c r="AM12" s="347"/>
      <c r="AN12" s="341" t="s">
        <v>278</v>
      </c>
      <c r="AO12" s="342"/>
      <c r="AP12" s="342"/>
      <c r="AQ12" s="342"/>
      <c r="AR12" s="342"/>
      <c r="AS12" s="342"/>
      <c r="AT12" s="342"/>
      <c r="AU12" s="343"/>
    </row>
    <row r="13" spans="1:47" ht="15.75" customHeight="1" thickTop="1" thickBot="1">
      <c r="A13" s="354" t="s">
        <v>27</v>
      </c>
      <c r="B13" s="355"/>
      <c r="C13" s="355"/>
      <c r="D13" s="355"/>
      <c r="E13" s="356" t="s">
        <v>567</v>
      </c>
      <c r="F13" s="357"/>
      <c r="G13" s="357"/>
      <c r="H13" s="358"/>
      <c r="I13" s="356" t="s">
        <v>382</v>
      </c>
      <c r="J13" s="357"/>
      <c r="K13" s="357"/>
      <c r="L13" s="358"/>
      <c r="M13" s="356" t="s">
        <v>568</v>
      </c>
      <c r="N13" s="357"/>
      <c r="O13" s="357"/>
      <c r="P13" s="358"/>
      <c r="Q13" s="356" t="s">
        <v>544</v>
      </c>
      <c r="R13" s="332"/>
      <c r="S13" s="332"/>
      <c r="T13" s="359"/>
      <c r="U13" s="12"/>
      <c r="V13" s="344">
        <v>0.25</v>
      </c>
      <c r="W13" s="345"/>
      <c r="X13" s="346" t="s">
        <v>564</v>
      </c>
      <c r="Y13" s="347"/>
      <c r="Z13" s="344"/>
      <c r="AA13" s="345"/>
      <c r="AB13" s="346"/>
      <c r="AC13" s="345"/>
      <c r="AD13" s="346">
        <v>2.9166666666666664E-2</v>
      </c>
      <c r="AE13" s="345"/>
      <c r="AF13" s="346">
        <v>4.1666666666666666E-3</v>
      </c>
      <c r="AG13" s="345"/>
      <c r="AH13" s="346"/>
      <c r="AI13" s="345"/>
      <c r="AJ13" s="346"/>
      <c r="AK13" s="345"/>
      <c r="AL13" s="346"/>
      <c r="AM13" s="347"/>
      <c r="AN13" s="341" t="s">
        <v>565</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0.28333333333333333</v>
      </c>
      <c r="W14" s="345"/>
      <c r="X14" s="346">
        <v>0.30833333333333335</v>
      </c>
      <c r="Y14" s="347"/>
      <c r="Z14" s="344"/>
      <c r="AA14" s="345"/>
      <c r="AB14" s="346"/>
      <c r="AC14" s="345"/>
      <c r="AD14" s="346">
        <v>2.0833333333333332E-2</v>
      </c>
      <c r="AE14" s="345"/>
      <c r="AF14" s="346">
        <v>4.1666666666666666E-3</v>
      </c>
      <c r="AG14" s="345"/>
      <c r="AH14" s="346"/>
      <c r="AI14" s="345"/>
      <c r="AJ14" s="346"/>
      <c r="AK14" s="345"/>
      <c r="AL14" s="346"/>
      <c r="AM14" s="347"/>
      <c r="AN14" s="341" t="s">
        <v>570</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0.30833333333333335</v>
      </c>
      <c r="W15" s="345"/>
      <c r="X15" s="346">
        <v>0.33749999999999997</v>
      </c>
      <c r="Y15" s="347"/>
      <c r="Z15" s="344"/>
      <c r="AA15" s="345"/>
      <c r="AB15" s="346"/>
      <c r="AC15" s="345"/>
      <c r="AD15" s="346"/>
      <c r="AE15" s="345"/>
      <c r="AF15" s="346">
        <v>2.9166666666666664E-2</v>
      </c>
      <c r="AG15" s="345"/>
      <c r="AH15" s="346"/>
      <c r="AI15" s="345"/>
      <c r="AJ15" s="346"/>
      <c r="AK15" s="345"/>
      <c r="AL15" s="346"/>
      <c r="AM15" s="347"/>
      <c r="AN15" s="341" t="s">
        <v>572</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0.33749999999999997</v>
      </c>
      <c r="W16" s="345"/>
      <c r="X16" s="346">
        <v>0.3833333333333333</v>
      </c>
      <c r="Y16" s="347"/>
      <c r="Z16" s="344"/>
      <c r="AA16" s="345"/>
      <c r="AB16" s="346"/>
      <c r="AC16" s="345"/>
      <c r="AD16" s="346">
        <v>4.1666666666666664E-2</v>
      </c>
      <c r="AE16" s="345"/>
      <c r="AF16" s="346">
        <v>4.1666666666666666E-3</v>
      </c>
      <c r="AG16" s="345"/>
      <c r="AH16" s="346"/>
      <c r="AI16" s="345"/>
      <c r="AJ16" s="346"/>
      <c r="AK16" s="345"/>
      <c r="AL16" s="346"/>
      <c r="AM16" s="347"/>
      <c r="AN16" s="341" t="s">
        <v>573</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0.3833333333333333</v>
      </c>
      <c r="W17" s="345"/>
      <c r="X17" s="346">
        <v>0.45833333333333331</v>
      </c>
      <c r="Y17" s="347"/>
      <c r="Z17" s="344"/>
      <c r="AA17" s="345"/>
      <c r="AB17" s="346"/>
      <c r="AC17" s="345"/>
      <c r="AD17" s="346"/>
      <c r="AE17" s="345"/>
      <c r="AF17" s="346"/>
      <c r="AG17" s="345"/>
      <c r="AH17" s="346"/>
      <c r="AI17" s="345"/>
      <c r="AJ17" s="346"/>
      <c r="AK17" s="345"/>
      <c r="AL17" s="346">
        <v>7.4999999999999997E-2</v>
      </c>
      <c r="AM17" s="347"/>
      <c r="AN17" s="341" t="s">
        <v>459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0.45833333333333331</v>
      </c>
      <c r="W18" s="345"/>
      <c r="X18" s="369">
        <v>0.47916666666666669</v>
      </c>
      <c r="Y18" s="370"/>
      <c r="Z18" s="344"/>
      <c r="AA18" s="345"/>
      <c r="AB18" s="346"/>
      <c r="AC18" s="345"/>
      <c r="AD18" s="346">
        <v>1.6666666666666666E-2</v>
      </c>
      <c r="AE18" s="345"/>
      <c r="AF18" s="346">
        <v>4.1666666666666666E-3</v>
      </c>
      <c r="AG18" s="345"/>
      <c r="AH18" s="346"/>
      <c r="AI18" s="345"/>
      <c r="AJ18" s="346"/>
      <c r="AK18" s="345"/>
      <c r="AL18" s="346"/>
      <c r="AM18" s="347"/>
      <c r="AN18" s="604" t="s">
        <v>574</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0.47916666666666669</v>
      </c>
      <c r="W19" s="345"/>
      <c r="X19" s="369">
        <v>0.625</v>
      </c>
      <c r="Y19" s="370"/>
      <c r="Z19" s="344"/>
      <c r="AA19" s="345"/>
      <c r="AB19" s="346"/>
      <c r="AC19" s="345"/>
      <c r="AD19" s="346"/>
      <c r="AE19" s="345"/>
      <c r="AF19" s="346"/>
      <c r="AG19" s="345"/>
      <c r="AH19" s="346"/>
      <c r="AI19" s="345"/>
      <c r="AJ19" s="346"/>
      <c r="AK19" s="345"/>
      <c r="AL19" s="346">
        <v>0.14583333333333334</v>
      </c>
      <c r="AM19" s="347"/>
      <c r="AN19" s="341" t="s">
        <v>459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0.625</v>
      </c>
      <c r="W20" s="345"/>
      <c r="X20" s="369">
        <v>0.65</v>
      </c>
      <c r="Y20" s="370"/>
      <c r="Z20" s="344"/>
      <c r="AA20" s="345"/>
      <c r="AB20" s="346"/>
      <c r="AC20" s="345"/>
      <c r="AD20" s="346">
        <v>2.0833333333333332E-2</v>
      </c>
      <c r="AE20" s="345"/>
      <c r="AF20" s="346">
        <v>4.1666666666666666E-3</v>
      </c>
      <c r="AG20" s="345"/>
      <c r="AH20" s="346"/>
      <c r="AI20" s="345"/>
      <c r="AJ20" s="346"/>
      <c r="AK20" s="345"/>
      <c r="AL20" s="346"/>
      <c r="AM20" s="347"/>
      <c r="AN20" s="341" t="s">
        <v>490</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0.65</v>
      </c>
      <c r="W21" s="345"/>
      <c r="X21" s="369">
        <v>0.66666666666666663</v>
      </c>
      <c r="Y21" s="370"/>
      <c r="Z21" s="344"/>
      <c r="AA21" s="345"/>
      <c r="AB21" s="346"/>
      <c r="AC21" s="345"/>
      <c r="AD21" s="346"/>
      <c r="AE21" s="345"/>
      <c r="AF21" s="346">
        <v>1.6666666666666666E-2</v>
      </c>
      <c r="AG21" s="345"/>
      <c r="AH21" s="346"/>
      <c r="AI21" s="345"/>
      <c r="AJ21" s="346"/>
      <c r="AK21" s="345"/>
      <c r="AL21" s="346"/>
      <c r="AM21" s="347"/>
      <c r="AN21" s="341" t="s">
        <v>575</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0.66666666666666663</v>
      </c>
      <c r="W22" s="345"/>
      <c r="X22" s="369">
        <v>0.69166666666666676</v>
      </c>
      <c r="Y22" s="370"/>
      <c r="Z22" s="344"/>
      <c r="AA22" s="345"/>
      <c r="AB22" s="346"/>
      <c r="AC22" s="345"/>
      <c r="AD22" s="346"/>
      <c r="AE22" s="345"/>
      <c r="AF22" s="346">
        <v>2.4999999999999998E-2</v>
      </c>
      <c r="AG22" s="345"/>
      <c r="AH22" s="346"/>
      <c r="AI22" s="345"/>
      <c r="AJ22" s="346"/>
      <c r="AK22" s="345"/>
      <c r="AL22" s="346"/>
      <c r="AM22" s="347"/>
      <c r="AN22" s="341" t="s">
        <v>566</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0.69166666666666676</v>
      </c>
      <c r="W23" s="345"/>
      <c r="X23" s="346">
        <v>0.71666666666666667</v>
      </c>
      <c r="Y23" s="347"/>
      <c r="Z23" s="344"/>
      <c r="AA23" s="345"/>
      <c r="AB23" s="346"/>
      <c r="AC23" s="345"/>
      <c r="AD23" s="346">
        <v>2.0833333333333332E-2</v>
      </c>
      <c r="AE23" s="345"/>
      <c r="AF23" s="346">
        <v>4.1666666666666666E-3</v>
      </c>
      <c r="AG23" s="345"/>
      <c r="AH23" s="346"/>
      <c r="AI23" s="345"/>
      <c r="AJ23" s="346"/>
      <c r="AK23" s="345"/>
      <c r="AL23" s="346"/>
      <c r="AM23" s="347"/>
      <c r="AN23" s="341" t="s">
        <v>292</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0.71666666666666667</v>
      </c>
      <c r="W24" s="345"/>
      <c r="X24" s="346">
        <v>0.77083333333333337</v>
      </c>
      <c r="Y24" s="347"/>
      <c r="Z24" s="344"/>
      <c r="AA24" s="345"/>
      <c r="AB24" s="346"/>
      <c r="AC24" s="345"/>
      <c r="AD24" s="381"/>
      <c r="AE24" s="381"/>
      <c r="AF24" s="381"/>
      <c r="AG24" s="381"/>
      <c r="AH24" s="346"/>
      <c r="AI24" s="345"/>
      <c r="AJ24" s="346"/>
      <c r="AK24" s="345"/>
      <c r="AL24" s="345">
        <v>5.4166666666666669E-2</v>
      </c>
      <c r="AM24" s="346"/>
      <c r="AN24" s="341" t="s">
        <v>459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0.77083333333333337</v>
      </c>
      <c r="W25" s="345"/>
      <c r="X25" s="369">
        <v>0.8208333333333333</v>
      </c>
      <c r="Y25" s="370"/>
      <c r="Z25" s="344"/>
      <c r="AA25" s="345"/>
      <c r="AB25" s="346"/>
      <c r="AC25" s="345"/>
      <c r="AD25" s="346"/>
      <c r="AE25" s="345"/>
      <c r="AF25" s="346">
        <v>4.9999999999999996E-2</v>
      </c>
      <c r="AG25" s="345"/>
      <c r="AH25" s="346"/>
      <c r="AI25" s="345"/>
      <c r="AJ25" s="346"/>
      <c r="AK25" s="345"/>
      <c r="AL25" s="346"/>
      <c r="AM25" s="347"/>
      <c r="AN25" s="341" t="s">
        <v>571</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0.8208333333333333</v>
      </c>
      <c r="W26" s="394"/>
      <c r="X26" s="369">
        <v>1</v>
      </c>
      <c r="Y26" s="370"/>
      <c r="Z26" s="393"/>
      <c r="AA26" s="394"/>
      <c r="AB26" s="369"/>
      <c r="AC26" s="394"/>
      <c r="AD26" s="381"/>
      <c r="AE26" s="381"/>
      <c r="AF26" s="381"/>
      <c r="AG26" s="381"/>
      <c r="AH26" s="369"/>
      <c r="AI26" s="394"/>
      <c r="AJ26" s="369"/>
      <c r="AK26" s="394"/>
      <c r="AL26" s="345">
        <v>0.17916666666666667</v>
      </c>
      <c r="AM26" s="346"/>
      <c r="AN26" s="341" t="s">
        <v>459</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0.18333333333333335</v>
      </c>
      <c r="AE31" s="410"/>
      <c r="AF31" s="410">
        <f>SUM(AF9:AG30)</f>
        <v>0.20416666666666666</v>
      </c>
      <c r="AG31" s="410"/>
      <c r="AH31" s="410">
        <f>SUM(AH9:AI30)</f>
        <v>0</v>
      </c>
      <c r="AI31" s="410"/>
      <c r="AJ31" s="410">
        <f>SUM(AJ9:AK30)</f>
        <v>0</v>
      </c>
      <c r="AK31" s="410"/>
      <c r="AL31" s="411">
        <f>SUM(AL9:AM30)</f>
        <v>0.61250000000000004</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17240</v>
      </c>
      <c r="Y35" s="443"/>
      <c r="Z35" s="443"/>
      <c r="AA35" s="55" t="s">
        <v>56</v>
      </c>
      <c r="AB35" s="444">
        <v>942</v>
      </c>
      <c r="AC35" s="445"/>
      <c r="AD35" s="445"/>
      <c r="AE35" s="58" t="s">
        <v>56</v>
      </c>
      <c r="AF35" s="444">
        <v>0</v>
      </c>
      <c r="AG35" s="445"/>
      <c r="AH35" s="445"/>
      <c r="AI35" s="55" t="s">
        <v>56</v>
      </c>
      <c r="AJ35" s="444">
        <v>0</v>
      </c>
      <c r="AK35" s="445"/>
      <c r="AL35" s="445"/>
      <c r="AM35" s="55" t="s">
        <v>56</v>
      </c>
      <c r="AN35" s="446">
        <f>(X35+AF35)-(AB35+AJ35)</f>
        <v>16298</v>
      </c>
      <c r="AO35" s="447"/>
      <c r="AP35" s="55" t="s">
        <v>56</v>
      </c>
      <c r="AQ35" s="448"/>
      <c r="AR35" s="449"/>
      <c r="AS35" s="449"/>
      <c r="AT35" s="449"/>
      <c r="AU35" s="450"/>
    </row>
    <row r="36" spans="1:47" ht="15.75" customHeight="1">
      <c r="A36" s="280"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49000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46000</v>
      </c>
      <c r="AO36" s="466"/>
      <c r="AP36" s="56" t="s">
        <v>56</v>
      </c>
      <c r="AQ36" s="451"/>
      <c r="AR36" s="452"/>
      <c r="AS36" s="452"/>
      <c r="AT36" s="452"/>
      <c r="AU36" s="453"/>
    </row>
    <row r="37" spans="1:47" ht="15.75" customHeight="1">
      <c r="A37" s="280" t="s">
        <v>67</v>
      </c>
      <c r="B37" s="51"/>
      <c r="C37" s="51"/>
      <c r="D37" s="51"/>
      <c r="E37" s="51"/>
      <c r="F37" s="51"/>
      <c r="G37" s="47"/>
      <c r="H37" s="454">
        <f>SUM(AD9:AE30)</f>
        <v>0.18333333333333335</v>
      </c>
      <c r="I37" s="455"/>
      <c r="J37" s="455"/>
      <c r="K37" s="456">
        <v>89</v>
      </c>
      <c r="L37" s="457"/>
      <c r="M37" s="37" t="s">
        <v>56</v>
      </c>
      <c r="N37" s="458">
        <f t="shared" si="2"/>
        <v>391.6</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80" t="s">
        <v>150</v>
      </c>
      <c r="B38" s="51"/>
      <c r="C38" s="51"/>
      <c r="D38" s="51"/>
      <c r="E38" s="51"/>
      <c r="F38" s="51"/>
      <c r="G38" s="47"/>
      <c r="H38" s="454">
        <f>SUM(AF9:AG30)</f>
        <v>0.20416666666666666</v>
      </c>
      <c r="I38" s="455"/>
      <c r="J38" s="455"/>
      <c r="K38" s="456">
        <v>89</v>
      </c>
      <c r="L38" s="457"/>
      <c r="M38" s="37" t="s">
        <v>56</v>
      </c>
      <c r="N38" s="458">
        <f t="shared" si="2"/>
        <v>436.1</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80"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80"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80" t="s">
        <v>68</v>
      </c>
      <c r="B41" s="51"/>
      <c r="C41" s="51"/>
      <c r="D41" s="51"/>
      <c r="E41" s="51"/>
      <c r="F41" s="51"/>
      <c r="G41" s="47"/>
      <c r="H41" s="454">
        <f>SUM(AL9:AM30)</f>
        <v>0.61250000000000004</v>
      </c>
      <c r="I41" s="455"/>
      <c r="J41" s="455"/>
      <c r="K41" s="456">
        <v>8</v>
      </c>
      <c r="L41" s="457"/>
      <c r="M41" s="37" t="s">
        <v>56</v>
      </c>
      <c r="N41" s="458">
        <f t="shared" si="2"/>
        <v>117.60000000000001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80"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945.30000000000007</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44283</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44283</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77" t="s">
        <v>166</v>
      </c>
      <c r="AH71" s="278"/>
      <c r="AI71" s="278"/>
      <c r="AJ71" s="278"/>
      <c r="AK71" s="278"/>
      <c r="AL71" s="276"/>
      <c r="AM71" s="277" t="s">
        <v>161</v>
      </c>
      <c r="AN71" s="278"/>
      <c r="AO71" s="278"/>
      <c r="AP71" s="279"/>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77" t="s">
        <v>162</v>
      </c>
      <c r="AH72" s="278"/>
      <c r="AI72" s="278"/>
      <c r="AJ72" s="278"/>
      <c r="AK72" s="278"/>
      <c r="AL72" s="276"/>
      <c r="AM72" s="277" t="s">
        <v>158</v>
      </c>
      <c r="AN72" s="278"/>
      <c r="AO72" s="278"/>
      <c r="AP72" s="279"/>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77" t="s">
        <v>167</v>
      </c>
      <c r="AH73" s="278"/>
      <c r="AI73" s="278"/>
      <c r="AJ73" s="278"/>
      <c r="AK73" s="278"/>
      <c r="AL73" s="276"/>
      <c r="AM73" s="277" t="s">
        <v>155</v>
      </c>
      <c r="AN73" s="278"/>
      <c r="AO73" s="278"/>
      <c r="AP73" s="279"/>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77" t="s">
        <v>168</v>
      </c>
      <c r="AH74" s="278"/>
      <c r="AI74" s="278"/>
      <c r="AJ74" s="278"/>
      <c r="AK74" s="278"/>
      <c r="AL74" s="276"/>
      <c r="AM74" s="277" t="s">
        <v>156</v>
      </c>
      <c r="AN74" s="278"/>
      <c r="AO74" s="278" t="s">
        <v>175</v>
      </c>
      <c r="AP74" s="279"/>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77" t="s">
        <v>258</v>
      </c>
      <c r="AH75" s="278"/>
      <c r="AI75" s="278"/>
      <c r="AJ75" s="278"/>
      <c r="AK75" s="278"/>
      <c r="AL75" s="276"/>
      <c r="AM75" s="277" t="s">
        <v>156</v>
      </c>
      <c r="AN75" s="278"/>
      <c r="AO75" s="278"/>
      <c r="AP75" s="279"/>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77" t="s">
        <v>169</v>
      </c>
      <c r="AH76" s="278"/>
      <c r="AI76" s="278"/>
      <c r="AJ76" s="278"/>
      <c r="AK76" s="278"/>
      <c r="AL76" s="276"/>
      <c r="AM76" s="277" t="s">
        <v>176</v>
      </c>
      <c r="AN76" s="278"/>
      <c r="AO76" s="278"/>
      <c r="AP76" s="279"/>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77" t="s">
        <v>153</v>
      </c>
      <c r="AH77" s="278"/>
      <c r="AI77" s="278"/>
      <c r="AJ77" s="278"/>
      <c r="AK77" s="278"/>
      <c r="AL77" s="276"/>
      <c r="AM77" s="277" t="s">
        <v>157</v>
      </c>
      <c r="AN77" s="278"/>
      <c r="AO77" s="278"/>
      <c r="AP77" s="279"/>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0" zoomScale="84" zoomScaleNormal="84"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44284</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86" t="s">
        <v>53</v>
      </c>
      <c r="L8" s="287"/>
      <c r="M8" s="287"/>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459</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603">
        <v>9.1666666666666674E-2</v>
      </c>
      <c r="Y10" s="347"/>
      <c r="Z10" s="344"/>
      <c r="AA10" s="345"/>
      <c r="AB10" s="346"/>
      <c r="AC10" s="345"/>
      <c r="AD10" s="346"/>
      <c r="AE10" s="345"/>
      <c r="AF10" s="346">
        <v>4.9999999999999996E-2</v>
      </c>
      <c r="AG10" s="345"/>
      <c r="AH10" s="346"/>
      <c r="AI10" s="345"/>
      <c r="AJ10" s="346"/>
      <c r="AK10" s="345"/>
      <c r="AL10" s="346"/>
      <c r="AM10" s="347"/>
      <c r="AN10" s="341" t="s">
        <v>576</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9.1666666666666674E-2</v>
      </c>
      <c r="W11" s="345"/>
      <c r="X11" s="346">
        <v>0.33333333333333331</v>
      </c>
      <c r="Y11" s="347"/>
      <c r="Z11" s="344"/>
      <c r="AA11" s="345"/>
      <c r="AB11" s="346"/>
      <c r="AC11" s="345"/>
      <c r="AD11" s="346"/>
      <c r="AE11" s="345"/>
      <c r="AF11" s="346"/>
      <c r="AG11" s="345"/>
      <c r="AH11" s="346"/>
      <c r="AI11" s="345"/>
      <c r="AJ11" s="346"/>
      <c r="AK11" s="345"/>
      <c r="AL11" s="346">
        <v>0.24166666666666667</v>
      </c>
      <c r="AM11" s="347"/>
      <c r="AN11" s="341" t="s">
        <v>459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0.33333333333333331</v>
      </c>
      <c r="W12" s="345"/>
      <c r="X12" s="346">
        <v>0.37083333333333335</v>
      </c>
      <c r="Y12" s="347"/>
      <c r="Z12" s="344"/>
      <c r="AA12" s="345"/>
      <c r="AB12" s="346"/>
      <c r="AC12" s="345"/>
      <c r="AD12" s="346"/>
      <c r="AE12" s="345"/>
      <c r="AF12" s="346">
        <v>3.7499999999999999E-2</v>
      </c>
      <c r="AG12" s="345"/>
      <c r="AH12" s="346"/>
      <c r="AI12" s="345"/>
      <c r="AJ12" s="346"/>
      <c r="AK12" s="345"/>
      <c r="AL12" s="346"/>
      <c r="AM12" s="347"/>
      <c r="AN12" s="341" t="s">
        <v>579</v>
      </c>
      <c r="AO12" s="342"/>
      <c r="AP12" s="342"/>
      <c r="AQ12" s="342"/>
      <c r="AR12" s="342"/>
      <c r="AS12" s="342"/>
      <c r="AT12" s="342"/>
      <c r="AU12" s="343"/>
    </row>
    <row r="13" spans="1:47" ht="15.75" customHeight="1" thickTop="1" thickBot="1">
      <c r="A13" s="354" t="s">
        <v>27</v>
      </c>
      <c r="B13" s="355"/>
      <c r="C13" s="355"/>
      <c r="D13" s="355"/>
      <c r="E13" s="356" t="s">
        <v>567</v>
      </c>
      <c r="F13" s="357"/>
      <c r="G13" s="357"/>
      <c r="H13" s="358"/>
      <c r="I13" s="356" t="s">
        <v>382</v>
      </c>
      <c r="J13" s="357"/>
      <c r="K13" s="357"/>
      <c r="L13" s="358"/>
      <c r="M13" s="356" t="s">
        <v>568</v>
      </c>
      <c r="N13" s="357"/>
      <c r="O13" s="357"/>
      <c r="P13" s="358"/>
      <c r="Q13" s="356" t="s">
        <v>544</v>
      </c>
      <c r="R13" s="332"/>
      <c r="S13" s="332"/>
      <c r="T13" s="359"/>
      <c r="U13" s="12"/>
      <c r="V13" s="344">
        <v>0.37083333333333335</v>
      </c>
      <c r="W13" s="345"/>
      <c r="X13" s="346">
        <v>0.5</v>
      </c>
      <c r="Y13" s="347"/>
      <c r="Z13" s="344"/>
      <c r="AA13" s="345"/>
      <c r="AB13" s="346"/>
      <c r="AC13" s="345"/>
      <c r="AD13" s="346"/>
      <c r="AE13" s="345"/>
      <c r="AF13" s="346"/>
      <c r="AG13" s="345"/>
      <c r="AH13" s="346"/>
      <c r="AI13" s="345"/>
      <c r="AJ13" s="346"/>
      <c r="AK13" s="345"/>
      <c r="AL13" s="346">
        <v>0.12916666666666668</v>
      </c>
      <c r="AM13" s="347"/>
      <c r="AN13" s="341" t="s">
        <v>459</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0.5</v>
      </c>
      <c r="W14" s="345"/>
      <c r="X14" s="346">
        <v>0.52500000000000002</v>
      </c>
      <c r="Y14" s="347"/>
      <c r="Z14" s="344"/>
      <c r="AA14" s="345"/>
      <c r="AB14" s="346"/>
      <c r="AC14" s="345"/>
      <c r="AD14" s="346">
        <v>2.0833333333333332E-2</v>
      </c>
      <c r="AE14" s="345"/>
      <c r="AF14" s="346">
        <v>4.1666666666666666E-3</v>
      </c>
      <c r="AG14" s="345"/>
      <c r="AH14" s="346"/>
      <c r="AI14" s="345"/>
      <c r="AJ14" s="346"/>
      <c r="AK14" s="345"/>
      <c r="AL14" s="346"/>
      <c r="AM14" s="347"/>
      <c r="AN14" s="341" t="s">
        <v>580</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0.52500000000000002</v>
      </c>
      <c r="W15" s="345"/>
      <c r="X15" s="346">
        <v>0.54999999999999993</v>
      </c>
      <c r="Y15" s="347"/>
      <c r="Z15" s="344"/>
      <c r="AA15" s="345"/>
      <c r="AB15" s="346"/>
      <c r="AC15" s="345"/>
      <c r="AD15" s="346">
        <v>2.0833333333333332E-2</v>
      </c>
      <c r="AE15" s="345"/>
      <c r="AF15" s="346">
        <v>4.1666666666666666E-3</v>
      </c>
      <c r="AG15" s="345"/>
      <c r="AH15" s="346"/>
      <c r="AI15" s="345"/>
      <c r="AJ15" s="346"/>
      <c r="AK15" s="345"/>
      <c r="AL15" s="346"/>
      <c r="AM15" s="347"/>
      <c r="AN15" s="341" t="s">
        <v>577</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0.54999999999999993</v>
      </c>
      <c r="W16" s="345"/>
      <c r="X16" s="346">
        <v>0.625</v>
      </c>
      <c r="Y16" s="347"/>
      <c r="Z16" s="344"/>
      <c r="AA16" s="345"/>
      <c r="AB16" s="346"/>
      <c r="AC16" s="345"/>
      <c r="AD16" s="346"/>
      <c r="AE16" s="345"/>
      <c r="AF16" s="346"/>
      <c r="AG16" s="345"/>
      <c r="AH16" s="346"/>
      <c r="AI16" s="345"/>
      <c r="AJ16" s="346"/>
      <c r="AK16" s="345"/>
      <c r="AL16" s="346">
        <v>7.4999999999999997E-2</v>
      </c>
      <c r="AM16" s="347"/>
      <c r="AN16" s="341" t="s">
        <v>459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0.625</v>
      </c>
      <c r="W17" s="345"/>
      <c r="X17" s="346">
        <v>0.67499999999999993</v>
      </c>
      <c r="Y17" s="347"/>
      <c r="Z17" s="344"/>
      <c r="AA17" s="345"/>
      <c r="AB17" s="346"/>
      <c r="AC17" s="345"/>
      <c r="AD17" s="346">
        <v>4.5833333333333337E-2</v>
      </c>
      <c r="AE17" s="345"/>
      <c r="AF17" s="346">
        <v>4.1666666666666666E-3</v>
      </c>
      <c r="AG17" s="345"/>
      <c r="AH17" s="346"/>
      <c r="AI17" s="345"/>
      <c r="AJ17" s="346"/>
      <c r="AK17" s="345"/>
      <c r="AL17" s="346"/>
      <c r="AM17" s="347"/>
      <c r="AN17" s="341" t="s">
        <v>581</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0.67499999999999993</v>
      </c>
      <c r="W18" s="345"/>
      <c r="X18" s="369">
        <v>0.6958333333333333</v>
      </c>
      <c r="Y18" s="370"/>
      <c r="Z18" s="344"/>
      <c r="AA18" s="345"/>
      <c r="AB18" s="346"/>
      <c r="AC18" s="345"/>
      <c r="AD18" s="346"/>
      <c r="AE18" s="345"/>
      <c r="AF18" s="346">
        <v>2.0833333333333332E-2</v>
      </c>
      <c r="AG18" s="345"/>
      <c r="AH18" s="346"/>
      <c r="AI18" s="345"/>
      <c r="AJ18" s="346"/>
      <c r="AK18" s="345"/>
      <c r="AL18" s="346"/>
      <c r="AM18" s="347"/>
      <c r="AN18" s="604" t="s">
        <v>578</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0.6958333333333333</v>
      </c>
      <c r="W19" s="345"/>
      <c r="X19" s="369">
        <v>0.79166666666666663</v>
      </c>
      <c r="Y19" s="370"/>
      <c r="Z19" s="344"/>
      <c r="AA19" s="345"/>
      <c r="AB19" s="346"/>
      <c r="AC19" s="345"/>
      <c r="AD19" s="346"/>
      <c r="AE19" s="345"/>
      <c r="AF19" s="346"/>
      <c r="AG19" s="345"/>
      <c r="AH19" s="346"/>
      <c r="AI19" s="345"/>
      <c r="AJ19" s="346"/>
      <c r="AK19" s="345"/>
      <c r="AL19" s="346">
        <v>9.5833333333333326E-2</v>
      </c>
      <c r="AM19" s="347"/>
      <c r="AN19" s="341" t="s">
        <v>459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0.79166666666666663</v>
      </c>
      <c r="W20" s="345"/>
      <c r="X20" s="369">
        <v>0.8208333333333333</v>
      </c>
      <c r="Y20" s="370"/>
      <c r="Z20" s="344"/>
      <c r="AA20" s="345"/>
      <c r="AB20" s="346"/>
      <c r="AC20" s="345"/>
      <c r="AD20" s="346"/>
      <c r="AE20" s="345"/>
      <c r="AF20" s="346">
        <v>2.9166666666666664E-2</v>
      </c>
      <c r="AG20" s="345"/>
      <c r="AH20" s="346"/>
      <c r="AI20" s="345"/>
      <c r="AJ20" s="346"/>
      <c r="AK20" s="345"/>
      <c r="AL20" s="346"/>
      <c r="AM20" s="347"/>
      <c r="AN20" s="341" t="s">
        <v>294</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0.8208333333333333</v>
      </c>
      <c r="W21" s="345"/>
      <c r="X21" s="369">
        <v>1</v>
      </c>
      <c r="Y21" s="370"/>
      <c r="Z21" s="344"/>
      <c r="AA21" s="345"/>
      <c r="AB21" s="346"/>
      <c r="AC21" s="345"/>
      <c r="AD21" s="346"/>
      <c r="AE21" s="345"/>
      <c r="AF21" s="346"/>
      <c r="AG21" s="345"/>
      <c r="AH21" s="346"/>
      <c r="AI21" s="345"/>
      <c r="AJ21" s="346"/>
      <c r="AK21" s="345"/>
      <c r="AL21" s="346">
        <v>0.17916666666666667</v>
      </c>
      <c r="AM21" s="347"/>
      <c r="AN21" s="341" t="s">
        <v>459</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8.7499999999999994E-2</v>
      </c>
      <c r="AE31" s="410"/>
      <c r="AF31" s="410">
        <f>SUM(AF9:AG30)</f>
        <v>0.15</v>
      </c>
      <c r="AG31" s="410"/>
      <c r="AH31" s="410">
        <f>SUM(AH9:AI30)</f>
        <v>0</v>
      </c>
      <c r="AI31" s="410"/>
      <c r="AJ31" s="410">
        <f>SUM(AJ9:AK30)</f>
        <v>0</v>
      </c>
      <c r="AK31" s="410"/>
      <c r="AL31" s="411">
        <f>SUM(AL9:AM30)</f>
        <v>0.76249999999999996</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16298</v>
      </c>
      <c r="Y35" s="443"/>
      <c r="Z35" s="443"/>
      <c r="AA35" s="55" t="s">
        <v>56</v>
      </c>
      <c r="AB35" s="444">
        <v>651</v>
      </c>
      <c r="AC35" s="445"/>
      <c r="AD35" s="445"/>
      <c r="AE35" s="58" t="s">
        <v>56</v>
      </c>
      <c r="AF35" s="444">
        <v>0</v>
      </c>
      <c r="AG35" s="445"/>
      <c r="AH35" s="445"/>
      <c r="AI35" s="55" t="s">
        <v>56</v>
      </c>
      <c r="AJ35" s="444">
        <v>0</v>
      </c>
      <c r="AK35" s="445"/>
      <c r="AL35" s="445"/>
      <c r="AM35" s="55" t="s">
        <v>56</v>
      </c>
      <c r="AN35" s="446">
        <f>(X35+AF35)-(AB35+AJ35)</f>
        <v>15647</v>
      </c>
      <c r="AO35" s="447"/>
      <c r="AP35" s="55" t="s">
        <v>56</v>
      </c>
      <c r="AQ35" s="448"/>
      <c r="AR35" s="449"/>
      <c r="AS35" s="449"/>
      <c r="AT35" s="449"/>
      <c r="AU35" s="450"/>
    </row>
    <row r="36" spans="1:47" ht="15.75" customHeight="1">
      <c r="A36" s="288"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46000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43000</v>
      </c>
      <c r="AO36" s="466"/>
      <c r="AP36" s="56" t="s">
        <v>56</v>
      </c>
      <c r="AQ36" s="451"/>
      <c r="AR36" s="452"/>
      <c r="AS36" s="452"/>
      <c r="AT36" s="452"/>
      <c r="AU36" s="453"/>
    </row>
    <row r="37" spans="1:47" ht="15.75" customHeight="1">
      <c r="A37" s="288" t="s">
        <v>67</v>
      </c>
      <c r="B37" s="51"/>
      <c r="C37" s="51"/>
      <c r="D37" s="51"/>
      <c r="E37" s="51"/>
      <c r="F37" s="51"/>
      <c r="G37" s="47"/>
      <c r="H37" s="454">
        <f>SUM(AD9:AE30)</f>
        <v>8.7499999999999994E-2</v>
      </c>
      <c r="I37" s="455"/>
      <c r="J37" s="455"/>
      <c r="K37" s="456">
        <v>89</v>
      </c>
      <c r="L37" s="457"/>
      <c r="M37" s="37" t="s">
        <v>56</v>
      </c>
      <c r="N37" s="458">
        <f t="shared" si="2"/>
        <v>186.89999999999998</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88" t="s">
        <v>150</v>
      </c>
      <c r="B38" s="51"/>
      <c r="C38" s="51"/>
      <c r="D38" s="51"/>
      <c r="E38" s="51"/>
      <c r="F38" s="51"/>
      <c r="G38" s="47"/>
      <c r="H38" s="454">
        <f>SUM(AF9:AG30)</f>
        <v>0.15</v>
      </c>
      <c r="I38" s="455"/>
      <c r="J38" s="455"/>
      <c r="K38" s="456">
        <v>89</v>
      </c>
      <c r="L38" s="457"/>
      <c r="M38" s="37" t="s">
        <v>56</v>
      </c>
      <c r="N38" s="458">
        <f t="shared" si="2"/>
        <v>320.39999999999998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88"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88"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88" t="s">
        <v>68</v>
      </c>
      <c r="B41" s="51"/>
      <c r="C41" s="51"/>
      <c r="D41" s="51"/>
      <c r="E41" s="51"/>
      <c r="F41" s="51"/>
      <c r="G41" s="47"/>
      <c r="H41" s="454">
        <f>SUM(AL9:AM30)</f>
        <v>0.76249999999999996</v>
      </c>
      <c r="I41" s="455"/>
      <c r="J41" s="455"/>
      <c r="K41" s="456">
        <v>8</v>
      </c>
      <c r="L41" s="457"/>
      <c r="M41" s="37" t="s">
        <v>56</v>
      </c>
      <c r="N41" s="458">
        <f t="shared" si="2"/>
        <v>146.39999999999998</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88"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653.69999999999993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44284</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44284</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83" t="s">
        <v>166</v>
      </c>
      <c r="AH71" s="284"/>
      <c r="AI71" s="284"/>
      <c r="AJ71" s="284"/>
      <c r="AK71" s="284"/>
      <c r="AL71" s="285"/>
      <c r="AM71" s="283" t="s">
        <v>161</v>
      </c>
      <c r="AN71" s="284"/>
      <c r="AO71" s="284"/>
      <c r="AP71" s="289"/>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83" t="s">
        <v>162</v>
      </c>
      <c r="AH72" s="284"/>
      <c r="AI72" s="284"/>
      <c r="AJ72" s="284"/>
      <c r="AK72" s="284"/>
      <c r="AL72" s="285"/>
      <c r="AM72" s="283" t="s">
        <v>158</v>
      </c>
      <c r="AN72" s="284"/>
      <c r="AO72" s="284"/>
      <c r="AP72" s="289"/>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83" t="s">
        <v>167</v>
      </c>
      <c r="AH73" s="284"/>
      <c r="AI73" s="284"/>
      <c r="AJ73" s="284"/>
      <c r="AK73" s="284"/>
      <c r="AL73" s="285"/>
      <c r="AM73" s="283" t="s">
        <v>155</v>
      </c>
      <c r="AN73" s="284"/>
      <c r="AO73" s="284"/>
      <c r="AP73" s="289"/>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83" t="s">
        <v>168</v>
      </c>
      <c r="AH74" s="284"/>
      <c r="AI74" s="284"/>
      <c r="AJ74" s="284"/>
      <c r="AK74" s="284"/>
      <c r="AL74" s="285"/>
      <c r="AM74" s="283" t="s">
        <v>156</v>
      </c>
      <c r="AN74" s="284"/>
      <c r="AO74" s="284" t="s">
        <v>175</v>
      </c>
      <c r="AP74" s="289"/>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83" t="s">
        <v>258</v>
      </c>
      <c r="AH75" s="284"/>
      <c r="AI75" s="284"/>
      <c r="AJ75" s="284"/>
      <c r="AK75" s="284"/>
      <c r="AL75" s="285"/>
      <c r="AM75" s="283" t="s">
        <v>156</v>
      </c>
      <c r="AN75" s="284"/>
      <c r="AO75" s="284"/>
      <c r="AP75" s="289"/>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83" t="s">
        <v>169</v>
      </c>
      <c r="AH76" s="284"/>
      <c r="AI76" s="284"/>
      <c r="AJ76" s="284"/>
      <c r="AK76" s="284"/>
      <c r="AL76" s="285"/>
      <c r="AM76" s="283" t="s">
        <v>176</v>
      </c>
      <c r="AN76" s="284"/>
      <c r="AO76" s="284"/>
      <c r="AP76" s="289"/>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83" t="s">
        <v>153</v>
      </c>
      <c r="AH77" s="284"/>
      <c r="AI77" s="284"/>
      <c r="AJ77" s="284"/>
      <c r="AK77" s="284"/>
      <c r="AL77" s="285"/>
      <c r="AM77" s="283" t="s">
        <v>157</v>
      </c>
      <c r="AN77" s="284"/>
      <c r="AO77" s="284"/>
      <c r="AP77" s="289"/>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  </vt:lpstr>
      <vt:lpstr>22 Maret 2021   </vt:lpstr>
      <vt:lpstr>23 Maret 2021</vt:lpstr>
      <vt:lpstr>24 Maret 2021   </vt:lpstr>
      <vt:lpstr>25 Maret 2021</vt:lpstr>
      <vt:lpstr>26 Maret 2021 </vt:lpstr>
      <vt:lpstr>27 Maret 2021 </vt:lpstr>
      <vt:lpstr>28 Maret 2021</vt:lpstr>
      <vt:lpstr>29 Maret 2021</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  '!Print_Area</vt:lpstr>
      <vt:lpstr>'22 Maret 2021   '!Print_Area</vt:lpstr>
      <vt:lpstr>'23 Maret 2021'!Print_Area</vt:lpstr>
      <vt:lpstr>'24 Maret 2021   '!Print_Area</vt:lpstr>
      <vt:lpstr>'25 Maret 2021'!Print_Area</vt:lpstr>
      <vt:lpstr>'26 Maret 2021 '!Print_Area</vt:lpstr>
      <vt:lpstr>'27 Maret 2021 '!Print_Area</vt:lpstr>
      <vt:lpstr>'28 Maret 2021'!Print_Area</vt:lpstr>
      <vt:lpstr>'29 Maret 2021'!Print_Area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2021-03-26T13:45:11Z</cp:lastPrinted>
  <dcterms:created xsi:type="dcterms:W3CDTF">2009-03-31T01:48:22Z</dcterms:created>
  <dcterms:modified xsi:type="dcterms:W3CDTF">2021-03-29T12:06:56Z</dcterms:modified>
</cp:coreProperties>
</file>