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3 -11" sheetId="11" r:id="rId1"/>
    <sheet name="Sheet1" sheetId="12" r:id="rId2"/>
  </sheets>
  <definedNames>
    <definedName name="_xlnm.Print_Area" localSheetId="0">'23 -11'!$A$1:$AU$54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<sst xmlns="http://schemas.openxmlformats.org/spreadsheetml/2006/main" count="301" uniqueCount="206">
  <si>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</si>
  <si>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</si>
  <si>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</si>
  <si>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</si>
  <si>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</si>
  <si>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</si>
  <si>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</si>
  <si>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</si>
  <si>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</si>
  <si>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</si>
  <si>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</si>
  <si>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</si>
  <si>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</si>
  <si>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</si>
  <si>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</si>
  <si>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</si>
  <si>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</si>
  <si>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</si>
  <si>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</si>
  <si>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</si>
  <si>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</si>
  <si>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</si>
  <si>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</si>
  <si>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</si>
  <si>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</si>
  <si>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</si>
  <si>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</si>
  <si>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</si>
  <si>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</si>
  <si>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</si>
  <si>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</si>
  <si>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</si>
  <si>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</si>
  <si>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</si>
  <si>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</si>
  <si>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</si>
  <si>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</si>
  <si>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</si>
  <si>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</si>
  <si>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</si>
  <si>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</si>
  <si>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</si>
  <si>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</si>
  <si>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</si>
  <si>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</si>
  <si>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</si>
  <si>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</si>
  <si>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</si>
  <si>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</si>
  <si>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</si>
  <si>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</si>
  <si>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</si>
  <si>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</si>
  <si>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</si>
  <si>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</si>
  <si>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</si>
  <si>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</si>
  <si>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</si>
  <si>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</si>
  <si>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</si>
  <si>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</si>
  <si>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</si>
  <si>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</si>
  <si>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</si>
  <si>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</si>
  <si>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</si>
  <si>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</si>
  <si>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</si>
  <si>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</si>
  <si>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</si>
  <si>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</si>
  <si>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</si>
  <si>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</si>
  <si>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</si>
  <si>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</si>
  <si>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</si>
  <si>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</si>
  <si>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</si>
  <si>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</si>
  <si>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</si>
  <si>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</si>
  <si>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</si>
  <si>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</si>
  <si>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</si>
  <si>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</si>
  <si>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</si>
  <si>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</si>
  <si>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</si>
  <si>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</si>
  <si>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</si>
  <si>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</si>
  <si>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</si>
  <si>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</si>
  <si>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</si>
  <si>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</si>
  <si>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</si>
  <si>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</si>
  <si>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</si>
  <si>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</si>
  <si>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</si>
  <si>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</si>
  <si>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</si>
  <si>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</si>
  <si>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</si>
  <si>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</si>
  <si>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</si>
  <si>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</si>
  <si>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</si>
  <si>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</si>
  <si>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</si>
  <si>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</si>
  <si>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</si>
  <si>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</si>
  <si>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</si>
  <si>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</si>
  <si>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</si>
  <si>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</si>
  <si>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</si>
  <si>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</si>
  <si>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</si>
  <si>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</si>
  <si>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</si>
  <si>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</si>
  <si>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</si>
  <si>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</si>
  <si>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</si>
  <si>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</si>
  <si>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</si>
  <si>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</si>
  <si>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</si>
  <si>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</si>
  <si>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</si>
  <si>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</si>
  <si>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</si>
  <si>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</si>
  <si>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</si>
  <si>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</si>
  <si>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</si>
  <si>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</si>
  <si>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</si>
  <si>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</si>
  <si>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</si>
  <si>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</si>
  <si>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</si>
  <si>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</si>
  <si>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</si>
  <si>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</si>
  <si>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</si>
  <si>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</si>
  <si>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</si>
  <si>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</si>
  <si>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</si>
  <si>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</si>
  <si>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</si>
  <si>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</si>
  <si>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</si>
  <si>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</si>
  <si>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</si>
  <si>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</si>
  <si>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</si>
  <si>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</si>
  <si>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</si>
  <si>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</si>
  <si>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</si>
  <si>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</si>
  <si>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</si>
  <si>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</si>
  <si>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</si>
  <si>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</si>
  <si>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</si>
  <si>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</si>
  <si>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</si>
  <si>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</si>
  <si>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 xml:space="preserve"> </t>
  </si>
  <si>
    <t>AGUNG SETIAWAN</t>
  </si>
  <si>
    <t>CINTA TERMINAL AREA</t>
  </si>
  <si>
    <t xml:space="preserve">  </t>
  </si>
  <si>
    <t>smooth/ 0,2-0,4 m</t>
  </si>
  <si>
    <t xml:space="preserve"> Smooth/ 0,2-0,3 m</t>
  </si>
  <si>
    <t>NW 5 - 6 knot</t>
  </si>
  <si>
    <t>5 - 6  NM</t>
  </si>
  <si>
    <t>5 - 6 NM</t>
  </si>
  <si>
    <t>perubahan arus - kapal menjauh dari sbm export.</t>
  </si>
  <si>
    <t>Standby di sbm export.</t>
  </si>
  <si>
    <t>pripare massanger line dan ujung hose,mooring mt.tender harmoni.</t>
  </si>
  <si>
    <t>on deck ujung hose di kiri mt.tender harmoni.</t>
  </si>
  <si>
    <t>trimming kiri mt.tender harmoni,tunggu info dari master mooring.</t>
  </si>
  <si>
    <t>114 - mt.tender harmoni,drop makan siang.</t>
  </si>
  <si>
    <t>selesai drop makanan - 114 - ma 35,ambil barang.</t>
  </si>
  <si>
    <t>jemut personil sbm kanan mt.tender harmoni - surveillance - 114.</t>
  </si>
  <si>
    <t>proses ambil barang di ma 35.</t>
  </si>
  <si>
    <t>ma 53 - 114,ikat di lambung kanan 114.</t>
  </si>
  <si>
    <t>pantau sbm storage - proses loading tangker.</t>
  </si>
  <si>
    <t>Standby kanan 114.</t>
  </si>
  <si>
    <t>pick up personil sbm kanan 114 - mt.tander harmoni - drop kanan.</t>
  </si>
  <si>
    <t>selesai drop personil - trimming kanan mt.tender harmoni.</t>
  </si>
  <si>
    <t>Moderate / 0,1 - 0,2 m</t>
  </si>
  <si>
    <t>W 11 - 12 knot</t>
  </si>
  <si>
    <t>Smooth/ 0,1 - 0,2 m</t>
  </si>
  <si>
    <t>N  06 - 07 knot</t>
  </si>
  <si>
    <t>NW 7 - 8 knot</t>
  </si>
  <si>
    <t>luruskan hose dan elbo,sejajarkan dengan arus.</t>
  </si>
  <si>
    <t>proses conex cross oper,sampai selesai.</t>
  </si>
  <si>
    <t>DT 110 = 1.857 liter</t>
  </si>
  <si>
    <t>SURVEYLANCE  =  10:30 s/d 11:00</t>
  </si>
  <si>
    <t>07:00 safety meeting dengan topic = lifting &amp; rungging</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</si>
</sst>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5"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44158</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172</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0.10416666666666667</v>
      </c>
      <c r="Y9" s="243"/>
      <c r="Z9" s="275"/>
      <c r="AA9" s="268"/>
      <c r="AB9" s="268"/>
      <c r="AC9" s="268"/>
      <c r="AD9" s="268">
        <v>9.5833333333333326E-2</v>
      </c>
      <c r="AE9" s="268"/>
      <c r="AF9" s="268">
        <v>8.3333333333333332E-3</v>
      </c>
      <c r="AG9" s="268"/>
      <c r="AH9" s="270"/>
      <c r="AI9" s="271"/>
      <c r="AJ9" s="270"/>
      <c r="AK9" s="271"/>
      <c r="AL9" s="268"/>
      <c r="AM9" s="269"/>
      <c r="AN9" s="272" t="s">
        <v>182</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0.10416666666666667</v>
      </c>
      <c r="W10" s="252"/>
      <c r="X10" s="238">
        <v>0.17083333333333331</v>
      </c>
      <c r="Y10" s="153"/>
      <c r="Z10" s="275"/>
      <c r="AA10" s="268"/>
      <c r="AB10" s="268"/>
      <c r="AC10" s="268"/>
      <c r="AD10" s="268"/>
      <c r="AE10" s="268"/>
      <c r="AF10" s="268"/>
      <c r="AG10" s="268"/>
      <c r="AH10" s="153"/>
      <c r="AI10" s="152"/>
      <c r="AJ10" s="153"/>
      <c r="AK10" s="152"/>
      <c r="AL10" s="268">
        <v>6.6666666666666666E-2</v>
      </c>
      <c r="AM10" s="269"/>
      <c r="AN10" s="135" t="s">
        <v>183</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0.17083333333333331</v>
      </c>
      <c r="W11" s="252"/>
      <c r="X11" s="153">
        <v>0.21666666666666667</v>
      </c>
      <c r="Y11" s="242"/>
      <c r="Z11" s="251"/>
      <c r="AA11" s="252"/>
      <c r="AB11" s="243"/>
      <c r="AC11" s="252"/>
      <c r="AD11" s="243">
        <v>4.1666666666666664E-2</v>
      </c>
      <c r="AE11" s="252"/>
      <c r="AF11" s="243">
        <v>4.1666666666666666E-3</v>
      </c>
      <c r="AG11" s="252"/>
      <c r="AH11" s="153"/>
      <c r="AI11" s="152"/>
      <c r="AJ11" s="153"/>
      <c r="AK11" s="152"/>
      <c r="AL11" s="243"/>
      <c r="AM11" s="244"/>
      <c r="AN11" s="135" t="s">
        <v>201</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0.21666666666666667</v>
      </c>
      <c r="W12" s="252"/>
      <c r="X12" s="153">
        <v>0.25</v>
      </c>
      <c r="Y12" s="242"/>
      <c r="Z12" s="251"/>
      <c r="AA12" s="252"/>
      <c r="AB12" s="243"/>
      <c r="AC12" s="252"/>
      <c r="AD12" s="243"/>
      <c r="AE12" s="252"/>
      <c r="AF12" s="243"/>
      <c r="AG12" s="252"/>
      <c r="AH12" s="153"/>
      <c r="AI12" s="152"/>
      <c r="AJ12" s="153"/>
      <c r="AK12" s="152"/>
      <c r="AL12" s="243">
        <v>3.3333333333333333E-2</v>
      </c>
      <c r="AM12" s="244"/>
      <c r="AN12" s="149" t="s">
        <v>183</v>
      </c>
      <c r="AO12" s="136"/>
      <c r="AP12" s="136"/>
      <c r="AQ12" s="136"/>
      <c r="AR12" s="136"/>
      <c r="AS12" s="136"/>
      <c r="AT12" s="136"/>
      <c r="AU12" s="137"/>
      <c r="AV12" s="131"/>
      <c r="AW12" s="132"/>
    </row>
    <row r="13" spans="1:49" ht="15.75" customHeight="1" thickTop="1">
      <c r="A13" s="313" t="s">
        <v>27</v>
      </c>
      <c r="B13" s="314"/>
      <c r="C13" s="314"/>
      <c r="D13" s="314"/>
      <c r="E13" s="315" t="s">
        <v>200</v>
      </c>
      <c r="F13" s="316"/>
      <c r="G13" s="316"/>
      <c r="H13" s="317"/>
      <c r="I13" s="318" t="s">
        <v>179</v>
      </c>
      <c r="J13" s="319"/>
      <c r="K13" s="319"/>
      <c r="L13" s="320"/>
      <c r="M13" s="318" t="s">
        <v>199</v>
      </c>
      <c r="N13" s="321"/>
      <c r="O13" s="321"/>
      <c r="P13" s="322"/>
      <c r="Q13" s="318" t="s">
        <v>197</v>
      </c>
      <c r="R13" s="321"/>
      <c r="S13" s="321"/>
      <c r="T13" s="322"/>
      <c r="U13" s="12"/>
      <c r="V13" s="251">
        <v>0.25</v>
      </c>
      <c r="W13" s="252"/>
      <c r="X13" s="153">
        <v>0.3</v>
      </c>
      <c r="Y13" s="242"/>
      <c r="Z13" s="251"/>
      <c r="AA13" s="252"/>
      <c r="AB13" s="243"/>
      <c r="AC13" s="252"/>
      <c r="AD13" s="243">
        <v>4.1666666666666664E-2</v>
      </c>
      <c r="AE13" s="252"/>
      <c r="AF13" s="243">
        <v>8.3333333333333332E-3</v>
      </c>
      <c r="AG13" s="252"/>
      <c r="AH13" s="153"/>
      <c r="AI13" s="152"/>
      <c r="AJ13" s="153"/>
      <c r="AK13" s="152"/>
      <c r="AL13" s="243"/>
      <c r="AM13" s="244"/>
      <c r="AN13" s="135" t="s">
        <v>184</v>
      </c>
      <c r="AO13" s="136"/>
      <c r="AP13" s="136"/>
      <c r="AQ13" s="136"/>
      <c r="AR13" s="136"/>
      <c r="AS13" s="136"/>
      <c r="AT13" s="136"/>
      <c r="AU13" s="137"/>
      <c r="AV13" s="131"/>
      <c r="AW13" s="132"/>
    </row>
    <row r="14" spans="1:49" ht="15.75" customHeight="1">
      <c r="A14" s="329" t="s">
        <v>10</v>
      </c>
      <c r="B14" s="330"/>
      <c r="C14" s="330"/>
      <c r="D14" s="330"/>
      <c r="E14" s="331" t="s">
        <v>178</v>
      </c>
      <c r="F14" s="332"/>
      <c r="G14" s="332"/>
      <c r="H14" s="333"/>
      <c r="I14" s="331" t="s">
        <v>177</v>
      </c>
      <c r="J14" s="332"/>
      <c r="K14" s="332"/>
      <c r="L14" s="333"/>
      <c r="M14" s="331" t="s">
        <v>198</v>
      </c>
      <c r="N14" s="332"/>
      <c r="O14" s="332"/>
      <c r="P14" s="333"/>
      <c r="Q14" s="331" t="s">
        <v>196</v>
      </c>
      <c r="R14" s="332"/>
      <c r="S14" s="332"/>
      <c r="T14" s="334"/>
      <c r="U14" s="12"/>
      <c r="V14" s="253">
        <v>0.3</v>
      </c>
      <c r="W14" s="152"/>
      <c r="X14" s="153">
        <v>0.35416666666666669</v>
      </c>
      <c r="Y14" s="242"/>
      <c r="Z14" s="253"/>
      <c r="AA14" s="152"/>
      <c r="AB14" s="153"/>
      <c r="AC14" s="152"/>
      <c r="AD14" s="153">
        <v>5.4166666666666669E-2</v>
      </c>
      <c r="AE14" s="152"/>
      <c r="AF14" s="153"/>
      <c r="AG14" s="152"/>
      <c r="AH14" s="153"/>
      <c r="AI14" s="152"/>
      <c r="AJ14" s="153"/>
      <c r="AK14" s="152"/>
      <c r="AL14" s="153"/>
      <c r="AM14" s="242"/>
      <c r="AN14" s="135" t="s">
        <v>185</v>
      </c>
      <c r="AO14" s="136"/>
      <c r="AP14" s="136"/>
      <c r="AQ14" s="136"/>
      <c r="AR14" s="136"/>
      <c r="AS14" s="136"/>
      <c r="AT14" s="136"/>
      <c r="AU14" s="137"/>
      <c r="AV14" s="131"/>
      <c r="AW14" s="132"/>
    </row>
    <row r="15" spans="1:49" ht="15.75" customHeight="1" thickBot="1">
      <c r="A15" s="323" t="s">
        <v>3</v>
      </c>
      <c r="B15" s="324"/>
      <c r="C15" s="324"/>
      <c r="D15" s="324"/>
      <c r="E15" s="325" t="s">
        <v>170</v>
      </c>
      <c r="F15" s="304"/>
      <c r="G15" s="304"/>
      <c r="H15" s="306"/>
      <c r="I15" s="325" t="s">
        <v>181</v>
      </c>
      <c r="J15" s="326"/>
      <c r="K15" s="326"/>
      <c r="L15" s="327"/>
      <c r="M15" s="325" t="s">
        <v>180</v>
      </c>
      <c r="N15" s="326"/>
      <c r="O15" s="326"/>
      <c r="P15" s="327"/>
      <c r="Q15" s="325" t="s">
        <v>170</v>
      </c>
      <c r="R15" s="304"/>
      <c r="S15" s="304"/>
      <c r="T15" s="328"/>
      <c r="U15" s="12"/>
      <c r="V15" s="253">
        <v>0.35416666666666669</v>
      </c>
      <c r="W15" s="152"/>
      <c r="X15" s="153">
        <v>0.4375</v>
      </c>
      <c r="Y15" s="242"/>
      <c r="Z15" s="253"/>
      <c r="AA15" s="152"/>
      <c r="AB15" s="153"/>
      <c r="AC15" s="152"/>
      <c r="AD15" s="153">
        <v>8.3333333333333329E-2</v>
      </c>
      <c r="AE15" s="152"/>
      <c r="AF15" s="153"/>
      <c r="AG15" s="152"/>
      <c r="AH15" s="153"/>
      <c r="AI15" s="152"/>
      <c r="AJ15" s="153"/>
      <c r="AK15" s="152"/>
      <c r="AL15" s="153"/>
      <c r="AM15" s="242"/>
      <c r="AN15" s="138" t="s">
        <v>186</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0.4375</v>
      </c>
      <c r="W16" s="152"/>
      <c r="X16" s="153">
        <v>0.45833333333333331</v>
      </c>
      <c r="Y16" s="242"/>
      <c r="Z16" s="253"/>
      <c r="AA16" s="152"/>
      <c r="AB16" s="153"/>
      <c r="AC16" s="152"/>
      <c r="AD16" s="153">
        <v>1.2499999999999999E-2</v>
      </c>
      <c r="AE16" s="152"/>
      <c r="AF16" s="153">
        <v>8.3333333333333332E-3</v>
      </c>
      <c r="AG16" s="152"/>
      <c r="AH16" s="153"/>
      <c r="AI16" s="152"/>
      <c r="AJ16" s="153"/>
      <c r="AK16" s="152"/>
      <c r="AL16" s="153"/>
      <c r="AM16" s="242"/>
      <c r="AN16" s="135" t="s">
        <v>189</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0.45833333333333331</v>
      </c>
      <c r="W17" s="152"/>
      <c r="X17" s="153">
        <v>0.47916666666666669</v>
      </c>
      <c r="Y17" s="335"/>
      <c r="Z17" s="253"/>
      <c r="AA17" s="152"/>
      <c r="AB17" s="153"/>
      <c r="AC17" s="152"/>
      <c r="AD17" s="153">
        <v>1.6666666666666666E-2</v>
      </c>
      <c r="AE17" s="152"/>
      <c r="AF17" s="153">
        <v>4.1666666666666666E-3</v>
      </c>
      <c r="AG17" s="152"/>
      <c r="AH17" s="153"/>
      <c r="AI17" s="152"/>
      <c r="AJ17" s="153"/>
      <c r="AK17" s="152"/>
      <c r="AL17" s="153"/>
      <c r="AM17" s="242"/>
      <c r="AN17" s="135" t="s">
        <v>187</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0.47916666666666669</v>
      </c>
      <c r="W18" s="238"/>
      <c r="X18" s="239">
        <v>0.53333333333333333</v>
      </c>
      <c r="Y18" s="153"/>
      <c r="Z18" s="341"/>
      <c r="AA18" s="238"/>
      <c r="AB18" s="238"/>
      <c r="AC18" s="238"/>
      <c r="AD18" s="238">
        <v>4.9999999999999996E-2</v>
      </c>
      <c r="AE18" s="238"/>
      <c r="AF18" s="238">
        <v>4.1666666666666666E-3</v>
      </c>
      <c r="AG18" s="238"/>
      <c r="AH18" s="238"/>
      <c r="AI18" s="238"/>
      <c r="AJ18" s="238"/>
      <c r="AK18" s="238"/>
      <c r="AL18" s="152"/>
      <c r="AM18" s="153"/>
      <c r="AN18" s="135" t="s">
        <v>188</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v>0.53333333333333333</v>
      </c>
      <c r="W19" s="238"/>
      <c r="X19" s="239">
        <v>0.58333333333333337</v>
      </c>
      <c r="Y19" s="153"/>
      <c r="Z19" s="341"/>
      <c r="AA19" s="238"/>
      <c r="AB19" s="238"/>
      <c r="AC19" s="238"/>
      <c r="AD19" s="238">
        <v>4.9999999999999996E-2</v>
      </c>
      <c r="AE19" s="238"/>
      <c r="AF19" s="238"/>
      <c r="AG19" s="238"/>
      <c r="AH19" s="238"/>
      <c r="AI19" s="238"/>
      <c r="AJ19" s="238"/>
      <c r="AK19" s="238"/>
      <c r="AL19" s="152"/>
      <c r="AM19" s="153"/>
      <c r="AN19" s="149" t="s">
        <v>190</v>
      </c>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v>0.58333333333333337</v>
      </c>
      <c r="W20" s="152"/>
      <c r="X20" s="346">
        <v>0.6</v>
      </c>
      <c r="Y20" s="335"/>
      <c r="Z20" s="253"/>
      <c r="AA20" s="152"/>
      <c r="AB20" s="153"/>
      <c r="AC20" s="152"/>
      <c r="AD20" s="153">
        <v>1.6666666666666666E-2</v>
      </c>
      <c r="AE20" s="152"/>
      <c r="AF20" s="153"/>
      <c r="AG20" s="152"/>
      <c r="AH20" s="153"/>
      <c r="AI20" s="152"/>
      <c r="AJ20" s="153"/>
      <c r="AK20" s="152"/>
      <c r="AL20" s="153"/>
      <c r="AM20" s="242"/>
      <c r="AN20" s="135" t="s">
        <v>191</v>
      </c>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4</v>
      </c>
      <c r="M21" s="343"/>
      <c r="N21" s="343"/>
      <c r="O21" s="343">
        <v>0</v>
      </c>
      <c r="P21" s="343"/>
      <c r="Q21" s="343"/>
      <c r="R21" s="344">
        <f t="shared" si="0"/>
        <v>4</v>
      </c>
      <c r="S21" s="344"/>
      <c r="T21" s="345"/>
      <c r="U21" s="18"/>
      <c r="V21" s="341">
        <v>0.6</v>
      </c>
      <c r="W21" s="238"/>
      <c r="X21" s="239">
        <v>0.66666666666666663</v>
      </c>
      <c r="Y21" s="153"/>
      <c r="Z21" s="341"/>
      <c r="AA21" s="238"/>
      <c r="AB21" s="238"/>
      <c r="AC21" s="238"/>
      <c r="AD21" s="238">
        <v>6.6666666666666666E-2</v>
      </c>
      <c r="AE21" s="238"/>
      <c r="AF21" s="238"/>
      <c r="AG21" s="238"/>
      <c r="AH21" s="238"/>
      <c r="AI21" s="238"/>
      <c r="AJ21" s="238"/>
      <c r="AK21" s="238"/>
      <c r="AL21" s="152"/>
      <c r="AM21" s="153"/>
      <c r="AN21" s="135" t="s">
        <v>192</v>
      </c>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v>0.66666666666666663</v>
      </c>
      <c r="W22" s="238"/>
      <c r="X22" s="239">
        <v>0.77916666666666667</v>
      </c>
      <c r="Y22" s="153"/>
      <c r="Z22" s="341"/>
      <c r="AA22" s="238"/>
      <c r="AB22" s="238"/>
      <c r="AC22" s="238"/>
      <c r="AD22" s="238"/>
      <c r="AE22" s="238"/>
      <c r="AF22" s="238"/>
      <c r="AG22" s="238"/>
      <c r="AH22" s="238"/>
      <c r="AI22" s="238"/>
      <c r="AJ22" s="238"/>
      <c r="AK22" s="238"/>
      <c r="AL22" s="152">
        <v>0.1125</v>
      </c>
      <c r="AM22" s="153"/>
      <c r="AN22" s="135" t="s">
        <v>193</v>
      </c>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2</v>
      </c>
      <c r="M23" s="343"/>
      <c r="N23" s="343"/>
      <c r="O23" s="343">
        <v>2</v>
      </c>
      <c r="P23" s="343"/>
      <c r="Q23" s="343"/>
      <c r="R23" s="344">
        <f t="shared" si="0"/>
        <v>4</v>
      </c>
      <c r="S23" s="344"/>
      <c r="T23" s="345"/>
      <c r="U23" s="18"/>
      <c r="V23" s="341">
        <v>0.77916666666666667</v>
      </c>
      <c r="W23" s="238"/>
      <c r="X23" s="238">
        <v>0.8125</v>
      </c>
      <c r="Y23" s="153"/>
      <c r="Z23" s="341"/>
      <c r="AA23" s="238"/>
      <c r="AB23" s="238"/>
      <c r="AC23" s="238"/>
      <c r="AD23" s="238">
        <v>2.9166666666666664E-2</v>
      </c>
      <c r="AE23" s="238"/>
      <c r="AF23" s="238">
        <v>4.1666666666666666E-3</v>
      </c>
      <c r="AG23" s="238"/>
      <c r="AH23" s="238"/>
      <c r="AI23" s="238"/>
      <c r="AJ23" s="238"/>
      <c r="AK23" s="238"/>
      <c r="AL23" s="152"/>
      <c r="AM23" s="153"/>
      <c r="AN23" s="135" t="s">
        <v>194</v>
      </c>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v>0.8125</v>
      </c>
      <c r="W24" s="238"/>
      <c r="X24" s="152">
        <v>0.9375</v>
      </c>
      <c r="Y24" s="153"/>
      <c r="Z24" s="341" t="s">
        <v>173</v>
      </c>
      <c r="AA24" s="238"/>
      <c r="AB24" s="238"/>
      <c r="AC24" s="238"/>
      <c r="AD24" s="238">
        <v>0.125</v>
      </c>
      <c r="AE24" s="238"/>
      <c r="AF24" s="238"/>
      <c r="AG24" s="238"/>
      <c r="AH24" s="238"/>
      <c r="AI24" s="238"/>
      <c r="AJ24" s="238"/>
      <c r="AK24" s="238"/>
      <c r="AL24" s="152"/>
      <c r="AM24" s="153"/>
      <c r="AN24" s="135" t="s">
        <v>195</v>
      </c>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v>0.9375</v>
      </c>
      <c r="W25" s="152"/>
      <c r="X25" s="154">
        <v>1</v>
      </c>
      <c r="Y25" s="153"/>
      <c r="Z25" s="341"/>
      <c r="AA25" s="238"/>
      <c r="AB25" s="238"/>
      <c r="AC25" s="238"/>
      <c r="AD25" s="238">
        <v>5.8333333333333327E-2</v>
      </c>
      <c r="AE25" s="238"/>
      <c r="AF25" s="238">
        <v>4.1666666666666666E-3</v>
      </c>
      <c r="AG25" s="238"/>
      <c r="AH25" s="238"/>
      <c r="AI25" s="238"/>
      <c r="AJ25" s="238"/>
      <c r="AK25" s="238"/>
      <c r="AL25" s="152"/>
      <c r="AM25" s="153"/>
      <c r="AN25" s="135" t="s">
        <v>202</v>
      </c>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9192</v>
      </c>
      <c r="M26" s="358"/>
      <c r="N26" s="358"/>
      <c r="O26" s="358">
        <v>120</v>
      </c>
      <c r="P26" s="358"/>
      <c r="Q26" s="358"/>
      <c r="R26" s="359">
        <f t="shared" ref="R26:R31" si="1">L26+O26</f>
        <v>9312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8" t="s">
        <v>176</v>
      </c>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0.7416666666666667</v>
      </c>
      <c r="AE31" s="375"/>
      <c r="AF31" s="375">
        <f>SUM(AF9:AG30)</f>
        <v>4.583333333333333E-2</v>
      </c>
      <c r="AG31" s="375"/>
      <c r="AH31" s="375">
        <f>SUM(AH9:AI30)</f>
        <v>0</v>
      </c>
      <c r="AI31" s="375"/>
      <c r="AJ31" s="375">
        <f>SUM(AJ9:AK30)</f>
        <v>0</v>
      </c>
      <c r="AK31" s="375"/>
      <c r="AL31" s="150">
        <f>SUM(AL9:AM30)</f>
        <v>0.21250000000000002</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7701</v>
      </c>
      <c r="Y35" s="386"/>
      <c r="Z35" s="386"/>
      <c r="AA35" s="57" t="s">
        <v>56</v>
      </c>
      <c r="AB35" s="385">
        <v>1718</v>
      </c>
      <c r="AC35" s="386"/>
      <c r="AD35" s="386"/>
      <c r="AE35" s="60" t="s">
        <v>56</v>
      </c>
      <c r="AF35" s="385">
        <v>0</v>
      </c>
      <c r="AG35" s="386"/>
      <c r="AH35" s="386"/>
      <c r="AI35" s="57" t="s">
        <v>56</v>
      </c>
      <c r="AJ35" s="385">
        <v>0</v>
      </c>
      <c r="AK35" s="386"/>
      <c r="AL35" s="386"/>
      <c r="AM35" s="57" t="s">
        <v>56</v>
      </c>
      <c r="AN35" s="387">
        <f>(X35+AF35)-(AB35+AJ35)</f>
        <v>5983</v>
      </c>
      <c r="AO35" s="388"/>
      <c r="AP35" s="57" t="s">
        <v>56</v>
      </c>
      <c r="AQ35" s="389" t="s">
        <v>203</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21000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19000</v>
      </c>
      <c r="AO36" s="409"/>
      <c r="AP36" s="58" t="s">
        <v>56</v>
      </c>
      <c r="AQ36" s="399" t="s">
        <v>204</v>
      </c>
      <c r="AR36" s="400"/>
      <c r="AS36" s="400"/>
      <c r="AT36" s="400"/>
      <c r="AU36" s="401"/>
    </row>
    <row r="37" spans="1:47" ht="15.75" customHeight="1">
      <c r="A37" s="52" t="s">
        <v>67</v>
      </c>
      <c r="B37" s="53"/>
      <c r="C37" s="53"/>
      <c r="D37" s="53"/>
      <c r="E37" s="53"/>
      <c r="F37" s="53"/>
      <c r="G37" s="48"/>
      <c r="H37" s="245">
        <f>SUM(AD9:AE30)</f>
        <v>0.7416666666666667</v>
      </c>
      <c r="I37" s="246"/>
      <c r="J37" s="246"/>
      <c r="K37" s="379">
        <v>89</v>
      </c>
      <c r="L37" s="380"/>
      <c r="M37" s="37" t="s">
        <v>56</v>
      </c>
      <c r="N37" s="249">
        <f t="shared" si="2"/>
        <v>1584.2</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5">
        <f>SUM(AF9:AG30)</f>
        <v>4.583333333333333E-2</v>
      </c>
      <c r="I38" s="246"/>
      <c r="J38" s="246"/>
      <c r="K38" s="379">
        <v>89</v>
      </c>
      <c r="L38" s="380"/>
      <c r="M38" s="37" t="s">
        <v>56</v>
      </c>
      <c r="N38" s="249">
        <f t="shared" si="2"/>
        <v>97.899999999999991</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205</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173</v>
      </c>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0.21250000000000002</v>
      </c>
      <c r="I41" s="246"/>
      <c r="J41" s="246"/>
      <c r="K41" s="379">
        <v>8</v>
      </c>
      <c r="L41" s="380"/>
      <c r="M41" s="37" t="s">
        <v>56</v>
      </c>
      <c r="N41" s="249">
        <f t="shared" si="2"/>
        <v>40.800000000000004</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1722.9</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44158</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44158</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174</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171</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173</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23 -11</vt:lpstr>
      <vt:lpstr>Sheet1</vt:lpstr>
      <vt:lpstr>'23 -11'!Print_Area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2020-11-23T15:55:35Z</cp:lastPrinted>
  <dcterms:created xsi:type="dcterms:W3CDTF">2009-03-31T01:48:22Z</dcterms:created>
  <dcterms:modified xsi:type="dcterms:W3CDTF">2020-11-23T16:15:36Z</dcterms:modified>
</cp:coreProperties>
</file>