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9 - 21" sheetId="11" r:id="rId1"/>
    <sheet name="Sheet1" sheetId="12" r:id="rId2"/>
  </sheets>
  <definedNames>
    <definedName name="_xlnm.Print_Area" localSheetId="0">'09 - 21'!$A$1:$AU$54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<sst xmlns="http://schemas.openxmlformats.org/spreadsheetml/2006/main" count="292" uniqueCount="194">
  <si>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</si>
  <si>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</si>
  <si>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</si>
  <si>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</si>
  <si>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</si>
  <si>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</si>
  <si>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</si>
  <si>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</si>
  <si>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</si>
  <si>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</si>
  <si>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</si>
  <si>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</si>
  <si>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</si>
  <si>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</si>
  <si>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</si>
  <si>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</si>
  <si>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</si>
  <si>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</si>
  <si>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</si>
  <si>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</si>
  <si>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</si>
  <si>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</si>
  <si>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</si>
  <si>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</si>
  <si>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</si>
  <si>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</si>
  <si>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</si>
  <si>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</si>
  <si>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</si>
  <si>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</si>
  <si>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</si>
  <si>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</si>
  <si>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</si>
  <si>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</si>
  <si>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</si>
  <si>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</si>
  <si>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</si>
  <si>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</si>
  <si>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</si>
  <si>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</si>
  <si>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</si>
  <si>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</si>
  <si>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</si>
  <si>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</si>
  <si>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</si>
  <si>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</si>
  <si>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</si>
  <si>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</si>
  <si>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</si>
  <si>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</si>
  <si>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</si>
  <si>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</si>
  <si>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</si>
  <si>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</si>
  <si>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</si>
  <si>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</si>
  <si>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</si>
  <si>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</si>
  <si>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</si>
  <si>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</si>
  <si>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</si>
  <si>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</si>
  <si>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</si>
  <si>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</si>
  <si>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</si>
  <si>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</si>
  <si>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</si>
  <si>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</si>
  <si>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</si>
  <si>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</si>
  <si>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</si>
  <si>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</si>
  <si>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</si>
  <si>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</si>
  <si>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</si>
  <si>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</si>
  <si>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</si>
  <si>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</si>
  <si>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</si>
  <si>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</si>
  <si>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</si>
  <si>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</si>
  <si>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</si>
  <si>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</si>
  <si>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</si>
  <si>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</si>
  <si>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</si>
  <si>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</si>
  <si>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</si>
  <si>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</si>
  <si>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</si>
  <si>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</si>
  <si>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</si>
  <si>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</si>
  <si>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</si>
  <si>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</si>
  <si>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</si>
  <si>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</si>
  <si>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</si>
  <si>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</si>
  <si>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</si>
  <si>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</si>
  <si>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</si>
  <si>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</si>
  <si>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</si>
  <si>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</si>
  <si>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</si>
  <si>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</si>
  <si>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</si>
  <si>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</si>
  <si>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</si>
  <si>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</si>
  <si>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</si>
  <si>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</si>
  <si>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</si>
  <si>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</si>
  <si>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</si>
  <si>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</si>
  <si>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</si>
  <si>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</si>
  <si>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</si>
  <si>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</si>
  <si>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</si>
  <si>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</si>
  <si>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</si>
  <si>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</si>
  <si>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</si>
  <si>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</si>
  <si>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</si>
  <si>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</si>
  <si>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</si>
  <si>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</si>
  <si>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</si>
  <si>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</si>
  <si>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</si>
  <si>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</si>
  <si>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</si>
  <si>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</si>
  <si>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</si>
  <si>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</si>
  <si>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</si>
  <si>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</si>
  <si>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</si>
  <si>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</si>
  <si>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</si>
  <si>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</si>
  <si>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</si>
  <si>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</si>
  <si>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</si>
  <si>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</si>
  <si>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</si>
  <si>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</si>
  <si>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</si>
  <si>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</si>
  <si>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</si>
  <si>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</si>
  <si>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</si>
  <si>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</si>
  <si>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</si>
  <si>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</si>
  <si>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</si>
  <si>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</si>
  <si>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</si>
  <si>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</si>
  <si>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</si>
  <si>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</si>
  <si>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</si>
  <si>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</si>
  <si>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</si>
  <si>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</si>
  <si>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</si>
  <si>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</si>
  <si>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</si>
  <si>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</si>
  <si>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</si>
  <si>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</si>
  <si>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</si>
  <si>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TB.MITRA ANUGERAH 32</t>
  </si>
  <si>
    <t>Slight/0,5 - 0,7 m</t>
  </si>
  <si>
    <t>service massenger line  dan luruskan elbow arus beubah</t>
  </si>
  <si>
    <t>stanby SBM EXPORT</t>
  </si>
  <si>
    <t>tarik SBM EXPORT arus dan angin berubah</t>
  </si>
  <si>
    <t>surveilance SBM EXPORT</t>
  </si>
  <si>
    <t>09:54 s/d 11:00 = surveilance</t>
  </si>
  <si>
    <t>luruskan elbow dan massenger line</t>
  </si>
  <si>
    <t xml:space="preserve"> DT  114=1.936  liter</t>
  </si>
  <si>
    <t>slight/0,5 - 0,7 m</t>
  </si>
  <si>
    <t xml:space="preserve"> W 04 - 06 knot</t>
  </si>
  <si>
    <t>N 07 - 11 knot</t>
  </si>
  <si>
    <t>slight/0,5 - 0,9 m</t>
  </si>
  <si>
    <t>NW 06 - 09 knot</t>
  </si>
  <si>
    <t>W 03 - 06 knot</t>
  </si>
  <si>
    <t>SC  06:45 = INTRUKSI MANAJER DALAM MEMATUHI 3 M</t>
  </si>
  <si>
    <t>Persiapan oper ke ina PI langsung lanjut ke pabelokan</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</si>
</sst>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E30" workbookViewId="0">
      <selection activeCell="AB36" sqref="AB36:AD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44205</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177</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7.9166666666666663E-2</v>
      </c>
      <c r="Y9" s="243"/>
      <c r="Z9" s="275"/>
      <c r="AA9" s="268"/>
      <c r="AB9" s="268"/>
      <c r="AC9" s="268"/>
      <c r="AD9" s="268">
        <v>7.0833333333333331E-2</v>
      </c>
      <c r="AE9" s="268"/>
      <c r="AF9" s="268">
        <v>8.3333333333333332E-3</v>
      </c>
      <c r="AG9" s="268"/>
      <c r="AH9" s="270"/>
      <c r="AI9" s="271"/>
      <c r="AJ9" s="270"/>
      <c r="AK9" s="271"/>
      <c r="AL9" s="268"/>
      <c r="AM9" s="269"/>
      <c r="AN9" s="272" t="s">
        <v>179</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7.9166666666666663E-2</v>
      </c>
      <c r="W10" s="252"/>
      <c r="X10" s="238">
        <v>0.34166666666666662</v>
      </c>
      <c r="Y10" s="153"/>
      <c r="Z10" s="275"/>
      <c r="AA10" s="268"/>
      <c r="AB10" s="268"/>
      <c r="AC10" s="268"/>
      <c r="AD10" s="268"/>
      <c r="AE10" s="268"/>
      <c r="AF10" s="268"/>
      <c r="AG10" s="268"/>
      <c r="AH10" s="153"/>
      <c r="AI10" s="152"/>
      <c r="AJ10" s="153"/>
      <c r="AK10" s="152"/>
      <c r="AL10" s="268">
        <v>0.26250000000000001</v>
      </c>
      <c r="AM10" s="269"/>
      <c r="AN10" s="135" t="s">
        <v>180</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0.34166666666666662</v>
      </c>
      <c r="W11" s="252"/>
      <c r="X11" s="153">
        <v>0.41250000000000003</v>
      </c>
      <c r="Y11" s="242"/>
      <c r="Z11" s="251"/>
      <c r="AA11" s="252"/>
      <c r="AB11" s="243"/>
      <c r="AC11" s="252"/>
      <c r="AD11" s="243">
        <v>6.6666666666666666E-2</v>
      </c>
      <c r="AE11" s="252"/>
      <c r="AF11" s="243">
        <v>4.1666666666666666E-3</v>
      </c>
      <c r="AG11" s="252"/>
      <c r="AH11" s="153"/>
      <c r="AI11" s="152"/>
      <c r="AJ11" s="153"/>
      <c r="AK11" s="152"/>
      <c r="AL11" s="243"/>
      <c r="AM11" s="244"/>
      <c r="AN11" s="135" t="s">
        <v>181</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0.41250000000000003</v>
      </c>
      <c r="W12" s="252"/>
      <c r="X12" s="153">
        <v>0.45833333333333331</v>
      </c>
      <c r="Y12" s="242"/>
      <c r="Z12" s="251"/>
      <c r="AA12" s="252"/>
      <c r="AB12" s="243"/>
      <c r="AC12" s="252"/>
      <c r="AD12" s="243">
        <v>4.1666666666666664E-2</v>
      </c>
      <c r="AE12" s="252"/>
      <c r="AF12" s="243">
        <v>4.1666666666666666E-3</v>
      </c>
      <c r="AG12" s="252"/>
      <c r="AH12" s="153"/>
      <c r="AI12" s="152"/>
      <c r="AJ12" s="153"/>
      <c r="AK12" s="152"/>
      <c r="AL12" s="243"/>
      <c r="AM12" s="244"/>
      <c r="AN12" s="149" t="s">
        <v>182</v>
      </c>
      <c r="AO12" s="136"/>
      <c r="AP12" s="136"/>
      <c r="AQ12" s="136"/>
      <c r="AR12" s="136"/>
      <c r="AS12" s="136"/>
      <c r="AT12" s="136"/>
      <c r="AU12" s="137"/>
      <c r="AV12" s="131"/>
      <c r="AW12" s="132"/>
    </row>
    <row r="13" spans="1:49" ht="15.75" customHeight="1" thickTop="1">
      <c r="A13" s="313" t="s">
        <v>27</v>
      </c>
      <c r="B13" s="314"/>
      <c r="C13" s="314"/>
      <c r="D13" s="314"/>
      <c r="E13" s="315" t="s">
        <v>191</v>
      </c>
      <c r="F13" s="316"/>
      <c r="G13" s="316"/>
      <c r="H13" s="317"/>
      <c r="I13" s="318" t="s">
        <v>190</v>
      </c>
      <c r="J13" s="319"/>
      <c r="K13" s="319"/>
      <c r="L13" s="320"/>
      <c r="M13" s="318" t="s">
        <v>188</v>
      </c>
      <c r="N13" s="321"/>
      <c r="O13" s="321"/>
      <c r="P13" s="322"/>
      <c r="Q13" s="318" t="s">
        <v>187</v>
      </c>
      <c r="R13" s="321"/>
      <c r="S13" s="321"/>
      <c r="T13" s="322"/>
      <c r="U13" s="12"/>
      <c r="V13" s="251">
        <v>0.45833333333333331</v>
      </c>
      <c r="W13" s="252"/>
      <c r="X13" s="153">
        <v>0.75416666666666676</v>
      </c>
      <c r="Y13" s="242"/>
      <c r="Z13" s="251"/>
      <c r="AA13" s="252"/>
      <c r="AB13" s="243"/>
      <c r="AC13" s="252"/>
      <c r="AD13" s="243"/>
      <c r="AE13" s="252"/>
      <c r="AF13" s="243"/>
      <c r="AG13" s="252"/>
      <c r="AH13" s="153"/>
      <c r="AI13" s="152"/>
      <c r="AJ13" s="153"/>
      <c r="AK13" s="152"/>
      <c r="AL13" s="243">
        <v>0.29583333333333334</v>
      </c>
      <c r="AM13" s="244"/>
      <c r="AN13" s="135" t="s">
        <v>180</v>
      </c>
      <c r="AO13" s="136"/>
      <c r="AP13" s="136"/>
      <c r="AQ13" s="136"/>
      <c r="AR13" s="136"/>
      <c r="AS13" s="136"/>
      <c r="AT13" s="136"/>
      <c r="AU13" s="137"/>
      <c r="AV13" s="131"/>
      <c r="AW13" s="132"/>
    </row>
    <row r="14" spans="1:49" ht="15.75" customHeight="1">
      <c r="A14" s="329" t="s">
        <v>10</v>
      </c>
      <c r="B14" s="330"/>
      <c r="C14" s="330"/>
      <c r="D14" s="330"/>
      <c r="E14" s="331" t="s">
        <v>178</v>
      </c>
      <c r="F14" s="332"/>
      <c r="G14" s="332"/>
      <c r="H14" s="333"/>
      <c r="I14" s="331" t="s">
        <v>178</v>
      </c>
      <c r="J14" s="332"/>
      <c r="K14" s="332"/>
      <c r="L14" s="333"/>
      <c r="M14" s="331" t="s">
        <v>189</v>
      </c>
      <c r="N14" s="332"/>
      <c r="O14" s="332"/>
      <c r="P14" s="333"/>
      <c r="Q14" s="331" t="s">
        <v>186</v>
      </c>
      <c r="R14" s="332"/>
      <c r="S14" s="332"/>
      <c r="T14" s="333"/>
      <c r="U14" s="12"/>
      <c r="V14" s="253">
        <v>0.75416666666666676</v>
      </c>
      <c r="W14" s="152"/>
      <c r="X14" s="153">
        <v>0.79999999999999993</v>
      </c>
      <c r="Y14" s="242"/>
      <c r="Z14" s="253"/>
      <c r="AA14" s="152"/>
      <c r="AB14" s="153"/>
      <c r="AC14" s="152"/>
      <c r="AD14" s="153">
        <v>4.1666666666666664E-2</v>
      </c>
      <c r="AE14" s="152"/>
      <c r="AF14" s="153">
        <v>4.1666666666666666E-3</v>
      </c>
      <c r="AG14" s="152"/>
      <c r="AH14" s="153"/>
      <c r="AI14" s="152"/>
      <c r="AJ14" s="153"/>
      <c r="AK14" s="152"/>
      <c r="AL14" s="153"/>
      <c r="AM14" s="242"/>
      <c r="AN14" s="135" t="s">
        <v>184</v>
      </c>
      <c r="AO14" s="136"/>
      <c r="AP14" s="136"/>
      <c r="AQ14" s="136"/>
      <c r="AR14" s="136"/>
      <c r="AS14" s="136"/>
      <c r="AT14" s="136"/>
      <c r="AU14" s="137"/>
      <c r="AV14" s="131"/>
      <c r="AW14" s="132"/>
    </row>
    <row r="15" spans="1:49" ht="15.75" customHeight="1" thickBot="1">
      <c r="A15" s="323" t="s">
        <v>3</v>
      </c>
      <c r="B15" s="324"/>
      <c r="C15" s="324"/>
      <c r="D15" s="324"/>
      <c r="E15" s="325" t="s">
        <v>176</v>
      </c>
      <c r="F15" s="304"/>
      <c r="G15" s="304"/>
      <c r="H15" s="306"/>
      <c r="I15" s="325" t="s">
        <v>175</v>
      </c>
      <c r="J15" s="326"/>
      <c r="K15" s="326"/>
      <c r="L15" s="327"/>
      <c r="M15" s="325" t="s">
        <v>175</v>
      </c>
      <c r="N15" s="326"/>
      <c r="O15" s="326"/>
      <c r="P15" s="327"/>
      <c r="Q15" s="325" t="s">
        <v>176</v>
      </c>
      <c r="R15" s="304"/>
      <c r="S15" s="304"/>
      <c r="T15" s="328"/>
      <c r="U15" s="12"/>
      <c r="V15" s="253">
        <v>0.79999999999999993</v>
      </c>
      <c r="W15" s="152"/>
      <c r="X15" s="153">
        <v>0.95833333333333337</v>
      </c>
      <c r="Y15" s="242"/>
      <c r="Z15" s="253"/>
      <c r="AA15" s="152"/>
      <c r="AB15" s="153"/>
      <c r="AC15" s="152"/>
      <c r="AD15" s="153"/>
      <c r="AE15" s="152"/>
      <c r="AF15" s="153"/>
      <c r="AG15" s="152"/>
      <c r="AH15" s="153"/>
      <c r="AI15" s="152"/>
      <c r="AJ15" s="153"/>
      <c r="AK15" s="152"/>
      <c r="AL15" s="153">
        <v>0.15833333333333333</v>
      </c>
      <c r="AM15" s="242"/>
      <c r="AN15" s="138" t="s">
        <v>180</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0.95833333333333337</v>
      </c>
      <c r="W16" s="152"/>
      <c r="X16" s="153">
        <v>1</v>
      </c>
      <c r="Y16" s="242"/>
      <c r="Z16" s="253"/>
      <c r="AA16" s="152"/>
      <c r="AB16" s="153"/>
      <c r="AC16" s="152"/>
      <c r="AD16" s="153">
        <v>3.7499999999999999E-2</v>
      </c>
      <c r="AE16" s="152"/>
      <c r="AF16" s="153">
        <v>4.1666666666666666E-3</v>
      </c>
      <c r="AG16" s="152"/>
      <c r="AH16" s="153"/>
      <c r="AI16" s="152"/>
      <c r="AJ16" s="153"/>
      <c r="AK16" s="152"/>
      <c r="AL16" s="153"/>
      <c r="AM16" s="242"/>
      <c r="AN16" s="135" t="s">
        <v>193</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153"/>
      <c r="Y17" s="334"/>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5" t="s">
        <v>9</v>
      </c>
      <c r="C18" s="336"/>
      <c r="D18" s="336"/>
      <c r="E18" s="336"/>
      <c r="F18" s="336"/>
      <c r="G18" s="336"/>
      <c r="H18" s="336"/>
      <c r="I18" s="336"/>
      <c r="J18" s="336"/>
      <c r="K18" s="337"/>
      <c r="L18" s="338" t="s">
        <v>20</v>
      </c>
      <c r="M18" s="338"/>
      <c r="N18" s="338"/>
      <c r="O18" s="338" t="s">
        <v>22</v>
      </c>
      <c r="P18" s="338"/>
      <c r="Q18" s="338"/>
      <c r="R18" s="338" t="s">
        <v>35</v>
      </c>
      <c r="S18" s="338"/>
      <c r="T18" s="339"/>
      <c r="U18" s="26"/>
      <c r="V18" s="340"/>
      <c r="W18" s="238"/>
      <c r="X18" s="239"/>
      <c r="Y18" s="153"/>
      <c r="Z18" s="340"/>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0</v>
      </c>
      <c r="M19" s="346"/>
      <c r="N19" s="346"/>
      <c r="O19" s="346">
        <v>0</v>
      </c>
      <c r="P19" s="346"/>
      <c r="Q19" s="346"/>
      <c r="R19" s="347">
        <f t="shared" ref="R19:R24" si="0">L19+O19</f>
        <v>0</v>
      </c>
      <c r="S19" s="347"/>
      <c r="T19" s="348"/>
      <c r="U19" s="24"/>
      <c r="V19" s="340"/>
      <c r="W19" s="238"/>
      <c r="X19" s="238"/>
      <c r="Y19" s="153"/>
      <c r="Z19" s="340"/>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253"/>
      <c r="W20" s="152"/>
      <c r="X20" s="345"/>
      <c r="Y20" s="334"/>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0</v>
      </c>
      <c r="M21" s="342"/>
      <c r="N21" s="342"/>
      <c r="O21" s="342">
        <v>0</v>
      </c>
      <c r="P21" s="342"/>
      <c r="Q21" s="342"/>
      <c r="R21" s="343">
        <f t="shared" si="0"/>
        <v>0</v>
      </c>
      <c r="S21" s="343"/>
      <c r="T21" s="344"/>
      <c r="U21" s="18"/>
      <c r="V21" s="340"/>
      <c r="W21" s="238"/>
      <c r="X21" s="238"/>
      <c r="Y21" s="153"/>
      <c r="Z21" s="340"/>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40"/>
      <c r="W22" s="238"/>
      <c r="X22" s="239"/>
      <c r="Y22" s="153"/>
      <c r="Z22" s="340"/>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0</v>
      </c>
      <c r="P23" s="342"/>
      <c r="Q23" s="342"/>
      <c r="R23" s="343">
        <f t="shared" si="0"/>
        <v>0</v>
      </c>
      <c r="S23" s="343"/>
      <c r="T23" s="344"/>
      <c r="U23" s="18"/>
      <c r="V23" s="340"/>
      <c r="W23" s="238"/>
      <c r="X23" s="238"/>
      <c r="Y23" s="153"/>
      <c r="Z23" s="340"/>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0"/>
      <c r="W24" s="238"/>
      <c r="X24" s="152"/>
      <c r="Y24" s="153"/>
      <c r="Z24" s="340"/>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5" t="s">
        <v>13</v>
      </c>
      <c r="C25" s="336"/>
      <c r="D25" s="336"/>
      <c r="E25" s="336"/>
      <c r="F25" s="336"/>
      <c r="G25" s="336"/>
      <c r="H25" s="336"/>
      <c r="I25" s="336"/>
      <c r="J25" s="336"/>
      <c r="K25" s="337"/>
      <c r="L25" s="338" t="s">
        <v>20</v>
      </c>
      <c r="M25" s="338"/>
      <c r="N25" s="338"/>
      <c r="O25" s="338" t="s">
        <v>22</v>
      </c>
      <c r="P25" s="338"/>
      <c r="Q25" s="338"/>
      <c r="R25" s="349" t="s">
        <v>21</v>
      </c>
      <c r="S25" s="349"/>
      <c r="T25" s="350"/>
      <c r="U25" s="12"/>
      <c r="V25" s="253"/>
      <c r="W25" s="152"/>
      <c r="X25" s="154"/>
      <c r="Y25" s="153"/>
      <c r="Z25" s="340"/>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960</v>
      </c>
      <c r="M26" s="357"/>
      <c r="N26" s="357"/>
      <c r="O26" s="357">
        <v>120</v>
      </c>
      <c r="P26" s="357"/>
      <c r="Q26" s="357"/>
      <c r="R26" s="358">
        <f t="shared" ref="R26:R31" si="1">L26+O26</f>
        <v>1080</v>
      </c>
      <c r="S26" s="358"/>
      <c r="T26" s="359"/>
      <c r="U26" s="18"/>
      <c r="V26" s="355"/>
      <c r="W26" s="238"/>
      <c r="X26" s="239"/>
      <c r="Y26" s="153"/>
      <c r="Z26" s="355"/>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8"/>
      <c r="X27" s="239"/>
      <c r="Y27" s="153"/>
      <c r="Z27" s="355"/>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8"/>
      <c r="X28" s="239"/>
      <c r="Y28" s="153"/>
      <c r="Z28" s="355"/>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8"/>
      <c r="X29" s="238"/>
      <c r="Y29" s="153"/>
      <c r="Z29" s="355"/>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1"/>
      <c r="Z30" s="375"/>
      <c r="AA30" s="363"/>
      <c r="AB30" s="363"/>
      <c r="AC30" s="363"/>
      <c r="AD30" s="363"/>
      <c r="AE30" s="363"/>
      <c r="AF30" s="363"/>
      <c r="AG30" s="363"/>
      <c r="AH30" s="363"/>
      <c r="AI30" s="363"/>
      <c r="AJ30" s="363"/>
      <c r="AK30" s="363"/>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v>
      </c>
      <c r="AC31" s="374"/>
      <c r="AD31" s="374">
        <f>SUM(AD9:AE30)</f>
        <v>0.2583333333333333</v>
      </c>
      <c r="AE31" s="374"/>
      <c r="AF31" s="374">
        <f>SUM(AF9:AG30)</f>
        <v>2.4999999999999998E-2</v>
      </c>
      <c r="AG31" s="374"/>
      <c r="AH31" s="374">
        <f>SUM(AH9:AI30)</f>
        <v>0</v>
      </c>
      <c r="AI31" s="374"/>
      <c r="AJ31" s="374">
        <f>SUM(AJ9:AK30)</f>
        <v>0</v>
      </c>
      <c r="AK31" s="374"/>
      <c r="AL31" s="150">
        <f>SUM(AL9:AM30)</f>
        <v>0.71666666666666667</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6"/>
      <c r="C34" s="336"/>
      <c r="D34" s="336"/>
      <c r="E34" s="336"/>
      <c r="F34" s="336"/>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5" t="s">
        <v>46</v>
      </c>
      <c r="AG34" s="336"/>
      <c r="AH34" s="336"/>
      <c r="AI34" s="337"/>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11932</v>
      </c>
      <c r="Y35" s="385"/>
      <c r="Z35" s="385"/>
      <c r="AA35" s="57" t="s">
        <v>56</v>
      </c>
      <c r="AB35" s="384">
        <v>740</v>
      </c>
      <c r="AC35" s="385"/>
      <c r="AD35" s="385"/>
      <c r="AE35" s="60" t="s">
        <v>56</v>
      </c>
      <c r="AF35" s="384">
        <v>0</v>
      </c>
      <c r="AG35" s="385"/>
      <c r="AH35" s="385"/>
      <c r="AI35" s="57" t="s">
        <v>56</v>
      </c>
      <c r="AJ35" s="384">
        <v>0</v>
      </c>
      <c r="AK35" s="385"/>
      <c r="AL35" s="385"/>
      <c r="AM35" s="57" t="s">
        <v>56</v>
      </c>
      <c r="AN35" s="386">
        <f>(X35+AF35)-(AB35+AJ35)</f>
        <v>11192</v>
      </c>
      <c r="AO35" s="387"/>
      <c r="AP35" s="57" t="s">
        <v>56</v>
      </c>
      <c r="AQ35" s="388" t="s">
        <v>185</v>
      </c>
      <c r="AR35" s="389"/>
      <c r="AS35" s="389"/>
      <c r="AT35" s="389"/>
      <c r="AU35" s="390"/>
    </row>
    <row r="36" spans="1:47" ht="15.75" customHeight="1">
      <c r="A36" s="52" t="s">
        <v>83</v>
      </c>
      <c r="B36" s="53"/>
      <c r="C36" s="53"/>
      <c r="D36" s="53"/>
      <c r="E36" s="53"/>
      <c r="F36" s="53"/>
      <c r="G36" s="48"/>
      <c r="H36" s="245">
        <f>SUM(AB9:AC30)</f>
        <v>0</v>
      </c>
      <c r="I36" s="246"/>
      <c r="J36" s="246"/>
      <c r="K36" s="378">
        <v>120</v>
      </c>
      <c r="L36" s="379"/>
      <c r="M36" s="37" t="s">
        <v>56</v>
      </c>
      <c r="N36" s="249">
        <f t="shared" si="2"/>
        <v>0</v>
      </c>
      <c r="O36" s="250"/>
      <c r="P36" s="37" t="s">
        <v>56</v>
      </c>
      <c r="Q36" s="31"/>
      <c r="R36" s="405" t="s">
        <v>39</v>
      </c>
      <c r="S36" s="406"/>
      <c r="T36" s="406"/>
      <c r="U36" s="406"/>
      <c r="V36" s="406"/>
      <c r="W36" s="406"/>
      <c r="X36" s="403">
        <v>11000</v>
      </c>
      <c r="Y36" s="404"/>
      <c r="Z36" s="404"/>
      <c r="AA36" s="58" t="s">
        <v>56</v>
      </c>
      <c r="AB36" s="403">
        <v>2000</v>
      </c>
      <c r="AC36" s="404"/>
      <c r="AD36" s="404"/>
      <c r="AE36" s="59" t="s">
        <v>56</v>
      </c>
      <c r="AF36" s="403"/>
      <c r="AG36" s="404"/>
      <c r="AH36" s="404"/>
      <c r="AI36" s="58" t="s">
        <v>56</v>
      </c>
      <c r="AJ36" s="403">
        <v>0</v>
      </c>
      <c r="AK36" s="404"/>
      <c r="AL36" s="404"/>
      <c r="AM36" s="58" t="s">
        <v>56</v>
      </c>
      <c r="AN36" s="407">
        <f t="shared" ref="AN36" si="3">(X36+AF36)-(AB36+AJ36)</f>
        <v>9000</v>
      </c>
      <c r="AO36" s="408"/>
      <c r="AP36" s="58" t="s">
        <v>56</v>
      </c>
      <c r="AQ36" s="398"/>
      <c r="AR36" s="399"/>
      <c r="AS36" s="399"/>
      <c r="AT36" s="399"/>
      <c r="AU36" s="400"/>
    </row>
    <row r="37" spans="1:47" ht="15.75" customHeight="1">
      <c r="A37" s="52" t="s">
        <v>67</v>
      </c>
      <c r="B37" s="53"/>
      <c r="C37" s="53"/>
      <c r="D37" s="53"/>
      <c r="E37" s="53"/>
      <c r="F37" s="53"/>
      <c r="G37" s="48"/>
      <c r="H37" s="245">
        <f>SUM(AD9:AE30)</f>
        <v>0.2583333333333333</v>
      </c>
      <c r="I37" s="246"/>
      <c r="J37" s="246"/>
      <c r="K37" s="378">
        <v>89</v>
      </c>
      <c r="L37" s="379"/>
      <c r="M37" s="37" t="s">
        <v>56</v>
      </c>
      <c r="N37" s="249">
        <f t="shared" si="2"/>
        <v>551.79999999999995</v>
      </c>
      <c r="O37" s="250"/>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t="s">
        <v>183</v>
      </c>
      <c r="AR37" s="399"/>
      <c r="AS37" s="399"/>
      <c r="AT37" s="399"/>
      <c r="AU37" s="400"/>
    </row>
    <row r="38" spans="1:47" ht="15.75" customHeight="1">
      <c r="A38" s="52" t="s">
        <v>150</v>
      </c>
      <c r="B38" s="53"/>
      <c r="C38" s="53"/>
      <c r="D38" s="53"/>
      <c r="E38" s="53"/>
      <c r="F38" s="53"/>
      <c r="G38" s="48"/>
      <c r="H38" s="245">
        <f>SUM(AF9:AG30)</f>
        <v>2.4999999999999998E-2</v>
      </c>
      <c r="I38" s="246"/>
      <c r="J38" s="246"/>
      <c r="K38" s="378">
        <v>89</v>
      </c>
      <c r="L38" s="379"/>
      <c r="M38" s="37" t="s">
        <v>56</v>
      </c>
      <c r="N38" s="249">
        <f t="shared" si="2"/>
        <v>53.4</v>
      </c>
      <c r="O38" s="250"/>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t="s">
        <v>192</v>
      </c>
      <c r="AR38" s="399"/>
      <c r="AS38" s="399"/>
      <c r="AT38" s="399"/>
      <c r="AU38" s="400"/>
    </row>
    <row r="39" spans="1:47" ht="15.75" customHeight="1">
      <c r="A39" s="52" t="s">
        <v>84</v>
      </c>
      <c r="B39" s="53"/>
      <c r="C39" s="53"/>
      <c r="D39" s="53"/>
      <c r="E39" s="53"/>
      <c r="F39" s="53"/>
      <c r="G39" s="48"/>
      <c r="H39" s="245">
        <f>SUM(AH9:AI30)</f>
        <v>0</v>
      </c>
      <c r="I39" s="246"/>
      <c r="J39" s="246"/>
      <c r="K39" s="378">
        <v>0</v>
      </c>
      <c r="L39" s="379"/>
      <c r="M39" s="37" t="s">
        <v>56</v>
      </c>
      <c r="N39" s="249">
        <f t="shared" si="2"/>
        <v>0</v>
      </c>
      <c r="O39" s="250"/>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5">
        <f>SUM(AL9:AM30)</f>
        <v>0.71666666666666667</v>
      </c>
      <c r="I41" s="246"/>
      <c r="J41" s="246"/>
      <c r="K41" s="378">
        <v>8</v>
      </c>
      <c r="L41" s="379"/>
      <c r="M41" s="37" t="s">
        <v>56</v>
      </c>
      <c r="N41" s="249">
        <f t="shared" si="2"/>
        <v>137.6</v>
      </c>
      <c r="O41" s="250"/>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742.8</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44205</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44205</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3"/>
      <c r="AQ65" s="444" t="s">
        <v>144</v>
      </c>
      <c r="AR65" s="208"/>
      <c r="AS65" s="208"/>
      <c r="AT65" s="208"/>
      <c r="AU65" s="443"/>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5"/>
      <c r="AQ66" s="447" t="s">
        <v>145</v>
      </c>
      <c r="AR66" s="210"/>
      <c r="AS66" s="210"/>
      <c r="AT66" s="210"/>
      <c r="AU66" s="448"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6"/>
      <c r="AQ67" s="227"/>
      <c r="AR67" s="185"/>
      <c r="AS67" s="185"/>
      <c r="AT67" s="185"/>
      <c r="AU67" s="449"/>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0" t="s">
        <v>151</v>
      </c>
      <c r="AH68" s="451"/>
      <c r="AI68" s="451"/>
      <c r="AJ68" s="451"/>
      <c r="AK68" s="451"/>
      <c r="AL68" s="452"/>
      <c r="AM68" s="450" t="s">
        <v>154</v>
      </c>
      <c r="AN68" s="451"/>
      <c r="AO68" s="451"/>
      <c r="AP68" s="453"/>
      <c r="AQ68" s="454"/>
      <c r="AR68" s="455"/>
      <c r="AS68" s="455"/>
      <c r="AT68" s="455"/>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6"/>
      <c r="AQ69" s="289"/>
      <c r="AR69" s="457"/>
      <c r="AS69" s="457"/>
      <c r="AT69" s="457"/>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6"/>
      <c r="AQ70" s="289"/>
      <c r="AR70" s="457"/>
      <c r="AS70" s="457"/>
      <c r="AT70" s="457"/>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6"/>
      <c r="AQ71" s="289"/>
      <c r="AR71" s="457"/>
      <c r="AS71" s="457"/>
      <c r="AT71" s="457"/>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6"/>
      <c r="AQ72" s="289"/>
      <c r="AR72" s="457"/>
      <c r="AS72" s="457"/>
      <c r="AT72" s="457"/>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6"/>
      <c r="AQ73" s="289"/>
      <c r="AR73" s="457"/>
      <c r="AS73" s="457"/>
      <c r="AT73" s="457"/>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6"/>
      <c r="AQ74" s="289"/>
      <c r="AR74" s="457"/>
      <c r="AS74" s="457"/>
      <c r="AT74" s="457"/>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6"/>
      <c r="AQ75" s="289"/>
      <c r="AR75" s="457"/>
      <c r="AS75" s="457"/>
      <c r="AT75" s="457"/>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6"/>
      <c r="AQ76" s="289"/>
      <c r="AR76" s="457"/>
      <c r="AS76" s="457"/>
      <c r="AT76" s="457"/>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6"/>
      <c r="AQ77" s="289"/>
      <c r="AR77" s="457"/>
      <c r="AS77" s="457"/>
      <c r="AT77" s="457"/>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09 - 21</vt:lpstr>
      <vt:lpstr>Sheet1</vt:lpstr>
      <vt:lpstr>'09 - 21'!Print_Area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2021-01-09T16:07:46Z</cp:lastPrinted>
  <dcterms:created xsi:type="dcterms:W3CDTF">2009-03-31T01:48:22Z</dcterms:created>
  <dcterms:modified xsi:type="dcterms:W3CDTF">2021-01-09T16:11:10Z</dcterms:modified>
</cp:coreProperties>
</file>