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5-02" sheetId="11" r:id="rId1"/>
    <sheet name="Sheet1" sheetId="12" r:id="rId2"/>
  </sheets>
  <definedNames>
    <definedName name="_xlnm.Print_Area" localSheetId="0">'15-02'!$A$1:$AU$54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<sst xmlns="http://schemas.openxmlformats.org/spreadsheetml/2006/main" count="296" uniqueCount="200">
  <si>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</si>
  <si>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</si>
  <si>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</si>
  <si>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</si>
  <si>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</si>
  <si>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</si>
  <si>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</si>
  <si>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</si>
  <si>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</si>
  <si>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</si>
  <si>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</si>
  <si>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</si>
  <si>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</si>
  <si>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</si>
  <si>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</si>
  <si>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</si>
  <si>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</si>
  <si>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</si>
  <si>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</si>
  <si>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</si>
  <si>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</si>
  <si>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</si>
  <si>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</si>
  <si>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</si>
  <si>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</si>
  <si>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</si>
  <si>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</si>
  <si>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</si>
  <si>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</si>
  <si>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</si>
  <si>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</si>
  <si>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</si>
  <si>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</si>
  <si>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</si>
  <si>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</si>
  <si>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</si>
  <si>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</si>
  <si>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</si>
  <si>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</si>
  <si>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</si>
  <si>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</si>
  <si>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</si>
  <si>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</si>
  <si>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</si>
  <si>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</si>
  <si>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</si>
  <si>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</si>
  <si>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</si>
  <si>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</si>
  <si>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</si>
  <si>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</si>
  <si>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</si>
  <si>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</si>
  <si>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</si>
  <si>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</si>
  <si>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</si>
  <si>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</si>
  <si>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</si>
  <si>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</si>
  <si>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</si>
  <si>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</si>
  <si>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</si>
  <si>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</si>
  <si>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</si>
  <si>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</si>
  <si>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</si>
  <si>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</si>
  <si>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</si>
  <si>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</si>
  <si>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</si>
  <si>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</si>
  <si>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</si>
  <si>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</si>
  <si>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</si>
  <si>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</si>
  <si>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</si>
  <si>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</si>
  <si>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</si>
  <si>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</si>
  <si>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</si>
  <si>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</si>
  <si>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</si>
  <si>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</si>
  <si>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</si>
  <si>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</si>
  <si>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</si>
  <si>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</si>
  <si>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</si>
  <si>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</si>
  <si>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</si>
  <si>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</si>
  <si>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</si>
  <si>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</si>
  <si>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</si>
  <si>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</si>
  <si>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</si>
  <si>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</si>
  <si>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</si>
  <si>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</si>
  <si>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</si>
  <si>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</si>
  <si>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</si>
  <si>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</si>
  <si>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</si>
  <si>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</si>
  <si>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</si>
  <si>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</si>
  <si>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</si>
  <si>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</si>
  <si>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</si>
  <si>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</si>
  <si>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</si>
  <si>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</si>
  <si>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</si>
  <si>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</si>
  <si>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</si>
  <si>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</si>
  <si>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</si>
  <si>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</si>
  <si>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</si>
  <si>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</si>
  <si>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</si>
  <si>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</si>
  <si>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</si>
  <si>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</si>
  <si>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</si>
  <si>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</si>
  <si>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</si>
  <si>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</si>
  <si>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</si>
  <si>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</si>
  <si>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</si>
  <si>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</si>
  <si>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</si>
  <si>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</si>
  <si>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</si>
  <si>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</si>
  <si>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</si>
  <si>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</si>
  <si>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</si>
  <si>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</si>
  <si>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</si>
  <si>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</si>
  <si>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</si>
  <si>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</si>
  <si>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</si>
  <si>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</si>
  <si>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</si>
  <si>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</si>
  <si>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</si>
  <si>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</si>
  <si>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</si>
  <si>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</si>
  <si>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</si>
  <si>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</si>
  <si>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</si>
  <si>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</si>
  <si>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</si>
  <si>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</si>
  <si>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</si>
  <si>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</si>
  <si>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</si>
  <si>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</si>
  <si>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</si>
  <si>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</si>
  <si>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</si>
  <si>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</si>
  <si>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</si>
  <si>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</si>
  <si>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</si>
  <si>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</si>
  <si>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</si>
  <si>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</si>
  <si>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</si>
  <si>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</si>
  <si>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</si>
  <si>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</si>
  <si>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</si>
  <si>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</si>
  <si>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</si>
  <si>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</si>
  <si>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5 - 6 NM</t>
  </si>
  <si>
    <t>N 10 - 15  knot</t>
  </si>
  <si>
    <t>NW 07 - 08 knot</t>
  </si>
  <si>
    <t>N 10 - 13 knot</t>
  </si>
  <si>
    <t>Moderate/1,5 - 1,7 m</t>
  </si>
  <si>
    <t>Moderate/1,2 - 1,5 m</t>
  </si>
  <si>
    <t>Slight/0,7 - 0,9 m</t>
  </si>
  <si>
    <t>Slight/0,5 - 0,8 m</t>
  </si>
  <si>
    <t>SBM EXP - 114</t>
  </si>
  <si>
    <t>STanby DI LAMBUNG KANAN 114</t>
  </si>
  <si>
    <t>114 -  ANCHORE clear area</t>
  </si>
  <si>
    <t>februari 15, 2021</t>
  </si>
  <si>
    <t>stanby  clear area</t>
  </si>
  <si>
    <t>clear area -  sentral</t>
  </si>
  <si>
    <t>Rekomendasi  dari SUPT. 114</t>
  </si>
  <si>
    <t>SC 07:30 =   FAKTOR UTAMA KESELAMATAN</t>
  </si>
  <si>
    <t>Daily fuel cons - 1 engine not working</t>
  </si>
  <si>
    <t>N 15 - 17 knot</t>
  </si>
  <si>
    <t>pukul 18:54 - 24:00 penggunaan normal 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</si>
</sst>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3"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192</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2.4999999999999998E-2</v>
      </c>
      <c r="Y9" s="243"/>
      <c r="Z9" s="275"/>
      <c r="AA9" s="268"/>
      <c r="AB9" s="268"/>
      <c r="AC9" s="268"/>
      <c r="AD9" s="268">
        <v>2.4999999999999998E-2</v>
      </c>
      <c r="AE9" s="268"/>
      <c r="AF9" s="268"/>
      <c r="AG9" s="268"/>
      <c r="AH9" s="270"/>
      <c r="AI9" s="271"/>
      <c r="AJ9" s="270"/>
      <c r="AK9" s="271"/>
      <c r="AL9" s="268"/>
      <c r="AM9" s="269"/>
      <c r="AN9" s="272" t="s">
        <v>189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2.4999999999999998E-2</v>
      </c>
      <c r="W10" s="252"/>
      <c r="X10" s="238">
        <v>0.33333333333333331</v>
      </c>
      <c r="Y10" s="153"/>
      <c r="Z10" s="275"/>
      <c r="AA10" s="268"/>
      <c r="AB10" s="268"/>
      <c r="AC10" s="268"/>
      <c r="AD10" s="268"/>
      <c r="AE10" s="268"/>
      <c r="AF10" s="268"/>
      <c r="AG10" s="268"/>
      <c r="AH10" s="153"/>
      <c r="AI10" s="152"/>
      <c r="AJ10" s="153"/>
      <c r="AK10" s="152"/>
      <c r="AL10" s="268">
        <v>0.30833333333333335</v>
      </c>
      <c r="AM10" s="269"/>
      <c r="AN10" s="135" t="s">
        <v>190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0.33333333333333331</v>
      </c>
      <c r="W11" s="252"/>
      <c r="X11" s="153">
        <v>0.375</v>
      </c>
      <c r="Y11" s="242"/>
      <c r="Z11" s="251"/>
      <c r="AA11" s="252"/>
      <c r="AB11" s="243"/>
      <c r="AC11" s="252"/>
      <c r="AD11" s="243">
        <v>4.1666666666666664E-2</v>
      </c>
      <c r="AE11" s="252"/>
      <c r="AF11" s="243"/>
      <c r="AG11" s="252"/>
      <c r="AH11" s="153"/>
      <c r="AI11" s="152"/>
      <c r="AJ11" s="153"/>
      <c r="AK11" s="152"/>
      <c r="AL11" s="243"/>
      <c r="AM11" s="244"/>
      <c r="AN11" s="135" t="s">
        <v>191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0.375</v>
      </c>
      <c r="W12" s="252"/>
      <c r="X12" s="153">
        <v>0.78749999999999998</v>
      </c>
      <c r="Y12" s="242"/>
      <c r="Z12" s="251"/>
      <c r="AA12" s="252"/>
      <c r="AB12" s="243"/>
      <c r="AC12" s="252"/>
      <c r="AD12" s="243"/>
      <c r="AE12" s="252"/>
      <c r="AF12" s="243"/>
      <c r="AG12" s="252"/>
      <c r="AH12" s="153"/>
      <c r="AI12" s="152"/>
      <c r="AJ12" s="153"/>
      <c r="AK12" s="152"/>
      <c r="AL12" s="243">
        <v>0.41250000000000003</v>
      </c>
      <c r="AM12" s="244"/>
      <c r="AN12" s="149" t="s">
        <v>193</v>
      </c>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184</v>
      </c>
      <c r="J13" s="319"/>
      <c r="K13" s="319"/>
      <c r="L13" s="320"/>
      <c r="M13" s="318" t="s">
        <v>182</v>
      </c>
      <c r="N13" s="321"/>
      <c r="O13" s="321"/>
      <c r="P13" s="322"/>
      <c r="Q13" s="318" t="s">
        <v>198</v>
      </c>
      <c r="R13" s="321"/>
      <c r="S13" s="321"/>
      <c r="T13" s="322"/>
      <c r="U13" s="12"/>
      <c r="V13" s="251">
        <v>0.78749999999999998</v>
      </c>
      <c r="W13" s="252"/>
      <c r="X13" s="153">
        <v>1</v>
      </c>
      <c r="Y13" s="242"/>
      <c r="Z13" s="251"/>
      <c r="AA13" s="252"/>
      <c r="AB13" s="243">
        <v>0.21249999999999999</v>
      </c>
      <c r="AC13" s="252"/>
      <c r="AD13" s="243"/>
      <c r="AE13" s="252"/>
      <c r="AF13" s="243"/>
      <c r="AG13" s="252"/>
      <c r="AH13" s="153"/>
      <c r="AI13" s="152"/>
      <c r="AJ13" s="153"/>
      <c r="AK13" s="152"/>
      <c r="AL13" s="243"/>
      <c r="AM13" s="244"/>
      <c r="AN13" s="135" t="s">
        <v>194</v>
      </c>
      <c r="AO13" s="136"/>
      <c r="AP13" s="136"/>
      <c r="AQ13" s="136"/>
      <c r="AR13" s="136"/>
      <c r="AS13" s="136"/>
      <c r="AT13" s="136"/>
      <c r="AU13" s="137"/>
      <c r="AV13" s="131"/>
      <c r="AW13" s="132"/>
    </row>
    <row r="14" spans="1:49" ht="15.75" customHeight="1">
      <c r="A14" s="328" t="s">
        <v>10</v>
      </c>
      <c r="B14" s="329"/>
      <c r="C14" s="329"/>
      <c r="D14" s="329"/>
      <c r="E14" s="330" t="s">
        <v>188</v>
      </c>
      <c r="F14" s="331"/>
      <c r="G14" s="331"/>
      <c r="H14" s="332"/>
      <c r="I14" s="330" t="s">
        <v>187</v>
      </c>
      <c r="J14" s="331"/>
      <c r="K14" s="331"/>
      <c r="L14" s="332"/>
      <c r="M14" s="330" t="s">
        <v>185</v>
      </c>
      <c r="N14" s="331"/>
      <c r="O14" s="331"/>
      <c r="P14" s="332"/>
      <c r="Q14" s="330" t="s">
        <v>186</v>
      </c>
      <c r="R14" s="331"/>
      <c r="S14" s="331"/>
      <c r="T14" s="332"/>
      <c r="U14" s="12"/>
      <c r="V14" s="253"/>
      <c r="W14" s="152"/>
      <c r="X14" s="153"/>
      <c r="Y14" s="242"/>
      <c r="Z14" s="253"/>
      <c r="AA14" s="152"/>
      <c r="AB14" s="153"/>
      <c r="AC14" s="152"/>
      <c r="AD14" s="153"/>
      <c r="AE14" s="152"/>
      <c r="AF14" s="153"/>
      <c r="AG14" s="152"/>
      <c r="AH14" s="153"/>
      <c r="AI14" s="152"/>
      <c r="AJ14" s="153"/>
      <c r="AK14" s="152"/>
      <c r="AL14" s="153"/>
      <c r="AM14" s="242"/>
      <c r="AN14" s="135"/>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172</v>
      </c>
      <c r="J15" s="326"/>
      <c r="K15" s="326"/>
      <c r="L15" s="327"/>
      <c r="M15" s="325" t="s">
        <v>181</v>
      </c>
      <c r="N15" s="326"/>
      <c r="O15" s="326"/>
      <c r="P15" s="327"/>
      <c r="Q15" s="325" t="s">
        <v>181</v>
      </c>
      <c r="R15" s="326"/>
      <c r="S15" s="326"/>
      <c r="T15" s="327"/>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3"/>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c r="W18" s="238"/>
      <c r="X18" s="239"/>
      <c r="Y18" s="153"/>
      <c r="Z18" s="339"/>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c r="W19" s="238"/>
      <c r="X19" s="239"/>
      <c r="Y19" s="153"/>
      <c r="Z19" s="339"/>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c r="W20" s="152"/>
      <c r="X20" s="344"/>
      <c r="Y20" s="333"/>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0</v>
      </c>
      <c r="M21" s="341"/>
      <c r="N21" s="341"/>
      <c r="O21" s="341">
        <v>0</v>
      </c>
      <c r="P21" s="341"/>
      <c r="Q21" s="341"/>
      <c r="R21" s="342">
        <f t="shared" si="0"/>
        <v>0</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2</v>
      </c>
      <c r="M23" s="341"/>
      <c r="N23" s="341"/>
      <c r="O23" s="341">
        <v>0</v>
      </c>
      <c r="P23" s="341"/>
      <c r="Q23" s="341"/>
      <c r="R23" s="342">
        <f t="shared" si="0"/>
        <v>2</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5040</v>
      </c>
      <c r="M26" s="356"/>
      <c r="N26" s="356"/>
      <c r="O26" s="356">
        <v>120</v>
      </c>
      <c r="P26" s="356"/>
      <c r="Q26" s="356"/>
      <c r="R26" s="357">
        <f t="shared" ref="R26:R31" si="1">L26+O26</f>
        <v>5160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0.21249999999999999</v>
      </c>
      <c r="AC31" s="373"/>
      <c r="AD31" s="373">
        <f>SUM(AD9:AE30)</f>
        <v>6.6666666666666666E-2</v>
      </c>
      <c r="AE31" s="373"/>
      <c r="AF31" s="373">
        <f>SUM(AF9:AG30)</f>
        <v>0</v>
      </c>
      <c r="AG31" s="373"/>
      <c r="AH31" s="373">
        <f>SUM(AH9:AI30)</f>
        <v>0</v>
      </c>
      <c r="AI31" s="373"/>
      <c r="AJ31" s="373">
        <f>SUM(AJ9:AK30)</f>
        <v>0</v>
      </c>
      <c r="AK31" s="373"/>
      <c r="AL31" s="150">
        <f>SUM(AL9:AM30)</f>
        <v>0.72083333333333344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8899</v>
      </c>
      <c r="Y35" s="384"/>
      <c r="Z35" s="384"/>
      <c r="AA35" s="57" t="s">
        <v>56</v>
      </c>
      <c r="AB35" s="383">
        <v>593</v>
      </c>
      <c r="AC35" s="384"/>
      <c r="AD35" s="384"/>
      <c r="AE35" s="60" t="s">
        <v>56</v>
      </c>
      <c r="AF35" s="383">
        <v>0</v>
      </c>
      <c r="AG35" s="384"/>
      <c r="AH35" s="384"/>
      <c r="AI35" s="57" t="s">
        <v>56</v>
      </c>
      <c r="AJ35" s="383">
        <v>0</v>
      </c>
      <c r="AK35" s="384"/>
      <c r="AL35" s="384"/>
      <c r="AM35" s="57" t="s">
        <v>56</v>
      </c>
      <c r="AN35" s="385">
        <f>(X35+AF35)-(AB35+AJ35)</f>
        <v>8306</v>
      </c>
      <c r="AO35" s="386"/>
      <c r="AP35" s="57" t="s">
        <v>56</v>
      </c>
      <c r="AQ35" s="387" t="s">
        <v>168</v>
      </c>
      <c r="AR35" s="388"/>
      <c r="AS35" s="388"/>
      <c r="AT35" s="388"/>
      <c r="AU35" s="389"/>
    </row>
    <row r="36" spans="1:47" ht="15.75" customHeight="1">
      <c r="A36" s="52" t="s">
        <v>83</v>
      </c>
      <c r="B36" s="53"/>
      <c r="C36" s="53"/>
      <c r="D36" s="53"/>
      <c r="E36" s="53"/>
      <c r="F36" s="53"/>
      <c r="G36" s="48"/>
      <c r="H36" s="245">
        <f>SUM(AB9:AC30)</f>
        <v>0.21249999999999999</v>
      </c>
      <c r="I36" s="246"/>
      <c r="J36" s="246"/>
      <c r="K36" s="377">
        <v>120</v>
      </c>
      <c r="L36" s="378"/>
      <c r="M36" s="37" t="s">
        <v>56</v>
      </c>
      <c r="N36" s="249">
        <f t="shared" si="2"/>
        <v>612</v>
      </c>
      <c r="O36" s="250"/>
      <c r="P36" s="37" t="s">
        <v>56</v>
      </c>
      <c r="Q36" s="31"/>
      <c r="R36" s="404" t="s">
        <v>39</v>
      </c>
      <c r="S36" s="405"/>
      <c r="T36" s="405"/>
      <c r="U36" s="405"/>
      <c r="V36" s="405"/>
      <c r="W36" s="405"/>
      <c r="X36" s="402">
        <v>21000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19000</v>
      </c>
      <c r="AO36" s="407"/>
      <c r="AP36" s="58" t="s">
        <v>56</v>
      </c>
      <c r="AQ36" s="397" t="s">
        <v>196</v>
      </c>
      <c r="AR36" s="398"/>
      <c r="AS36" s="398"/>
      <c r="AT36" s="398"/>
      <c r="AU36" s="399"/>
    </row>
    <row r="37" spans="1:47" ht="15.75" customHeight="1">
      <c r="A37" s="52" t="s">
        <v>67</v>
      </c>
      <c r="B37" s="53"/>
      <c r="C37" s="53"/>
      <c r="D37" s="53"/>
      <c r="E37" s="53"/>
      <c r="F37" s="53"/>
      <c r="G37" s="48"/>
      <c r="H37" s="245">
        <f>SUM(AD9:AE30)</f>
        <v>6.6666666666666666E-2</v>
      </c>
      <c r="I37" s="246"/>
      <c r="J37" s="246"/>
      <c r="K37" s="377">
        <v>89</v>
      </c>
      <c r="L37" s="378"/>
      <c r="M37" s="37" t="s">
        <v>56</v>
      </c>
      <c r="N37" s="249">
        <f t="shared" si="2"/>
        <v>142.4</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c r="AR37" s="398"/>
      <c r="AS37" s="398"/>
      <c r="AT37" s="398"/>
      <c r="AU37" s="399"/>
    </row>
    <row r="38" spans="1:47" ht="15.75" customHeight="1">
      <c r="A38" s="52" t="s">
        <v>150</v>
      </c>
      <c r="B38" s="53"/>
      <c r="C38" s="53"/>
      <c r="D38" s="53"/>
      <c r="E38" s="53"/>
      <c r="F38" s="53"/>
      <c r="G38" s="48"/>
      <c r="H38" s="245">
        <f>SUM(AF9:AG30)</f>
        <v>0</v>
      </c>
      <c r="I38" s="246"/>
      <c r="J38" s="246"/>
      <c r="K38" s="377">
        <v>89</v>
      </c>
      <c r="L38" s="378"/>
      <c r="M38" s="37" t="s">
        <v>56</v>
      </c>
      <c r="N38" s="249">
        <f t="shared" si="2"/>
        <v>0</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t="s">
        <v>199</v>
      </c>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t="s">
        <v>195</v>
      </c>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t="s">
        <v>197</v>
      </c>
      <c r="AR40" s="398"/>
      <c r="AS40" s="398"/>
      <c r="AT40" s="398"/>
      <c r="AU40" s="399"/>
    </row>
    <row r="41" spans="1:47" ht="15.75" customHeight="1">
      <c r="A41" s="52" t="s">
        <v>68</v>
      </c>
      <c r="B41" s="53"/>
      <c r="C41" s="53"/>
      <c r="D41" s="53"/>
      <c r="E41" s="53"/>
      <c r="F41" s="53"/>
      <c r="G41" s="48"/>
      <c r="H41" s="245">
        <f>SUM(AL9:AM30)</f>
        <v>0.72083333333333344</v>
      </c>
      <c r="I41" s="246"/>
      <c r="J41" s="246"/>
      <c r="K41" s="377">
        <v>8</v>
      </c>
      <c r="L41" s="378"/>
      <c r="M41" s="37" t="s">
        <v>56</v>
      </c>
      <c r="N41" s="249">
        <f t="shared" si="2"/>
        <v>138.40000000000003</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892.8</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152</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februari 15, 2021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februari 15, 2021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15-02</vt:lpstr>
      <vt:lpstr>Sheet1</vt:lpstr>
      <vt:lpstr>'15-02'!Print_Area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2021-02-17T05:21:09Z</cp:lastPrinted>
  <dcterms:created xsi:type="dcterms:W3CDTF">2009-03-31T01:48:22Z</dcterms:created>
  <dcterms:modified xsi:type="dcterms:W3CDTF">2021-02-17T07:09:25Z</dcterms:modified>
</cp:coreProperties>
</file>