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2-04-21" sheetId="11" r:id="rId1"/>
    <sheet name="Sheet1" sheetId="12" r:id="rId2"/>
  </sheets>
  <definedNames>
    <definedName name="_xlnm.Print_Area" localSheetId="0">'22-04-21'!$A$1:$AU$54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<sst xmlns="http://schemas.openxmlformats.org/spreadsheetml/2006/main" count="302" uniqueCount="205">
  <si>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</si>
  <si>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</si>
  <si>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</si>
  <si>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</si>
  <si>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</si>
  <si>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</si>
  <si>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</si>
  <si>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</si>
  <si>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</si>
  <si>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</si>
  <si>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</si>
  <si>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</si>
  <si>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</si>
  <si>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</si>
  <si>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</si>
  <si>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</si>
  <si>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</si>
  <si>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</si>
  <si>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</si>
  <si>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</si>
  <si>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</si>
  <si>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</si>
  <si>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</si>
  <si>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</si>
  <si>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</si>
  <si>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</si>
  <si>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</si>
  <si>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</si>
  <si>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</si>
  <si>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</si>
  <si>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</si>
  <si>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</si>
  <si>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</si>
  <si>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</si>
  <si>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</si>
  <si>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</si>
  <si>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</si>
  <si>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</si>
  <si>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</si>
  <si>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</si>
  <si>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</si>
  <si>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</si>
  <si>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</si>
  <si>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</si>
  <si>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</si>
  <si>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</si>
  <si>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</si>
  <si>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</si>
  <si>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</si>
  <si>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</si>
  <si>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</si>
  <si>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</si>
  <si>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</si>
  <si>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</si>
  <si>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</si>
  <si>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</si>
  <si>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</si>
  <si>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</si>
  <si>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</si>
  <si>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</si>
  <si>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</si>
  <si>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</si>
  <si>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</si>
  <si>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</si>
  <si>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</si>
  <si>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</si>
  <si>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</si>
  <si>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</si>
  <si>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</si>
  <si>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</si>
  <si>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</si>
  <si>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</si>
  <si>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</si>
  <si>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</si>
  <si>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</si>
  <si>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</si>
  <si>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</si>
  <si>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</si>
  <si>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</si>
  <si>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</si>
  <si>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</si>
  <si>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</si>
  <si>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</si>
  <si>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</si>
  <si>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</si>
  <si>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</si>
  <si>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</si>
  <si>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</si>
  <si>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</si>
  <si>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</si>
  <si>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</si>
  <si>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</si>
  <si>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</si>
  <si>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</si>
  <si>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</si>
  <si>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</si>
  <si>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</si>
  <si>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</si>
  <si>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</si>
  <si>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</si>
  <si>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</si>
  <si>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</si>
  <si>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</si>
  <si>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</si>
  <si>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</si>
  <si>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</si>
  <si>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</si>
  <si>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</si>
  <si>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</si>
  <si>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</si>
  <si>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</si>
  <si>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</si>
  <si>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</si>
  <si>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</si>
  <si>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</si>
  <si>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</si>
  <si>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</si>
  <si>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</si>
  <si>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</si>
  <si>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</si>
  <si>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</si>
  <si>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</si>
  <si>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</si>
  <si>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</si>
  <si>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</si>
  <si>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</si>
  <si>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</si>
  <si>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</si>
  <si>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</si>
  <si>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</si>
  <si>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</si>
  <si>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</si>
  <si>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</si>
  <si>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</si>
  <si>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</si>
  <si>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</si>
  <si>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</si>
  <si>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</si>
  <si>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</si>
  <si>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</si>
  <si>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</si>
  <si>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</si>
  <si>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</si>
  <si>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</si>
  <si>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</si>
  <si>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</si>
  <si>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</si>
  <si>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</si>
  <si>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</si>
  <si>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</si>
  <si>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</si>
  <si>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</si>
  <si>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</si>
  <si>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</si>
  <si>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</si>
  <si>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</si>
  <si>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</si>
  <si>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</si>
  <si>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</si>
  <si>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</si>
  <si>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</si>
  <si>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</si>
  <si>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</si>
  <si>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</si>
  <si>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</si>
  <si>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</si>
  <si>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</si>
  <si>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</si>
  <si>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</si>
  <si>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</si>
  <si>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</si>
  <si>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</si>
  <si>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</si>
  <si>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</si>
  <si>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</si>
  <si>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</si>
  <si>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</si>
  <si>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Smooth/0,3 - 0,6 m</t>
  </si>
  <si>
    <t>CINTA TERMINAL</t>
  </si>
  <si>
    <t>Standby di Sbm Export.</t>
  </si>
  <si>
    <t>Smooth/ 0,2 - 0,5 m</t>
  </si>
  <si>
    <t>April,22 2021</t>
  </si>
  <si>
    <t xml:space="preserve">Tahan posisi kapal menjauh dari sbm export,ujung hose melingkar </t>
  </si>
  <si>
    <t>persiapan mooring tangker,servis massanger line.</t>
  </si>
  <si>
    <t>lanjut pasang line di crosoper - oper ke era merah putih</t>
  </si>
  <si>
    <t>lanjut di massanger line - mt.Amarin Indah,Conek di massaanger line.</t>
  </si>
  <si>
    <t>proses  di ujung hose - drop kiri lambung Mt.Ararin indah.</t>
  </si>
  <si>
    <t>selesai pasang - ambil tali di era merah putih.</t>
  </si>
  <si>
    <t>lanjut Sbm Exp - surveillance - Sbm Storage - 114,jemput personil.</t>
  </si>
  <si>
    <t>114 - Sbm Stotage,drop personil.</t>
  </si>
  <si>
    <t>Trim samping Sbm,tunggu personil turun dari Sbm - jemput - Mt.Amarin indah.</t>
  </si>
  <si>
    <t>Mt.Amarin Indah - 114,drop personil kiri 114.</t>
  </si>
  <si>
    <t>lanjut gantung di lambung kanan 114,proses pantau tanker loading</t>
  </si>
  <si>
    <t>tahan posisi kapal di kanan 114 - arus slight perbaiki tali gantungan.</t>
  </si>
  <si>
    <t>standby di kanan 114</t>
  </si>
  <si>
    <t>DT 110 =1.911 Liter</t>
  </si>
  <si>
    <t>jam 07:00 sc =Safety mooring to Sbm.</t>
  </si>
  <si>
    <t>Clam/ 0,1 - 0,3 m</t>
  </si>
  <si>
    <t>Smooth/0,2 - 0,5 m</t>
  </si>
  <si>
    <t>stanby di kanan 114</t>
  </si>
  <si>
    <t>patroli jemput security 114-  mt amarin indah  cek SBM exp dan exp  - 114</t>
  </si>
  <si>
    <t>NE 01 - 04 Knot</t>
  </si>
  <si>
    <t>NE 06 - 08  Knot</t>
  </si>
  <si>
    <t>NE 06 - 09 Knot</t>
  </si>
  <si>
    <t>NE 03 - 06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</si>
</sst>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25" workbookViewId="0">
      <selection activeCell="AA66" sqref="AA66:AC6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181</v>
      </c>
      <c r="F6" s="351"/>
      <c r="G6" s="351"/>
      <c r="H6" s="351"/>
      <c r="I6" s="351"/>
      <c r="J6" s="352"/>
      <c r="K6" s="5" t="s">
        <v>60</v>
      </c>
      <c r="L6" s="6"/>
      <c r="M6" s="6"/>
      <c r="N6" s="8"/>
      <c r="O6" s="353" t="s">
        <v>178</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8.3333333333333332E-3</v>
      </c>
      <c r="Y9" s="339"/>
      <c r="Z9" s="347"/>
      <c r="AA9" s="346"/>
      <c r="AB9" s="346"/>
      <c r="AC9" s="346"/>
      <c r="AD9" s="346"/>
      <c r="AE9" s="346"/>
      <c r="AF9" s="346"/>
      <c r="AG9" s="346"/>
      <c r="AH9" s="387"/>
      <c r="AI9" s="388"/>
      <c r="AJ9" s="387"/>
      <c r="AK9" s="388"/>
      <c r="AL9" s="346">
        <v>8.3333333333333332E-3</v>
      </c>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8.3333333333333332E-3</v>
      </c>
      <c r="W10" s="326"/>
      <c r="X10" s="289">
        <v>0.16666666666666666</v>
      </c>
      <c r="Y10" s="291"/>
      <c r="Z10" s="347"/>
      <c r="AA10" s="346"/>
      <c r="AB10" s="346"/>
      <c r="AC10" s="346"/>
      <c r="AD10" s="346">
        <v>0.15</v>
      </c>
      <c r="AE10" s="346"/>
      <c r="AF10" s="346">
        <v>8.3333333333333332E-3</v>
      </c>
      <c r="AG10" s="346"/>
      <c r="AH10" s="291"/>
      <c r="AI10" s="299"/>
      <c r="AJ10" s="291"/>
      <c r="AK10" s="299"/>
      <c r="AL10" s="346"/>
      <c r="AM10" s="385"/>
      <c r="AN10" s="392" t="s">
        <v>182</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0.16666666666666666</v>
      </c>
      <c r="W11" s="326"/>
      <c r="X11" s="291">
        <v>0.1875</v>
      </c>
      <c r="Y11" s="327"/>
      <c r="Z11" s="325"/>
      <c r="AA11" s="326"/>
      <c r="AB11" s="339"/>
      <c r="AC11" s="326"/>
      <c r="AD11" s="339"/>
      <c r="AE11" s="326"/>
      <c r="AF11" s="339"/>
      <c r="AG11" s="326"/>
      <c r="AH11" s="291"/>
      <c r="AI11" s="299"/>
      <c r="AJ11" s="291"/>
      <c r="AK11" s="299"/>
      <c r="AL11" s="339">
        <v>2.0833333333333332E-2</v>
      </c>
      <c r="AM11" s="386"/>
      <c r="AN11" s="392" t="s">
        <v>179</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0.1875</v>
      </c>
      <c r="W12" s="326"/>
      <c r="X12" s="291">
        <v>0.25833333333333336</v>
      </c>
      <c r="Y12" s="327"/>
      <c r="Z12" s="325"/>
      <c r="AA12" s="326"/>
      <c r="AB12" s="339"/>
      <c r="AC12" s="326"/>
      <c r="AD12" s="339">
        <v>6.25E-2</v>
      </c>
      <c r="AE12" s="326"/>
      <c r="AF12" s="339">
        <v>8.3333333333333332E-3</v>
      </c>
      <c r="AG12" s="326"/>
      <c r="AH12" s="291"/>
      <c r="AI12" s="299"/>
      <c r="AJ12" s="291"/>
      <c r="AK12" s="299"/>
      <c r="AL12" s="339"/>
      <c r="AM12" s="386"/>
      <c r="AN12" s="395" t="s">
        <v>183</v>
      </c>
      <c r="AO12" s="393"/>
      <c r="AP12" s="393"/>
      <c r="AQ12" s="393"/>
      <c r="AR12" s="393"/>
      <c r="AS12" s="393"/>
      <c r="AT12" s="393"/>
      <c r="AU12" s="394"/>
      <c r="AV12" s="131"/>
      <c r="AW12" s="132"/>
    </row>
    <row r="13" spans="1:49" ht="15.75" customHeight="1" thickTop="1">
      <c r="A13" s="315" t="s">
        <v>27</v>
      </c>
      <c r="B13" s="316"/>
      <c r="C13" s="316"/>
      <c r="D13" s="316"/>
      <c r="E13" s="317" t="s">
        <v>204</v>
      </c>
      <c r="F13" s="318"/>
      <c r="G13" s="318"/>
      <c r="H13" s="319"/>
      <c r="I13" s="320" t="s">
        <v>202</v>
      </c>
      <c r="J13" s="321"/>
      <c r="K13" s="321"/>
      <c r="L13" s="322"/>
      <c r="M13" s="320" t="s">
        <v>203</v>
      </c>
      <c r="N13" s="323"/>
      <c r="O13" s="323"/>
      <c r="P13" s="324"/>
      <c r="Q13" s="320" t="s">
        <v>201</v>
      </c>
      <c r="R13" s="323"/>
      <c r="S13" s="323"/>
      <c r="T13" s="324"/>
      <c r="U13" s="12"/>
      <c r="V13" s="325">
        <v>0.25833333333333336</v>
      </c>
      <c r="W13" s="326"/>
      <c r="X13" s="291">
        <v>0.32500000000000001</v>
      </c>
      <c r="Y13" s="327"/>
      <c r="Z13" s="325"/>
      <c r="AA13" s="326"/>
      <c r="AB13" s="339"/>
      <c r="AC13" s="326"/>
      <c r="AD13" s="339">
        <v>6.25E-2</v>
      </c>
      <c r="AE13" s="326"/>
      <c r="AF13" s="339">
        <v>4.1666666666666666E-3</v>
      </c>
      <c r="AG13" s="326"/>
      <c r="AH13" s="291"/>
      <c r="AI13" s="299"/>
      <c r="AJ13" s="291"/>
      <c r="AK13" s="299"/>
      <c r="AL13" s="339"/>
      <c r="AM13" s="386"/>
      <c r="AN13" s="392" t="s">
        <v>184</v>
      </c>
      <c r="AO13" s="393"/>
      <c r="AP13" s="393"/>
      <c r="AQ13" s="393"/>
      <c r="AR13" s="393"/>
      <c r="AS13" s="393"/>
      <c r="AT13" s="393"/>
      <c r="AU13" s="394"/>
      <c r="AV13" s="131"/>
      <c r="AW13" s="132"/>
    </row>
    <row r="14" spans="1:49" ht="15.75" customHeight="1">
      <c r="A14" s="333" t="s">
        <v>10</v>
      </c>
      <c r="B14" s="308"/>
      <c r="C14" s="308"/>
      <c r="D14" s="308"/>
      <c r="E14" s="334" t="s">
        <v>177</v>
      </c>
      <c r="F14" s="335"/>
      <c r="G14" s="335"/>
      <c r="H14" s="336"/>
      <c r="I14" s="334" t="s">
        <v>198</v>
      </c>
      <c r="J14" s="335"/>
      <c r="K14" s="335"/>
      <c r="L14" s="336"/>
      <c r="M14" s="334" t="s">
        <v>180</v>
      </c>
      <c r="N14" s="335"/>
      <c r="O14" s="335"/>
      <c r="P14" s="336"/>
      <c r="Q14" s="334" t="s">
        <v>197</v>
      </c>
      <c r="R14" s="335"/>
      <c r="S14" s="335"/>
      <c r="T14" s="336"/>
      <c r="U14" s="12"/>
      <c r="V14" s="302">
        <v>0.32500000000000001</v>
      </c>
      <c r="W14" s="299"/>
      <c r="X14" s="291">
        <v>0.34166666666666662</v>
      </c>
      <c r="Y14" s="327"/>
      <c r="Z14" s="302"/>
      <c r="AA14" s="299"/>
      <c r="AB14" s="291"/>
      <c r="AC14" s="299"/>
      <c r="AD14" s="291"/>
      <c r="AE14" s="299"/>
      <c r="AF14" s="291">
        <v>1.6666666666666666E-2</v>
      </c>
      <c r="AG14" s="299"/>
      <c r="AH14" s="291"/>
      <c r="AI14" s="299"/>
      <c r="AJ14" s="291"/>
      <c r="AK14" s="299"/>
      <c r="AL14" s="291"/>
      <c r="AM14" s="327"/>
      <c r="AN14" s="392" t="s">
        <v>185</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0.34166666666666662</v>
      </c>
      <c r="W15" s="299"/>
      <c r="X15" s="291">
        <v>0.3833333333333333</v>
      </c>
      <c r="Y15" s="327"/>
      <c r="Z15" s="302"/>
      <c r="AA15" s="299"/>
      <c r="AB15" s="291"/>
      <c r="AC15" s="299"/>
      <c r="AD15" s="291">
        <v>3.7499999999999999E-2</v>
      </c>
      <c r="AE15" s="299"/>
      <c r="AF15" s="291">
        <v>4.1666666666666666E-3</v>
      </c>
      <c r="AG15" s="299"/>
      <c r="AH15" s="291"/>
      <c r="AI15" s="299"/>
      <c r="AJ15" s="291"/>
      <c r="AK15" s="299"/>
      <c r="AL15" s="291"/>
      <c r="AM15" s="327"/>
      <c r="AN15" s="461" t="s">
        <v>186</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0.3833333333333333</v>
      </c>
      <c r="W16" s="299"/>
      <c r="X16" s="291">
        <v>0.39999999999999997</v>
      </c>
      <c r="Y16" s="327"/>
      <c r="Z16" s="302"/>
      <c r="AA16" s="299"/>
      <c r="AB16" s="291"/>
      <c r="AC16" s="299"/>
      <c r="AD16" s="291"/>
      <c r="AE16" s="299"/>
      <c r="AF16" s="291">
        <v>1.6666666666666666E-2</v>
      </c>
      <c r="AG16" s="299"/>
      <c r="AH16" s="291"/>
      <c r="AI16" s="299"/>
      <c r="AJ16" s="291"/>
      <c r="AK16" s="299"/>
      <c r="AL16" s="291"/>
      <c r="AM16" s="327"/>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0.39999999999999997</v>
      </c>
      <c r="W17" s="299"/>
      <c r="X17" s="291">
        <v>0.42499999999999999</v>
      </c>
      <c r="Y17" s="310"/>
      <c r="Z17" s="302"/>
      <c r="AA17" s="299"/>
      <c r="AB17" s="291"/>
      <c r="AC17" s="299"/>
      <c r="AD17" s="291">
        <v>2.0833333333333332E-2</v>
      </c>
      <c r="AE17" s="299"/>
      <c r="AF17" s="291">
        <v>4.1666666666666666E-3</v>
      </c>
      <c r="AG17" s="299"/>
      <c r="AH17" s="291"/>
      <c r="AI17" s="299"/>
      <c r="AJ17" s="291"/>
      <c r="AK17" s="299"/>
      <c r="AL17" s="291"/>
      <c r="AM17" s="327"/>
      <c r="AN17" s="395" t="s">
        <v>188</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v>0.42499999999999999</v>
      </c>
      <c r="W18" s="289"/>
      <c r="X18" s="288">
        <v>0.43333333333333335</v>
      </c>
      <c r="Y18" s="291"/>
      <c r="Z18" s="298"/>
      <c r="AA18" s="289"/>
      <c r="AB18" s="289"/>
      <c r="AC18" s="289"/>
      <c r="AD18" s="289"/>
      <c r="AE18" s="289"/>
      <c r="AF18" s="289">
        <v>8.3333333333333332E-3</v>
      </c>
      <c r="AG18" s="289"/>
      <c r="AH18" s="289"/>
      <c r="AI18" s="289"/>
      <c r="AJ18" s="289"/>
      <c r="AK18" s="289"/>
      <c r="AL18" s="299"/>
      <c r="AM18" s="291"/>
      <c r="AN18" s="392" t="s">
        <v>189</v>
      </c>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v>0.43333333333333335</v>
      </c>
      <c r="W19" s="289"/>
      <c r="X19" s="288">
        <v>0.47083333333333338</v>
      </c>
      <c r="Y19" s="291"/>
      <c r="Z19" s="298"/>
      <c r="AA19" s="289"/>
      <c r="AB19" s="289"/>
      <c r="AC19" s="289"/>
      <c r="AD19" s="289">
        <v>3.3333333333333333E-2</v>
      </c>
      <c r="AE19" s="289"/>
      <c r="AF19" s="289">
        <v>4.1666666666666666E-3</v>
      </c>
      <c r="AG19" s="289"/>
      <c r="AH19" s="289"/>
      <c r="AI19" s="289"/>
      <c r="AJ19" s="289"/>
      <c r="AK19" s="289"/>
      <c r="AL19" s="299"/>
      <c r="AM19" s="291"/>
      <c r="AN19" s="395" t="s">
        <v>190</v>
      </c>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v>0.47083333333333338</v>
      </c>
      <c r="W20" s="299"/>
      <c r="X20" s="309">
        <v>0.5083333333333333</v>
      </c>
      <c r="Y20" s="310"/>
      <c r="Z20" s="302"/>
      <c r="AA20" s="299"/>
      <c r="AB20" s="291"/>
      <c r="AC20" s="299"/>
      <c r="AD20" s="291"/>
      <c r="AE20" s="299"/>
      <c r="AF20" s="291">
        <v>3.7499999999999999E-2</v>
      </c>
      <c r="AG20" s="299"/>
      <c r="AH20" s="291"/>
      <c r="AI20" s="299"/>
      <c r="AJ20" s="291"/>
      <c r="AK20" s="299"/>
      <c r="AL20" s="291"/>
      <c r="AM20" s="327"/>
      <c r="AN20" s="392" t="s">
        <v>191</v>
      </c>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v>0.5083333333333333</v>
      </c>
      <c r="W21" s="289"/>
      <c r="X21" s="289">
        <v>0.64583333333333337</v>
      </c>
      <c r="Y21" s="291"/>
      <c r="Z21" s="298"/>
      <c r="AA21" s="289"/>
      <c r="AB21" s="289"/>
      <c r="AC21" s="289"/>
      <c r="AD21" s="289"/>
      <c r="AE21" s="289"/>
      <c r="AF21" s="289">
        <v>0.13749999999999998</v>
      </c>
      <c r="AG21" s="289"/>
      <c r="AH21" s="289"/>
      <c r="AI21" s="289"/>
      <c r="AJ21" s="289"/>
      <c r="AK21" s="289"/>
      <c r="AL21" s="299"/>
      <c r="AM21" s="291"/>
      <c r="AN21" s="392" t="s">
        <v>192</v>
      </c>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v>0.64583333333333337</v>
      </c>
      <c r="W22" s="289"/>
      <c r="X22" s="288">
        <v>0.77083333333333337</v>
      </c>
      <c r="Y22" s="291"/>
      <c r="Z22" s="298"/>
      <c r="AA22" s="289"/>
      <c r="AB22" s="289"/>
      <c r="AC22" s="289"/>
      <c r="AD22" s="289"/>
      <c r="AE22" s="289"/>
      <c r="AF22" s="289"/>
      <c r="AG22" s="289"/>
      <c r="AH22" s="289"/>
      <c r="AI22" s="289"/>
      <c r="AJ22" s="289"/>
      <c r="AK22" s="289"/>
      <c r="AL22" s="299">
        <v>0.125</v>
      </c>
      <c r="AM22" s="291"/>
      <c r="AN22" s="392" t="s">
        <v>194</v>
      </c>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v>0.77083333333333337</v>
      </c>
      <c r="W23" s="289"/>
      <c r="X23" s="289">
        <v>0.8125</v>
      </c>
      <c r="Y23" s="291"/>
      <c r="Z23" s="298"/>
      <c r="AA23" s="289"/>
      <c r="AB23" s="289"/>
      <c r="AC23" s="289"/>
      <c r="AD23" s="289"/>
      <c r="AE23" s="289"/>
      <c r="AF23" s="289">
        <v>4.1666666666666664E-2</v>
      </c>
      <c r="AG23" s="289"/>
      <c r="AH23" s="289"/>
      <c r="AI23" s="289"/>
      <c r="AJ23" s="289"/>
      <c r="AK23" s="289"/>
      <c r="AL23" s="299"/>
      <c r="AM23" s="291"/>
      <c r="AN23" s="392" t="s">
        <v>193</v>
      </c>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v>0.8125</v>
      </c>
      <c r="W24" s="289"/>
      <c r="X24" s="299">
        <v>0.89583333333333337</v>
      </c>
      <c r="Y24" s="291"/>
      <c r="Z24" s="298"/>
      <c r="AA24" s="289"/>
      <c r="AB24" s="289"/>
      <c r="AC24" s="289"/>
      <c r="AD24" s="289"/>
      <c r="AE24" s="289"/>
      <c r="AF24" s="289"/>
      <c r="AG24" s="289"/>
      <c r="AH24" s="289"/>
      <c r="AI24" s="289"/>
      <c r="AJ24" s="289"/>
      <c r="AK24" s="289"/>
      <c r="AL24" s="299">
        <v>8.3333333333333329E-2</v>
      </c>
      <c r="AM24" s="291"/>
      <c r="AN24" s="392" t="s">
        <v>194</v>
      </c>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v>0.89583333333333337</v>
      </c>
      <c r="W25" s="299"/>
      <c r="X25" s="303">
        <v>0.95833333333333337</v>
      </c>
      <c r="Y25" s="291"/>
      <c r="Z25" s="298"/>
      <c r="AA25" s="289"/>
      <c r="AB25" s="289"/>
      <c r="AC25" s="289"/>
      <c r="AD25" s="289">
        <v>5.4166666666666669E-2</v>
      </c>
      <c r="AE25" s="289"/>
      <c r="AF25" s="289">
        <v>8.3333333333333332E-3</v>
      </c>
      <c r="AG25" s="289"/>
      <c r="AH25" s="289"/>
      <c r="AI25" s="289"/>
      <c r="AJ25" s="289"/>
      <c r="AK25" s="289"/>
      <c r="AL25" s="299"/>
      <c r="AM25" s="291"/>
      <c r="AN25" s="392" t="s">
        <v>200</v>
      </c>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12000</v>
      </c>
      <c r="M26" s="293"/>
      <c r="N26" s="293"/>
      <c r="O26" s="293">
        <v>120</v>
      </c>
      <c r="P26" s="293"/>
      <c r="Q26" s="293"/>
      <c r="R26" s="294">
        <f t="shared" ref="R26:R31" si="1">L26+O26</f>
        <v>12120</v>
      </c>
      <c r="S26" s="294"/>
      <c r="T26" s="295"/>
      <c r="U26" s="18"/>
      <c r="V26" s="290">
        <v>0.95833333333333337</v>
      </c>
      <c r="W26" s="289"/>
      <c r="X26" s="288">
        <v>1</v>
      </c>
      <c r="Y26" s="291"/>
      <c r="Z26" s="290"/>
      <c r="AA26" s="289"/>
      <c r="AB26" s="288"/>
      <c r="AC26" s="289"/>
      <c r="AD26" s="288"/>
      <c r="AE26" s="289"/>
      <c r="AF26" s="288"/>
      <c r="AG26" s="289"/>
      <c r="AH26" s="288"/>
      <c r="AI26" s="289"/>
      <c r="AJ26" s="288"/>
      <c r="AK26" s="289"/>
      <c r="AL26" s="303">
        <v>4.1666666666666664E-2</v>
      </c>
      <c r="AM26" s="291"/>
      <c r="AN26" s="392" t="s">
        <v>199</v>
      </c>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0.42083333333333328</v>
      </c>
      <c r="AE31" s="283"/>
      <c r="AF31" s="283">
        <f>SUM(AF9:AG30)</f>
        <v>0.3</v>
      </c>
      <c r="AG31" s="283"/>
      <c r="AH31" s="283">
        <f>SUM(AH9:AI30)</f>
        <v>0</v>
      </c>
      <c r="AI31" s="283"/>
      <c r="AJ31" s="283">
        <f>SUM(AJ9:AK30)</f>
        <v>0</v>
      </c>
      <c r="AK31" s="283"/>
      <c r="AL31" s="472">
        <f>SUM(AL9:AM30)</f>
        <v>0.27916666666666667</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12559</v>
      </c>
      <c r="Y35" s="259"/>
      <c r="Z35" s="259"/>
      <c r="AA35" s="57" t="s">
        <v>56</v>
      </c>
      <c r="AB35" s="258">
        <v>1590</v>
      </c>
      <c r="AC35" s="259"/>
      <c r="AD35" s="259"/>
      <c r="AE35" s="60" t="s">
        <v>56</v>
      </c>
      <c r="AF35" s="258">
        <v>0</v>
      </c>
      <c r="AG35" s="259"/>
      <c r="AH35" s="259"/>
      <c r="AI35" s="57" t="s">
        <v>56</v>
      </c>
      <c r="AJ35" s="258">
        <v>0</v>
      </c>
      <c r="AK35" s="259"/>
      <c r="AL35" s="259"/>
      <c r="AM35" s="57" t="s">
        <v>56</v>
      </c>
      <c r="AN35" s="260">
        <f>(X35+AF35)-(AB35+AJ35)</f>
        <v>10969</v>
      </c>
      <c r="AO35" s="261"/>
      <c r="AP35" s="57" t="s">
        <v>56</v>
      </c>
      <c r="AQ35" s="262" t="s">
        <v>195</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17000</v>
      </c>
      <c r="Y36" s="242"/>
      <c r="Z36" s="242"/>
      <c r="AA36" s="58" t="s">
        <v>56</v>
      </c>
      <c r="AB36" s="241">
        <v>3000</v>
      </c>
      <c r="AC36" s="242"/>
      <c r="AD36" s="242"/>
      <c r="AE36" s="59" t="s">
        <v>56</v>
      </c>
      <c r="AF36" s="241">
        <v>0</v>
      </c>
      <c r="AG36" s="242"/>
      <c r="AH36" s="242"/>
      <c r="AI36" s="58" t="s">
        <v>56</v>
      </c>
      <c r="AJ36" s="241">
        <v>0</v>
      </c>
      <c r="AK36" s="242"/>
      <c r="AL36" s="242"/>
      <c r="AM36" s="58" t="s">
        <v>56</v>
      </c>
      <c r="AN36" s="230">
        <f t="shared" ref="AN36" si="3">(X36+AF36)-(AB36+AJ36)</f>
        <v>14000</v>
      </c>
      <c r="AO36" s="231"/>
      <c r="AP36" s="58" t="s">
        <v>56</v>
      </c>
      <c r="AQ36" s="232"/>
      <c r="AR36" s="233"/>
      <c r="AS36" s="233"/>
      <c r="AT36" s="233"/>
      <c r="AU36" s="234"/>
    </row>
    <row r="37" spans="1:47" ht="15.75" customHeight="1">
      <c r="A37" s="52" t="s">
        <v>67</v>
      </c>
      <c r="B37" s="53"/>
      <c r="C37" s="53"/>
      <c r="D37" s="53"/>
      <c r="E37" s="53"/>
      <c r="F37" s="53"/>
      <c r="G37" s="48"/>
      <c r="H37" s="235">
        <f>SUM(AD9:AE30)</f>
        <v>0.42083333333333328</v>
      </c>
      <c r="I37" s="236"/>
      <c r="J37" s="236"/>
      <c r="K37" s="237">
        <v>89</v>
      </c>
      <c r="L37" s="238"/>
      <c r="M37" s="37" t="s">
        <v>56</v>
      </c>
      <c r="N37" s="239">
        <f t="shared" si="2"/>
        <v>898.89999999999986</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0.3</v>
      </c>
      <c r="I38" s="236"/>
      <c r="J38" s="236"/>
      <c r="K38" s="237">
        <v>89</v>
      </c>
      <c r="L38" s="238"/>
      <c r="M38" s="37" t="s">
        <v>56</v>
      </c>
      <c r="N38" s="239">
        <f t="shared" si="2"/>
        <v>640.79999999999995</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t="s">
        <v>196</v>
      </c>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0.27916666666666667</v>
      </c>
      <c r="I41" s="236"/>
      <c r="J41" s="236"/>
      <c r="K41" s="237">
        <v>8</v>
      </c>
      <c r="L41" s="238"/>
      <c r="M41" s="37" t="s">
        <v>56</v>
      </c>
      <c r="N41" s="239">
        <f t="shared" si="2"/>
        <v>53.6</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0.99999999999999989</v>
      </c>
      <c r="I44" s="193"/>
      <c r="J44" s="193"/>
      <c r="K44" s="194"/>
      <c r="L44" s="195"/>
      <c r="M44" s="43"/>
      <c r="N44" s="196">
        <f>SUM(N35:O41)</f>
        <v>1593.2999999999997</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April,22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April,22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22-04-21</vt:lpstr>
      <vt:lpstr>Sheet1</vt:lpstr>
      <vt:lpstr>'22-04-21'!Print_Area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2021-04-22T15:54:27Z</cp:lastPrinted>
  <dcterms:created xsi:type="dcterms:W3CDTF">2009-03-31T01:48:22Z</dcterms:created>
  <dcterms:modified xsi:type="dcterms:W3CDTF">2021-04-22T15:57:43Z</dcterms:modified>
</cp:coreProperties>
</file>