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RABAJO\CERBAS\Ensayos\Trigo-soja - Ensayo 2018-2020\R_ensayo\data\"/>
    </mc:Choice>
  </mc:AlternateContent>
  <xr:revisionPtr revIDLastSave="0" documentId="13_ncr:1_{3F6C8AFF-FAEC-4BA6-81AC-8AC5F33BB824}" xr6:coauthVersionLast="47" xr6:coauthVersionMax="47" xr10:uidLastSave="{00000000-0000-0000-0000-000000000000}"/>
  <bookViews>
    <workbookView xWindow="-120" yWindow="-120" windowWidth="20730" windowHeight="11160" xr2:uid="{460099AB-17EE-4755-A808-A48DA50E28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4" i="1" l="1"/>
  <c r="M140" i="1"/>
  <c r="L140" i="1"/>
  <c r="M152" i="1"/>
  <c r="L152" i="1"/>
  <c r="N29" i="1" l="1"/>
  <c r="N26" i="1"/>
  <c r="N192" i="1"/>
  <c r="N203" i="1"/>
  <c r="J194" i="1"/>
  <c r="K194" i="1" s="1"/>
  <c r="J196" i="1"/>
  <c r="J197" i="1"/>
  <c r="J198" i="1"/>
  <c r="J199" i="1"/>
  <c r="K199" i="1" s="1"/>
  <c r="J195" i="1"/>
  <c r="K195" i="1" s="1"/>
  <c r="K196" i="1"/>
  <c r="K197" i="1"/>
  <c r="K198" i="1"/>
  <c r="P191" i="1"/>
  <c r="P133" i="1"/>
  <c r="P118" i="1"/>
  <c r="P112" i="1"/>
  <c r="P103" i="1"/>
  <c r="N103" i="1"/>
  <c r="N102" i="1"/>
  <c r="P93" i="1"/>
  <c r="P91" i="1"/>
  <c r="N66" i="1"/>
  <c r="N63" i="1"/>
  <c r="N62" i="1"/>
  <c r="P58" i="1"/>
  <c r="N58" i="1"/>
  <c r="P57" i="1"/>
  <c r="N57" i="1"/>
  <c r="P56" i="1"/>
  <c r="N55" i="1"/>
  <c r="P53" i="1"/>
  <c r="P51" i="1"/>
  <c r="P47" i="1"/>
  <c r="P37" i="1"/>
  <c r="N13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Nestor Martire</author>
    <author>User</author>
  </authors>
  <commentList>
    <comment ref="N1" authorId="0" shapeId="0" xr:uid="{5A6A2AF8-4BB1-49B1-A4D8-31C5C476049B}">
      <text>
        <r>
          <rPr>
            <b/>
            <sz val="9"/>
            <color indexed="81"/>
            <rFont val="Tahoma"/>
            <family val="2"/>
          </rPr>
          <t>Nestor Martire:</t>
        </r>
        <r>
          <rPr>
            <sz val="9"/>
            <color indexed="81"/>
            <rFont val="Tahoma"/>
            <family val="2"/>
          </rPr>
          <t xml:space="preserve">
g N2O/ha*d</t>
        </r>
      </text>
    </comment>
    <comment ref="O1" authorId="1" shapeId="0" xr:uid="{4D5D1F07-97A9-4E88-B8C0-2B08973BD2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gCH4/ha*d</t>
        </r>
      </text>
    </comment>
    <comment ref="P1" authorId="0" shapeId="0" xr:uid="{FC2AA383-29EB-4585-A923-37DFDA205208}">
      <text>
        <r>
          <rPr>
            <b/>
            <sz val="9"/>
            <color indexed="81"/>
            <rFont val="Tahoma"/>
            <family val="2"/>
          </rPr>
          <t>Nestor Martire:</t>
        </r>
        <r>
          <rPr>
            <sz val="9"/>
            <color indexed="81"/>
            <rFont val="Tahoma"/>
            <family val="2"/>
          </rPr>
          <t xml:space="preserve">
KgCO2/ha*d
</t>
        </r>
      </text>
    </comment>
    <comment ref="Q1" authorId="1" shapeId="0" xr:uid="{5656831D-FBFC-43DE-B893-F5ECAEAC01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pp acumulada por 2 dias</t>
        </r>
      </text>
    </comment>
    <comment ref="R1" authorId="1" shapeId="0" xr:uid="{054B6A0D-65F1-4E32-8E35-035E85DE1F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pp acum por 5 dias</t>
        </r>
      </text>
    </comment>
    <comment ref="S1" authorId="1" shapeId="0" xr:uid="{9EEAA383-4389-49F2-B784-B8EC15A5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media del dia</t>
        </r>
      </text>
    </comment>
    <comment ref="T1" authorId="1" shapeId="0" xr:uid="{9BF130FD-E273-4CCE-97DD-47A28AAA30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hora de medicion</t>
        </r>
      </text>
    </comment>
    <comment ref="V1" authorId="1" shapeId="0" xr:uid="{1BDC1C3D-CE2B-412B-8CEC-84AF576CCE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media del dia</t>
        </r>
      </text>
    </comment>
    <comment ref="W1" authorId="1" shapeId="0" xr:uid="{232B8972-3B43-417C-8C3C-5B52670CC4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media del dia</t>
        </r>
      </text>
    </comment>
  </commentList>
</comments>
</file>

<file path=xl/sharedStrings.xml><?xml version="1.0" encoding="utf-8"?>
<sst xmlns="http://schemas.openxmlformats.org/spreadsheetml/2006/main" count="635" uniqueCount="51">
  <si>
    <t>muestreo</t>
  </si>
  <si>
    <t>Fecha</t>
  </si>
  <si>
    <t>ano</t>
  </si>
  <si>
    <t>bk</t>
  </si>
  <si>
    <t>tt</t>
  </si>
  <si>
    <t>cultivo</t>
  </si>
  <si>
    <t>Estadio</t>
  </si>
  <si>
    <t>ts</t>
  </si>
  <si>
    <t>ta</t>
  </si>
  <si>
    <t>hum</t>
  </si>
  <si>
    <t>wfps</t>
  </si>
  <si>
    <t>NO3</t>
  </si>
  <si>
    <t>NH4</t>
  </si>
  <si>
    <t>n2o</t>
  </si>
  <si>
    <t>ch4</t>
  </si>
  <si>
    <t>co2</t>
  </si>
  <si>
    <t>pp_acum2</t>
  </si>
  <si>
    <t>pp_acum5</t>
  </si>
  <si>
    <t>ts_log_media</t>
  </si>
  <si>
    <t>ts_log_hora</t>
  </si>
  <si>
    <t>ts_EMA</t>
  </si>
  <si>
    <t>hum_log_media</t>
  </si>
  <si>
    <t>hum_log_hora</t>
  </si>
  <si>
    <t>SC</t>
  </si>
  <si>
    <t>Trigo</t>
  </si>
  <si>
    <t>Z1.3</t>
  </si>
  <si>
    <t>CC</t>
  </si>
  <si>
    <t>Z1.4</t>
  </si>
  <si>
    <t>espiga</t>
  </si>
  <si>
    <t>postsecado</t>
  </si>
  <si>
    <t>soja</t>
  </si>
  <si>
    <t>emergencia</t>
  </si>
  <si>
    <t>V2</t>
  </si>
  <si>
    <t>V4</t>
  </si>
  <si>
    <t>V6</t>
  </si>
  <si>
    <t>R1</t>
  </si>
  <si>
    <t>R1-R2</t>
  </si>
  <si>
    <t>R3</t>
  </si>
  <si>
    <t>R4</t>
  </si>
  <si>
    <t>R5</t>
  </si>
  <si>
    <t>R6</t>
  </si>
  <si>
    <t>R7</t>
  </si>
  <si>
    <t>R8</t>
  </si>
  <si>
    <t>postcosecha</t>
  </si>
  <si>
    <t>postsiembra</t>
  </si>
  <si>
    <t>Z1.2</t>
  </si>
  <si>
    <t>Z1.5</t>
  </si>
  <si>
    <t>v1</t>
  </si>
  <si>
    <t>V1</t>
  </si>
  <si>
    <t>V2/V3</t>
  </si>
  <si>
    <t>R1/R2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</si>
</sst>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0.0"/>
    <numFmt numFmtId="166" formatCode="0.0000"/>
    <numFmt numFmtId="167" formatCode="0.00000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</font>
    <font>
      <sz val="10"/>
      <color indexed="8"/>
      <name val="Arial"/>
      <family val="2"/>
      <charset val="1"/>
    </font>
    <font>
      <sz val="10"/>
      <color indexed="25"/>
      <name val="Arial"/>
      <family val="2"/>
    </font>
    <font>
      <sz val="10"/>
      <color indexed="25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0" fillId="0" borderId="0" xfId="0" applyAlignment="1">
      <alignment horizontal="center"/>
    </xf>
    <xf numFmtId="164" fontId="1" fillId="0" borderId="0" xfId="1" applyNumberFormat="1" applyAlignment="1">
      <alignment horizontal="center"/>
    </xf>
    <xf numFmtId="1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1" applyNumberFormat="1" applyAlignment="1">
      <alignment horizontal="center" vertical="center" wrapText="1"/>
    </xf>
    <xf numFmtId="2" fontId="3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1" fontId="1" fillId="0" borderId="0" xfId="1" applyNumberFormat="1" applyFill="1" applyAlignment="1">
      <alignment horizontal="center" vertical="center"/>
    </xf>
    <xf numFmtId="164" fontId="1" fillId="0" borderId="0" xfId="1" applyNumberFormat="1" applyFill="1" applyAlignment="1">
      <alignment horizontal="center"/>
    </xf>
    <xf numFmtId="1" fontId="1" fillId="0" borderId="0" xfId="1" applyNumberFormat="1" applyFill="1" applyAlignment="1">
      <alignment horizontal="center"/>
    </xf>
    <xf numFmtId="0" fontId="1" fillId="0" borderId="0" xfId="1" applyFill="1" applyAlignment="1">
      <alignment horizontal="center" vertical="center"/>
    </xf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1" fillId="0" borderId="0" xfId="1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" fillId="2" borderId="0" xfId="1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1" fillId="2" borderId="0" xfId="1" applyNumberFormat="1" applyFill="1" applyAlignment="1">
      <alignment horizontal="center"/>
    </xf>
  </cellXfs>
  <cellStyles count="2">
    <cellStyle name="Excel Built-in Normal" xfId="1" xr:uid="{5666917B-33BE-478A-B78E-3CE22B13B978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487095363079613E-2"/>
                  <c:y val="-0.19611147564887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(Hoja1!$J$188:$J$193,Hoja1!$J$200:$J$205)</c:f>
              <c:numCache>
                <c:formatCode>0.00</c:formatCode>
                <c:ptCount val="12"/>
                <c:pt idx="0">
                  <c:v>21.235194585448401</c:v>
                </c:pt>
                <c:pt idx="1">
                  <c:v>24.9789739276703</c:v>
                </c:pt>
                <c:pt idx="2">
                  <c:v>23.58410819949281</c:v>
                </c:pt>
                <c:pt idx="3">
                  <c:v>23.045267489711936</c:v>
                </c:pt>
                <c:pt idx="4">
                  <c:v>20.84805653710248</c:v>
                </c:pt>
                <c:pt idx="5">
                  <c:v>26.433915211970071</c:v>
                </c:pt>
                <c:pt idx="6">
                  <c:v>13.810741687979537</c:v>
                </c:pt>
                <c:pt idx="7">
                  <c:v>17.145505097312324</c:v>
                </c:pt>
                <c:pt idx="8">
                  <c:v>10.6332138590203</c:v>
                </c:pt>
                <c:pt idx="9">
                  <c:v>15.719947159841469</c:v>
                </c:pt>
                <c:pt idx="10">
                  <c:v>11.408016443987675</c:v>
                </c:pt>
                <c:pt idx="11">
                  <c:v>10.925306577480487</c:v>
                </c:pt>
              </c:numCache>
            </c:numRef>
          </c:xVal>
          <c:yVal>
            <c:numRef>
              <c:f>(Hoja1!$K$188:$K$193,Hoja1!$K$200:$K$205)</c:f>
              <c:numCache>
                <c:formatCode>0.00</c:formatCode>
                <c:ptCount val="12"/>
                <c:pt idx="0">
                  <c:v>46.570978470155808</c:v>
                </c:pt>
                <c:pt idx="1">
                  <c:v>54.781473855166595</c:v>
                </c:pt>
                <c:pt idx="2">
                  <c:v>51.722389016818717</c:v>
                </c:pt>
                <c:pt idx="3">
                  <c:v>50.540655598126868</c:v>
                </c:pt>
                <c:pt idx="4">
                  <c:v>45.721944681369578</c:v>
                </c:pt>
                <c:pt idx="5">
                  <c:v>57.972310602803333</c:v>
                </c:pt>
                <c:pt idx="6">
                  <c:v>30.288385219155124</c:v>
                </c:pt>
                <c:pt idx="7">
                  <c:v>37.601866351347027</c:v>
                </c:pt>
                <c:pt idx="8">
                  <c:v>23.319737980472105</c:v>
                </c:pt>
                <c:pt idx="9">
                  <c:v>34.475470322962671</c:v>
                </c:pt>
                <c:pt idx="10">
                  <c:v>25.018960201297109</c:v>
                </c:pt>
                <c:pt idx="11">
                  <c:v>23.960327528543417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3-4DEA-856C-413448D1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9952"/>
        <c:axId val="568420368"/>
      </c:scatterChart>
      <c:valAx>
        <c:axId val="5684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8420368"/>
        <c:crosses val="autoZero"/>
        <c:crossBetween val="midCat"/>
      </c:valAx>
      <c:valAx>
        <c:axId val="5684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84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(Hoja1!$J$188:$J$193,Hoja1!$J$200:$J$205)</c:f>
              <c:numCache>
                <c:formatCode>0.00</c:formatCode>
                <c:ptCount val="12"/>
                <c:pt idx="0">
                  <c:v>21.235194585448401</c:v>
                </c:pt>
                <c:pt idx="1">
                  <c:v>24.9789739276703</c:v>
                </c:pt>
                <c:pt idx="2">
                  <c:v>23.58410819949281</c:v>
                </c:pt>
                <c:pt idx="3">
                  <c:v>23.045267489711936</c:v>
                </c:pt>
                <c:pt idx="4">
                  <c:v>20.84805653710248</c:v>
                </c:pt>
                <c:pt idx="5">
                  <c:v>26.433915211970071</c:v>
                </c:pt>
                <c:pt idx="6">
                  <c:v>13.810741687979537</c:v>
                </c:pt>
                <c:pt idx="7">
                  <c:v>17.145505097312324</c:v>
                </c:pt>
                <c:pt idx="8">
                  <c:v>10.6332138590203</c:v>
                </c:pt>
                <c:pt idx="9">
                  <c:v>15.719947159841469</c:v>
                </c:pt>
                <c:pt idx="10">
                  <c:v>11.408016443987675</c:v>
                </c:pt>
                <c:pt idx="11">
                  <c:v>10.925306577480487</c:v>
                </c:pt>
              </c:numCache>
            </c:numRef>
          </c:xVal>
          <c:yVal>
            <c:numRef>
              <c:f>(Hoja1!$V$188:$V$193,Hoja1!$V$200:$V$205)</c:f>
              <c:numCache>
                <c:formatCode>General</c:formatCode>
                <c:ptCount val="12"/>
                <c:pt idx="1">
                  <c:v>248</c:v>
                </c:pt>
                <c:pt idx="2">
                  <c:v>192</c:v>
                </c:pt>
                <c:pt idx="3">
                  <c:v>242</c:v>
                </c:pt>
                <c:pt idx="4">
                  <c:v>135</c:v>
                </c:pt>
                <c:pt idx="5">
                  <c:v>203</c:v>
                </c:pt>
                <c:pt idx="7">
                  <c:v>166</c:v>
                </c:pt>
                <c:pt idx="8">
                  <c:v>132</c:v>
                </c:pt>
                <c:pt idx="9">
                  <c:v>136</c:v>
                </c:pt>
                <c:pt idx="10">
                  <c:v>97</c:v>
                </c:pt>
                <c:pt idx="11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D-41FB-B52E-4A88CB95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90816"/>
        <c:axId val="434110160"/>
      </c:scatterChart>
      <c:valAx>
        <c:axId val="4377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4110160"/>
        <c:crosses val="autoZero"/>
        <c:crossBetween val="midCat"/>
      </c:valAx>
      <c:valAx>
        <c:axId val="4341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77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152400</xdr:rowOff>
    </xdr:from>
    <xdr:to>
      <xdr:col>0</xdr:col>
      <xdr:colOff>200025</xdr:colOff>
      <xdr:row>5</xdr:row>
      <xdr:rowOff>76200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34A03E9B-A19D-416A-9809-412818942209}"/>
            </a:ext>
          </a:extLst>
        </xdr:cNvPr>
        <xdr:cNvSpPr>
          <a:spLocks noChangeArrowheads="1"/>
        </xdr:cNvSpPr>
      </xdr:nvSpPr>
      <xdr:spPr bwMode="auto">
        <a:xfrm>
          <a:off x="28575" y="723900"/>
          <a:ext cx="17145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28575</xdr:colOff>
      <xdr:row>3</xdr:row>
      <xdr:rowOff>152400</xdr:rowOff>
    </xdr:from>
    <xdr:to>
      <xdr:col>0</xdr:col>
      <xdr:colOff>200025</xdr:colOff>
      <xdr:row>5</xdr:row>
      <xdr:rowOff>76200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22D2DB98-9BF8-4003-AD62-2074614FD473}"/>
            </a:ext>
          </a:extLst>
        </xdr:cNvPr>
        <xdr:cNvSpPr>
          <a:spLocks noChangeArrowheads="1"/>
        </xdr:cNvSpPr>
      </xdr:nvSpPr>
      <xdr:spPr bwMode="auto">
        <a:xfrm>
          <a:off x="28575" y="723900"/>
          <a:ext cx="17145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1</xdr:row>
      <xdr:rowOff>0</xdr:rowOff>
    </xdr:from>
    <xdr:to>
      <xdr:col>5</xdr:col>
      <xdr:colOff>200025</xdr:colOff>
      <xdr:row>2</xdr:row>
      <xdr:rowOff>76200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7548189A-C8E9-44CA-BE78-AF7407273B38}"/>
            </a:ext>
          </a:extLst>
        </xdr:cNvPr>
        <xdr:cNvSpPr>
          <a:spLocks noChangeArrowheads="1"/>
        </xdr:cNvSpPr>
      </xdr:nvSpPr>
      <xdr:spPr bwMode="auto">
        <a:xfrm>
          <a:off x="3695700" y="190500"/>
          <a:ext cx="17145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2</xdr:row>
      <xdr:rowOff>114300</xdr:rowOff>
    </xdr:from>
    <xdr:to>
      <xdr:col>5</xdr:col>
      <xdr:colOff>200025</xdr:colOff>
      <xdr:row>4</xdr:row>
      <xdr:rowOff>9525</xdr:rowOff>
    </xdr:to>
    <xdr:sp macro="" textlink="">
      <xdr:nvSpPr>
        <xdr:cNvPr id="5" name="1 CuadroTexto">
          <a:extLst>
            <a:ext uri="{FF2B5EF4-FFF2-40B4-BE49-F238E27FC236}">
              <a16:creationId xmlns:a16="http://schemas.microsoft.com/office/drawing/2014/main" id="{6D088816-9290-4B33-9DC2-1A258A5CA02E}"/>
            </a:ext>
          </a:extLst>
        </xdr:cNvPr>
        <xdr:cNvSpPr>
          <a:spLocks noChangeArrowheads="1"/>
        </xdr:cNvSpPr>
      </xdr:nvSpPr>
      <xdr:spPr bwMode="auto">
        <a:xfrm>
          <a:off x="3695700" y="495300"/>
          <a:ext cx="17145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114300</xdr:rowOff>
    </xdr:from>
    <xdr:to>
      <xdr:col>5</xdr:col>
      <xdr:colOff>200025</xdr:colOff>
      <xdr:row>9</xdr:row>
      <xdr:rowOff>161925</xdr:rowOff>
    </xdr:to>
    <xdr:sp macro="" textlink="">
      <xdr:nvSpPr>
        <xdr:cNvPr id="6" name="6 CuadroTexto">
          <a:extLst>
            <a:ext uri="{FF2B5EF4-FFF2-40B4-BE49-F238E27FC236}">
              <a16:creationId xmlns:a16="http://schemas.microsoft.com/office/drawing/2014/main" id="{7A4C5097-73E4-43C3-B559-71979D5AE025}"/>
            </a:ext>
          </a:extLst>
        </xdr:cNvPr>
        <xdr:cNvSpPr>
          <a:spLocks noChangeArrowheads="1"/>
        </xdr:cNvSpPr>
      </xdr:nvSpPr>
      <xdr:spPr bwMode="auto">
        <a:xfrm>
          <a:off x="3695700" y="1638300"/>
          <a:ext cx="171450" cy="238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9</xdr:row>
      <xdr:rowOff>152400</xdr:rowOff>
    </xdr:from>
    <xdr:to>
      <xdr:col>5</xdr:col>
      <xdr:colOff>200025</xdr:colOff>
      <xdr:row>11</xdr:row>
      <xdr:rowOff>28575</xdr:rowOff>
    </xdr:to>
    <xdr:sp macro="" textlink="">
      <xdr:nvSpPr>
        <xdr:cNvPr id="7" name="7 CuadroTexto">
          <a:extLst>
            <a:ext uri="{FF2B5EF4-FFF2-40B4-BE49-F238E27FC236}">
              <a16:creationId xmlns:a16="http://schemas.microsoft.com/office/drawing/2014/main" id="{6E0196DC-E825-43CA-8F94-7A7E25444A40}"/>
            </a:ext>
          </a:extLst>
        </xdr:cNvPr>
        <xdr:cNvSpPr>
          <a:spLocks noChangeArrowheads="1"/>
        </xdr:cNvSpPr>
      </xdr:nvSpPr>
      <xdr:spPr bwMode="auto">
        <a:xfrm>
          <a:off x="3695700" y="1866900"/>
          <a:ext cx="17145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11</xdr:row>
      <xdr:rowOff>123825</xdr:rowOff>
    </xdr:from>
    <xdr:to>
      <xdr:col>5</xdr:col>
      <xdr:colOff>200025</xdr:colOff>
      <xdr:row>12</xdr:row>
      <xdr:rowOff>161925</xdr:rowOff>
    </xdr:to>
    <xdr:sp macro="" textlink="">
      <xdr:nvSpPr>
        <xdr:cNvPr id="8" name="1 CuadroTexto">
          <a:extLst>
            <a:ext uri="{FF2B5EF4-FFF2-40B4-BE49-F238E27FC236}">
              <a16:creationId xmlns:a16="http://schemas.microsoft.com/office/drawing/2014/main" id="{B52ADADD-3730-4DFA-A9A2-4F300769C754}"/>
            </a:ext>
          </a:extLst>
        </xdr:cNvPr>
        <xdr:cNvSpPr>
          <a:spLocks noChangeArrowheads="1"/>
        </xdr:cNvSpPr>
      </xdr:nvSpPr>
      <xdr:spPr bwMode="auto">
        <a:xfrm>
          <a:off x="3695700" y="2219325"/>
          <a:ext cx="17145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6</xdr:row>
      <xdr:rowOff>152400</xdr:rowOff>
    </xdr:from>
    <xdr:to>
      <xdr:col>5</xdr:col>
      <xdr:colOff>200025</xdr:colOff>
      <xdr:row>8</xdr:row>
      <xdr:rowOff>38100</xdr:rowOff>
    </xdr:to>
    <xdr:sp macro="" textlink="">
      <xdr:nvSpPr>
        <xdr:cNvPr id="9" name="9 CuadroTexto">
          <a:extLst>
            <a:ext uri="{FF2B5EF4-FFF2-40B4-BE49-F238E27FC236}">
              <a16:creationId xmlns:a16="http://schemas.microsoft.com/office/drawing/2014/main" id="{B197340B-B404-4B75-BEDD-0491600DC617}"/>
            </a:ext>
          </a:extLst>
        </xdr:cNvPr>
        <xdr:cNvSpPr>
          <a:spLocks noChangeArrowheads="1"/>
        </xdr:cNvSpPr>
      </xdr:nvSpPr>
      <xdr:spPr bwMode="auto">
        <a:xfrm>
          <a:off x="3695700" y="1295400"/>
          <a:ext cx="17145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114300</xdr:rowOff>
    </xdr:from>
    <xdr:to>
      <xdr:col>5</xdr:col>
      <xdr:colOff>200025</xdr:colOff>
      <xdr:row>9</xdr:row>
      <xdr:rowOff>161925</xdr:rowOff>
    </xdr:to>
    <xdr:sp macro="" textlink="">
      <xdr:nvSpPr>
        <xdr:cNvPr id="10" name="1 CuadroTexto">
          <a:extLst>
            <a:ext uri="{FF2B5EF4-FFF2-40B4-BE49-F238E27FC236}">
              <a16:creationId xmlns:a16="http://schemas.microsoft.com/office/drawing/2014/main" id="{BC2A1956-0747-4DD2-A06A-941D4DD7E52A}"/>
            </a:ext>
          </a:extLst>
        </xdr:cNvPr>
        <xdr:cNvSpPr>
          <a:spLocks noChangeArrowheads="1"/>
        </xdr:cNvSpPr>
      </xdr:nvSpPr>
      <xdr:spPr bwMode="auto">
        <a:xfrm>
          <a:off x="3695700" y="1638300"/>
          <a:ext cx="171450" cy="238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12</xdr:row>
      <xdr:rowOff>161925</xdr:rowOff>
    </xdr:from>
    <xdr:to>
      <xdr:col>5</xdr:col>
      <xdr:colOff>200025</xdr:colOff>
      <xdr:row>14</xdr:row>
      <xdr:rowOff>76200</xdr:rowOff>
    </xdr:to>
    <xdr:sp macro="" textlink="">
      <xdr:nvSpPr>
        <xdr:cNvPr id="11" name="11 CuadroTexto">
          <a:extLst>
            <a:ext uri="{FF2B5EF4-FFF2-40B4-BE49-F238E27FC236}">
              <a16:creationId xmlns:a16="http://schemas.microsoft.com/office/drawing/2014/main" id="{9E46F494-90B2-4B4A-B703-D80241FFF3A1}"/>
            </a:ext>
          </a:extLst>
        </xdr:cNvPr>
        <xdr:cNvSpPr>
          <a:spLocks noChangeArrowheads="1"/>
        </xdr:cNvSpPr>
      </xdr:nvSpPr>
      <xdr:spPr bwMode="auto">
        <a:xfrm>
          <a:off x="3695700" y="2447925"/>
          <a:ext cx="171450" cy="295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14</xdr:row>
      <xdr:rowOff>104775</xdr:rowOff>
    </xdr:from>
    <xdr:to>
      <xdr:col>5</xdr:col>
      <xdr:colOff>200025</xdr:colOff>
      <xdr:row>16</xdr:row>
      <xdr:rowOff>38100</xdr:rowOff>
    </xdr:to>
    <xdr:sp macro="" textlink="">
      <xdr:nvSpPr>
        <xdr:cNvPr id="12" name="1 CuadroTexto">
          <a:extLst>
            <a:ext uri="{FF2B5EF4-FFF2-40B4-BE49-F238E27FC236}">
              <a16:creationId xmlns:a16="http://schemas.microsoft.com/office/drawing/2014/main" id="{40A46B98-59D5-455B-95D7-90DE43443536}"/>
            </a:ext>
          </a:extLst>
        </xdr:cNvPr>
        <xdr:cNvSpPr>
          <a:spLocks noChangeArrowheads="1"/>
        </xdr:cNvSpPr>
      </xdr:nvSpPr>
      <xdr:spPr bwMode="auto">
        <a:xfrm>
          <a:off x="3695700" y="2771775"/>
          <a:ext cx="171450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266700</xdr:colOff>
      <xdr:row>207</xdr:row>
      <xdr:rowOff>138112</xdr:rowOff>
    </xdr:from>
    <xdr:to>
      <xdr:col>14</xdr:col>
      <xdr:colOff>266700</xdr:colOff>
      <xdr:row>222</xdr:row>
      <xdr:rowOff>23812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D71A697-BEE5-2113-5FDB-A4A852A07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733425</xdr:colOff>
      <xdr:row>205</xdr:row>
      <xdr:rowOff>147637</xdr:rowOff>
    </xdr:from>
    <xdr:to>
      <xdr:col>6</xdr:col>
      <xdr:colOff>733425</xdr:colOff>
      <xdr:row>220</xdr:row>
      <xdr:rowOff>33337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B9BB898-1AC0-8EB2-3FBA-5A5551DAA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DD00-5A44-46FF-AF01-1827FE92CC23}">
  <dimension ref="A1:W205"/>
  <sheetViews>
    <sheetView tabSelected="1" workbookViewId="0">
      <pane ySplit="1" topLeftCell="A62" activePane="bottomLeft" state="frozen"/>
      <selection pane="bottomLeft" activeCell="M85" sqref="M85"/>
    </sheetView>
  </sheetViews>
  <sheetFormatPr baseColWidth="10" defaultRowHeight="15" x14ac:dyDescent="0.25"/>
  <cols>
    <col min="18" max="18" width="10" bestFit="1" customWidth="1"/>
    <col min="19" max="19" width="12.85546875" bestFit="1" customWidth="1"/>
    <col min="20" max="20" width="11.28515625" bestFit="1" customWidth="1"/>
    <col min="22" max="22" width="15.28515625" bestFit="1" customWidth="1"/>
    <col min="23" max="23" width="13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v>2</v>
      </c>
      <c r="B2" s="4">
        <v>43362</v>
      </c>
      <c r="C2" s="5">
        <v>1</v>
      </c>
      <c r="D2" s="1">
        <v>1</v>
      </c>
      <c r="E2" s="1" t="s">
        <v>23</v>
      </c>
      <c r="F2" s="1" t="s">
        <v>24</v>
      </c>
      <c r="G2" s="1" t="s">
        <v>25</v>
      </c>
      <c r="H2" s="6">
        <v>7.3</v>
      </c>
      <c r="I2" s="1">
        <v>8.6999999999999993</v>
      </c>
      <c r="J2" s="7">
        <v>25.19440124416797</v>
      </c>
      <c r="K2" s="7">
        <v>55.253928245830444</v>
      </c>
      <c r="L2" s="7">
        <v>11.725</v>
      </c>
      <c r="M2" s="7">
        <v>2.6250000000000009</v>
      </c>
      <c r="N2" s="8">
        <v>-7.6226259017519737</v>
      </c>
      <c r="O2" s="9">
        <v>-6.5962522249875555</v>
      </c>
      <c r="P2" s="10">
        <v>78.231644873080896</v>
      </c>
      <c r="Q2" s="3">
        <v>18.7</v>
      </c>
      <c r="R2" s="3">
        <v>22.5</v>
      </c>
      <c r="S2" s="3">
        <v>12</v>
      </c>
      <c r="T2" s="3">
        <v>14</v>
      </c>
      <c r="U2" s="3">
        <v>15.7</v>
      </c>
      <c r="V2" s="3">
        <v>239</v>
      </c>
      <c r="W2" s="3">
        <v>245</v>
      </c>
    </row>
    <row r="3" spans="1:23" x14ac:dyDescent="0.25">
      <c r="A3" s="1">
        <v>2</v>
      </c>
      <c r="B3" s="4">
        <v>43362</v>
      </c>
      <c r="C3" s="5">
        <v>1</v>
      </c>
      <c r="D3" s="1">
        <v>1</v>
      </c>
      <c r="E3" s="1" t="s">
        <v>26</v>
      </c>
      <c r="F3" s="1" t="s">
        <v>24</v>
      </c>
      <c r="G3" s="1" t="s">
        <v>25</v>
      </c>
      <c r="H3" s="6">
        <v>7.4</v>
      </c>
      <c r="I3" s="1">
        <v>8.6999999999999993</v>
      </c>
      <c r="J3" s="7">
        <v>29.982668977469661</v>
      </c>
      <c r="K3" s="7">
        <v>65.755094723002429</v>
      </c>
      <c r="L3" s="7">
        <v>13.125</v>
      </c>
      <c r="M3" s="7">
        <v>2.97</v>
      </c>
      <c r="N3" s="8">
        <v>24.457047062864994</v>
      </c>
      <c r="O3" s="9">
        <v>-8.9395693593418155</v>
      </c>
      <c r="P3" s="10">
        <v>168.34035919061199</v>
      </c>
      <c r="Q3" s="3">
        <v>18.7</v>
      </c>
      <c r="R3" s="3">
        <v>22.5</v>
      </c>
      <c r="S3" s="3"/>
      <c r="T3" s="3"/>
      <c r="U3" s="3">
        <v>15.7</v>
      </c>
      <c r="V3" s="3"/>
      <c r="W3" s="3"/>
    </row>
    <row r="4" spans="1:23" x14ac:dyDescent="0.25">
      <c r="A4" s="1">
        <v>2</v>
      </c>
      <c r="B4" s="4">
        <v>43362</v>
      </c>
      <c r="C4" s="5">
        <v>1</v>
      </c>
      <c r="D4" s="1">
        <v>2</v>
      </c>
      <c r="E4" s="1" t="s">
        <v>23</v>
      </c>
      <c r="F4" s="1" t="s">
        <v>24</v>
      </c>
      <c r="G4" s="1" t="s">
        <v>25</v>
      </c>
      <c r="H4" s="6">
        <v>7.5</v>
      </c>
      <c r="I4" s="1">
        <v>8.6999999999999993</v>
      </c>
      <c r="J4" s="7">
        <v>25.574030087094219</v>
      </c>
      <c r="K4" s="7">
        <v>56.086493570316975</v>
      </c>
      <c r="L4" s="7">
        <v>8.2249999999999979</v>
      </c>
      <c r="M4" s="7">
        <v>3.85</v>
      </c>
      <c r="N4" s="11">
        <f>+AVERAGE(N2,N6)</f>
        <v>0.92926004809343876</v>
      </c>
      <c r="O4" s="9">
        <v>1.2368508790090607</v>
      </c>
      <c r="P4" s="10">
        <v>31.893263201899913</v>
      </c>
      <c r="Q4" s="3">
        <v>18.7</v>
      </c>
      <c r="R4" s="3">
        <v>22.5</v>
      </c>
      <c r="S4" s="3">
        <v>16</v>
      </c>
      <c r="T4" s="3">
        <v>36</v>
      </c>
      <c r="U4" s="3">
        <v>15.7</v>
      </c>
      <c r="V4" s="3"/>
      <c r="W4" s="3"/>
    </row>
    <row r="5" spans="1:23" x14ac:dyDescent="0.25">
      <c r="A5" s="1">
        <v>2</v>
      </c>
      <c r="B5" s="4">
        <v>43362</v>
      </c>
      <c r="C5" s="5">
        <v>1</v>
      </c>
      <c r="D5" s="1">
        <v>2</v>
      </c>
      <c r="E5" s="1" t="s">
        <v>26</v>
      </c>
      <c r="F5" s="1" t="s">
        <v>24</v>
      </c>
      <c r="G5" s="1" t="s">
        <v>25</v>
      </c>
      <c r="H5" s="6">
        <v>7.2</v>
      </c>
      <c r="I5" s="1">
        <v>8.6999999999999993</v>
      </c>
      <c r="J5" s="7">
        <v>27.809388335704121</v>
      </c>
      <c r="K5" s="7">
        <v>60.988865453475242</v>
      </c>
      <c r="L5" s="7">
        <v>11.725</v>
      </c>
      <c r="M5" s="7">
        <v>5.4249999999999998</v>
      </c>
      <c r="N5" s="8">
        <v>28.012476812092071</v>
      </c>
      <c r="O5" s="9">
        <v>-8.1773817444378984</v>
      </c>
      <c r="P5" s="10">
        <v>117.22911008275607</v>
      </c>
      <c r="Q5" s="3">
        <v>18.7</v>
      </c>
      <c r="R5" s="3">
        <v>22.5</v>
      </c>
      <c r="S5" s="3">
        <v>18</v>
      </c>
      <c r="T5" s="3">
        <v>30</v>
      </c>
      <c r="U5" s="3">
        <v>15.7</v>
      </c>
      <c r="V5" s="3">
        <v>253</v>
      </c>
      <c r="W5" s="3">
        <v>255</v>
      </c>
    </row>
    <row r="6" spans="1:23" x14ac:dyDescent="0.25">
      <c r="A6" s="1">
        <v>2</v>
      </c>
      <c r="B6" s="4">
        <v>43362</v>
      </c>
      <c r="C6" s="5">
        <v>1</v>
      </c>
      <c r="D6" s="1">
        <v>3</v>
      </c>
      <c r="E6" s="1" t="s">
        <v>23</v>
      </c>
      <c r="F6" s="1" t="s">
        <v>24</v>
      </c>
      <c r="G6" s="1" t="s">
        <v>25</v>
      </c>
      <c r="H6" s="6">
        <v>7.3</v>
      </c>
      <c r="I6" s="1">
        <v>8.6999999999999993</v>
      </c>
      <c r="J6" s="7">
        <v>26.151172893136398</v>
      </c>
      <c r="K6" s="7">
        <v>57.352227448395688</v>
      </c>
      <c r="L6" s="7">
        <v>10.325000000000001</v>
      </c>
      <c r="M6" s="7">
        <v>3.5</v>
      </c>
      <c r="N6" s="8">
        <v>9.4811459979388513</v>
      </c>
      <c r="O6" s="9">
        <v>-8.6628794425087108</v>
      </c>
      <c r="P6" s="10">
        <v>111.70458443488644</v>
      </c>
      <c r="Q6" s="3">
        <v>18.7</v>
      </c>
      <c r="R6" s="3">
        <v>22.5</v>
      </c>
      <c r="S6" s="3">
        <v>16</v>
      </c>
      <c r="T6" s="3">
        <v>36</v>
      </c>
      <c r="U6" s="3">
        <v>15.7</v>
      </c>
      <c r="V6" s="3"/>
      <c r="W6" s="3"/>
    </row>
    <row r="7" spans="1:23" x14ac:dyDescent="0.25">
      <c r="A7" s="1">
        <v>2</v>
      </c>
      <c r="B7" s="4">
        <v>43362</v>
      </c>
      <c r="C7" s="5">
        <v>1</v>
      </c>
      <c r="D7" s="1">
        <v>3</v>
      </c>
      <c r="E7" s="1" t="s">
        <v>26</v>
      </c>
      <c r="F7" s="1" t="s">
        <v>24</v>
      </c>
      <c r="G7" s="1" t="s">
        <v>25</v>
      </c>
      <c r="H7" s="6">
        <v>7.4</v>
      </c>
      <c r="I7" s="1">
        <v>8.6999999999999993</v>
      </c>
      <c r="J7" s="7">
        <v>27.937551355792923</v>
      </c>
      <c r="K7" s="7">
        <v>61.269940214773442</v>
      </c>
      <c r="L7" s="7">
        <v>14.525</v>
      </c>
      <c r="M7" s="7">
        <v>1.4</v>
      </c>
      <c r="N7" s="8">
        <v>25.184294057025078</v>
      </c>
      <c r="O7" s="9">
        <v>3.2135049420465052</v>
      </c>
      <c r="P7" s="10">
        <v>61.466510687701884</v>
      </c>
      <c r="Q7" s="3">
        <v>18.7</v>
      </c>
      <c r="R7" s="3">
        <v>22.5</v>
      </c>
      <c r="S7" s="3">
        <v>17</v>
      </c>
      <c r="T7" s="3">
        <v>37</v>
      </c>
      <c r="U7" s="3">
        <v>15.7</v>
      </c>
      <c r="V7" s="3">
        <v>295</v>
      </c>
      <c r="W7" s="3">
        <v>296</v>
      </c>
    </row>
    <row r="8" spans="1:23" x14ac:dyDescent="0.25">
      <c r="A8" s="1">
        <v>3</v>
      </c>
      <c r="B8" s="4">
        <v>43395</v>
      </c>
      <c r="C8" s="5">
        <v>1</v>
      </c>
      <c r="D8" s="1">
        <v>1</v>
      </c>
      <c r="E8" s="1" t="s">
        <v>23</v>
      </c>
      <c r="F8" s="1" t="s">
        <v>24</v>
      </c>
      <c r="G8" s="1" t="s">
        <v>27</v>
      </c>
      <c r="H8" s="7">
        <v>8.1999999999999993</v>
      </c>
      <c r="I8" s="1">
        <v>8.6999999999999993</v>
      </c>
      <c r="J8" s="7">
        <v>14.390467461044917</v>
      </c>
      <c r="K8" s="7">
        <v>31.559783811119196</v>
      </c>
      <c r="L8" s="7">
        <v>16.975000000000001</v>
      </c>
      <c r="M8" s="7">
        <v>1.925</v>
      </c>
      <c r="N8" s="8">
        <v>15.660925510876728</v>
      </c>
      <c r="O8" s="9">
        <v>-3.5948832519733767</v>
      </c>
      <c r="P8" s="10">
        <v>55.96833985027547</v>
      </c>
      <c r="Q8" s="3">
        <v>0</v>
      </c>
      <c r="R8" s="3">
        <v>0</v>
      </c>
      <c r="S8" s="3">
        <v>19</v>
      </c>
      <c r="T8" s="3">
        <v>28</v>
      </c>
      <c r="U8" s="3">
        <v>16.8</v>
      </c>
      <c r="V8" s="3">
        <v>157</v>
      </c>
      <c r="W8" s="3">
        <v>154</v>
      </c>
    </row>
    <row r="9" spans="1:23" x14ac:dyDescent="0.25">
      <c r="A9" s="1">
        <v>3</v>
      </c>
      <c r="B9" s="4">
        <v>43395</v>
      </c>
      <c r="C9" s="5">
        <v>1</v>
      </c>
      <c r="D9" s="1">
        <v>1</v>
      </c>
      <c r="E9" s="1" t="s">
        <v>26</v>
      </c>
      <c r="F9" s="1" t="s">
        <v>24</v>
      </c>
      <c r="G9" s="1" t="s">
        <v>27</v>
      </c>
      <c r="H9" s="7">
        <v>8.1999999999999993</v>
      </c>
      <c r="I9" s="1">
        <v>8.6999999999999993</v>
      </c>
      <c r="J9" s="7">
        <v>13.636363636363635</v>
      </c>
      <c r="K9" s="7">
        <v>29.90595611285266</v>
      </c>
      <c r="L9" s="7">
        <v>5.7750000000000004</v>
      </c>
      <c r="M9" s="7">
        <v>2.8</v>
      </c>
      <c r="N9" s="8">
        <v>2.3000369149637434</v>
      </c>
      <c r="O9" s="9">
        <v>0.15602703974247864</v>
      </c>
      <c r="P9" s="10">
        <v>177.94326886682003</v>
      </c>
      <c r="Q9" s="3">
        <v>0</v>
      </c>
      <c r="R9" s="3">
        <v>0</v>
      </c>
      <c r="S9" s="3"/>
      <c r="T9" s="3"/>
      <c r="U9" s="3">
        <v>16.8</v>
      </c>
      <c r="V9" s="3"/>
      <c r="W9" s="3"/>
    </row>
    <row r="10" spans="1:23" x14ac:dyDescent="0.25">
      <c r="A10" s="1">
        <v>3</v>
      </c>
      <c r="B10" s="4">
        <v>43395</v>
      </c>
      <c r="C10" s="5">
        <v>1</v>
      </c>
      <c r="D10" s="1">
        <v>2</v>
      </c>
      <c r="E10" s="1" t="s">
        <v>23</v>
      </c>
      <c r="F10" s="1" t="s">
        <v>24</v>
      </c>
      <c r="G10" s="1" t="s">
        <v>27</v>
      </c>
      <c r="H10" s="7">
        <v>8.3000000000000007</v>
      </c>
      <c r="I10" s="1">
        <v>8.6999999999999993</v>
      </c>
      <c r="J10" s="7">
        <v>12.694300518134719</v>
      </c>
      <c r="K10" s="7">
        <v>27.839914239771318</v>
      </c>
      <c r="L10" s="7">
        <v>3.85</v>
      </c>
      <c r="M10" s="7">
        <v>3.6750000000000007</v>
      </c>
      <c r="N10" s="8">
        <v>4.2124271588661824</v>
      </c>
      <c r="O10" s="9">
        <v>1.3713498667759783</v>
      </c>
      <c r="P10" s="10">
        <v>36.673199108636034</v>
      </c>
      <c r="Q10" s="3">
        <v>0</v>
      </c>
      <c r="R10" s="3">
        <v>0</v>
      </c>
      <c r="S10" s="3">
        <v>18</v>
      </c>
      <c r="T10" s="3">
        <v>22</v>
      </c>
      <c r="U10" s="3">
        <v>16.8</v>
      </c>
      <c r="V10" s="3">
        <v>166</v>
      </c>
      <c r="W10" s="3">
        <v>159</v>
      </c>
    </row>
    <row r="11" spans="1:23" x14ac:dyDescent="0.25">
      <c r="A11" s="1">
        <v>3</v>
      </c>
      <c r="B11" s="4">
        <v>43395</v>
      </c>
      <c r="C11" s="5">
        <v>1</v>
      </c>
      <c r="D11" s="1">
        <v>2</v>
      </c>
      <c r="E11" s="1" t="s">
        <v>26</v>
      </c>
      <c r="F11" s="1" t="s">
        <v>24</v>
      </c>
      <c r="G11" s="1" t="s">
        <v>27</v>
      </c>
      <c r="H11" s="7">
        <v>7.5</v>
      </c>
      <c r="I11" s="1">
        <v>8.6999999999999993</v>
      </c>
      <c r="J11" s="7">
        <v>14.036885245901642</v>
      </c>
      <c r="K11" s="7">
        <v>30.784341435839462</v>
      </c>
      <c r="L11" s="7">
        <v>3.85</v>
      </c>
      <c r="M11" s="7">
        <v>2.6250000000000009</v>
      </c>
      <c r="N11" s="8">
        <v>21.682370468028999</v>
      </c>
      <c r="O11" s="9">
        <v>-3.6130022896963663</v>
      </c>
      <c r="P11" s="10">
        <v>214.98966463239248</v>
      </c>
      <c r="Q11" s="3">
        <v>0</v>
      </c>
      <c r="R11" s="3">
        <v>0</v>
      </c>
      <c r="S11" s="3">
        <v>17</v>
      </c>
      <c r="T11" s="3">
        <v>21</v>
      </c>
      <c r="U11" s="3">
        <v>16.8</v>
      </c>
      <c r="V11" s="3"/>
      <c r="W11" s="3"/>
    </row>
    <row r="12" spans="1:23" x14ac:dyDescent="0.25">
      <c r="A12" s="1">
        <v>3</v>
      </c>
      <c r="B12" s="4">
        <v>43395</v>
      </c>
      <c r="C12" s="5">
        <v>1</v>
      </c>
      <c r="D12" s="1">
        <v>3</v>
      </c>
      <c r="E12" s="1" t="s">
        <v>23</v>
      </c>
      <c r="F12" s="1" t="s">
        <v>24</v>
      </c>
      <c r="G12" s="1" t="s">
        <v>27</v>
      </c>
      <c r="H12" s="7">
        <v>7.6</v>
      </c>
      <c r="I12" s="1">
        <v>8.6999999999999993</v>
      </c>
      <c r="J12" s="7">
        <v>10.571736785329016</v>
      </c>
      <c r="K12" s="7">
        <v>23.184912398169843</v>
      </c>
      <c r="L12" s="7">
        <v>13.65</v>
      </c>
      <c r="M12" s="7">
        <v>3.1500000000000008</v>
      </c>
      <c r="N12" s="8">
        <v>9.4068925510876724</v>
      </c>
      <c r="O12" s="9">
        <v>-3.3774763980339424</v>
      </c>
      <c r="P12" s="10">
        <v>40.197136781112022</v>
      </c>
      <c r="Q12" s="3">
        <v>0</v>
      </c>
      <c r="R12" s="3">
        <v>0</v>
      </c>
      <c r="S12" s="3">
        <v>18</v>
      </c>
      <c r="T12" s="3">
        <v>22</v>
      </c>
      <c r="U12" s="3">
        <v>16.8</v>
      </c>
      <c r="V12" s="3">
        <v>190</v>
      </c>
      <c r="W12" s="3">
        <v>190</v>
      </c>
    </row>
    <row r="13" spans="1:23" x14ac:dyDescent="0.25">
      <c r="A13" s="1">
        <v>3</v>
      </c>
      <c r="B13" s="4">
        <v>43395</v>
      </c>
      <c r="C13" s="5">
        <v>1</v>
      </c>
      <c r="D13" s="1">
        <v>3</v>
      </c>
      <c r="E13" s="1" t="s">
        <v>26</v>
      </c>
      <c r="F13" s="1" t="s">
        <v>24</v>
      </c>
      <c r="G13" s="1" t="s">
        <v>27</v>
      </c>
      <c r="H13" s="7">
        <v>7.7</v>
      </c>
      <c r="I13" s="1">
        <v>8.6999999999999993</v>
      </c>
      <c r="J13" s="7">
        <v>13.585951940850279</v>
      </c>
      <c r="K13" s="7">
        <v>29.79539804958889</v>
      </c>
      <c r="L13" s="7">
        <v>3.3250000000000002</v>
      </c>
      <c r="M13" s="7">
        <v>2.2749999999999999</v>
      </c>
      <c r="N13" s="11">
        <f>+AVERAGE(N11,N9)</f>
        <v>11.991203691496372</v>
      </c>
      <c r="O13" s="9">
        <v>-1.0832578153553762</v>
      </c>
      <c r="P13" s="10">
        <v>165.50103712804324</v>
      </c>
      <c r="Q13" s="3">
        <v>0</v>
      </c>
      <c r="R13" s="3">
        <v>0</v>
      </c>
      <c r="S13" s="3">
        <v>22</v>
      </c>
      <c r="T13" s="3">
        <v>27</v>
      </c>
      <c r="U13" s="3">
        <v>16.8</v>
      </c>
      <c r="V13" s="3"/>
      <c r="W13" s="3"/>
    </row>
    <row r="14" spans="1:23" x14ac:dyDescent="0.25">
      <c r="A14" s="1">
        <v>4</v>
      </c>
      <c r="B14" s="4">
        <v>43420</v>
      </c>
      <c r="C14" s="5">
        <v>1</v>
      </c>
      <c r="D14" s="1">
        <v>1</v>
      </c>
      <c r="E14" s="1" t="s">
        <v>23</v>
      </c>
      <c r="F14" s="1" t="s">
        <v>24</v>
      </c>
      <c r="G14" s="1" t="s">
        <v>28</v>
      </c>
      <c r="H14" s="7">
        <v>13.2</v>
      </c>
      <c r="I14" s="5">
        <v>11</v>
      </c>
      <c r="J14" s="7">
        <v>23.598130841121481</v>
      </c>
      <c r="K14" s="7">
        <v>51.753142120528494</v>
      </c>
      <c r="L14" s="7">
        <v>8.75</v>
      </c>
      <c r="M14" s="7">
        <v>1.05</v>
      </c>
      <c r="N14" s="8">
        <v>11.361513500248195</v>
      </c>
      <c r="O14" s="9">
        <v>-1.1012952060555088</v>
      </c>
      <c r="P14" s="10">
        <v>109.59398489277962</v>
      </c>
      <c r="Q14" s="3">
        <v>7</v>
      </c>
      <c r="R14" s="3">
        <v>26.5</v>
      </c>
      <c r="S14" s="3">
        <v>19</v>
      </c>
      <c r="T14" s="3">
        <v>28</v>
      </c>
      <c r="U14" s="3"/>
      <c r="V14" s="3">
        <v>221</v>
      </c>
      <c r="W14" s="3">
        <v>233</v>
      </c>
    </row>
    <row r="15" spans="1:23" x14ac:dyDescent="0.25">
      <c r="A15" s="1">
        <v>4</v>
      </c>
      <c r="B15" s="4">
        <v>43420</v>
      </c>
      <c r="C15" s="5">
        <v>1</v>
      </c>
      <c r="D15" s="1">
        <v>1</v>
      </c>
      <c r="E15" s="1" t="s">
        <v>26</v>
      </c>
      <c r="F15" s="1" t="s">
        <v>24</v>
      </c>
      <c r="G15" s="1" t="s">
        <v>28</v>
      </c>
      <c r="H15" s="7">
        <v>13.5</v>
      </c>
      <c r="I15" s="5">
        <v>11</v>
      </c>
      <c r="J15" s="7">
        <v>28.243021346469614</v>
      </c>
      <c r="K15" s="7">
        <v>61.939867504671298</v>
      </c>
      <c r="L15" s="7">
        <v>8.0500000000000007</v>
      </c>
      <c r="M15" s="7">
        <v>1.4</v>
      </c>
      <c r="N15" s="8">
        <v>27.551014261571837</v>
      </c>
      <c r="O15" s="9">
        <v>0.28384270781483323</v>
      </c>
      <c r="P15" s="10">
        <v>173.19942362170934</v>
      </c>
      <c r="Q15" s="3">
        <v>7</v>
      </c>
      <c r="R15" s="3">
        <v>26.5</v>
      </c>
      <c r="S15" s="3"/>
      <c r="T15" s="3"/>
      <c r="U15" s="3"/>
      <c r="V15" s="3"/>
      <c r="W15" s="3"/>
    </row>
    <row r="16" spans="1:23" x14ac:dyDescent="0.25">
      <c r="A16" s="1">
        <v>4</v>
      </c>
      <c r="B16" s="4">
        <v>43420</v>
      </c>
      <c r="C16" s="5">
        <v>1</v>
      </c>
      <c r="D16" s="1">
        <v>2</v>
      </c>
      <c r="E16" s="1" t="s">
        <v>23</v>
      </c>
      <c r="F16" s="1" t="s">
        <v>24</v>
      </c>
      <c r="G16" s="1" t="s">
        <v>28</v>
      </c>
      <c r="H16" s="7">
        <v>13.7</v>
      </c>
      <c r="I16" s="5">
        <v>11</v>
      </c>
      <c r="J16" s="7">
        <v>24.456521739130434</v>
      </c>
      <c r="K16" s="7">
        <v>53.635682158920538</v>
      </c>
      <c r="L16" s="7">
        <v>11.2</v>
      </c>
      <c r="M16" s="7">
        <v>2.4500000000000002</v>
      </c>
      <c r="N16" s="8">
        <v>7.0845465244041872</v>
      </c>
      <c r="O16" s="9">
        <v>-0.49624505531967655</v>
      </c>
      <c r="P16" s="10">
        <v>84.829872569116191</v>
      </c>
      <c r="Q16" s="3">
        <v>7</v>
      </c>
      <c r="R16" s="3">
        <v>26.5</v>
      </c>
      <c r="S16" s="3">
        <v>26</v>
      </c>
      <c r="T16" s="3">
        <v>28</v>
      </c>
      <c r="U16" s="3"/>
      <c r="V16" s="3">
        <v>246</v>
      </c>
      <c r="W16" s="3">
        <v>262</v>
      </c>
    </row>
    <row r="17" spans="1:23" x14ac:dyDescent="0.25">
      <c r="A17" s="1">
        <v>4</v>
      </c>
      <c r="B17" s="4">
        <v>43420</v>
      </c>
      <c r="C17" s="5">
        <v>1</v>
      </c>
      <c r="D17" s="1">
        <v>2</v>
      </c>
      <c r="E17" s="1" t="s">
        <v>26</v>
      </c>
      <c r="F17" s="1" t="s">
        <v>24</v>
      </c>
      <c r="G17" s="1" t="s">
        <v>28</v>
      </c>
      <c r="H17" s="7">
        <v>13.8</v>
      </c>
      <c r="I17" s="5">
        <v>11</v>
      </c>
      <c r="J17" s="7">
        <v>27.908868999186314</v>
      </c>
      <c r="K17" s="7">
        <v>61.207036839594821</v>
      </c>
      <c r="L17" s="7">
        <v>4.55</v>
      </c>
      <c r="M17" s="7">
        <v>0.875</v>
      </c>
      <c r="N17" s="8">
        <v>1.7737605372211964</v>
      </c>
      <c r="O17" s="9">
        <v>-0.66973094989480231</v>
      </c>
      <c r="P17" s="10">
        <v>105.03839050914743</v>
      </c>
      <c r="Q17" s="3">
        <v>7</v>
      </c>
      <c r="R17" s="3">
        <v>26.5</v>
      </c>
      <c r="S17" s="3">
        <v>24</v>
      </c>
      <c r="T17" s="3">
        <v>25</v>
      </c>
      <c r="U17" s="3"/>
      <c r="V17" s="3"/>
      <c r="W17" s="3"/>
    </row>
    <row r="18" spans="1:23" x14ac:dyDescent="0.25">
      <c r="A18" s="1">
        <v>4</v>
      </c>
      <c r="B18" s="4">
        <v>43420</v>
      </c>
      <c r="C18" s="5">
        <v>1</v>
      </c>
      <c r="D18" s="1">
        <v>3</v>
      </c>
      <c r="E18" s="1" t="s">
        <v>23</v>
      </c>
      <c r="F18" s="1" t="s">
        <v>24</v>
      </c>
      <c r="G18" s="1" t="s">
        <v>28</v>
      </c>
      <c r="H18" s="7">
        <v>14</v>
      </c>
      <c r="I18" s="5">
        <v>11</v>
      </c>
      <c r="J18" s="7">
        <v>25.482625482625487</v>
      </c>
      <c r="K18" s="7">
        <v>55.886033817068316</v>
      </c>
      <c r="L18" s="7">
        <v>7</v>
      </c>
      <c r="M18" s="7">
        <v>1.75</v>
      </c>
      <c r="N18" s="8">
        <v>15.559763292487713</v>
      </c>
      <c r="O18" s="9">
        <v>-2.874296118422512</v>
      </c>
      <c r="P18" s="10">
        <v>85.307414099036478</v>
      </c>
      <c r="Q18" s="3">
        <v>7</v>
      </c>
      <c r="R18" s="3">
        <v>26.5</v>
      </c>
      <c r="S18" s="3">
        <v>26</v>
      </c>
      <c r="T18" s="3">
        <v>28</v>
      </c>
      <c r="U18" s="3"/>
      <c r="V18" s="3">
        <v>247</v>
      </c>
      <c r="W18" s="3">
        <v>234</v>
      </c>
    </row>
    <row r="19" spans="1:23" x14ac:dyDescent="0.25">
      <c r="A19" s="1">
        <v>4</v>
      </c>
      <c r="B19" s="4">
        <v>43420</v>
      </c>
      <c r="C19" s="5">
        <v>1</v>
      </c>
      <c r="D19" s="1">
        <v>3</v>
      </c>
      <c r="E19" s="1" t="s">
        <v>26</v>
      </c>
      <c r="F19" s="1" t="s">
        <v>24</v>
      </c>
      <c r="G19" s="1" t="s">
        <v>28</v>
      </c>
      <c r="H19" s="7">
        <v>14.1</v>
      </c>
      <c r="I19" s="5">
        <v>11</v>
      </c>
      <c r="J19" s="7">
        <v>26.9000853970965</v>
      </c>
      <c r="K19" s="7">
        <v>58.994670043287499</v>
      </c>
      <c r="L19" s="7">
        <v>6.125</v>
      </c>
      <c r="M19" s="7">
        <v>1.05</v>
      </c>
      <c r="N19" s="8">
        <v>1.6609325740547587</v>
      </c>
      <c r="O19" s="9">
        <v>-0.14890323200768951</v>
      </c>
      <c r="P19" s="10">
        <v>104.16245871103914</v>
      </c>
      <c r="Q19" s="3">
        <v>7</v>
      </c>
      <c r="R19" s="3">
        <v>26.5</v>
      </c>
      <c r="S19" s="3">
        <v>31</v>
      </c>
      <c r="T19" s="3">
        <v>33</v>
      </c>
      <c r="U19" s="3"/>
      <c r="V19" s="3"/>
      <c r="W19" s="3"/>
    </row>
    <row r="20" spans="1:23" x14ac:dyDescent="0.25">
      <c r="A20" s="1">
        <v>5</v>
      </c>
      <c r="B20" s="4">
        <v>43171</v>
      </c>
      <c r="C20" s="5">
        <v>1</v>
      </c>
      <c r="D20" s="1">
        <v>1</v>
      </c>
      <c r="E20" s="1" t="s">
        <v>23</v>
      </c>
      <c r="F20" s="1" t="s">
        <v>24</v>
      </c>
      <c r="G20" s="1" t="s">
        <v>29</v>
      </c>
      <c r="H20" s="7">
        <v>13.4</v>
      </c>
      <c r="I20" s="5">
        <v>11</v>
      </c>
      <c r="J20" s="7">
        <v>20.932069510268565</v>
      </c>
      <c r="K20" s="7">
        <v>45.906193822520024</v>
      </c>
      <c r="L20" s="7">
        <v>0.35</v>
      </c>
      <c r="M20" s="7">
        <v>0.7</v>
      </c>
      <c r="N20" s="8">
        <v>8.0029136664565819</v>
      </c>
      <c r="O20" s="9">
        <v>-2.7186469073313306</v>
      </c>
      <c r="P20" s="10">
        <v>85.777639525677316</v>
      </c>
      <c r="Q20" s="3">
        <v>0</v>
      </c>
      <c r="R20" s="3">
        <v>23.5</v>
      </c>
      <c r="S20" s="3"/>
      <c r="T20" s="3">
        <v>24</v>
      </c>
      <c r="U20" s="3">
        <v>18.899999999999999</v>
      </c>
      <c r="V20" s="3"/>
      <c r="W20" s="3">
        <v>160</v>
      </c>
    </row>
    <row r="21" spans="1:23" x14ac:dyDescent="0.25">
      <c r="A21" s="1">
        <v>5</v>
      </c>
      <c r="B21" s="4">
        <v>43171</v>
      </c>
      <c r="C21" s="5">
        <v>1</v>
      </c>
      <c r="D21" s="1">
        <v>1</v>
      </c>
      <c r="E21" s="1" t="s">
        <v>26</v>
      </c>
      <c r="F21" s="1" t="s">
        <v>24</v>
      </c>
      <c r="G21" s="1" t="s">
        <v>29</v>
      </c>
      <c r="H21" s="7">
        <v>13.7</v>
      </c>
      <c r="I21" s="5">
        <v>11</v>
      </c>
      <c r="J21" s="7">
        <v>24.213536701620594</v>
      </c>
      <c r="K21" s="7">
        <v>53.10279083527827</v>
      </c>
      <c r="L21" s="7">
        <v>0.875</v>
      </c>
      <c r="M21" s="7">
        <v>0.7</v>
      </c>
      <c r="N21" s="8">
        <v>9.4198229713374175</v>
      </c>
      <c r="O21" s="9">
        <v>-2.2511412709304293</v>
      </c>
      <c r="P21" s="10">
        <v>98.781836857394111</v>
      </c>
      <c r="Q21" s="3">
        <v>0</v>
      </c>
      <c r="R21" s="3">
        <v>23.5</v>
      </c>
      <c r="S21" s="3"/>
      <c r="T21" s="3"/>
      <c r="U21" s="3">
        <v>18.899999999999999</v>
      </c>
      <c r="V21" s="3"/>
      <c r="W21" s="3"/>
    </row>
    <row r="22" spans="1:23" x14ac:dyDescent="0.25">
      <c r="A22" s="1">
        <v>5</v>
      </c>
      <c r="B22" s="4">
        <v>43171</v>
      </c>
      <c r="C22" s="5">
        <v>1</v>
      </c>
      <c r="D22" s="1">
        <v>2</v>
      </c>
      <c r="E22" s="1" t="s">
        <v>23</v>
      </c>
      <c r="F22" s="1" t="s">
        <v>24</v>
      </c>
      <c r="G22" s="1" t="s">
        <v>29</v>
      </c>
      <c r="H22" s="7">
        <v>13.9</v>
      </c>
      <c r="I22" s="5">
        <v>11</v>
      </c>
      <c r="J22" s="7">
        <v>22.488038277511951</v>
      </c>
      <c r="K22" s="7">
        <v>49.318594291371035</v>
      </c>
      <c r="L22" s="7">
        <v>2.8</v>
      </c>
      <c r="M22" s="7">
        <v>1.4</v>
      </c>
      <c r="N22" s="8">
        <v>0.40932935474335286</v>
      </c>
      <c r="O22" s="9">
        <v>0.89380041242978014</v>
      </c>
      <c r="P22" s="10">
        <v>147.30637989433563</v>
      </c>
      <c r="Q22" s="3">
        <v>0</v>
      </c>
      <c r="R22" s="3">
        <v>23.5</v>
      </c>
      <c r="S22" s="3"/>
      <c r="T22" s="3">
        <v>30</v>
      </c>
      <c r="U22" s="3">
        <v>18.899999999999999</v>
      </c>
      <c r="V22" s="3"/>
      <c r="W22" s="3">
        <v>187</v>
      </c>
    </row>
    <row r="23" spans="1:23" x14ac:dyDescent="0.25">
      <c r="A23" s="1">
        <v>5</v>
      </c>
      <c r="B23" s="4">
        <v>43171</v>
      </c>
      <c r="C23" s="5">
        <v>1</v>
      </c>
      <c r="D23" s="1">
        <v>2</v>
      </c>
      <c r="E23" s="1" t="s">
        <v>26</v>
      </c>
      <c r="F23" s="1" t="s">
        <v>24</v>
      </c>
      <c r="G23" s="1" t="s">
        <v>29</v>
      </c>
      <c r="H23" s="7">
        <v>14</v>
      </c>
      <c r="I23" s="5">
        <v>11</v>
      </c>
      <c r="J23" s="7">
        <v>25.079365079365072</v>
      </c>
      <c r="K23" s="7">
        <v>55.001642036124778</v>
      </c>
      <c r="L23" s="7">
        <v>1.75</v>
      </c>
      <c r="M23" s="7">
        <v>0.7</v>
      </c>
      <c r="N23" s="8">
        <v>2.6212822140295495</v>
      </c>
      <c r="O23" s="9">
        <v>-4.3488187351292584</v>
      </c>
      <c r="P23" s="10">
        <v>84.538329350102984</v>
      </c>
      <c r="Q23" s="3">
        <v>0</v>
      </c>
      <c r="R23" s="3">
        <v>23.5</v>
      </c>
      <c r="S23" s="3"/>
      <c r="T23" s="3">
        <v>29</v>
      </c>
      <c r="U23" s="3">
        <v>18.899999999999999</v>
      </c>
      <c r="V23" s="3"/>
      <c r="W23" s="3"/>
    </row>
    <row r="24" spans="1:23" x14ac:dyDescent="0.25">
      <c r="A24" s="1">
        <v>5</v>
      </c>
      <c r="B24" s="4">
        <v>43171</v>
      </c>
      <c r="C24" s="5">
        <v>1</v>
      </c>
      <c r="D24" s="1">
        <v>3</v>
      </c>
      <c r="E24" s="1" t="s">
        <v>23</v>
      </c>
      <c r="F24" s="1" t="s">
        <v>24</v>
      </c>
      <c r="G24" s="1" t="s">
        <v>29</v>
      </c>
      <c r="H24" s="7">
        <v>14</v>
      </c>
      <c r="I24" s="5">
        <v>11</v>
      </c>
      <c r="J24" s="7">
        <v>22.818791946308728</v>
      </c>
      <c r="K24" s="7">
        <v>50.043971302939148</v>
      </c>
      <c r="L24" s="7">
        <v>4.2</v>
      </c>
      <c r="M24" s="7">
        <v>1.2250000000000001</v>
      </c>
      <c r="N24" s="8">
        <v>12.778422805129029</v>
      </c>
      <c r="O24" s="9">
        <v>-6.9940871947328273E-2</v>
      </c>
      <c r="P24" s="10">
        <v>99.146652065398726</v>
      </c>
      <c r="Q24" s="3">
        <v>0</v>
      </c>
      <c r="R24" s="3">
        <v>23.5</v>
      </c>
      <c r="S24" s="3"/>
      <c r="T24" s="3">
        <v>30</v>
      </c>
      <c r="U24" s="3">
        <v>18.899999999999999</v>
      </c>
      <c r="V24" s="3"/>
      <c r="W24" s="3">
        <v>192</v>
      </c>
    </row>
    <row r="25" spans="1:23" x14ac:dyDescent="0.25">
      <c r="A25" s="1">
        <v>5</v>
      </c>
      <c r="B25" s="4">
        <v>43171</v>
      </c>
      <c r="C25" s="5">
        <v>1</v>
      </c>
      <c r="D25" s="1">
        <v>3</v>
      </c>
      <c r="E25" s="1" t="s">
        <v>26</v>
      </c>
      <c r="F25" s="1" t="s">
        <v>24</v>
      </c>
      <c r="G25" s="1" t="s">
        <v>29</v>
      </c>
      <c r="H25" s="7">
        <v>14</v>
      </c>
      <c r="I25" s="5">
        <v>11</v>
      </c>
      <c r="J25" s="7">
        <v>24.915254237288138</v>
      </c>
      <c r="K25" s="7">
        <v>54.641729982466401</v>
      </c>
      <c r="L25" s="7">
        <v>1.05</v>
      </c>
      <c r="M25" s="7">
        <v>0.7</v>
      </c>
      <c r="N25" s="8">
        <v>2.833818609761674</v>
      </c>
      <c r="O25" s="9">
        <v>1.302917882317296</v>
      </c>
      <c r="P25" s="10">
        <v>232.37060538002427</v>
      </c>
      <c r="Q25" s="3">
        <v>0</v>
      </c>
      <c r="R25" s="3">
        <v>23.5</v>
      </c>
      <c r="S25" s="3"/>
      <c r="T25" s="3">
        <v>39</v>
      </c>
      <c r="U25" s="3">
        <v>18.899999999999999</v>
      </c>
      <c r="V25" s="3"/>
      <c r="W25" s="3"/>
    </row>
    <row r="26" spans="1:23" x14ac:dyDescent="0.25">
      <c r="A26" s="1">
        <v>6</v>
      </c>
      <c r="B26" s="4">
        <v>43446</v>
      </c>
      <c r="C26" s="5">
        <v>1</v>
      </c>
      <c r="D26" s="1">
        <v>1</v>
      </c>
      <c r="E26" s="1" t="s">
        <v>23</v>
      </c>
      <c r="F26" s="1" t="s">
        <v>30</v>
      </c>
      <c r="G26" s="1" t="s">
        <v>31</v>
      </c>
      <c r="H26" s="7">
        <v>13.5</v>
      </c>
      <c r="I26" s="5">
        <v>11</v>
      </c>
      <c r="J26" s="7">
        <v>27.925746569814358</v>
      </c>
      <c r="K26" s="7">
        <v>61.2440510979377</v>
      </c>
      <c r="L26" s="7">
        <v>6.4749999999999996</v>
      </c>
      <c r="M26" s="7">
        <v>4.55</v>
      </c>
      <c r="N26" s="11">
        <f>+AVERAGE(N28,N30)</f>
        <v>62.729884993610746</v>
      </c>
      <c r="O26" s="9">
        <v>-0.43536388697268336</v>
      </c>
      <c r="P26" s="10">
        <v>129.50039584145591</v>
      </c>
      <c r="Q26" s="3">
        <v>17</v>
      </c>
      <c r="R26" s="3">
        <v>24.6</v>
      </c>
      <c r="S26" s="3"/>
      <c r="T26" s="3"/>
      <c r="U26" s="3">
        <v>21.1</v>
      </c>
      <c r="V26" s="3"/>
      <c r="W26" s="3"/>
    </row>
    <row r="27" spans="1:23" x14ac:dyDescent="0.25">
      <c r="A27" s="1">
        <v>6</v>
      </c>
      <c r="B27" s="4">
        <v>43446</v>
      </c>
      <c r="C27" s="5">
        <v>1</v>
      </c>
      <c r="D27" s="1">
        <v>1</v>
      </c>
      <c r="E27" s="1" t="s">
        <v>26</v>
      </c>
      <c r="F27" s="1" t="s">
        <v>30</v>
      </c>
      <c r="G27" s="1" t="s">
        <v>31</v>
      </c>
      <c r="H27" s="7">
        <v>13.6</v>
      </c>
      <c r="I27" s="5">
        <v>11</v>
      </c>
      <c r="J27" s="38">
        <v>29.85</v>
      </c>
      <c r="K27" s="38">
        <v>65.459999999999994</v>
      </c>
      <c r="L27" s="7">
        <v>5.6</v>
      </c>
      <c r="M27" s="7">
        <v>2.4500000000000002</v>
      </c>
      <c r="N27" s="8">
        <v>48.824760486693698</v>
      </c>
      <c r="O27" s="9">
        <v>-0.72457433290978379</v>
      </c>
      <c r="P27" s="10">
        <v>154.3580702133815</v>
      </c>
      <c r="Q27" s="3">
        <v>17</v>
      </c>
      <c r="R27" s="3">
        <v>24.6</v>
      </c>
      <c r="S27" s="3"/>
      <c r="T27" s="3"/>
      <c r="U27" s="3">
        <v>21.1</v>
      </c>
      <c r="V27" s="3"/>
      <c r="W27" s="3"/>
    </row>
    <row r="28" spans="1:23" x14ac:dyDescent="0.25">
      <c r="A28" s="1">
        <v>6</v>
      </c>
      <c r="B28" s="4">
        <v>43446</v>
      </c>
      <c r="C28" s="5">
        <v>1</v>
      </c>
      <c r="D28" s="1">
        <v>2</v>
      </c>
      <c r="E28" s="1" t="s">
        <v>23</v>
      </c>
      <c r="F28" s="1" t="s">
        <v>30</v>
      </c>
      <c r="G28" s="1" t="s">
        <v>31</v>
      </c>
      <c r="H28" s="7">
        <v>13.7</v>
      </c>
      <c r="I28" s="5">
        <v>11</v>
      </c>
      <c r="J28" s="7">
        <v>23.649754500818325</v>
      </c>
      <c r="K28" s="7">
        <v>51.866358146622261</v>
      </c>
      <c r="L28" s="7">
        <v>1.75</v>
      </c>
      <c r="M28" s="7">
        <v>2.1</v>
      </c>
      <c r="N28" s="8">
        <v>48.432698705483631</v>
      </c>
      <c r="O28" s="9">
        <v>0.32204952522807673</v>
      </c>
      <c r="P28" s="10">
        <v>284.15204307657541</v>
      </c>
      <c r="Q28" s="3">
        <v>17</v>
      </c>
      <c r="R28" s="3">
        <v>24.6</v>
      </c>
      <c r="S28" s="3"/>
      <c r="T28" s="3"/>
      <c r="U28" s="3">
        <v>21.1</v>
      </c>
      <c r="V28" s="3"/>
      <c r="W28" s="3"/>
    </row>
    <row r="29" spans="1:23" x14ac:dyDescent="0.25">
      <c r="A29" s="1">
        <v>6</v>
      </c>
      <c r="B29" s="4">
        <v>43446</v>
      </c>
      <c r="C29" s="5">
        <v>1</v>
      </c>
      <c r="D29" s="1">
        <v>2</v>
      </c>
      <c r="E29" s="1" t="s">
        <v>26</v>
      </c>
      <c r="F29" s="1" t="s">
        <v>30</v>
      </c>
      <c r="G29" s="1" t="s">
        <v>31</v>
      </c>
      <c r="H29" s="7">
        <v>13.5</v>
      </c>
      <c r="I29" s="5">
        <v>11</v>
      </c>
      <c r="J29" s="7">
        <v>33.098039215686264</v>
      </c>
      <c r="K29" s="7">
        <v>72.587423935091252</v>
      </c>
      <c r="L29" s="7">
        <v>5.25</v>
      </c>
      <c r="M29" s="7">
        <v>3.5</v>
      </c>
      <c r="N29" s="11">
        <f>+AVERAGE(N27,N31)</f>
        <v>38.265229846102557</v>
      </c>
      <c r="O29" s="9">
        <v>4.4415994354518578</v>
      </c>
      <c r="P29" s="10">
        <v>92.063130932249337</v>
      </c>
      <c r="Q29" s="3">
        <v>17</v>
      </c>
      <c r="R29" s="3">
        <v>24.6</v>
      </c>
      <c r="S29" s="3">
        <v>23</v>
      </c>
      <c r="T29" s="3">
        <v>32</v>
      </c>
      <c r="U29" s="3">
        <v>21.1</v>
      </c>
      <c r="V29" s="3">
        <v>245</v>
      </c>
      <c r="W29" s="3">
        <v>234</v>
      </c>
    </row>
    <row r="30" spans="1:23" x14ac:dyDescent="0.25">
      <c r="A30" s="1">
        <v>6</v>
      </c>
      <c r="B30" s="4">
        <v>43446</v>
      </c>
      <c r="C30" s="5">
        <v>1</v>
      </c>
      <c r="D30" s="1">
        <v>3</v>
      </c>
      <c r="E30" s="1" t="s">
        <v>23</v>
      </c>
      <c r="F30" s="1" t="s">
        <v>30</v>
      </c>
      <c r="G30" s="1" t="s">
        <v>31</v>
      </c>
      <c r="H30" s="7">
        <v>13.7</v>
      </c>
      <c r="I30" s="5">
        <v>11</v>
      </c>
      <c r="J30" s="7">
        <v>40.744274809160309</v>
      </c>
      <c r="K30" s="7">
        <v>89.35640958146881</v>
      </c>
      <c r="L30" s="7">
        <v>4.7249999999999996</v>
      </c>
      <c r="M30" s="7">
        <v>2.2749999999999999</v>
      </c>
      <c r="N30" s="8">
        <v>77.027071281737861</v>
      </c>
      <c r="O30" s="9">
        <v>0.49332692673180473</v>
      </c>
      <c r="P30" s="10">
        <v>218.36714797059335</v>
      </c>
      <c r="Q30" s="3">
        <v>17</v>
      </c>
      <c r="R30" s="3">
        <v>24.6</v>
      </c>
      <c r="S30" s="3">
        <v>23</v>
      </c>
      <c r="T30" s="3">
        <v>12</v>
      </c>
      <c r="U30" s="3">
        <v>21.1</v>
      </c>
      <c r="V30" s="3">
        <v>182</v>
      </c>
      <c r="W30" s="3">
        <v>198</v>
      </c>
    </row>
    <row r="31" spans="1:23" x14ac:dyDescent="0.25">
      <c r="A31" s="1">
        <v>6</v>
      </c>
      <c r="B31" s="4">
        <v>43446</v>
      </c>
      <c r="C31" s="5">
        <v>1</v>
      </c>
      <c r="D31" s="1">
        <v>3</v>
      </c>
      <c r="E31" s="1" t="s">
        <v>26</v>
      </c>
      <c r="F31" s="1" t="s">
        <v>30</v>
      </c>
      <c r="G31" s="1" t="s">
        <v>31</v>
      </c>
      <c r="H31" s="7">
        <v>13.9</v>
      </c>
      <c r="I31" s="5">
        <v>11</v>
      </c>
      <c r="J31" s="7">
        <v>26.599326599326606</v>
      </c>
      <c r="K31" s="7">
        <v>58.335074886799042</v>
      </c>
      <c r="L31" s="7">
        <v>5.25</v>
      </c>
      <c r="M31" s="7">
        <v>1.925</v>
      </c>
      <c r="N31" s="8">
        <v>27.705699205511419</v>
      </c>
      <c r="O31" s="9">
        <v>-1.4903639263036252</v>
      </c>
      <c r="P31" s="10">
        <v>109.41183304148878</v>
      </c>
      <c r="Q31" s="3">
        <v>17</v>
      </c>
      <c r="R31" s="3">
        <v>24.6</v>
      </c>
      <c r="S31" s="3">
        <v>25</v>
      </c>
      <c r="T31" s="3">
        <v>34</v>
      </c>
      <c r="U31" s="3">
        <v>21.1</v>
      </c>
      <c r="V31" s="3">
        <v>286</v>
      </c>
      <c r="W31" s="3">
        <v>307</v>
      </c>
    </row>
    <row r="32" spans="1:23" x14ac:dyDescent="0.25">
      <c r="A32" s="1">
        <v>7</v>
      </c>
      <c r="B32" s="4">
        <v>43453</v>
      </c>
      <c r="C32" s="5">
        <v>1</v>
      </c>
      <c r="D32" s="1">
        <v>1</v>
      </c>
      <c r="E32" s="1" t="s">
        <v>23</v>
      </c>
      <c r="F32" s="1" t="s">
        <v>30</v>
      </c>
      <c r="G32" s="1" t="s">
        <v>32</v>
      </c>
      <c r="H32" s="7">
        <v>17</v>
      </c>
      <c r="I32" s="5">
        <v>22.3</v>
      </c>
      <c r="J32" s="7">
        <v>16.177703269069571</v>
      </c>
      <c r="K32" s="7">
        <v>35.479376824580164</v>
      </c>
      <c r="L32" s="7">
        <v>12.95</v>
      </c>
      <c r="M32" s="7">
        <v>0.52499999999999991</v>
      </c>
      <c r="N32" s="8">
        <v>14.277477747465287</v>
      </c>
      <c r="O32" s="9">
        <v>-6.8980860446608308</v>
      </c>
      <c r="P32" s="10">
        <v>32.059845021092706</v>
      </c>
      <c r="Q32" s="3">
        <v>0</v>
      </c>
      <c r="R32" s="3">
        <v>0</v>
      </c>
      <c r="S32" s="3"/>
      <c r="T32" s="3"/>
      <c r="U32" s="3">
        <v>21.2</v>
      </c>
      <c r="V32" s="3"/>
      <c r="W32" s="3"/>
    </row>
    <row r="33" spans="1:23" x14ac:dyDescent="0.25">
      <c r="A33" s="1">
        <v>7</v>
      </c>
      <c r="B33" s="4">
        <v>43453</v>
      </c>
      <c r="C33" s="5">
        <v>1</v>
      </c>
      <c r="D33" s="1">
        <v>1</v>
      </c>
      <c r="E33" s="1" t="s">
        <v>26</v>
      </c>
      <c r="F33" s="1" t="s">
        <v>30</v>
      </c>
      <c r="G33" s="1" t="s">
        <v>32</v>
      </c>
      <c r="H33" s="7">
        <v>17.5</v>
      </c>
      <c r="I33" s="5">
        <v>23.5</v>
      </c>
      <c r="J33" s="7">
        <v>19.91701244813278</v>
      </c>
      <c r="K33" s="7">
        <v>43.680068679353276</v>
      </c>
      <c r="L33" s="7">
        <v>7.35</v>
      </c>
      <c r="M33" s="7">
        <v>1.0499999999999998</v>
      </c>
      <c r="N33" s="8">
        <v>4.7761866525509991</v>
      </c>
      <c r="O33" s="9">
        <v>1.2555780367655895</v>
      </c>
      <c r="P33" s="10">
        <v>66.450586915265447</v>
      </c>
      <c r="Q33" s="3">
        <v>0</v>
      </c>
      <c r="R33" s="3">
        <v>0</v>
      </c>
      <c r="S33" s="3"/>
      <c r="T33" s="3"/>
      <c r="U33" s="3">
        <v>21.2</v>
      </c>
      <c r="V33" s="3"/>
      <c r="W33" s="3"/>
    </row>
    <row r="34" spans="1:23" x14ac:dyDescent="0.25">
      <c r="A34" s="1">
        <v>7</v>
      </c>
      <c r="B34" s="4">
        <v>43453</v>
      </c>
      <c r="C34" s="5">
        <v>1</v>
      </c>
      <c r="D34" s="1">
        <v>2</v>
      </c>
      <c r="E34" s="1" t="s">
        <v>23</v>
      </c>
      <c r="F34" s="1" t="s">
        <v>30</v>
      </c>
      <c r="G34" s="1" t="s">
        <v>32</v>
      </c>
      <c r="H34" s="7">
        <v>18</v>
      </c>
      <c r="I34" s="5">
        <v>23.2</v>
      </c>
      <c r="J34" s="7">
        <v>16.323165704863971</v>
      </c>
      <c r="K34" s="7">
        <v>35.798390994115472</v>
      </c>
      <c r="L34" s="7">
        <v>5.6</v>
      </c>
      <c r="M34" s="7">
        <v>1.0499999999999998</v>
      </c>
      <c r="N34" s="8">
        <v>3.8822479742660523</v>
      </c>
      <c r="O34" s="9">
        <v>-0.7595384356602185</v>
      </c>
      <c r="P34" s="10">
        <v>113.13456324593749</v>
      </c>
      <c r="Q34" s="3">
        <v>0</v>
      </c>
      <c r="R34" s="3">
        <v>0</v>
      </c>
      <c r="S34" s="3"/>
      <c r="T34" s="3"/>
      <c r="U34" s="3">
        <v>21.2</v>
      </c>
      <c r="V34" s="3"/>
      <c r="W34" s="3"/>
    </row>
    <row r="35" spans="1:23" x14ac:dyDescent="0.25">
      <c r="A35" s="1">
        <v>7</v>
      </c>
      <c r="B35" s="4">
        <v>43453</v>
      </c>
      <c r="C35" s="5">
        <v>1</v>
      </c>
      <c r="D35" s="1">
        <v>2</v>
      </c>
      <c r="E35" s="1" t="s">
        <v>26</v>
      </c>
      <c r="F35" s="1" t="s">
        <v>30</v>
      </c>
      <c r="G35" s="1" t="s">
        <v>32</v>
      </c>
      <c r="H35" s="7">
        <v>15.6</v>
      </c>
      <c r="I35" s="5">
        <v>22.3</v>
      </c>
      <c r="J35" s="7">
        <v>18.351741716227703</v>
      </c>
      <c r="K35" s="7">
        <v>40.247268039726961</v>
      </c>
      <c r="L35" s="7">
        <v>5.25</v>
      </c>
      <c r="M35" s="7">
        <v>0.7</v>
      </c>
      <c r="N35" s="8">
        <v>5.5424198053666682</v>
      </c>
      <c r="O35" s="9">
        <v>20.306005685413076</v>
      </c>
      <c r="P35" s="10">
        <v>64.757334962092088</v>
      </c>
      <c r="Q35" s="3">
        <v>0</v>
      </c>
      <c r="R35" s="3">
        <v>0</v>
      </c>
      <c r="S35" s="3">
        <v>25</v>
      </c>
      <c r="T35" s="3">
        <v>38</v>
      </c>
      <c r="U35" s="3">
        <v>21.2</v>
      </c>
      <c r="V35" s="3">
        <v>171</v>
      </c>
      <c r="W35" s="3">
        <v>182</v>
      </c>
    </row>
    <row r="36" spans="1:23" x14ac:dyDescent="0.25">
      <c r="A36" s="1">
        <v>7</v>
      </c>
      <c r="B36" s="4">
        <v>43453</v>
      </c>
      <c r="C36" s="5">
        <v>1</v>
      </c>
      <c r="D36" s="1">
        <v>3</v>
      </c>
      <c r="E36" s="1" t="s">
        <v>23</v>
      </c>
      <c r="F36" s="1" t="s">
        <v>30</v>
      </c>
      <c r="G36" s="1" t="s">
        <v>32</v>
      </c>
      <c r="H36" s="7">
        <v>15.7</v>
      </c>
      <c r="I36" s="5">
        <v>23.5</v>
      </c>
      <c r="J36" s="7">
        <v>14.262560777957855</v>
      </c>
      <c r="K36" s="7">
        <v>31.279271223383432</v>
      </c>
      <c r="L36" s="7">
        <v>1.925</v>
      </c>
      <c r="M36" s="7">
        <v>1.0499999999999998</v>
      </c>
      <c r="N36" s="8">
        <v>1.3357997964086485</v>
      </c>
      <c r="O36" s="9">
        <v>0.95310248708398393</v>
      </c>
      <c r="P36" s="10">
        <v>119.28746404204055</v>
      </c>
      <c r="Q36" s="3">
        <v>0</v>
      </c>
      <c r="R36" s="3">
        <v>0</v>
      </c>
      <c r="S36" s="3"/>
      <c r="T36" s="3"/>
      <c r="U36" s="3">
        <v>21.2</v>
      </c>
      <c r="V36" s="3"/>
      <c r="W36" s="3"/>
    </row>
    <row r="37" spans="1:23" x14ac:dyDescent="0.25">
      <c r="A37" s="1">
        <v>7</v>
      </c>
      <c r="B37" s="4">
        <v>43453</v>
      </c>
      <c r="C37" s="5">
        <v>1</v>
      </c>
      <c r="D37" s="1">
        <v>3</v>
      </c>
      <c r="E37" s="1" t="s">
        <v>26</v>
      </c>
      <c r="F37" s="1" t="s">
        <v>30</v>
      </c>
      <c r="G37" s="1" t="s">
        <v>32</v>
      </c>
      <c r="H37" s="7">
        <v>15.8</v>
      </c>
      <c r="I37" s="5">
        <v>23.2</v>
      </c>
      <c r="J37" s="7">
        <v>15.101427498121708</v>
      </c>
      <c r="K37" s="7">
        <v>33.118992720018639</v>
      </c>
      <c r="L37" s="7">
        <v>6.4749999999999996</v>
      </c>
      <c r="M37" s="7">
        <v>0.875</v>
      </c>
      <c r="N37" s="8">
        <v>7.9177425790952389</v>
      </c>
      <c r="O37" s="9">
        <v>3.4167044516926226</v>
      </c>
      <c r="P37" s="12">
        <f>+AVERAGE(P35,P33)</f>
        <v>65.603960938678767</v>
      </c>
      <c r="Q37" s="3">
        <v>0</v>
      </c>
      <c r="R37" s="3">
        <v>0</v>
      </c>
      <c r="S37" s="3">
        <v>27</v>
      </c>
      <c r="T37" s="3">
        <v>35</v>
      </c>
      <c r="U37" s="3">
        <v>21.2</v>
      </c>
      <c r="V37" s="3">
        <v>177</v>
      </c>
      <c r="W37" s="3">
        <v>182</v>
      </c>
    </row>
    <row r="38" spans="1:23" x14ac:dyDescent="0.25">
      <c r="A38" s="1">
        <v>8</v>
      </c>
      <c r="B38" s="4">
        <v>43525</v>
      </c>
      <c r="C38" s="5">
        <v>1</v>
      </c>
      <c r="D38" s="1">
        <v>1</v>
      </c>
      <c r="E38" s="1" t="s">
        <v>23</v>
      </c>
      <c r="F38" s="1" t="s">
        <v>30</v>
      </c>
      <c r="G38" s="1" t="s">
        <v>33</v>
      </c>
      <c r="H38" s="7">
        <v>16.100000000000001</v>
      </c>
      <c r="I38" s="5">
        <v>22.3</v>
      </c>
      <c r="J38" s="7">
        <v>25.497420781134878</v>
      </c>
      <c r="K38" s="7">
        <v>55.918481437247522</v>
      </c>
      <c r="L38" s="7">
        <v>12.95</v>
      </c>
      <c r="M38" s="7">
        <v>1.75</v>
      </c>
      <c r="N38" s="8">
        <v>31.472182184589599</v>
      </c>
      <c r="O38" s="9">
        <v>-1.7930181140282739</v>
      </c>
      <c r="P38" s="10">
        <v>59.644390583727684</v>
      </c>
      <c r="Q38" s="3">
        <v>0</v>
      </c>
      <c r="R38" s="3">
        <v>21.2</v>
      </c>
      <c r="S38" s="3"/>
      <c r="T38" s="3"/>
      <c r="U38" s="3">
        <v>23</v>
      </c>
      <c r="V38" s="3"/>
      <c r="W38" s="3"/>
    </row>
    <row r="39" spans="1:23" x14ac:dyDescent="0.25">
      <c r="A39" s="1">
        <v>8</v>
      </c>
      <c r="B39" s="4">
        <v>43525</v>
      </c>
      <c r="C39" s="5">
        <v>1</v>
      </c>
      <c r="D39" s="1">
        <v>1</v>
      </c>
      <c r="E39" s="1" t="s">
        <v>26</v>
      </c>
      <c r="F39" s="1" t="s">
        <v>30</v>
      </c>
      <c r="G39" s="1" t="s">
        <v>33</v>
      </c>
      <c r="H39" s="7">
        <v>16.3</v>
      </c>
      <c r="I39" s="5">
        <v>23.5</v>
      </c>
      <c r="J39" s="7">
        <v>27.606752730883809</v>
      </c>
      <c r="K39" s="7">
        <v>60.54446460980035</v>
      </c>
      <c r="L39" s="7">
        <v>7.35</v>
      </c>
      <c r="M39" s="7">
        <v>1.0499999999999998</v>
      </c>
      <c r="N39" s="8">
        <v>25.67193703817351</v>
      </c>
      <c r="O39" s="9">
        <v>4.8314886459209422E-2</v>
      </c>
      <c r="P39" s="10">
        <v>71.303577990240356</v>
      </c>
      <c r="Q39" s="3">
        <v>0</v>
      </c>
      <c r="R39" s="3">
        <v>21.2</v>
      </c>
      <c r="S39" s="3"/>
      <c r="T39" s="3"/>
      <c r="U39" s="3">
        <v>23</v>
      </c>
      <c r="V39" s="3"/>
      <c r="W39" s="3"/>
    </row>
    <row r="40" spans="1:23" x14ac:dyDescent="0.25">
      <c r="A40" s="1">
        <v>8</v>
      </c>
      <c r="B40" s="4">
        <v>43525</v>
      </c>
      <c r="C40" s="5">
        <v>1</v>
      </c>
      <c r="D40" s="1">
        <v>2</v>
      </c>
      <c r="E40" s="1" t="s">
        <v>23</v>
      </c>
      <c r="F40" s="1" t="s">
        <v>30</v>
      </c>
      <c r="G40" s="1" t="s">
        <v>33</v>
      </c>
      <c r="H40" s="7">
        <v>16.600000000000001</v>
      </c>
      <c r="I40" s="5">
        <v>23.2</v>
      </c>
      <c r="J40" s="7">
        <v>26.311605723370434</v>
      </c>
      <c r="K40" s="7">
        <v>57.704073241598607</v>
      </c>
      <c r="L40" s="7">
        <v>5.95</v>
      </c>
      <c r="M40" s="7">
        <v>1.925</v>
      </c>
      <c r="N40" s="8">
        <v>15.267909869714131</v>
      </c>
      <c r="O40" s="9">
        <v>0.73192753855264303</v>
      </c>
      <c r="P40" s="10">
        <v>211.44116208150373</v>
      </c>
      <c r="Q40" s="3">
        <v>0</v>
      </c>
      <c r="R40" s="3">
        <v>21.2</v>
      </c>
      <c r="S40" s="3"/>
      <c r="T40" s="3"/>
      <c r="U40" s="3">
        <v>23</v>
      </c>
      <c r="V40" s="3"/>
      <c r="W40" s="3"/>
    </row>
    <row r="41" spans="1:23" x14ac:dyDescent="0.25">
      <c r="A41" s="1">
        <v>8</v>
      </c>
      <c r="B41" s="4">
        <v>43525</v>
      </c>
      <c r="C41" s="5">
        <v>1</v>
      </c>
      <c r="D41" s="1">
        <v>2</v>
      </c>
      <c r="E41" s="1" t="s">
        <v>26</v>
      </c>
      <c r="F41" s="1" t="s">
        <v>30</v>
      </c>
      <c r="G41" s="1" t="s">
        <v>33</v>
      </c>
      <c r="H41" s="7">
        <v>15.5</v>
      </c>
      <c r="I41" s="5">
        <v>22.3</v>
      </c>
      <c r="J41" s="7">
        <v>28.914664457332222</v>
      </c>
      <c r="K41" s="7">
        <v>63.412850327114811</v>
      </c>
      <c r="L41" s="7">
        <v>9.9749999999999996</v>
      </c>
      <c r="M41" s="7">
        <v>2.2749999999999999</v>
      </c>
      <c r="N41" s="8">
        <v>3.1732282863801085</v>
      </c>
      <c r="O41" s="9">
        <v>2.0179718817767593</v>
      </c>
      <c r="P41" s="10">
        <v>32.268654684168972</v>
      </c>
      <c r="Q41" s="3">
        <v>0</v>
      </c>
      <c r="R41" s="3">
        <v>21.2</v>
      </c>
      <c r="S41" s="3">
        <v>22</v>
      </c>
      <c r="T41" s="3">
        <v>28</v>
      </c>
      <c r="U41" s="3">
        <v>23</v>
      </c>
      <c r="V41" s="3">
        <v>227</v>
      </c>
      <c r="W41" s="3">
        <v>235</v>
      </c>
    </row>
    <row r="42" spans="1:23" x14ac:dyDescent="0.25">
      <c r="A42" s="1">
        <v>8</v>
      </c>
      <c r="B42" s="4">
        <v>43525</v>
      </c>
      <c r="C42" s="5">
        <v>1</v>
      </c>
      <c r="D42" s="1">
        <v>3</v>
      </c>
      <c r="E42" s="1" t="s">
        <v>23</v>
      </c>
      <c r="F42" s="1" t="s">
        <v>30</v>
      </c>
      <c r="G42" s="1" t="s">
        <v>33</v>
      </c>
      <c r="H42" s="7">
        <v>15.7</v>
      </c>
      <c r="I42" s="5">
        <v>23.5</v>
      </c>
      <c r="J42" s="7">
        <v>26.908249807247504</v>
      </c>
      <c r="K42" s="7">
        <v>59.012575439342804</v>
      </c>
      <c r="L42" s="7">
        <v>3.15</v>
      </c>
      <c r="M42" s="7">
        <v>1.4</v>
      </c>
      <c r="N42" s="8">
        <v>18.597198563621131</v>
      </c>
      <c r="O42" s="9">
        <v>0.77732352983005049</v>
      </c>
      <c r="P42" s="10">
        <v>200.55368826109327</v>
      </c>
      <c r="Q42" s="3">
        <v>0</v>
      </c>
      <c r="R42" s="3">
        <v>21.2</v>
      </c>
      <c r="S42" s="3"/>
      <c r="T42" s="3"/>
      <c r="U42" s="3">
        <v>23</v>
      </c>
      <c r="V42" s="3"/>
      <c r="W42" s="3"/>
    </row>
    <row r="43" spans="1:23" x14ac:dyDescent="0.25">
      <c r="A43" s="1">
        <v>8</v>
      </c>
      <c r="B43" s="4">
        <v>43525</v>
      </c>
      <c r="C43" s="5">
        <v>1</v>
      </c>
      <c r="D43" s="1">
        <v>3</v>
      </c>
      <c r="E43" s="1" t="s">
        <v>26</v>
      </c>
      <c r="F43" s="1" t="s">
        <v>30</v>
      </c>
      <c r="G43" s="1" t="s">
        <v>33</v>
      </c>
      <c r="H43" s="7">
        <v>15.8</v>
      </c>
      <c r="I43" s="5">
        <v>23.2</v>
      </c>
      <c r="J43" s="7">
        <v>28.515624999999989</v>
      </c>
      <c r="K43" s="7">
        <v>62.537715517241352</v>
      </c>
      <c r="L43" s="7">
        <v>3.5</v>
      </c>
      <c r="M43" s="7">
        <v>1.575</v>
      </c>
      <c r="N43" s="8">
        <v>17.998967001434714</v>
      </c>
      <c r="O43" s="9">
        <v>-2.2085097367772368</v>
      </c>
      <c r="P43" s="10">
        <v>54.020287311880892</v>
      </c>
      <c r="Q43" s="3">
        <v>0</v>
      </c>
      <c r="R43" s="3">
        <v>21.2</v>
      </c>
      <c r="S43" s="3">
        <v>22</v>
      </c>
      <c r="T43" s="3">
        <v>23</v>
      </c>
      <c r="U43" s="3">
        <v>23</v>
      </c>
      <c r="V43" s="3">
        <v>263</v>
      </c>
      <c r="W43" s="3">
        <v>280</v>
      </c>
    </row>
    <row r="44" spans="1:23" x14ac:dyDescent="0.25">
      <c r="A44" s="1">
        <v>9</v>
      </c>
      <c r="B44" s="4">
        <v>43770</v>
      </c>
      <c r="C44" s="5">
        <v>1</v>
      </c>
      <c r="D44" s="1">
        <v>1</v>
      </c>
      <c r="E44" s="1" t="s">
        <v>23</v>
      </c>
      <c r="F44" s="1" t="s">
        <v>30</v>
      </c>
      <c r="G44" s="1" t="s">
        <v>34</v>
      </c>
      <c r="H44" s="5">
        <v>16.8</v>
      </c>
      <c r="I44" s="5">
        <v>22.3</v>
      </c>
      <c r="J44" s="7">
        <v>25.946704067321178</v>
      </c>
      <c r="K44" s="7">
        <v>56.903806161435412</v>
      </c>
      <c r="L44" s="7">
        <v>9.4499999999999993</v>
      </c>
      <c r="M44" s="7">
        <v>1.4</v>
      </c>
      <c r="N44" s="8">
        <v>12.011493376253558</v>
      </c>
      <c r="O44" s="9">
        <v>-1.4212409869871294</v>
      </c>
      <c r="P44" s="10">
        <v>43.453122092738923</v>
      </c>
      <c r="Q44" s="3">
        <v>2.5</v>
      </c>
      <c r="R44" s="3">
        <v>30.5</v>
      </c>
      <c r="S44" s="3"/>
      <c r="T44" s="3"/>
      <c r="U44" s="3">
        <v>20.9</v>
      </c>
      <c r="V44" s="3"/>
      <c r="W44" s="3"/>
    </row>
    <row r="45" spans="1:23" x14ac:dyDescent="0.25">
      <c r="A45" s="1">
        <v>9</v>
      </c>
      <c r="B45" s="4">
        <v>43770</v>
      </c>
      <c r="C45" s="5">
        <v>1</v>
      </c>
      <c r="D45" s="1">
        <v>1</v>
      </c>
      <c r="E45" s="1" t="s">
        <v>26</v>
      </c>
      <c r="F45" s="1" t="s">
        <v>30</v>
      </c>
      <c r="G45" s="1" t="s">
        <v>34</v>
      </c>
      <c r="H45" s="5">
        <v>17.100000000000001</v>
      </c>
      <c r="I45" s="5">
        <v>23.5</v>
      </c>
      <c r="J45" s="7">
        <v>25.388967468175395</v>
      </c>
      <c r="K45" s="7">
        <v>55.680632102619143</v>
      </c>
      <c r="L45" s="7">
        <v>4.9000000000000004</v>
      </c>
      <c r="M45" s="7">
        <v>1.0499999999999998</v>
      </c>
      <c r="N45" s="8">
        <v>5.0997073170731699</v>
      </c>
      <c r="O45" s="9">
        <v>-1.2779084464736274</v>
      </c>
      <c r="P45" s="10">
        <v>46.458547592335712</v>
      </c>
      <c r="Q45" s="3">
        <v>2.5</v>
      </c>
      <c r="R45" s="3">
        <v>30.5</v>
      </c>
      <c r="S45" s="3">
        <v>23</v>
      </c>
      <c r="T45" s="3">
        <v>19</v>
      </c>
      <c r="U45" s="3">
        <v>20.9</v>
      </c>
      <c r="V45" s="3">
        <v>296</v>
      </c>
      <c r="W45" s="3">
        <v>302</v>
      </c>
    </row>
    <row r="46" spans="1:23" x14ac:dyDescent="0.25">
      <c r="A46" s="1">
        <v>9</v>
      </c>
      <c r="B46" s="4">
        <v>43770</v>
      </c>
      <c r="C46" s="5">
        <v>1</v>
      </c>
      <c r="D46" s="1">
        <v>2</v>
      </c>
      <c r="E46" s="1" t="s">
        <v>23</v>
      </c>
      <c r="F46" s="1" t="s">
        <v>30</v>
      </c>
      <c r="G46" s="1" t="s">
        <v>34</v>
      </c>
      <c r="H46" s="5">
        <v>17.5</v>
      </c>
      <c r="I46" s="5">
        <v>23.2</v>
      </c>
      <c r="J46" s="7">
        <v>25.787006028131277</v>
      </c>
      <c r="K46" s="7">
        <v>56.553571841005144</v>
      </c>
      <c r="L46" s="7">
        <v>2.8</v>
      </c>
      <c r="M46" s="7">
        <v>1.0499999999999998</v>
      </c>
      <c r="N46" s="8">
        <v>4.6337442119598862</v>
      </c>
      <c r="O46" s="9">
        <v>2.4878106452000477</v>
      </c>
      <c r="P46" s="10">
        <v>68.33071128784988</v>
      </c>
      <c r="Q46" s="3">
        <v>2.5</v>
      </c>
      <c r="R46" s="3">
        <v>30.5</v>
      </c>
      <c r="S46" s="3"/>
      <c r="T46" s="3"/>
      <c r="U46" s="3">
        <v>20.9</v>
      </c>
      <c r="V46" s="3"/>
      <c r="W46" s="3"/>
    </row>
    <row r="47" spans="1:23" x14ac:dyDescent="0.25">
      <c r="A47" s="1">
        <v>9</v>
      </c>
      <c r="B47" s="4">
        <v>43770</v>
      </c>
      <c r="C47" s="5">
        <v>1</v>
      </c>
      <c r="D47" s="1">
        <v>2</v>
      </c>
      <c r="E47" s="1" t="s">
        <v>26</v>
      </c>
      <c r="F47" s="1" t="s">
        <v>30</v>
      </c>
      <c r="G47" s="1" t="s">
        <v>34</v>
      </c>
      <c r="H47" s="5">
        <v>16</v>
      </c>
      <c r="I47" s="5">
        <v>22.3</v>
      </c>
      <c r="J47" s="7">
        <v>25.321888412017152</v>
      </c>
      <c r="K47" s="7">
        <v>55.533520793251412</v>
      </c>
      <c r="L47" s="7">
        <v>4.9000000000000004</v>
      </c>
      <c r="M47" s="7">
        <v>1.575</v>
      </c>
      <c r="N47" s="8">
        <v>1.1157227683545869</v>
      </c>
      <c r="O47" s="9">
        <v>3.1223059673153406</v>
      </c>
      <c r="P47" s="12">
        <f>+AVERAGE(P45,P49)</f>
        <v>34.222075468590013</v>
      </c>
      <c r="Q47" s="3">
        <v>2.5</v>
      </c>
      <c r="R47" s="3">
        <v>30.5</v>
      </c>
      <c r="S47" s="3">
        <v>20.5</v>
      </c>
      <c r="T47" s="3">
        <v>30.8</v>
      </c>
      <c r="U47" s="3">
        <v>20.9</v>
      </c>
      <c r="V47" s="3">
        <v>260</v>
      </c>
      <c r="W47" s="3">
        <v>268</v>
      </c>
    </row>
    <row r="48" spans="1:23" x14ac:dyDescent="0.25">
      <c r="A48" s="1">
        <v>9</v>
      </c>
      <c r="B48" s="4">
        <v>43770</v>
      </c>
      <c r="C48" s="5">
        <v>1</v>
      </c>
      <c r="D48" s="1">
        <v>3</v>
      </c>
      <c r="E48" s="1" t="s">
        <v>23</v>
      </c>
      <c r="F48" s="1" t="s">
        <v>30</v>
      </c>
      <c r="G48" s="1" t="s">
        <v>34</v>
      </c>
      <c r="H48" s="5">
        <v>16.2</v>
      </c>
      <c r="I48" s="5">
        <v>23.5</v>
      </c>
      <c r="J48" s="7">
        <v>27.901614142966956</v>
      </c>
      <c r="K48" s="7">
        <v>61.191126189403391</v>
      </c>
      <c r="L48" s="7">
        <v>4.2</v>
      </c>
      <c r="M48" s="7">
        <v>2.0999999999999996</v>
      </c>
      <c r="N48" s="8">
        <v>4.8408389253435677</v>
      </c>
      <c r="O48" s="9">
        <v>0.23782118786073353</v>
      </c>
      <c r="P48" s="10">
        <v>151.5370590320932</v>
      </c>
      <c r="Q48" s="3">
        <v>2.5</v>
      </c>
      <c r="R48" s="3">
        <v>30.5</v>
      </c>
      <c r="S48" s="3"/>
      <c r="T48" s="3"/>
      <c r="U48" s="3">
        <v>20.9</v>
      </c>
      <c r="V48" s="3"/>
      <c r="W48" s="3"/>
    </row>
    <row r="49" spans="1:23" x14ac:dyDescent="0.25">
      <c r="A49" s="1">
        <v>9</v>
      </c>
      <c r="B49" s="4">
        <v>43770</v>
      </c>
      <c r="C49" s="5">
        <v>1</v>
      </c>
      <c r="D49" s="1">
        <v>3</v>
      </c>
      <c r="E49" s="1" t="s">
        <v>26</v>
      </c>
      <c r="F49" s="1" t="s">
        <v>30</v>
      </c>
      <c r="G49" s="1" t="s">
        <v>34</v>
      </c>
      <c r="H49" s="5">
        <v>16.5</v>
      </c>
      <c r="I49" s="5">
        <v>23.2</v>
      </c>
      <c r="J49" s="7">
        <v>25.181278839815441</v>
      </c>
      <c r="K49" s="7">
        <v>55.225149455595243</v>
      </c>
      <c r="L49" s="7">
        <v>11.2</v>
      </c>
      <c r="M49" s="7">
        <v>1.75</v>
      </c>
      <c r="N49" s="8">
        <v>5.591557261359414</v>
      </c>
      <c r="O49" s="9">
        <v>2.6505485163896214</v>
      </c>
      <c r="P49" s="10">
        <v>21.985603344844318</v>
      </c>
      <c r="Q49" s="3">
        <v>2.5</v>
      </c>
      <c r="R49" s="3">
        <v>30.5</v>
      </c>
      <c r="S49" s="3"/>
      <c r="T49" s="3"/>
      <c r="U49" s="3">
        <v>20.9</v>
      </c>
      <c r="V49" s="3"/>
      <c r="W49" s="3"/>
    </row>
    <row r="50" spans="1:23" x14ac:dyDescent="0.25">
      <c r="A50" s="1">
        <v>10</v>
      </c>
      <c r="B50" s="4">
        <v>43481</v>
      </c>
      <c r="C50" s="5">
        <v>1</v>
      </c>
      <c r="D50" s="1">
        <v>1</v>
      </c>
      <c r="E50" s="1" t="s">
        <v>23</v>
      </c>
      <c r="F50" s="1" t="s">
        <v>30</v>
      </c>
      <c r="G50" s="1" t="s">
        <v>35</v>
      </c>
      <c r="H50" s="5">
        <v>14.3</v>
      </c>
      <c r="I50" s="5">
        <v>18.5</v>
      </c>
      <c r="J50" s="7">
        <v>17.330210772833738</v>
      </c>
      <c r="K50" s="7">
        <v>38.006945005249165</v>
      </c>
      <c r="L50" s="7">
        <v>11.549999999999997</v>
      </c>
      <c r="M50" s="7">
        <v>0.17500000000000002</v>
      </c>
      <c r="N50" s="8">
        <v>2.7816585365853652</v>
      </c>
      <c r="O50" s="9">
        <v>-2.1984445064474438</v>
      </c>
      <c r="P50" s="10">
        <v>42.605174400957694</v>
      </c>
      <c r="Q50" s="3">
        <v>0</v>
      </c>
      <c r="R50" s="3">
        <v>0.4</v>
      </c>
      <c r="S50" s="3"/>
      <c r="T50" s="3"/>
      <c r="U50" s="3">
        <v>24.4</v>
      </c>
      <c r="V50" s="3"/>
      <c r="W50" s="3"/>
    </row>
    <row r="51" spans="1:23" x14ac:dyDescent="0.25">
      <c r="A51" s="1">
        <v>10</v>
      </c>
      <c r="B51" s="4">
        <v>43481</v>
      </c>
      <c r="C51" s="5">
        <v>1</v>
      </c>
      <c r="D51" s="1">
        <v>1</v>
      </c>
      <c r="E51" s="1" t="s">
        <v>26</v>
      </c>
      <c r="F51" s="1" t="s">
        <v>30</v>
      </c>
      <c r="G51" s="1" t="s">
        <v>35</v>
      </c>
      <c r="H51" s="5">
        <v>14.8</v>
      </c>
      <c r="I51" s="5">
        <v>18.600000000000001</v>
      </c>
      <c r="J51" s="7">
        <v>18.44734819369716</v>
      </c>
      <c r="K51" s="7">
        <v>40.456942935142735</v>
      </c>
      <c r="L51" s="7">
        <v>4.9000000000000004</v>
      </c>
      <c r="M51" s="7">
        <v>0.52499999999999991</v>
      </c>
      <c r="N51" s="8">
        <v>-1.4843941463414632</v>
      </c>
      <c r="O51" s="9">
        <v>0.43638046907916278</v>
      </c>
      <c r="P51" s="12">
        <f>+P55</f>
        <v>145.74141678361806</v>
      </c>
      <c r="Q51" s="3">
        <v>0</v>
      </c>
      <c r="R51" s="3">
        <v>0.4</v>
      </c>
      <c r="S51" s="3">
        <v>28.3</v>
      </c>
      <c r="T51" s="3">
        <v>26</v>
      </c>
      <c r="U51" s="3">
        <v>24.4</v>
      </c>
      <c r="V51" s="3">
        <v>144</v>
      </c>
      <c r="W51" s="3"/>
    </row>
    <row r="52" spans="1:23" x14ac:dyDescent="0.25">
      <c r="A52" s="1">
        <v>10</v>
      </c>
      <c r="B52" s="4">
        <v>43481</v>
      </c>
      <c r="C52" s="5">
        <v>1</v>
      </c>
      <c r="D52" s="1">
        <v>2</v>
      </c>
      <c r="E52" s="1" t="s">
        <v>23</v>
      </c>
      <c r="F52" s="1" t="s">
        <v>30</v>
      </c>
      <c r="G52" s="1" t="s">
        <v>35</v>
      </c>
      <c r="H52" s="5">
        <v>15.2</v>
      </c>
      <c r="I52" s="5">
        <v>18.5</v>
      </c>
      <c r="J52" s="7">
        <v>19.867549668874172</v>
      </c>
      <c r="K52" s="7">
        <v>43.571591687599913</v>
      </c>
      <c r="L52" s="7">
        <v>14</v>
      </c>
      <c r="M52" s="7">
        <v>0.35</v>
      </c>
      <c r="N52" s="8">
        <v>4.1471999999999998</v>
      </c>
      <c r="O52" s="9">
        <v>5.9021838347156095</v>
      </c>
      <c r="P52" s="10">
        <v>70.907164663187871</v>
      </c>
      <c r="Q52" s="3">
        <v>0</v>
      </c>
      <c r="R52" s="3">
        <v>0.4</v>
      </c>
      <c r="S52" s="3"/>
      <c r="T52" s="3"/>
      <c r="U52" s="3">
        <v>24.4</v>
      </c>
      <c r="V52" s="3"/>
      <c r="W52" s="3"/>
    </row>
    <row r="53" spans="1:23" x14ac:dyDescent="0.25">
      <c r="A53" s="1">
        <v>10</v>
      </c>
      <c r="B53" s="4">
        <v>43481</v>
      </c>
      <c r="C53" s="5">
        <v>1</v>
      </c>
      <c r="D53" s="1">
        <v>2</v>
      </c>
      <c r="E53" s="1" t="s">
        <v>26</v>
      </c>
      <c r="F53" s="1" t="s">
        <v>30</v>
      </c>
      <c r="G53" s="1" t="s">
        <v>35</v>
      </c>
      <c r="H53" s="5">
        <v>14.2</v>
      </c>
      <c r="I53" s="5">
        <v>18.5</v>
      </c>
      <c r="J53" s="7">
        <v>23.182552504038775</v>
      </c>
      <c r="K53" s="7">
        <v>50.841735836443661</v>
      </c>
      <c r="L53" s="7">
        <v>11.549999999999997</v>
      </c>
      <c r="M53" s="7">
        <v>1.0499999999999998</v>
      </c>
      <c r="N53" s="8">
        <v>-35.402926829268296</v>
      </c>
      <c r="O53" s="9">
        <v>-77.151565541271168</v>
      </c>
      <c r="P53" s="12">
        <f>+P55</f>
        <v>145.74141678361806</v>
      </c>
      <c r="Q53" s="3">
        <v>0</v>
      </c>
      <c r="R53" s="3">
        <v>0.4</v>
      </c>
      <c r="S53" s="3">
        <v>26.2</v>
      </c>
      <c r="T53" s="3">
        <v>33.700000000000003</v>
      </c>
      <c r="U53" s="3">
        <v>24.4</v>
      </c>
      <c r="V53" s="3">
        <v>128</v>
      </c>
      <c r="W53" s="3"/>
    </row>
    <row r="54" spans="1:23" x14ac:dyDescent="0.25">
      <c r="A54" s="1">
        <v>10</v>
      </c>
      <c r="B54" s="4">
        <v>43481</v>
      </c>
      <c r="C54" s="5">
        <v>1</v>
      </c>
      <c r="D54" s="1">
        <v>3</v>
      </c>
      <c r="E54" s="1" t="s">
        <v>23</v>
      </c>
      <c r="F54" s="1" t="s">
        <v>30</v>
      </c>
      <c r="G54" s="1" t="s">
        <v>35</v>
      </c>
      <c r="H54" s="5">
        <v>14.4</v>
      </c>
      <c r="I54" s="5">
        <v>18.600000000000001</v>
      </c>
      <c r="J54" s="7">
        <v>19.08629441624365</v>
      </c>
      <c r="K54" s="7">
        <v>41.858218099072289</v>
      </c>
      <c r="L54" s="7">
        <v>6.4749999999999996</v>
      </c>
      <c r="M54" s="7">
        <v>0.52499999999999991</v>
      </c>
      <c r="N54" s="8">
        <v>56.391804878048774</v>
      </c>
      <c r="O54" s="9">
        <v>117.9681529088392</v>
      </c>
      <c r="P54" s="10">
        <v>320.24915098514157</v>
      </c>
      <c r="Q54" s="3">
        <v>0</v>
      </c>
      <c r="R54" s="3">
        <v>0.4</v>
      </c>
      <c r="S54" s="3"/>
      <c r="T54" s="3"/>
      <c r="U54" s="3">
        <v>24.4</v>
      </c>
      <c r="V54" s="3"/>
      <c r="W54" s="3"/>
    </row>
    <row r="55" spans="1:23" x14ac:dyDescent="0.25">
      <c r="A55" s="1">
        <v>10</v>
      </c>
      <c r="B55" s="4">
        <v>43481</v>
      </c>
      <c r="C55" s="5">
        <v>1</v>
      </c>
      <c r="D55" s="1">
        <v>3</v>
      </c>
      <c r="E55" s="1" t="s">
        <v>26</v>
      </c>
      <c r="F55" s="1" t="s">
        <v>30</v>
      </c>
      <c r="G55" s="1" t="s">
        <v>35</v>
      </c>
      <c r="H55" s="5">
        <v>14.6</v>
      </c>
      <c r="I55" s="5">
        <v>18.5</v>
      </c>
      <c r="J55" s="7">
        <v>19.641401792991044</v>
      </c>
      <c r="K55" s="7">
        <v>43.07562600118036</v>
      </c>
      <c r="L55" s="7">
        <v>2.6250000000000009</v>
      </c>
      <c r="M55" s="7">
        <v>0.7</v>
      </c>
      <c r="N55" s="11">
        <f>+AVERAGE(N53,N51)</f>
        <v>-18.44366048780488</v>
      </c>
      <c r="O55" s="9">
        <v>0.11982372724275289</v>
      </c>
      <c r="P55" s="10">
        <v>145.74141678361806</v>
      </c>
      <c r="Q55" s="3">
        <v>0</v>
      </c>
      <c r="R55" s="3">
        <v>0.4</v>
      </c>
      <c r="S55" s="3"/>
      <c r="T55" s="3"/>
      <c r="U55" s="3">
        <v>24.4</v>
      </c>
      <c r="V55" s="3"/>
      <c r="W55" s="3"/>
    </row>
    <row r="56" spans="1:23" x14ac:dyDescent="0.25">
      <c r="A56" s="1">
        <v>11</v>
      </c>
      <c r="B56" s="4">
        <v>43488</v>
      </c>
      <c r="C56" s="5">
        <v>1</v>
      </c>
      <c r="D56" s="1">
        <v>1</v>
      </c>
      <c r="E56" s="1" t="s">
        <v>23</v>
      </c>
      <c r="F56" s="1" t="s">
        <v>30</v>
      </c>
      <c r="G56" s="1" t="s">
        <v>35</v>
      </c>
      <c r="H56" s="5">
        <v>13.4</v>
      </c>
      <c r="I56" s="5">
        <v>18.5</v>
      </c>
      <c r="J56" s="7">
        <v>12.165660051768761</v>
      </c>
      <c r="K56" s="7">
        <v>26.680551010085974</v>
      </c>
      <c r="L56" s="7">
        <v>12.424999999999999</v>
      </c>
      <c r="M56" s="7">
        <v>0.875</v>
      </c>
      <c r="N56" s="8">
        <v>4.4650238502385013</v>
      </c>
      <c r="O56" s="9">
        <v>-2.8804321715220809</v>
      </c>
      <c r="P56" s="12">
        <f>+P60</f>
        <v>99.120351917837382</v>
      </c>
      <c r="Q56" s="3">
        <v>2</v>
      </c>
      <c r="R56" s="3">
        <v>2</v>
      </c>
      <c r="S56" s="3"/>
      <c r="T56" s="3"/>
      <c r="U56" s="3">
        <v>22.7</v>
      </c>
      <c r="V56" s="3"/>
      <c r="W56" s="3"/>
    </row>
    <row r="57" spans="1:23" x14ac:dyDescent="0.25">
      <c r="A57" s="1">
        <v>11</v>
      </c>
      <c r="B57" s="4">
        <v>43488</v>
      </c>
      <c r="C57" s="5">
        <v>1</v>
      </c>
      <c r="D57" s="1">
        <v>1</v>
      </c>
      <c r="E57" s="1" t="s">
        <v>26</v>
      </c>
      <c r="F57" s="1" t="s">
        <v>30</v>
      </c>
      <c r="G57" s="1" t="s">
        <v>35</v>
      </c>
      <c r="H57" s="5">
        <v>13.5</v>
      </c>
      <c r="I57" s="5">
        <v>18.600000000000001</v>
      </c>
      <c r="J57" s="7">
        <v>13.344594594594581</v>
      </c>
      <c r="K57" s="7">
        <v>29.266076421248805</v>
      </c>
      <c r="L57" s="7">
        <v>3.3250000000000002</v>
      </c>
      <c r="M57" s="7">
        <v>0</v>
      </c>
      <c r="N57" s="11">
        <f>+AVERAGE(N59,N61)</f>
        <v>1.7231399513995136</v>
      </c>
      <c r="O57" s="9">
        <v>1.3551669793621015</v>
      </c>
      <c r="P57" s="12">
        <f>+AVERAGE(P59,P61)</f>
        <v>54.572209256510128</v>
      </c>
      <c r="Q57" s="3">
        <v>2</v>
      </c>
      <c r="R57" s="3">
        <v>2</v>
      </c>
      <c r="S57" s="3">
        <v>25</v>
      </c>
      <c r="T57" s="3">
        <v>23</v>
      </c>
      <c r="U57" s="3">
        <v>22.7</v>
      </c>
      <c r="V57" s="3"/>
      <c r="W57" s="3"/>
    </row>
    <row r="58" spans="1:23" x14ac:dyDescent="0.25">
      <c r="A58" s="1">
        <v>11</v>
      </c>
      <c r="B58" s="4">
        <v>43488</v>
      </c>
      <c r="C58" s="5">
        <v>1</v>
      </c>
      <c r="D58" s="1">
        <v>2</v>
      </c>
      <c r="E58" s="1" t="s">
        <v>23</v>
      </c>
      <c r="F58" s="1" t="s">
        <v>30</v>
      </c>
      <c r="G58" s="1" t="s">
        <v>35</v>
      </c>
      <c r="H58" s="5">
        <v>13.8</v>
      </c>
      <c r="I58" s="5">
        <v>18.5</v>
      </c>
      <c r="J58" s="7">
        <v>11.726384364820861</v>
      </c>
      <c r="K58" s="7">
        <v>25.717173986296789</v>
      </c>
      <c r="L58" s="7">
        <v>4.0250000000000012</v>
      </c>
      <c r="M58" s="7">
        <v>0</v>
      </c>
      <c r="N58" s="11">
        <f>+AVERAGE(N56,N60)</f>
        <v>3.8748195481954815</v>
      </c>
      <c r="O58" s="9">
        <v>-0.92436652908067551</v>
      </c>
      <c r="P58" s="12">
        <f>+P60</f>
        <v>99.120351917837382</v>
      </c>
      <c r="Q58" s="3">
        <v>2</v>
      </c>
      <c r="R58" s="3">
        <v>2</v>
      </c>
      <c r="S58" s="3"/>
      <c r="T58" s="3"/>
      <c r="U58" s="3">
        <v>22.7</v>
      </c>
      <c r="V58" s="3"/>
      <c r="W58" s="3"/>
    </row>
    <row r="59" spans="1:23" x14ac:dyDescent="0.25">
      <c r="A59" s="1">
        <v>11</v>
      </c>
      <c r="B59" s="4">
        <v>43488</v>
      </c>
      <c r="C59" s="5">
        <v>1</v>
      </c>
      <c r="D59" s="1">
        <v>2</v>
      </c>
      <c r="E59" s="1" t="s">
        <v>26</v>
      </c>
      <c r="F59" s="1" t="s">
        <v>30</v>
      </c>
      <c r="G59" s="1" t="s">
        <v>35</v>
      </c>
      <c r="H59" s="5">
        <v>13.6</v>
      </c>
      <c r="I59" s="5">
        <v>18.5</v>
      </c>
      <c r="J59" s="7">
        <v>16.211453744493397</v>
      </c>
      <c r="K59" s="7">
        <v>35.553395108613103</v>
      </c>
      <c r="L59" s="7">
        <v>4.55</v>
      </c>
      <c r="M59" s="7">
        <v>0</v>
      </c>
      <c r="N59" s="8">
        <v>0.94432688326883263</v>
      </c>
      <c r="O59" s="9">
        <v>-0.63978146341463404</v>
      </c>
      <c r="P59" s="10">
        <v>28.873187989583332</v>
      </c>
      <c r="Q59" s="3">
        <v>2</v>
      </c>
      <c r="R59" s="3">
        <v>2</v>
      </c>
      <c r="S59" s="3">
        <v>23.5</v>
      </c>
      <c r="T59" s="3">
        <v>31.2</v>
      </c>
      <c r="U59" s="3">
        <v>22.7</v>
      </c>
      <c r="V59" s="3">
        <v>111</v>
      </c>
      <c r="W59" s="3">
        <v>116</v>
      </c>
    </row>
    <row r="60" spans="1:23" x14ac:dyDescent="0.25">
      <c r="A60" s="1">
        <v>11</v>
      </c>
      <c r="B60" s="4">
        <v>43488</v>
      </c>
      <c r="C60" s="5">
        <v>1</v>
      </c>
      <c r="D60" s="1">
        <v>3</v>
      </c>
      <c r="E60" s="1" t="s">
        <v>23</v>
      </c>
      <c r="F60" s="1" t="s">
        <v>30</v>
      </c>
      <c r="G60" s="1" t="s">
        <v>35</v>
      </c>
      <c r="H60" s="5">
        <v>13.9</v>
      </c>
      <c r="I60" s="5">
        <v>18.600000000000001</v>
      </c>
      <c r="J60" s="7">
        <v>13.312693498452003</v>
      </c>
      <c r="K60" s="7">
        <v>29.19611401729474</v>
      </c>
      <c r="L60" s="7">
        <v>12.6</v>
      </c>
      <c r="M60" s="7">
        <v>0</v>
      </c>
      <c r="N60" s="8">
        <v>3.2846152461524611</v>
      </c>
      <c r="O60" s="9">
        <v>-2.8315857410881797</v>
      </c>
      <c r="P60" s="10">
        <v>99.120351917837382</v>
      </c>
      <c r="Q60" s="3">
        <v>2</v>
      </c>
      <c r="R60" s="3">
        <v>2</v>
      </c>
      <c r="S60" s="3"/>
      <c r="T60" s="3"/>
      <c r="U60" s="3">
        <v>22.7</v>
      </c>
      <c r="V60" s="3"/>
      <c r="W60" s="3"/>
    </row>
    <row r="61" spans="1:23" x14ac:dyDescent="0.25">
      <c r="A61" s="1">
        <v>11</v>
      </c>
      <c r="B61" s="4">
        <v>43488</v>
      </c>
      <c r="C61" s="5">
        <v>1</v>
      </c>
      <c r="D61" s="1">
        <v>3</v>
      </c>
      <c r="E61" s="1" t="s">
        <v>26</v>
      </c>
      <c r="F61" s="1" t="s">
        <v>30</v>
      </c>
      <c r="G61" s="1" t="s">
        <v>35</v>
      </c>
      <c r="H61" s="5">
        <v>14</v>
      </c>
      <c r="I61" s="5">
        <v>18.5</v>
      </c>
      <c r="J61" s="7">
        <v>15.484429065743951</v>
      </c>
      <c r="K61" s="7">
        <v>33.958954778666048</v>
      </c>
      <c r="L61" s="7">
        <v>4.55</v>
      </c>
      <c r="M61" s="7">
        <v>0</v>
      </c>
      <c r="N61" s="8">
        <v>2.5019530195301947</v>
      </c>
      <c r="O61" s="9">
        <v>0.12583693379790939</v>
      </c>
      <c r="P61" s="10">
        <v>80.271230523436927</v>
      </c>
      <c r="Q61" s="3">
        <v>2</v>
      </c>
      <c r="R61" s="3">
        <v>2</v>
      </c>
      <c r="S61" s="3"/>
      <c r="T61" s="3"/>
      <c r="U61" s="3">
        <v>22.7</v>
      </c>
      <c r="V61" s="3"/>
      <c r="W61" s="3"/>
    </row>
    <row r="62" spans="1:23" x14ac:dyDescent="0.25">
      <c r="A62" s="1">
        <v>12</v>
      </c>
      <c r="B62" s="4">
        <v>43467</v>
      </c>
      <c r="C62" s="5">
        <v>1</v>
      </c>
      <c r="D62" s="1">
        <v>1</v>
      </c>
      <c r="E62" s="1" t="s">
        <v>23</v>
      </c>
      <c r="F62" s="1" t="s">
        <v>30</v>
      </c>
      <c r="G62" s="1" t="s">
        <v>36</v>
      </c>
      <c r="H62" s="5">
        <v>14.2</v>
      </c>
      <c r="I62" s="5">
        <v>18.5</v>
      </c>
      <c r="J62" s="7">
        <v>10.940499040307094</v>
      </c>
      <c r="K62" s="7">
        <v>23.993646171156247</v>
      </c>
      <c r="L62" s="7">
        <v>10.15</v>
      </c>
      <c r="M62" s="7">
        <v>2.2749999999999999</v>
      </c>
      <c r="N62" s="11">
        <f>+N64</f>
        <v>1.3103375445661061</v>
      </c>
      <c r="O62" s="9">
        <v>-2.1958201798201795</v>
      </c>
      <c r="P62" s="10">
        <v>163.36647601343597</v>
      </c>
      <c r="Q62" s="13">
        <v>0.6</v>
      </c>
      <c r="R62" s="13">
        <v>0.6</v>
      </c>
      <c r="S62" s="3"/>
      <c r="T62" s="3"/>
      <c r="U62" s="3">
        <v>24.3</v>
      </c>
      <c r="V62" s="3"/>
      <c r="W62" s="3"/>
    </row>
    <row r="63" spans="1:23" x14ac:dyDescent="0.25">
      <c r="A63" s="1">
        <v>12</v>
      </c>
      <c r="B63" s="4">
        <v>43467</v>
      </c>
      <c r="C63" s="5">
        <v>1</v>
      </c>
      <c r="D63" s="1">
        <v>1</v>
      </c>
      <c r="E63" s="1" t="s">
        <v>26</v>
      </c>
      <c r="F63" s="1" t="s">
        <v>30</v>
      </c>
      <c r="G63" s="1" t="s">
        <v>36</v>
      </c>
      <c r="H63" s="5">
        <v>14.3</v>
      </c>
      <c r="I63" s="5">
        <v>18.600000000000001</v>
      </c>
      <c r="J63" s="7">
        <v>11.720930232558134</v>
      </c>
      <c r="K63" s="7">
        <v>25.705212510024051</v>
      </c>
      <c r="L63" s="7">
        <v>5.7749999999999986</v>
      </c>
      <c r="M63" s="7">
        <v>1.4</v>
      </c>
      <c r="N63" s="11">
        <f>+AVERAGE(N65,N67)</f>
        <v>2.7616125575884509</v>
      </c>
      <c r="O63" s="9">
        <v>-3.3564400199104032</v>
      </c>
      <c r="P63" s="10">
        <v>161.55082853036856</v>
      </c>
      <c r="Q63" s="13">
        <v>0.6</v>
      </c>
      <c r="R63" s="13">
        <v>0.6</v>
      </c>
      <c r="S63" s="3">
        <v>28.5</v>
      </c>
      <c r="T63" s="3">
        <v>29</v>
      </c>
      <c r="U63" s="3">
        <v>24.3</v>
      </c>
      <c r="V63" s="3"/>
      <c r="W63" s="3"/>
    </row>
    <row r="64" spans="1:23" x14ac:dyDescent="0.25">
      <c r="A64" s="1">
        <v>12</v>
      </c>
      <c r="B64" s="4">
        <v>43467</v>
      </c>
      <c r="C64" s="5">
        <v>1</v>
      </c>
      <c r="D64" s="1">
        <v>2</v>
      </c>
      <c r="E64" s="1" t="s">
        <v>23</v>
      </c>
      <c r="F64" s="1" t="s">
        <v>30</v>
      </c>
      <c r="G64" s="1" t="s">
        <v>36</v>
      </c>
      <c r="H64" s="5">
        <v>14.9</v>
      </c>
      <c r="I64" s="5">
        <v>18.5</v>
      </c>
      <c r="J64" s="7">
        <v>9.3213409648405499</v>
      </c>
      <c r="K64" s="7">
        <v>20.442665012546861</v>
      </c>
      <c r="L64" s="7">
        <v>11.900000000000002</v>
      </c>
      <c r="M64" s="7">
        <v>1.4</v>
      </c>
      <c r="N64" s="8">
        <v>1.3103375445661061</v>
      </c>
      <c r="O64" s="9">
        <v>-6.6865232169522866</v>
      </c>
      <c r="P64" s="10">
        <v>129.42134374369712</v>
      </c>
      <c r="Q64" s="13">
        <v>0.6</v>
      </c>
      <c r="R64" s="13">
        <v>0.6</v>
      </c>
      <c r="S64" s="3">
        <v>36.9</v>
      </c>
      <c r="T64" s="3">
        <v>27.4</v>
      </c>
      <c r="U64" s="3">
        <v>24.3</v>
      </c>
      <c r="V64" s="3">
        <v>208</v>
      </c>
      <c r="W64" s="3">
        <v>172</v>
      </c>
    </row>
    <row r="65" spans="1:23" x14ac:dyDescent="0.25">
      <c r="A65" s="1">
        <v>12</v>
      </c>
      <c r="B65" s="4">
        <v>43467</v>
      </c>
      <c r="C65" s="5">
        <v>1</v>
      </c>
      <c r="D65" s="1">
        <v>2</v>
      </c>
      <c r="E65" s="1" t="s">
        <v>26</v>
      </c>
      <c r="F65" s="1" t="s">
        <v>30</v>
      </c>
      <c r="G65" s="1" t="s">
        <v>36</v>
      </c>
      <c r="H65" s="5">
        <v>14.1</v>
      </c>
      <c r="I65" s="5">
        <v>18.5</v>
      </c>
      <c r="J65" s="7">
        <v>12.257495590828917</v>
      </c>
      <c r="K65" s="7">
        <v>26.881955847473076</v>
      </c>
      <c r="L65" s="7">
        <v>10.675000000000001</v>
      </c>
      <c r="M65" s="7">
        <v>0.52499999999999991</v>
      </c>
      <c r="N65" s="8">
        <v>5.0788276921166915</v>
      </c>
      <c r="O65" s="9">
        <v>2.6695379429801975</v>
      </c>
      <c r="P65" s="10">
        <v>147.52865528337423</v>
      </c>
      <c r="Q65" s="13">
        <v>0.6</v>
      </c>
      <c r="R65" s="13">
        <v>0.6</v>
      </c>
      <c r="S65" s="3">
        <v>27.8</v>
      </c>
      <c r="T65" s="3">
        <v>29.7</v>
      </c>
      <c r="U65" s="3">
        <v>24.3</v>
      </c>
      <c r="V65" s="3">
        <v>111</v>
      </c>
      <c r="W65" s="3">
        <v>117</v>
      </c>
    </row>
    <row r="66" spans="1:23" x14ac:dyDescent="0.25">
      <c r="A66" s="1">
        <v>12</v>
      </c>
      <c r="B66" s="4">
        <v>43467</v>
      </c>
      <c r="C66" s="5">
        <v>1</v>
      </c>
      <c r="D66" s="1">
        <v>3</v>
      </c>
      <c r="E66" s="1" t="s">
        <v>23</v>
      </c>
      <c r="F66" s="1" t="s">
        <v>30</v>
      </c>
      <c r="G66" s="1" t="s">
        <v>36</v>
      </c>
      <c r="H66" s="5">
        <v>14.4</v>
      </c>
      <c r="I66" s="5">
        <v>18.600000000000001</v>
      </c>
      <c r="J66" s="7">
        <v>11.058451816745656</v>
      </c>
      <c r="K66" s="7">
        <v>24.252328811897371</v>
      </c>
      <c r="L66" s="7">
        <v>14.700000000000003</v>
      </c>
      <c r="M66" s="7">
        <v>0.34999999999999981</v>
      </c>
      <c r="N66" s="11">
        <f>+N64</f>
        <v>1.3103375445661061</v>
      </c>
      <c r="O66" s="9">
        <v>0.78885739804681743</v>
      </c>
      <c r="P66" s="10">
        <v>203.0638621240698</v>
      </c>
      <c r="Q66" s="13">
        <v>0.6</v>
      </c>
      <c r="R66" s="13">
        <v>0.6</v>
      </c>
      <c r="S66" s="3">
        <v>24.3</v>
      </c>
      <c r="T66" s="3">
        <v>21.1</v>
      </c>
      <c r="U66" s="3">
        <v>24.3</v>
      </c>
      <c r="V66" s="3"/>
      <c r="W66" s="3"/>
    </row>
    <row r="67" spans="1:23" x14ac:dyDescent="0.25">
      <c r="A67" s="1">
        <v>12</v>
      </c>
      <c r="B67" s="4">
        <v>43467</v>
      </c>
      <c r="C67" s="5">
        <v>1</v>
      </c>
      <c r="D67" s="1">
        <v>3</v>
      </c>
      <c r="E67" s="1" t="s">
        <v>26</v>
      </c>
      <c r="F67" s="1" t="s">
        <v>30</v>
      </c>
      <c r="G67" s="1" t="s">
        <v>36</v>
      </c>
      <c r="H67" s="5">
        <v>14.6</v>
      </c>
      <c r="I67" s="5">
        <v>18.5</v>
      </c>
      <c r="J67" s="7">
        <v>13.055303717135091</v>
      </c>
      <c r="K67" s="7">
        <v>28.631631600337649</v>
      </c>
      <c r="L67" s="7">
        <v>7.3500000000000014</v>
      </c>
      <c r="M67" s="7">
        <v>0.17499999999999991</v>
      </c>
      <c r="N67" s="8">
        <v>0.44439742306021046</v>
      </c>
      <c r="O67" s="9">
        <v>9.7723353072608212</v>
      </c>
      <c r="P67" s="10">
        <v>109.52146579612682</v>
      </c>
      <c r="Q67" s="13">
        <v>0.6</v>
      </c>
      <c r="R67" s="13">
        <v>0.6</v>
      </c>
      <c r="S67" s="3">
        <v>27.1</v>
      </c>
      <c r="T67" s="3">
        <v>31.2</v>
      </c>
      <c r="U67" s="3">
        <v>24.3</v>
      </c>
      <c r="V67" s="3">
        <v>255</v>
      </c>
      <c r="W67" s="3">
        <v>268</v>
      </c>
    </row>
    <row r="68" spans="1:23" x14ac:dyDescent="0.25">
      <c r="A68" s="1">
        <v>13</v>
      </c>
      <c r="B68" s="4">
        <v>43801</v>
      </c>
      <c r="C68" s="5">
        <v>1</v>
      </c>
      <c r="D68" s="1">
        <v>1</v>
      </c>
      <c r="E68" s="1" t="s">
        <v>23</v>
      </c>
      <c r="F68" s="1" t="s">
        <v>30</v>
      </c>
      <c r="G68" s="1" t="s">
        <v>37</v>
      </c>
      <c r="H68" s="5">
        <v>17.2</v>
      </c>
      <c r="I68" s="5">
        <v>20</v>
      </c>
      <c r="J68" s="7">
        <v>10.881801125703573</v>
      </c>
      <c r="K68" s="7">
        <v>23.864915572232665</v>
      </c>
      <c r="L68" s="7">
        <v>25.9</v>
      </c>
      <c r="M68" s="7">
        <v>4.2000000000000011</v>
      </c>
      <c r="N68" s="8">
        <v>0.717571974190363</v>
      </c>
      <c r="O68" s="9">
        <v>-2.4304390243902443</v>
      </c>
      <c r="P68" s="10">
        <v>57.263223277833006</v>
      </c>
      <c r="Q68" s="3">
        <v>0</v>
      </c>
      <c r="R68" s="3">
        <v>4</v>
      </c>
      <c r="S68" s="3"/>
      <c r="T68" s="3"/>
      <c r="U68" s="3">
        <v>21.1</v>
      </c>
      <c r="V68" s="3"/>
      <c r="W68" s="3"/>
    </row>
    <row r="69" spans="1:23" x14ac:dyDescent="0.25">
      <c r="A69" s="1">
        <v>13</v>
      </c>
      <c r="B69" s="4">
        <v>43801</v>
      </c>
      <c r="C69" s="5">
        <v>1</v>
      </c>
      <c r="D69" s="1">
        <v>1</v>
      </c>
      <c r="E69" s="1" t="s">
        <v>26</v>
      </c>
      <c r="F69" s="1" t="s">
        <v>30</v>
      </c>
      <c r="G69" s="1" t="s">
        <v>37</v>
      </c>
      <c r="H69" s="5">
        <v>17.8</v>
      </c>
      <c r="I69" s="5">
        <v>20</v>
      </c>
      <c r="J69" s="7">
        <v>11.008403361344534</v>
      </c>
      <c r="K69" s="7">
        <v>24.142567371776291</v>
      </c>
      <c r="L69" s="7">
        <v>11.900000000000002</v>
      </c>
      <c r="M69" s="7">
        <v>2.2749999999999999</v>
      </c>
      <c r="N69" s="8">
        <v>0.92784947578460852</v>
      </c>
      <c r="O69" s="9">
        <v>0.28152577178918647</v>
      </c>
      <c r="P69" s="10">
        <v>70.651411695923713</v>
      </c>
      <c r="Q69" s="3">
        <v>0</v>
      </c>
      <c r="R69" s="3">
        <v>4</v>
      </c>
      <c r="S69" s="3">
        <v>18</v>
      </c>
      <c r="T69" s="3">
        <v>21</v>
      </c>
      <c r="U69" s="3">
        <v>21.1</v>
      </c>
      <c r="V69" s="3"/>
      <c r="W69" s="3"/>
    </row>
    <row r="70" spans="1:23" x14ac:dyDescent="0.25">
      <c r="A70" s="1">
        <v>13</v>
      </c>
      <c r="B70" s="4">
        <v>43801</v>
      </c>
      <c r="C70" s="5">
        <v>1</v>
      </c>
      <c r="D70" s="1">
        <v>2</v>
      </c>
      <c r="E70" s="1" t="s">
        <v>23</v>
      </c>
      <c r="F70" s="1" t="s">
        <v>30</v>
      </c>
      <c r="G70" s="1" t="s">
        <v>37</v>
      </c>
      <c r="H70" s="5">
        <v>18.2</v>
      </c>
      <c r="I70" s="5">
        <v>20.100000000000001</v>
      </c>
      <c r="J70" s="7">
        <v>10.9831029185868</v>
      </c>
      <c r="K70" s="7">
        <v>24.087080883521399</v>
      </c>
      <c r="L70" s="7">
        <v>16.975000000000001</v>
      </c>
      <c r="M70" s="7">
        <v>4.2000000000000011</v>
      </c>
      <c r="N70" s="8">
        <v>1.0855576019802928</v>
      </c>
      <c r="O70" s="9">
        <v>-1.1499930313588846</v>
      </c>
      <c r="P70" s="10">
        <v>59.335365118956716</v>
      </c>
      <c r="Q70" s="3">
        <v>0</v>
      </c>
      <c r="R70" s="3">
        <v>4</v>
      </c>
      <c r="S70" s="3">
        <v>19.600000000000001</v>
      </c>
      <c r="T70" s="3">
        <v>20.3</v>
      </c>
      <c r="U70" s="3">
        <v>21.1</v>
      </c>
      <c r="V70" s="3">
        <v>175</v>
      </c>
      <c r="W70" s="3">
        <v>176</v>
      </c>
    </row>
    <row r="71" spans="1:23" x14ac:dyDescent="0.25">
      <c r="A71" s="1">
        <v>13</v>
      </c>
      <c r="B71" s="4">
        <v>43801</v>
      </c>
      <c r="C71" s="5">
        <v>1</v>
      </c>
      <c r="D71" s="1">
        <v>2</v>
      </c>
      <c r="E71" s="1" t="s">
        <v>26</v>
      </c>
      <c r="F71" s="1" t="s">
        <v>30</v>
      </c>
      <c r="G71" s="1" t="s">
        <v>37</v>
      </c>
      <c r="H71" s="5">
        <v>16.7</v>
      </c>
      <c r="I71" s="5">
        <v>20</v>
      </c>
      <c r="J71" s="7">
        <v>12.176165803108816</v>
      </c>
      <c r="K71" s="7">
        <v>26.703591209576576</v>
      </c>
      <c r="L71" s="7">
        <v>18.549999999999997</v>
      </c>
      <c r="M71" s="7">
        <v>4.9000000000000004</v>
      </c>
      <c r="N71" s="8">
        <v>4.1266959687870681</v>
      </c>
      <c r="O71" s="9">
        <v>-6.3210412589192462</v>
      </c>
      <c r="P71" s="10">
        <v>104.33978721076235</v>
      </c>
      <c r="Q71" s="3">
        <v>0</v>
      </c>
      <c r="R71" s="3">
        <v>4</v>
      </c>
      <c r="S71" s="3">
        <v>17.399999999999999</v>
      </c>
      <c r="T71" s="3">
        <v>21.4</v>
      </c>
      <c r="U71" s="3">
        <v>21.1</v>
      </c>
      <c r="V71" s="3">
        <v>66</v>
      </c>
      <c r="W71" s="3">
        <v>68</v>
      </c>
    </row>
    <row r="72" spans="1:23" x14ac:dyDescent="0.25">
      <c r="A72" s="1">
        <v>13</v>
      </c>
      <c r="B72" s="4">
        <v>43801</v>
      </c>
      <c r="C72" s="5">
        <v>1</v>
      </c>
      <c r="D72" s="1">
        <v>3</v>
      </c>
      <c r="E72" s="1" t="s">
        <v>23</v>
      </c>
      <c r="F72" s="1" t="s">
        <v>30</v>
      </c>
      <c r="G72" s="1" t="s">
        <v>37</v>
      </c>
      <c r="H72" s="5">
        <v>16.899999999999999</v>
      </c>
      <c r="I72" s="5">
        <v>20</v>
      </c>
      <c r="J72" s="7">
        <v>9.6802841918294895</v>
      </c>
      <c r="K72" s="7">
        <v>21.229864641391572</v>
      </c>
      <c r="L72" s="7">
        <v>17.675000000000001</v>
      </c>
      <c r="M72" s="7">
        <v>4.5500000000000016</v>
      </c>
      <c r="N72" s="8">
        <v>0.59403394200374371</v>
      </c>
      <c r="O72" s="9">
        <v>-0.4220343757002693</v>
      </c>
      <c r="P72" s="10">
        <v>39.39497970529176</v>
      </c>
      <c r="Q72" s="3">
        <v>0</v>
      </c>
      <c r="R72" s="3">
        <v>4</v>
      </c>
      <c r="S72" s="3">
        <v>23.8</v>
      </c>
      <c r="T72" s="3">
        <v>20.6</v>
      </c>
      <c r="U72" s="3">
        <v>21.1</v>
      </c>
      <c r="V72" s="3"/>
      <c r="W72" s="3"/>
    </row>
    <row r="73" spans="1:23" x14ac:dyDescent="0.25">
      <c r="A73" s="1">
        <v>13</v>
      </c>
      <c r="B73" s="4">
        <v>43801</v>
      </c>
      <c r="C73" s="5">
        <v>1</v>
      </c>
      <c r="D73" s="1">
        <v>3</v>
      </c>
      <c r="E73" s="1" t="s">
        <v>26</v>
      </c>
      <c r="F73" s="1" t="s">
        <v>30</v>
      </c>
      <c r="G73" s="1" t="s">
        <v>37</v>
      </c>
      <c r="H73" s="5">
        <v>17.100000000000001</v>
      </c>
      <c r="I73" s="5">
        <v>20.100000000000001</v>
      </c>
      <c r="J73" s="7">
        <v>12.877442273534637</v>
      </c>
      <c r="K73" s="7">
        <v>28.241563055062169</v>
      </c>
      <c r="L73" s="7">
        <v>17.675000000000001</v>
      </c>
      <c r="M73" s="7">
        <v>3.6749999999999998</v>
      </c>
      <c r="N73" s="8">
        <v>0.18951259831181383</v>
      </c>
      <c r="O73" s="9">
        <v>1.1813314468194829</v>
      </c>
      <c r="P73" s="10">
        <v>48.021598444228864</v>
      </c>
      <c r="Q73" s="3">
        <v>0</v>
      </c>
      <c r="R73" s="3">
        <v>4</v>
      </c>
      <c r="S73" s="3">
        <v>17.5</v>
      </c>
      <c r="T73" s="3">
        <v>21.9</v>
      </c>
      <c r="U73" s="3">
        <v>21.1</v>
      </c>
      <c r="V73" s="3">
        <v>223</v>
      </c>
      <c r="W73" s="3">
        <v>236</v>
      </c>
    </row>
    <row r="74" spans="1:23" x14ac:dyDescent="0.25">
      <c r="A74" s="1">
        <v>14</v>
      </c>
      <c r="B74" s="4">
        <v>43521</v>
      </c>
      <c r="C74" s="5">
        <v>1</v>
      </c>
      <c r="D74" s="1">
        <v>1</v>
      </c>
      <c r="E74" s="1" t="s">
        <v>23</v>
      </c>
      <c r="F74" s="1" t="s">
        <v>30</v>
      </c>
      <c r="G74" s="1" t="s">
        <v>38</v>
      </c>
      <c r="H74" s="5">
        <v>17</v>
      </c>
      <c r="I74" s="5">
        <v>20</v>
      </c>
      <c r="J74" s="7">
        <v>22.022684310018899</v>
      </c>
      <c r="K74" s="7">
        <v>48.298024900593177</v>
      </c>
      <c r="L74" s="23">
        <v>1.4</v>
      </c>
      <c r="M74" s="6">
        <v>0</v>
      </c>
      <c r="N74" s="8">
        <v>44.3810145240856</v>
      </c>
      <c r="O74" s="9">
        <v>-2.0256180112570354</v>
      </c>
      <c r="P74" s="10">
        <v>67.606496780408463</v>
      </c>
      <c r="Q74" s="3">
        <v>1.4</v>
      </c>
      <c r="R74" s="3">
        <v>70.7</v>
      </c>
      <c r="S74" s="3"/>
      <c r="T74" s="3"/>
      <c r="U74" s="3">
        <v>21</v>
      </c>
      <c r="V74" s="3"/>
      <c r="W74" s="3"/>
    </row>
    <row r="75" spans="1:23" x14ac:dyDescent="0.25">
      <c r="A75" s="1">
        <v>14</v>
      </c>
      <c r="B75" s="4">
        <v>43521</v>
      </c>
      <c r="C75" s="5">
        <v>1</v>
      </c>
      <c r="D75" s="1">
        <v>1</v>
      </c>
      <c r="E75" s="1" t="s">
        <v>26</v>
      </c>
      <c r="F75" s="1" t="s">
        <v>30</v>
      </c>
      <c r="G75" s="1" t="s">
        <v>38</v>
      </c>
      <c r="H75" s="5">
        <v>17.2</v>
      </c>
      <c r="I75" s="5">
        <v>20</v>
      </c>
      <c r="J75" s="7">
        <v>24.680851063829788</v>
      </c>
      <c r="K75" s="7">
        <v>54.12765957446809</v>
      </c>
      <c r="L75" s="23">
        <v>5.08</v>
      </c>
      <c r="M75" s="6">
        <v>0</v>
      </c>
      <c r="N75" s="8">
        <v>48.871950517594271</v>
      </c>
      <c r="O75" s="9">
        <v>-5.2484700080407389</v>
      </c>
      <c r="P75" s="10">
        <v>97.487522822328074</v>
      </c>
      <c r="Q75" s="3">
        <v>1.4</v>
      </c>
      <c r="R75" s="3">
        <v>70.7</v>
      </c>
      <c r="S75" s="3">
        <v>13.5</v>
      </c>
      <c r="T75" s="3">
        <v>15</v>
      </c>
      <c r="U75" s="3">
        <v>21</v>
      </c>
      <c r="V75" s="3"/>
      <c r="W75" s="3"/>
    </row>
    <row r="76" spans="1:23" x14ac:dyDescent="0.25">
      <c r="A76" s="1">
        <v>14</v>
      </c>
      <c r="B76" s="4">
        <v>43521</v>
      </c>
      <c r="C76" s="5">
        <v>1</v>
      </c>
      <c r="D76" s="1">
        <v>2</v>
      </c>
      <c r="E76" s="1" t="s">
        <v>23</v>
      </c>
      <c r="F76" s="1" t="s">
        <v>30</v>
      </c>
      <c r="G76" s="1" t="s">
        <v>38</v>
      </c>
      <c r="H76" s="5">
        <v>17.600000000000001</v>
      </c>
      <c r="I76" s="5">
        <v>20.100000000000001</v>
      </c>
      <c r="J76" s="7">
        <v>22.635889798957539</v>
      </c>
      <c r="K76" s="7">
        <v>49.642847972886194</v>
      </c>
      <c r="L76" s="23">
        <v>1.4</v>
      </c>
      <c r="M76" s="6">
        <v>0</v>
      </c>
      <c r="N76" s="8">
        <v>15.79752778893047</v>
      </c>
      <c r="O76" s="9">
        <v>-2.3822409005628518</v>
      </c>
      <c r="P76" s="10">
        <v>64.020592626269192</v>
      </c>
      <c r="Q76" s="3">
        <v>1.4</v>
      </c>
      <c r="R76" s="3">
        <v>70.7</v>
      </c>
      <c r="S76" s="3"/>
      <c r="T76" s="3"/>
      <c r="U76" s="3">
        <v>21</v>
      </c>
      <c r="V76" s="3"/>
      <c r="W76" s="3"/>
    </row>
    <row r="77" spans="1:23" x14ac:dyDescent="0.25">
      <c r="A77" s="1">
        <v>14</v>
      </c>
      <c r="B77" s="4">
        <v>43521</v>
      </c>
      <c r="C77" s="5">
        <v>1</v>
      </c>
      <c r="D77" s="1">
        <v>2</v>
      </c>
      <c r="E77" s="1" t="s">
        <v>26</v>
      </c>
      <c r="F77" s="1" t="s">
        <v>30</v>
      </c>
      <c r="G77" s="1" t="s">
        <v>38</v>
      </c>
      <c r="H77" s="5">
        <v>16.3</v>
      </c>
      <c r="I77" s="5">
        <v>20</v>
      </c>
      <c r="J77" s="7">
        <v>24.354838709677409</v>
      </c>
      <c r="K77" s="7">
        <v>53.412680756395972</v>
      </c>
      <c r="L77" s="23">
        <v>0</v>
      </c>
      <c r="M77" s="6">
        <v>0</v>
      </c>
      <c r="N77" s="8">
        <v>7.6874257300648257</v>
      </c>
      <c r="O77" s="9">
        <v>-2.0796209059233446</v>
      </c>
      <c r="P77" s="10">
        <v>78.652019833765905</v>
      </c>
      <c r="Q77" s="3">
        <v>1.4</v>
      </c>
      <c r="R77" s="3">
        <v>70.7</v>
      </c>
      <c r="S77" s="3">
        <v>13.4</v>
      </c>
      <c r="T77" s="3">
        <v>14.5</v>
      </c>
      <c r="U77" s="3">
        <v>21</v>
      </c>
      <c r="V77" s="3">
        <v>283</v>
      </c>
      <c r="W77" s="3">
        <v>189</v>
      </c>
    </row>
    <row r="78" spans="1:23" x14ac:dyDescent="0.25">
      <c r="A78" s="1">
        <v>14</v>
      </c>
      <c r="B78" s="4">
        <v>43521</v>
      </c>
      <c r="C78" s="5">
        <v>1</v>
      </c>
      <c r="D78" s="1">
        <v>3</v>
      </c>
      <c r="E78" s="1" t="s">
        <v>23</v>
      </c>
      <c r="F78" s="1" t="s">
        <v>30</v>
      </c>
      <c r="G78" s="1" t="s">
        <v>38</v>
      </c>
      <c r="H78" s="5">
        <v>16.600000000000001</v>
      </c>
      <c r="I78" s="5">
        <v>20</v>
      </c>
      <c r="J78" s="7">
        <v>22.163588390501321</v>
      </c>
      <c r="K78" s="7">
        <v>48.607042125375315</v>
      </c>
      <c r="L78" s="23">
        <v>2.98</v>
      </c>
      <c r="M78" s="6">
        <v>0</v>
      </c>
      <c r="N78" s="8">
        <v>3.9361733119575928</v>
      </c>
      <c r="O78" s="9">
        <v>-0.9593155722326453</v>
      </c>
      <c r="P78" s="10">
        <v>60.547661426838161</v>
      </c>
      <c r="Q78" s="3">
        <v>1.4</v>
      </c>
      <c r="R78" s="3">
        <v>70.7</v>
      </c>
      <c r="S78" s="3">
        <v>15.8</v>
      </c>
      <c r="T78" s="3">
        <v>22.1</v>
      </c>
      <c r="U78" s="3">
        <v>21</v>
      </c>
      <c r="V78" s="3"/>
      <c r="W78" s="3"/>
    </row>
    <row r="79" spans="1:23" x14ac:dyDescent="0.25">
      <c r="A79" s="1">
        <v>14</v>
      </c>
      <c r="B79" s="4">
        <v>43521</v>
      </c>
      <c r="C79" s="5">
        <v>1</v>
      </c>
      <c r="D79" s="1">
        <v>3</v>
      </c>
      <c r="E79" s="1" t="s">
        <v>26</v>
      </c>
      <c r="F79" s="1" t="s">
        <v>30</v>
      </c>
      <c r="G79" s="1" t="s">
        <v>38</v>
      </c>
      <c r="H79" s="5">
        <v>16.7</v>
      </c>
      <c r="I79" s="5">
        <v>20.100000000000001</v>
      </c>
      <c r="J79" s="7">
        <v>25.866916588566081</v>
      </c>
      <c r="K79" s="7">
        <v>56.72882396664837</v>
      </c>
      <c r="L79" s="23">
        <v>2.1</v>
      </c>
      <c r="M79" s="6">
        <v>0</v>
      </c>
      <c r="N79" s="8">
        <v>10.910332737171043</v>
      </c>
      <c r="O79" s="9">
        <v>0.50640450281425886</v>
      </c>
      <c r="P79" s="10">
        <v>118.60564245756825</v>
      </c>
      <c r="Q79" s="3">
        <v>1.4</v>
      </c>
      <c r="R79" s="3">
        <v>70.7</v>
      </c>
      <c r="S79" s="3">
        <v>13</v>
      </c>
      <c r="T79" s="3">
        <v>14.5</v>
      </c>
      <c r="U79" s="3">
        <v>21</v>
      </c>
      <c r="V79" s="3">
        <v>171</v>
      </c>
      <c r="W79" s="3">
        <v>200</v>
      </c>
    </row>
    <row r="80" spans="1:23" x14ac:dyDescent="0.25">
      <c r="A80" s="1">
        <v>15</v>
      </c>
      <c r="B80" s="4">
        <v>43524</v>
      </c>
      <c r="C80" s="5">
        <v>1</v>
      </c>
      <c r="D80" s="1">
        <v>1</v>
      </c>
      <c r="E80" s="1" t="s">
        <v>23</v>
      </c>
      <c r="F80" s="1" t="s">
        <v>30</v>
      </c>
      <c r="G80" s="1" t="s">
        <v>38</v>
      </c>
      <c r="H80" s="5">
        <v>18.2</v>
      </c>
      <c r="I80" s="5">
        <v>20</v>
      </c>
      <c r="J80" s="7">
        <v>20.496894409937898</v>
      </c>
      <c r="K80" s="7">
        <v>44.951809809381047</v>
      </c>
      <c r="L80" s="6">
        <v>9.1</v>
      </c>
      <c r="M80" s="6">
        <v>8.0500000000000007</v>
      </c>
      <c r="N80" s="8">
        <v>8.1752375400104249</v>
      </c>
      <c r="O80" s="9">
        <v>-14.103765930027205</v>
      </c>
      <c r="P80" s="10">
        <v>95.954401237542939</v>
      </c>
      <c r="Q80" s="3">
        <v>0</v>
      </c>
      <c r="R80" s="3">
        <v>1.4</v>
      </c>
      <c r="S80" s="3"/>
      <c r="T80" s="3"/>
      <c r="U80" s="3">
        <v>19.899999999999999</v>
      </c>
      <c r="V80" s="3"/>
      <c r="W80" s="3"/>
    </row>
    <row r="81" spans="1:23" x14ac:dyDescent="0.25">
      <c r="A81" s="1">
        <v>15</v>
      </c>
      <c r="B81" s="4">
        <v>43524</v>
      </c>
      <c r="C81" s="5">
        <v>1</v>
      </c>
      <c r="D81" s="1">
        <v>1</v>
      </c>
      <c r="E81" s="1" t="s">
        <v>26</v>
      </c>
      <c r="F81" s="1" t="s">
        <v>30</v>
      </c>
      <c r="G81" s="1" t="s">
        <v>38</v>
      </c>
      <c r="H81" s="5">
        <v>18.7</v>
      </c>
      <c r="I81" s="5">
        <v>20</v>
      </c>
      <c r="J81" s="7">
        <v>22.629107981220653</v>
      </c>
      <c r="K81" s="7">
        <v>49.627974745021845</v>
      </c>
      <c r="L81" s="6">
        <v>16.100000000000001</v>
      </c>
      <c r="M81" s="6">
        <v>2.0999999999999996</v>
      </c>
      <c r="N81" s="8">
        <v>23.207125920029593</v>
      </c>
      <c r="O81" s="9">
        <v>4.5541948559725505</v>
      </c>
      <c r="P81" s="10">
        <v>42.223940954407084</v>
      </c>
      <c r="Q81" s="3">
        <v>0</v>
      </c>
      <c r="R81" s="3">
        <v>1.4</v>
      </c>
      <c r="S81" s="3">
        <v>17.8</v>
      </c>
      <c r="T81" s="3">
        <v>17</v>
      </c>
      <c r="U81" s="3">
        <v>19.899999999999999</v>
      </c>
      <c r="V81" s="3"/>
      <c r="W81" s="3"/>
    </row>
    <row r="82" spans="1:23" x14ac:dyDescent="0.25">
      <c r="A82" s="1">
        <v>15</v>
      </c>
      <c r="B82" s="4">
        <v>43524</v>
      </c>
      <c r="C82" s="5">
        <v>1</v>
      </c>
      <c r="D82" s="1">
        <v>2</v>
      </c>
      <c r="E82" s="1" t="s">
        <v>23</v>
      </c>
      <c r="F82" s="1" t="s">
        <v>30</v>
      </c>
      <c r="G82" s="1" t="s">
        <v>38</v>
      </c>
      <c r="H82" s="5">
        <v>19.399999999999999</v>
      </c>
      <c r="I82" s="5">
        <v>20.100000000000001</v>
      </c>
      <c r="J82" s="7">
        <v>22.708840227088416</v>
      </c>
      <c r="K82" s="7">
        <v>49.802835808373217</v>
      </c>
      <c r="L82" s="6">
        <v>9.1</v>
      </c>
      <c r="M82" s="6">
        <v>2.0999999999999996</v>
      </c>
      <c r="N82" s="8">
        <v>1.6904281494021558</v>
      </c>
      <c r="O82" s="9">
        <v>-3.1001690560417052</v>
      </c>
      <c r="P82" s="10">
        <v>113.34109229972258</v>
      </c>
      <c r="Q82" s="3">
        <v>0</v>
      </c>
      <c r="R82" s="3">
        <v>1.4</v>
      </c>
      <c r="S82" s="3"/>
      <c r="T82" s="3"/>
      <c r="U82" s="3">
        <v>19.899999999999999</v>
      </c>
      <c r="V82" s="3"/>
      <c r="W82" s="3"/>
    </row>
    <row r="83" spans="1:23" x14ac:dyDescent="0.25">
      <c r="A83" s="1">
        <v>15</v>
      </c>
      <c r="B83" s="4">
        <v>43524</v>
      </c>
      <c r="C83" s="5">
        <v>1</v>
      </c>
      <c r="D83" s="1">
        <v>2</v>
      </c>
      <c r="E83" s="1" t="s">
        <v>26</v>
      </c>
      <c r="F83" s="1" t="s">
        <v>30</v>
      </c>
      <c r="G83" s="1" t="s">
        <v>38</v>
      </c>
      <c r="H83" s="5">
        <v>16.899999999999999</v>
      </c>
      <c r="I83" s="5">
        <v>20</v>
      </c>
      <c r="J83" s="7">
        <v>23.200000000000003</v>
      </c>
      <c r="K83" s="7">
        <v>50.880000000000017</v>
      </c>
      <c r="L83" s="6">
        <v>9.8000000000000007</v>
      </c>
      <c r="M83" s="6">
        <v>3.15</v>
      </c>
      <c r="N83" s="8">
        <v>7.2785985840092842</v>
      </c>
      <c r="O83" s="9">
        <v>8.3343989613280183</v>
      </c>
      <c r="P83" s="10">
        <v>81.63247923187717</v>
      </c>
      <c r="Q83" s="3">
        <v>0</v>
      </c>
      <c r="R83" s="3">
        <v>1.4</v>
      </c>
      <c r="S83" s="3">
        <v>17.3</v>
      </c>
      <c r="T83" s="3">
        <v>16.5</v>
      </c>
      <c r="U83" s="3">
        <v>19.899999999999999</v>
      </c>
      <c r="V83" s="3">
        <v>339</v>
      </c>
      <c r="W83" s="3">
        <v>341</v>
      </c>
    </row>
    <row r="84" spans="1:23" x14ac:dyDescent="0.25">
      <c r="A84" s="1">
        <v>15</v>
      </c>
      <c r="B84" s="4">
        <v>43524</v>
      </c>
      <c r="C84" s="5">
        <v>1</v>
      </c>
      <c r="D84" s="1">
        <v>3</v>
      </c>
      <c r="E84" s="1" t="s">
        <v>23</v>
      </c>
      <c r="F84" s="1" t="s">
        <v>30</v>
      </c>
      <c r="G84" s="1" t="s">
        <v>38</v>
      </c>
      <c r="H84" s="5">
        <v>17</v>
      </c>
      <c r="I84" s="5">
        <v>20</v>
      </c>
      <c r="J84" s="7">
        <v>22.483221476510064</v>
      </c>
      <c r="K84" s="7">
        <v>49.308030548484147</v>
      </c>
      <c r="L84" s="6">
        <v>3.5</v>
      </c>
      <c r="M84" s="40">
        <f>+AVERAGE(M82,M80)</f>
        <v>5.0750000000000002</v>
      </c>
      <c r="N84" s="8">
        <v>2.6213503596033427</v>
      </c>
      <c r="O84" s="9">
        <v>-0.75993764143826992</v>
      </c>
      <c r="P84" s="10">
        <v>74.657928340975758</v>
      </c>
      <c r="Q84" s="3">
        <v>0</v>
      </c>
      <c r="R84" s="3">
        <v>1.4</v>
      </c>
      <c r="S84" s="3">
        <v>12.4</v>
      </c>
      <c r="T84" s="3">
        <v>11.5</v>
      </c>
      <c r="U84" s="3">
        <v>19.899999999999999</v>
      </c>
      <c r="V84" s="3"/>
      <c r="W84" s="3"/>
    </row>
    <row r="85" spans="1:23" x14ac:dyDescent="0.25">
      <c r="A85" s="1">
        <v>15</v>
      </c>
      <c r="B85" s="4">
        <v>43524</v>
      </c>
      <c r="C85" s="5">
        <v>1</v>
      </c>
      <c r="D85" s="1">
        <v>3</v>
      </c>
      <c r="E85" s="1" t="s">
        <v>26</v>
      </c>
      <c r="F85" s="1" t="s">
        <v>30</v>
      </c>
      <c r="G85" s="1" t="s">
        <v>38</v>
      </c>
      <c r="H85" s="5">
        <v>17.2</v>
      </c>
      <c r="I85" s="5">
        <v>20.100000000000001</v>
      </c>
      <c r="J85" s="7">
        <v>23.412698412698411</v>
      </c>
      <c r="K85" s="7">
        <v>51.346469622331689</v>
      </c>
      <c r="L85" s="6">
        <v>5.2500000000000009</v>
      </c>
      <c r="M85" s="6">
        <v>1.0499999999999998</v>
      </c>
      <c r="N85" s="8">
        <v>37.975296960048425</v>
      </c>
      <c r="O85" s="9">
        <v>-5.142084344587289</v>
      </c>
      <c r="P85" s="10">
        <v>52.370447029962804</v>
      </c>
      <c r="Q85" s="3">
        <v>0</v>
      </c>
      <c r="R85" s="3">
        <v>1.4</v>
      </c>
      <c r="S85" s="3">
        <v>17</v>
      </c>
      <c r="T85" s="3">
        <v>16.2</v>
      </c>
      <c r="U85" s="3">
        <v>19.899999999999999</v>
      </c>
      <c r="V85" s="3">
        <v>201</v>
      </c>
      <c r="W85" s="3">
        <v>215</v>
      </c>
    </row>
    <row r="86" spans="1:23" x14ac:dyDescent="0.25">
      <c r="A86" s="1">
        <v>16</v>
      </c>
      <c r="B86" s="4">
        <v>43772</v>
      </c>
      <c r="C86" s="5">
        <v>1</v>
      </c>
      <c r="D86" s="1">
        <v>1</v>
      </c>
      <c r="E86" s="1" t="s">
        <v>23</v>
      </c>
      <c r="F86" s="1" t="s">
        <v>30</v>
      </c>
      <c r="G86" s="1" t="s">
        <v>39</v>
      </c>
      <c r="H86" s="5">
        <v>24.1</v>
      </c>
      <c r="I86" s="5">
        <v>19.2</v>
      </c>
      <c r="J86" s="7">
        <v>14.986187845303858</v>
      </c>
      <c r="K86" s="7">
        <v>32.866260240045705</v>
      </c>
      <c r="L86" s="6">
        <v>12.6</v>
      </c>
      <c r="M86" s="6">
        <v>2.4500000000000002</v>
      </c>
      <c r="N86" s="8">
        <v>0.27344663042635864</v>
      </c>
      <c r="O86" s="9">
        <v>-10.815597359531409</v>
      </c>
      <c r="P86" s="10">
        <v>113.06102792442977</v>
      </c>
      <c r="Q86" s="3">
        <v>0</v>
      </c>
      <c r="R86" s="3">
        <v>2.8</v>
      </c>
      <c r="S86" s="3"/>
      <c r="T86" s="3"/>
      <c r="U86" s="3">
        <v>20.3</v>
      </c>
      <c r="V86" s="3"/>
      <c r="W86" s="3"/>
    </row>
    <row r="87" spans="1:23" x14ac:dyDescent="0.25">
      <c r="A87" s="1">
        <v>16</v>
      </c>
      <c r="B87" s="4">
        <v>43772</v>
      </c>
      <c r="C87" s="5">
        <v>1</v>
      </c>
      <c r="D87" s="1">
        <v>1</v>
      </c>
      <c r="E87" s="1" t="s">
        <v>26</v>
      </c>
      <c r="F87" s="1" t="s">
        <v>30</v>
      </c>
      <c r="G87" s="1" t="s">
        <v>39</v>
      </c>
      <c r="H87" s="5">
        <v>27.1</v>
      </c>
      <c r="I87" s="5">
        <v>19.600000000000001</v>
      </c>
      <c r="J87" s="7">
        <v>18.730158730158724</v>
      </c>
      <c r="K87" s="7">
        <v>41.077175697865343</v>
      </c>
      <c r="L87" s="6">
        <v>16.449999999999996</v>
      </c>
      <c r="M87" s="6">
        <v>1.0500000000000003</v>
      </c>
      <c r="N87" s="8">
        <v>2.0521518550092437</v>
      </c>
      <c r="O87" s="9">
        <v>-5.2080605550883092</v>
      </c>
      <c r="P87" s="10">
        <v>101.34441780268621</v>
      </c>
      <c r="Q87" s="3">
        <v>0</v>
      </c>
      <c r="R87" s="3">
        <v>2.8</v>
      </c>
      <c r="S87" s="3">
        <v>18.100000000000001</v>
      </c>
      <c r="T87" s="3">
        <v>18</v>
      </c>
      <c r="U87" s="3">
        <v>20.3</v>
      </c>
      <c r="V87" s="3"/>
      <c r="W87" s="3"/>
    </row>
    <row r="88" spans="1:23" x14ac:dyDescent="0.25">
      <c r="A88" s="1">
        <v>16</v>
      </c>
      <c r="B88" s="4">
        <v>43772</v>
      </c>
      <c r="C88" s="5">
        <v>1</v>
      </c>
      <c r="D88" s="1">
        <v>2</v>
      </c>
      <c r="E88" s="1" t="s">
        <v>23</v>
      </c>
      <c r="F88" s="1" t="s">
        <v>30</v>
      </c>
      <c r="G88" s="1" t="s">
        <v>39</v>
      </c>
      <c r="H88" s="5">
        <v>28.5</v>
      </c>
      <c r="I88" s="5">
        <v>20.2</v>
      </c>
      <c r="J88" s="7">
        <v>19.130434782608699</v>
      </c>
      <c r="K88" s="7">
        <v>41.955022488755631</v>
      </c>
      <c r="L88" s="6">
        <v>12.249999999999998</v>
      </c>
      <c r="M88" s="6">
        <v>0.7</v>
      </c>
      <c r="N88" s="8">
        <v>1.7240158984976142</v>
      </c>
      <c r="O88" s="9">
        <v>7.1142162061006792E-2</v>
      </c>
      <c r="P88" s="10">
        <v>54.074076363687077</v>
      </c>
      <c r="Q88" s="3">
        <v>0</v>
      </c>
      <c r="R88" s="3">
        <v>2.8</v>
      </c>
      <c r="S88" s="3"/>
      <c r="T88" s="3"/>
      <c r="U88" s="3">
        <v>20.3</v>
      </c>
      <c r="V88" s="3"/>
      <c r="W88" s="3"/>
    </row>
    <row r="89" spans="1:23" x14ac:dyDescent="0.25">
      <c r="A89" s="1">
        <v>16</v>
      </c>
      <c r="B89" s="4">
        <v>43772</v>
      </c>
      <c r="C89" s="5">
        <v>1</v>
      </c>
      <c r="D89" s="1">
        <v>2</v>
      </c>
      <c r="E89" s="1" t="s">
        <v>26</v>
      </c>
      <c r="F89" s="1" t="s">
        <v>30</v>
      </c>
      <c r="G89" s="1" t="s">
        <v>39</v>
      </c>
      <c r="H89" s="5">
        <v>18.8</v>
      </c>
      <c r="I89" s="5">
        <v>19.2</v>
      </c>
      <c r="J89" s="7">
        <v>19.727891156462579</v>
      </c>
      <c r="K89" s="7">
        <v>43.265306122448969</v>
      </c>
      <c r="L89" s="6">
        <v>10.15</v>
      </c>
      <c r="M89" s="6">
        <v>5.2500000000000009</v>
      </c>
      <c r="N89" s="8">
        <v>7.3439952171650607</v>
      </c>
      <c r="O89" s="9">
        <v>-3.279008086253369</v>
      </c>
      <c r="P89" s="10">
        <v>103.41522055823883</v>
      </c>
      <c r="Q89" s="3">
        <v>0</v>
      </c>
      <c r="R89" s="3">
        <v>2.8</v>
      </c>
      <c r="S89" s="3">
        <v>17.600000000000001</v>
      </c>
      <c r="T89" s="3">
        <v>17.600000000000001</v>
      </c>
      <c r="U89" s="3">
        <v>20.3</v>
      </c>
      <c r="V89" s="3">
        <v>229</v>
      </c>
      <c r="W89" s="3">
        <v>301</v>
      </c>
    </row>
    <row r="90" spans="1:23" x14ac:dyDescent="0.25">
      <c r="A90" s="1">
        <v>16</v>
      </c>
      <c r="B90" s="4">
        <v>43772</v>
      </c>
      <c r="C90" s="5">
        <v>1</v>
      </c>
      <c r="D90" s="1">
        <v>3</v>
      </c>
      <c r="E90" s="1" t="s">
        <v>23</v>
      </c>
      <c r="F90" s="1" t="s">
        <v>30</v>
      </c>
      <c r="G90" s="1" t="s">
        <v>39</v>
      </c>
      <c r="H90" s="5">
        <v>19.100000000000001</v>
      </c>
      <c r="I90" s="5">
        <v>19.600000000000001</v>
      </c>
      <c r="J90" s="7">
        <v>14.82889733840304</v>
      </c>
      <c r="K90" s="7">
        <v>32.521305886980464</v>
      </c>
      <c r="L90" s="6">
        <v>15.4</v>
      </c>
      <c r="M90" s="6">
        <v>0.7</v>
      </c>
      <c r="N90" s="8">
        <v>1.2943140506847644</v>
      </c>
      <c r="O90" s="9">
        <v>-0.9337916928807577</v>
      </c>
      <c r="P90" s="10">
        <v>44.370046657059895</v>
      </c>
      <c r="Q90" s="3">
        <v>0</v>
      </c>
      <c r="R90" s="3">
        <v>2.8</v>
      </c>
      <c r="S90" s="3">
        <v>15.4</v>
      </c>
      <c r="T90" s="3">
        <v>15.3</v>
      </c>
      <c r="U90" s="3">
        <v>20.3</v>
      </c>
      <c r="V90" s="3"/>
      <c r="W90" s="3"/>
    </row>
    <row r="91" spans="1:23" x14ac:dyDescent="0.25">
      <c r="A91" s="1">
        <v>16</v>
      </c>
      <c r="B91" s="4">
        <v>43772</v>
      </c>
      <c r="C91" s="5">
        <v>1</v>
      </c>
      <c r="D91" s="1">
        <v>3</v>
      </c>
      <c r="E91" s="1" t="s">
        <v>26</v>
      </c>
      <c r="F91" s="1" t="s">
        <v>30</v>
      </c>
      <c r="G91" s="1" t="s">
        <v>39</v>
      </c>
      <c r="H91" s="5">
        <v>19.3</v>
      </c>
      <c r="I91" s="5">
        <v>20.2</v>
      </c>
      <c r="J91" s="7">
        <v>21.322314049586787</v>
      </c>
      <c r="K91" s="7">
        <v>46.762040467369644</v>
      </c>
      <c r="L91" s="6">
        <v>12.95</v>
      </c>
      <c r="M91" s="6">
        <v>1.0500000000000003</v>
      </c>
      <c r="N91" s="8">
        <v>0.96617809417313416</v>
      </c>
      <c r="O91" s="9">
        <v>-2.9983650126156429</v>
      </c>
      <c r="P91" s="12">
        <f>+AVERAGE(P89,P87)</f>
        <v>102.37981918046252</v>
      </c>
      <c r="Q91" s="3">
        <v>0</v>
      </c>
      <c r="R91" s="3">
        <v>2.8</v>
      </c>
      <c r="S91" s="3">
        <v>18</v>
      </c>
      <c r="T91" s="3">
        <v>17.7</v>
      </c>
      <c r="U91" s="3">
        <v>20.3</v>
      </c>
      <c r="V91" s="3">
        <v>222</v>
      </c>
      <c r="W91" s="3">
        <v>221</v>
      </c>
    </row>
    <row r="92" spans="1:23" x14ac:dyDescent="0.25">
      <c r="A92" s="1">
        <v>17</v>
      </c>
      <c r="B92" s="4">
        <v>43542</v>
      </c>
      <c r="C92" s="5">
        <v>1</v>
      </c>
      <c r="D92" s="1">
        <v>1</v>
      </c>
      <c r="E92" s="1" t="s">
        <v>23</v>
      </c>
      <c r="F92" s="1" t="s">
        <v>30</v>
      </c>
      <c r="G92" s="1" t="s">
        <v>40</v>
      </c>
      <c r="H92" s="5">
        <v>19.2</v>
      </c>
      <c r="I92" s="5">
        <v>19.2</v>
      </c>
      <c r="J92" s="7">
        <v>25.169045830202858</v>
      </c>
      <c r="K92" s="7">
        <v>55.198321200031096</v>
      </c>
      <c r="L92" s="6">
        <v>15.75</v>
      </c>
      <c r="M92" s="6">
        <v>2.8</v>
      </c>
      <c r="N92" s="8">
        <v>6.8773655458952074</v>
      </c>
      <c r="O92" s="9">
        <v>-1.5078243336458015</v>
      </c>
      <c r="P92" s="10">
        <v>97.437979040776867</v>
      </c>
      <c r="Q92" s="3">
        <v>0.3</v>
      </c>
      <c r="R92" s="3">
        <v>30.3</v>
      </c>
      <c r="S92" s="3"/>
      <c r="T92" s="3"/>
      <c r="U92" s="3">
        <v>21.9</v>
      </c>
      <c r="V92" s="3"/>
      <c r="W92" s="3"/>
    </row>
    <row r="93" spans="1:23" x14ac:dyDescent="0.25">
      <c r="A93" s="1">
        <v>17</v>
      </c>
      <c r="B93" s="4">
        <v>43542</v>
      </c>
      <c r="C93" s="5">
        <v>1</v>
      </c>
      <c r="D93" s="1">
        <v>1</v>
      </c>
      <c r="E93" s="1" t="s">
        <v>26</v>
      </c>
      <c r="F93" s="1" t="s">
        <v>30</v>
      </c>
      <c r="G93" s="1" t="s">
        <v>40</v>
      </c>
      <c r="H93" s="5">
        <v>19.5</v>
      </c>
      <c r="I93" s="5">
        <v>19.600000000000001</v>
      </c>
      <c r="J93" s="7">
        <v>27.170658682634741</v>
      </c>
      <c r="K93" s="7">
        <v>59.588065248812747</v>
      </c>
      <c r="L93" s="6">
        <v>13.649999999999997</v>
      </c>
      <c r="M93" s="6">
        <v>2.4500000000000002</v>
      </c>
      <c r="N93" s="8">
        <v>2.5441081568273995</v>
      </c>
      <c r="O93" s="9">
        <v>-1.4774247373477549</v>
      </c>
      <c r="P93" s="12">
        <f>+AVERAGE(P95,P97)</f>
        <v>86.09740189486871</v>
      </c>
      <c r="Q93" s="3">
        <v>0.3</v>
      </c>
      <c r="R93" s="3">
        <v>30.3</v>
      </c>
      <c r="S93" s="3">
        <v>19.100000000000001</v>
      </c>
      <c r="T93" s="3">
        <v>20</v>
      </c>
      <c r="U93" s="3">
        <v>21.9</v>
      </c>
      <c r="V93" s="3"/>
      <c r="W93" s="3"/>
    </row>
    <row r="94" spans="1:23" x14ac:dyDescent="0.25">
      <c r="A94" s="1">
        <v>17</v>
      </c>
      <c r="B94" s="4">
        <v>43542</v>
      </c>
      <c r="C94" s="5">
        <v>1</v>
      </c>
      <c r="D94" s="1">
        <v>2</v>
      </c>
      <c r="E94" s="1" t="s">
        <v>23</v>
      </c>
      <c r="F94" s="1" t="s">
        <v>30</v>
      </c>
      <c r="G94" s="1" t="s">
        <v>40</v>
      </c>
      <c r="H94" s="5">
        <v>19.8</v>
      </c>
      <c r="I94" s="5">
        <v>20.2</v>
      </c>
      <c r="J94" s="7">
        <v>25.060435132957288</v>
      </c>
      <c r="K94" s="7">
        <v>54.960126705382194</v>
      </c>
      <c r="L94" s="6">
        <v>5.95</v>
      </c>
      <c r="M94" s="6">
        <v>3.85</v>
      </c>
      <c r="N94" s="8">
        <v>8.2735224612273157</v>
      </c>
      <c r="O94" s="9">
        <v>13.644545034072337</v>
      </c>
      <c r="P94" s="10">
        <v>141.12089739236177</v>
      </c>
      <c r="Q94" s="3">
        <v>0.3</v>
      </c>
      <c r="R94" s="3">
        <v>30.3</v>
      </c>
      <c r="S94" s="3"/>
      <c r="T94" s="3"/>
      <c r="U94" s="3">
        <v>21.9</v>
      </c>
      <c r="V94" s="3">
        <v>295.2</v>
      </c>
      <c r="W94" s="3"/>
    </row>
    <row r="95" spans="1:23" x14ac:dyDescent="0.25">
      <c r="A95" s="1">
        <v>17</v>
      </c>
      <c r="B95" s="4">
        <v>43542</v>
      </c>
      <c r="C95" s="5">
        <v>1</v>
      </c>
      <c r="D95" s="1">
        <v>2</v>
      </c>
      <c r="E95" s="1" t="s">
        <v>26</v>
      </c>
      <c r="F95" s="1" t="s">
        <v>30</v>
      </c>
      <c r="G95" s="1" t="s">
        <v>40</v>
      </c>
      <c r="H95" s="5">
        <v>19.5</v>
      </c>
      <c r="I95" s="5">
        <v>19.2</v>
      </c>
      <c r="J95" s="7">
        <v>27.669524551831643</v>
      </c>
      <c r="K95" s="7">
        <v>60.682129706775598</v>
      </c>
      <c r="L95" s="6">
        <v>9.8000000000000007</v>
      </c>
      <c r="M95" s="6">
        <v>2.0999999999999996</v>
      </c>
      <c r="N95" s="8">
        <v>7.7564273074006085</v>
      </c>
      <c r="O95" s="9">
        <v>-1.5612071175891693</v>
      </c>
      <c r="P95" s="10">
        <v>87.95090843007533</v>
      </c>
      <c r="Q95" s="3">
        <v>0.3</v>
      </c>
      <c r="R95" s="3">
        <v>30.3</v>
      </c>
      <c r="S95" s="3">
        <v>19.399999999999999</v>
      </c>
      <c r="T95" s="3">
        <v>20.399999999999999</v>
      </c>
      <c r="U95" s="3">
        <v>21.9</v>
      </c>
      <c r="V95" s="3">
        <v>402</v>
      </c>
      <c r="W95" s="3">
        <v>409</v>
      </c>
    </row>
    <row r="96" spans="1:23" x14ac:dyDescent="0.25">
      <c r="A96" s="1">
        <v>17</v>
      </c>
      <c r="B96" s="4">
        <v>43542</v>
      </c>
      <c r="C96" s="5">
        <v>1</v>
      </c>
      <c r="D96" s="1">
        <v>3</v>
      </c>
      <c r="E96" s="1" t="s">
        <v>23</v>
      </c>
      <c r="F96" s="1" t="s">
        <v>30</v>
      </c>
      <c r="G96" s="1" t="s">
        <v>40</v>
      </c>
      <c r="H96" s="5">
        <v>19.899999999999999</v>
      </c>
      <c r="I96" s="5">
        <v>19.600000000000001</v>
      </c>
      <c r="J96" s="7">
        <v>25.209380234505858</v>
      </c>
      <c r="K96" s="7">
        <v>55.286778721192157</v>
      </c>
      <c r="L96" s="6">
        <v>14.7</v>
      </c>
      <c r="M96" s="6">
        <v>1.0499999999999998</v>
      </c>
      <c r="N96" s="8">
        <v>6.7480917574385302</v>
      </c>
      <c r="O96" s="9">
        <v>5.0405824822780243</v>
      </c>
      <c r="P96" s="10">
        <v>118.04604108020413</v>
      </c>
      <c r="Q96" s="3">
        <v>0.3</v>
      </c>
      <c r="R96" s="3">
        <v>30.3</v>
      </c>
      <c r="S96" s="3">
        <v>17.2</v>
      </c>
      <c r="T96" s="3">
        <v>15.9</v>
      </c>
      <c r="U96" s="3">
        <v>21.9</v>
      </c>
      <c r="V96" s="3"/>
      <c r="W96" s="3"/>
    </row>
    <row r="97" spans="1:23" x14ac:dyDescent="0.25">
      <c r="A97" s="1">
        <v>17</v>
      </c>
      <c r="B97" s="4">
        <v>43542</v>
      </c>
      <c r="C97" s="5">
        <v>1</v>
      </c>
      <c r="D97" s="1">
        <v>3</v>
      </c>
      <c r="E97" s="1" t="s">
        <v>26</v>
      </c>
      <c r="F97" s="1" t="s">
        <v>30</v>
      </c>
      <c r="G97" s="1" t="s">
        <v>40</v>
      </c>
      <c r="H97" s="5">
        <v>20.3</v>
      </c>
      <c r="I97" s="5">
        <v>20.2</v>
      </c>
      <c r="J97" s="7">
        <v>30.177514792899412</v>
      </c>
      <c r="K97" s="7">
        <v>66.182411752703544</v>
      </c>
      <c r="L97" s="6">
        <v>9.4499999999999993</v>
      </c>
      <c r="M97" s="6">
        <v>5.9500000000000011</v>
      </c>
      <c r="N97" s="8">
        <v>21.381884610734343</v>
      </c>
      <c r="O97" s="9">
        <v>8.0552922238883617</v>
      </c>
      <c r="P97" s="10">
        <v>84.243895359662105</v>
      </c>
      <c r="Q97" s="3">
        <v>0.3</v>
      </c>
      <c r="R97" s="3">
        <v>30.3</v>
      </c>
      <c r="S97" s="3">
        <v>18.600000000000001</v>
      </c>
      <c r="T97" s="3">
        <v>20.100000000000001</v>
      </c>
      <c r="U97" s="3">
        <v>21.9</v>
      </c>
      <c r="V97" s="3"/>
      <c r="W97" s="3"/>
    </row>
    <row r="98" spans="1:23" x14ac:dyDescent="0.25">
      <c r="A98" s="1">
        <v>18</v>
      </c>
      <c r="B98" s="4">
        <v>43552</v>
      </c>
      <c r="C98" s="5">
        <v>1</v>
      </c>
      <c r="D98" s="1">
        <v>1</v>
      </c>
      <c r="E98" s="1" t="s">
        <v>23</v>
      </c>
      <c r="F98" s="1" t="s">
        <v>30</v>
      </c>
      <c r="G98" s="1" t="s">
        <v>40</v>
      </c>
      <c r="H98" s="5">
        <v>20.2</v>
      </c>
      <c r="I98" s="5">
        <v>19.2</v>
      </c>
      <c r="J98" s="7">
        <v>20.450751252086825</v>
      </c>
      <c r="K98" s="7">
        <v>44.850613090783519</v>
      </c>
      <c r="L98" s="6">
        <v>5.95</v>
      </c>
      <c r="M98" s="6">
        <v>3.5</v>
      </c>
      <c r="N98" s="8">
        <v>5.1870310725025046</v>
      </c>
      <c r="O98" s="9">
        <v>-3.426520425175319</v>
      </c>
      <c r="P98" s="10">
        <v>63.960130566370729</v>
      </c>
      <c r="Q98" s="13">
        <v>1.8</v>
      </c>
      <c r="R98" s="13">
        <v>4.8</v>
      </c>
      <c r="S98" s="3"/>
      <c r="T98" s="3"/>
      <c r="U98" s="3">
        <v>17.8</v>
      </c>
      <c r="V98" s="3"/>
      <c r="W98" s="3"/>
    </row>
    <row r="99" spans="1:23" x14ac:dyDescent="0.25">
      <c r="A99" s="1">
        <v>18</v>
      </c>
      <c r="B99" s="4">
        <v>43552</v>
      </c>
      <c r="C99" s="5">
        <v>1</v>
      </c>
      <c r="D99" s="1">
        <v>1</v>
      </c>
      <c r="E99" s="1" t="s">
        <v>26</v>
      </c>
      <c r="F99" s="1" t="s">
        <v>30</v>
      </c>
      <c r="G99" s="1" t="s">
        <v>40</v>
      </c>
      <c r="H99" s="5">
        <v>20.6</v>
      </c>
      <c r="I99" s="5">
        <v>19.600000000000001</v>
      </c>
      <c r="J99" s="7">
        <v>23.996852871754527</v>
      </c>
      <c r="K99" s="7">
        <v>52.627580780813375</v>
      </c>
      <c r="L99" s="6">
        <v>10.85</v>
      </c>
      <c r="M99" s="6">
        <v>2.0999999999999996</v>
      </c>
      <c r="N99" s="8">
        <v>1.191969261610424</v>
      </c>
      <c r="O99" s="9">
        <v>-1.6633327127164397</v>
      </c>
      <c r="P99" s="10">
        <v>86.318143169083328</v>
      </c>
      <c r="Q99" s="13">
        <v>1.8</v>
      </c>
      <c r="R99" s="13">
        <v>4.8</v>
      </c>
      <c r="S99" s="3">
        <v>16</v>
      </c>
      <c r="T99" s="3">
        <v>16</v>
      </c>
      <c r="U99" s="3">
        <v>17.8</v>
      </c>
      <c r="V99" s="3"/>
      <c r="W99" s="3"/>
    </row>
    <row r="100" spans="1:23" x14ac:dyDescent="0.25">
      <c r="A100" s="1">
        <v>18</v>
      </c>
      <c r="B100" s="4">
        <v>43552</v>
      </c>
      <c r="C100" s="5">
        <v>1</v>
      </c>
      <c r="D100" s="1">
        <v>2</v>
      </c>
      <c r="E100" s="1" t="s">
        <v>23</v>
      </c>
      <c r="F100" s="1" t="s">
        <v>30</v>
      </c>
      <c r="G100" s="1" t="s">
        <v>40</v>
      </c>
      <c r="H100" s="5">
        <v>21</v>
      </c>
      <c r="I100" s="5">
        <v>20.2</v>
      </c>
      <c r="J100" s="7">
        <v>26.717557251908396</v>
      </c>
      <c r="K100" s="7">
        <v>58.59436693866806</v>
      </c>
      <c r="L100" s="6">
        <v>5.6</v>
      </c>
      <c r="M100" s="6">
        <v>1.75</v>
      </c>
      <c r="N100" s="8">
        <v>2.1560235215502832</v>
      </c>
      <c r="O100" s="9">
        <v>-1.0954520606316163</v>
      </c>
      <c r="P100" s="10">
        <v>96.357615588912864</v>
      </c>
      <c r="Q100" s="13">
        <v>1.8</v>
      </c>
      <c r="R100" s="13">
        <v>4.8</v>
      </c>
      <c r="S100" s="3">
        <v>15.5</v>
      </c>
      <c r="T100" s="3">
        <v>14.4</v>
      </c>
      <c r="U100" s="3">
        <v>17.8</v>
      </c>
      <c r="V100" s="3">
        <v>278</v>
      </c>
      <c r="W100" s="3">
        <v>281</v>
      </c>
    </row>
    <row r="101" spans="1:23" x14ac:dyDescent="0.25">
      <c r="A101" s="1">
        <v>18</v>
      </c>
      <c r="B101" s="4">
        <v>43552</v>
      </c>
      <c r="C101" s="5">
        <v>1</v>
      </c>
      <c r="D101" s="1">
        <v>2</v>
      </c>
      <c r="E101" s="1" t="s">
        <v>26</v>
      </c>
      <c r="F101" s="1" t="s">
        <v>30</v>
      </c>
      <c r="G101" s="1" t="s">
        <v>40</v>
      </c>
      <c r="H101" s="5">
        <v>19.399999999999999</v>
      </c>
      <c r="I101" s="5">
        <v>19.2</v>
      </c>
      <c r="J101" s="7">
        <v>23.606271777003492</v>
      </c>
      <c r="K101" s="7">
        <v>51.770996035083527</v>
      </c>
      <c r="L101" s="6">
        <v>8.0500000000000007</v>
      </c>
      <c r="M101" s="6">
        <v>2.4500000000000002</v>
      </c>
      <c r="N101" s="8">
        <v>2.5411212829936511</v>
      </c>
      <c r="O101" s="9">
        <v>7.2548320663747559</v>
      </c>
      <c r="P101" s="10">
        <v>120.84780221471956</v>
      </c>
      <c r="Q101" s="13">
        <v>1.8</v>
      </c>
      <c r="R101" s="13">
        <v>4.8</v>
      </c>
      <c r="S101" s="3">
        <v>15.8</v>
      </c>
      <c r="T101" s="3">
        <v>15</v>
      </c>
      <c r="U101" s="3">
        <v>17.8</v>
      </c>
      <c r="V101" s="3">
        <v>354</v>
      </c>
      <c r="W101" s="3">
        <v>356</v>
      </c>
    </row>
    <row r="102" spans="1:23" x14ac:dyDescent="0.25">
      <c r="A102" s="1">
        <v>18</v>
      </c>
      <c r="B102" s="4">
        <v>43552</v>
      </c>
      <c r="C102" s="5">
        <v>1</v>
      </c>
      <c r="D102" s="1">
        <v>3</v>
      </c>
      <c r="E102" s="1" t="s">
        <v>23</v>
      </c>
      <c r="F102" s="1" t="s">
        <v>30</v>
      </c>
      <c r="G102" s="1" t="s">
        <v>40</v>
      </c>
      <c r="H102" s="5">
        <v>19.7</v>
      </c>
      <c r="I102" s="5">
        <v>19.600000000000001</v>
      </c>
      <c r="J102" s="7">
        <v>22.373393801965225</v>
      </c>
      <c r="K102" s="7">
        <v>49.067167096723736</v>
      </c>
      <c r="L102" s="6">
        <v>14.7</v>
      </c>
      <c r="M102" s="6">
        <v>0.7</v>
      </c>
      <c r="N102" s="11">
        <f>+AVERAGE(N100,N98)</f>
        <v>3.6715272970263939</v>
      </c>
      <c r="O102" s="9">
        <v>-11.179482609586783</v>
      </c>
      <c r="P102" s="10">
        <v>26.971395836660921</v>
      </c>
      <c r="Q102" s="13">
        <v>1.8</v>
      </c>
      <c r="R102" s="13">
        <v>4.8</v>
      </c>
      <c r="S102" s="3">
        <v>12.5</v>
      </c>
      <c r="T102" s="3">
        <v>17.899999999999999</v>
      </c>
      <c r="U102" s="3">
        <v>17.8</v>
      </c>
      <c r="V102" s="3"/>
      <c r="W102" s="3"/>
    </row>
    <row r="103" spans="1:23" x14ac:dyDescent="0.25">
      <c r="A103" s="1">
        <v>18</v>
      </c>
      <c r="B103" s="4">
        <v>43552</v>
      </c>
      <c r="C103" s="5">
        <v>1</v>
      </c>
      <c r="D103" s="1">
        <v>3</v>
      </c>
      <c r="E103" s="1" t="s">
        <v>26</v>
      </c>
      <c r="F103" s="1" t="s">
        <v>30</v>
      </c>
      <c r="G103" s="1" t="s">
        <v>40</v>
      </c>
      <c r="H103" s="5">
        <v>20</v>
      </c>
      <c r="I103" s="5">
        <v>20.2</v>
      </c>
      <c r="J103" s="7">
        <v>26.829268292682922</v>
      </c>
      <c r="K103" s="7">
        <v>58.839360807401164</v>
      </c>
      <c r="L103" s="6">
        <v>10.15</v>
      </c>
      <c r="M103" s="6">
        <v>3.85</v>
      </c>
      <c r="N103" s="11">
        <f>+AVERAGE(N101,N99)</f>
        <v>1.8665452723020377</v>
      </c>
      <c r="O103" s="9">
        <v>-0.29891400203508989</v>
      </c>
      <c r="P103" s="12">
        <f>+AVERAGE(P101,P99)</f>
        <v>103.58297269190145</v>
      </c>
      <c r="Q103" s="13">
        <v>1.8</v>
      </c>
      <c r="R103" s="13">
        <v>4.8</v>
      </c>
      <c r="S103" s="3">
        <v>15.5</v>
      </c>
      <c r="T103" s="3">
        <v>14.5</v>
      </c>
      <c r="U103" s="3">
        <v>17.8</v>
      </c>
      <c r="V103" s="3"/>
      <c r="W103" s="3"/>
    </row>
    <row r="104" spans="1:23" x14ac:dyDescent="0.25">
      <c r="A104" s="1">
        <v>19</v>
      </c>
      <c r="B104" s="4">
        <v>43589</v>
      </c>
      <c r="C104" s="5">
        <v>1</v>
      </c>
      <c r="D104" s="1">
        <v>1</v>
      </c>
      <c r="E104" s="1" t="s">
        <v>23</v>
      </c>
      <c r="F104" s="1" t="s">
        <v>30</v>
      </c>
      <c r="G104" s="1" t="s">
        <v>40</v>
      </c>
      <c r="H104" s="5">
        <v>20.8</v>
      </c>
      <c r="I104" s="5">
        <v>25.7</v>
      </c>
      <c r="J104" s="7">
        <v>23.193277310924366</v>
      </c>
      <c r="K104" s="7">
        <v>50.865256447406537</v>
      </c>
      <c r="L104" s="6">
        <v>9.1</v>
      </c>
      <c r="M104" s="6">
        <v>4.55</v>
      </c>
      <c r="N104" s="8">
        <v>5.1185667454964161</v>
      </c>
      <c r="O104" s="9">
        <v>-1.5293860302033031</v>
      </c>
      <c r="P104" s="10">
        <v>40.569396610437181</v>
      </c>
      <c r="Q104" s="3">
        <v>15</v>
      </c>
      <c r="R104" s="3">
        <v>15.6</v>
      </c>
      <c r="S104" s="3"/>
      <c r="T104" s="3"/>
      <c r="U104" s="3">
        <v>18.100000000000001</v>
      </c>
      <c r="V104" s="3"/>
      <c r="W104" s="3"/>
    </row>
    <row r="105" spans="1:23" x14ac:dyDescent="0.25">
      <c r="A105" s="1">
        <v>19</v>
      </c>
      <c r="B105" s="4">
        <v>43589</v>
      </c>
      <c r="C105" s="5">
        <v>1</v>
      </c>
      <c r="D105" s="1">
        <v>1</v>
      </c>
      <c r="E105" s="1" t="s">
        <v>26</v>
      </c>
      <c r="F105" s="1" t="s">
        <v>30</v>
      </c>
      <c r="G105" s="1" t="s">
        <v>40</v>
      </c>
      <c r="H105" s="5">
        <v>21.2</v>
      </c>
      <c r="I105" s="5">
        <v>26.5</v>
      </c>
      <c r="J105" s="7">
        <v>23.726346433770011</v>
      </c>
      <c r="K105" s="7">
        <v>52.034332178888718</v>
      </c>
      <c r="L105" s="6">
        <v>10.85</v>
      </c>
      <c r="M105" s="6">
        <v>2.8</v>
      </c>
      <c r="N105" s="8">
        <v>3.288612831303396</v>
      </c>
      <c r="O105" s="9">
        <v>-2.2773694617874387</v>
      </c>
      <c r="P105" s="10">
        <v>47.649066330006974</v>
      </c>
      <c r="Q105" s="3">
        <v>15</v>
      </c>
      <c r="R105" s="3">
        <v>15.6</v>
      </c>
      <c r="S105" s="3">
        <v>13.65</v>
      </c>
      <c r="T105" s="3">
        <v>12</v>
      </c>
      <c r="U105" s="3">
        <v>18.100000000000001</v>
      </c>
      <c r="V105" s="3"/>
      <c r="W105" s="3"/>
    </row>
    <row r="106" spans="1:23" x14ac:dyDescent="0.25">
      <c r="A106" s="1">
        <v>19</v>
      </c>
      <c r="B106" s="4">
        <v>43589</v>
      </c>
      <c r="C106" s="5">
        <v>1</v>
      </c>
      <c r="D106" s="1">
        <v>2</v>
      </c>
      <c r="E106" s="1" t="s">
        <v>23</v>
      </c>
      <c r="F106" s="1" t="s">
        <v>30</v>
      </c>
      <c r="G106" s="1" t="s">
        <v>40</v>
      </c>
      <c r="H106" s="5">
        <v>21.6</v>
      </c>
      <c r="I106" s="5">
        <v>27.3</v>
      </c>
      <c r="J106" s="7">
        <v>27.602230483271395</v>
      </c>
      <c r="K106" s="7">
        <v>60.534546852967622</v>
      </c>
      <c r="L106" s="6">
        <v>11.9</v>
      </c>
      <c r="M106" s="6">
        <v>8.7500000000000018</v>
      </c>
      <c r="N106" s="8">
        <v>0.63120149504049061</v>
      </c>
      <c r="O106" s="9">
        <v>-1.1886838963793362</v>
      </c>
      <c r="P106" s="10">
        <v>40.256256394348718</v>
      </c>
      <c r="Q106" s="3">
        <v>15</v>
      </c>
      <c r="R106" s="3">
        <v>15.6</v>
      </c>
      <c r="S106" s="3">
        <v>13.5</v>
      </c>
      <c r="T106" s="3">
        <v>12.4</v>
      </c>
      <c r="U106" s="3">
        <v>18.100000000000001</v>
      </c>
      <c r="V106" s="3">
        <v>314</v>
      </c>
      <c r="W106" s="3">
        <v>315</v>
      </c>
    </row>
    <row r="107" spans="1:23" x14ac:dyDescent="0.25">
      <c r="A107" s="1">
        <v>19</v>
      </c>
      <c r="B107" s="4">
        <v>43589</v>
      </c>
      <c r="C107" s="5">
        <v>1</v>
      </c>
      <c r="D107" s="1">
        <v>2</v>
      </c>
      <c r="E107" s="1" t="s">
        <v>26</v>
      </c>
      <c r="F107" s="1" t="s">
        <v>30</v>
      </c>
      <c r="G107" s="1" t="s">
        <v>40</v>
      </c>
      <c r="H107" s="5">
        <v>19.2</v>
      </c>
      <c r="I107" s="5">
        <v>25.7</v>
      </c>
      <c r="J107" s="7">
        <v>24.556489262371628</v>
      </c>
      <c r="K107" s="7">
        <v>53.854921278856395</v>
      </c>
      <c r="L107" s="6">
        <v>3.85</v>
      </c>
      <c r="M107" s="6">
        <v>3.15</v>
      </c>
      <c r="N107" s="8">
        <v>6.6567888762673606</v>
      </c>
      <c r="O107" s="9">
        <v>1.8433587260370157</v>
      </c>
      <c r="P107" s="10">
        <v>32.577886482069879</v>
      </c>
      <c r="Q107" s="3">
        <v>15</v>
      </c>
      <c r="R107" s="3">
        <v>15.6</v>
      </c>
      <c r="S107" s="3">
        <v>13.5</v>
      </c>
      <c r="T107" s="3">
        <v>12</v>
      </c>
      <c r="U107" s="3">
        <v>18.100000000000001</v>
      </c>
      <c r="V107" s="3">
        <v>395</v>
      </c>
      <c r="W107" s="3">
        <v>398</v>
      </c>
    </row>
    <row r="108" spans="1:23" x14ac:dyDescent="0.25">
      <c r="A108" s="1">
        <v>19</v>
      </c>
      <c r="B108" s="4">
        <v>43589</v>
      </c>
      <c r="C108" s="5">
        <v>1</v>
      </c>
      <c r="D108" s="1">
        <v>3</v>
      </c>
      <c r="E108" s="1" t="s">
        <v>23</v>
      </c>
      <c r="F108" s="1" t="s">
        <v>30</v>
      </c>
      <c r="G108" s="1" t="s">
        <v>40</v>
      </c>
      <c r="H108" s="5">
        <v>19.5</v>
      </c>
      <c r="I108" s="5">
        <v>26.5</v>
      </c>
      <c r="J108" s="7">
        <v>24.225865209471774</v>
      </c>
      <c r="K108" s="7">
        <v>53.129828528358793</v>
      </c>
      <c r="L108" s="6">
        <v>6.65</v>
      </c>
      <c r="M108" s="6">
        <v>2.8</v>
      </c>
      <c r="N108" s="8">
        <v>1.4772236669645098</v>
      </c>
      <c r="O108" s="9">
        <v>-2.1714687560798733</v>
      </c>
      <c r="P108" s="10">
        <v>46.73726141904848</v>
      </c>
      <c r="Q108" s="3">
        <v>15</v>
      </c>
      <c r="R108" s="3">
        <v>15.6</v>
      </c>
      <c r="S108" s="3">
        <v>17.5</v>
      </c>
      <c r="T108" s="3">
        <v>13.6</v>
      </c>
      <c r="U108" s="3">
        <v>18.100000000000001</v>
      </c>
      <c r="V108" s="3"/>
      <c r="W108" s="3"/>
    </row>
    <row r="109" spans="1:23" x14ac:dyDescent="0.25">
      <c r="A109" s="1">
        <v>19</v>
      </c>
      <c r="B109" s="4">
        <v>43589</v>
      </c>
      <c r="C109" s="5">
        <v>1</v>
      </c>
      <c r="D109" s="1">
        <v>3</v>
      </c>
      <c r="E109" s="1" t="s">
        <v>26</v>
      </c>
      <c r="F109" s="1" t="s">
        <v>30</v>
      </c>
      <c r="G109" s="1" t="s">
        <v>40</v>
      </c>
      <c r="H109" s="5">
        <v>19.7</v>
      </c>
      <c r="I109" s="5">
        <v>27.3</v>
      </c>
      <c r="J109" s="7">
        <v>26.213592233009713</v>
      </c>
      <c r="K109" s="7">
        <v>57.489119517910957</v>
      </c>
      <c r="L109" s="6">
        <v>5.2500000000000018</v>
      </c>
      <c r="M109" s="6">
        <v>2.0999999999999996</v>
      </c>
      <c r="N109" s="8">
        <v>10.52886527441491</v>
      </c>
      <c r="O109" s="9">
        <v>1.7482688512381301</v>
      </c>
      <c r="P109" s="10">
        <v>17.415481153839593</v>
      </c>
      <c r="Q109" s="3">
        <v>15</v>
      </c>
      <c r="R109" s="3">
        <v>15.6</v>
      </c>
      <c r="S109" s="3">
        <v>13.3</v>
      </c>
      <c r="T109" s="3">
        <v>12</v>
      </c>
      <c r="U109" s="3">
        <v>18.100000000000001</v>
      </c>
      <c r="V109" s="3">
        <v>181</v>
      </c>
      <c r="W109" s="3">
        <v>180</v>
      </c>
    </row>
    <row r="110" spans="1:23" x14ac:dyDescent="0.25">
      <c r="A110" s="1">
        <v>20</v>
      </c>
      <c r="B110" s="4">
        <v>43571</v>
      </c>
      <c r="C110" s="5">
        <v>1</v>
      </c>
      <c r="D110" s="1">
        <v>1</v>
      </c>
      <c r="E110" s="1" t="s">
        <v>23</v>
      </c>
      <c r="F110" s="1" t="s">
        <v>30</v>
      </c>
      <c r="G110" s="1" t="s">
        <v>41</v>
      </c>
      <c r="H110" s="5">
        <v>19</v>
      </c>
      <c r="I110" s="5">
        <v>25.7</v>
      </c>
      <c r="J110" s="7">
        <v>23.993808049535605</v>
      </c>
      <c r="K110" s="7">
        <v>52.620903170705681</v>
      </c>
      <c r="L110" s="6">
        <v>5.95</v>
      </c>
      <c r="M110" s="6">
        <v>2.8</v>
      </c>
      <c r="N110" s="8">
        <v>13.496142180332388</v>
      </c>
      <c r="O110" s="9">
        <v>1.8900754523426309</v>
      </c>
      <c r="P110" s="10">
        <v>92.116372545226426</v>
      </c>
      <c r="Q110" s="3">
        <v>0</v>
      </c>
      <c r="R110" s="3">
        <v>19</v>
      </c>
      <c r="S110" s="3"/>
      <c r="T110" s="3"/>
      <c r="U110" s="3">
        <v>16.600000000000001</v>
      </c>
      <c r="V110" s="3"/>
      <c r="W110" s="3"/>
    </row>
    <row r="111" spans="1:23" x14ac:dyDescent="0.25">
      <c r="A111" s="1">
        <v>20</v>
      </c>
      <c r="B111" s="4">
        <v>43571</v>
      </c>
      <c r="C111" s="5">
        <v>1</v>
      </c>
      <c r="D111" s="1">
        <v>1</v>
      </c>
      <c r="E111" s="1" t="s">
        <v>26</v>
      </c>
      <c r="F111" s="1" t="s">
        <v>30</v>
      </c>
      <c r="G111" s="1" t="s">
        <v>41</v>
      </c>
      <c r="H111" s="5">
        <v>19.5</v>
      </c>
      <c r="I111" s="5">
        <v>26.5</v>
      </c>
      <c r="J111" s="7">
        <v>24.584717607973417</v>
      </c>
      <c r="K111" s="7">
        <v>53.916828960934801</v>
      </c>
      <c r="L111" s="6">
        <v>8.7500000000000018</v>
      </c>
      <c r="M111" s="6">
        <v>2.0999999999999996</v>
      </c>
      <c r="N111" s="8">
        <v>13.286493369764116</v>
      </c>
      <c r="O111" s="9">
        <v>0.19110631167380371</v>
      </c>
      <c r="P111" s="10">
        <v>40.133365881589022</v>
      </c>
      <c r="Q111" s="3">
        <v>0</v>
      </c>
      <c r="R111" s="3">
        <v>19</v>
      </c>
      <c r="S111" s="3">
        <v>12.9</v>
      </c>
      <c r="T111" s="3">
        <v>14</v>
      </c>
      <c r="U111" s="3">
        <v>16.600000000000001</v>
      </c>
      <c r="V111" s="3"/>
      <c r="W111" s="3"/>
    </row>
    <row r="112" spans="1:23" x14ac:dyDescent="0.25">
      <c r="A112" s="1">
        <v>20</v>
      </c>
      <c r="B112" s="4">
        <v>43571</v>
      </c>
      <c r="C112" s="5">
        <v>1</v>
      </c>
      <c r="D112" s="1">
        <v>2</v>
      </c>
      <c r="E112" s="1" t="s">
        <v>23</v>
      </c>
      <c r="F112" s="1" t="s">
        <v>30</v>
      </c>
      <c r="G112" s="1" t="s">
        <v>41</v>
      </c>
      <c r="H112" s="5">
        <v>19.8</v>
      </c>
      <c r="I112" s="5">
        <v>27.3</v>
      </c>
      <c r="J112" s="7">
        <v>23.07692307692308</v>
      </c>
      <c r="K112" s="7">
        <v>50.610079575596835</v>
      </c>
      <c r="L112" s="6">
        <v>12.249999999999998</v>
      </c>
      <c r="M112" s="6">
        <v>1.0499999999999998</v>
      </c>
      <c r="N112" s="8">
        <v>8.2549219161256353</v>
      </c>
      <c r="O112" s="9">
        <v>3.3749369217830107</v>
      </c>
      <c r="P112" s="12">
        <f>+AVERAGE(P110,P114)</f>
        <v>55.307359772395756</v>
      </c>
      <c r="Q112" s="3">
        <v>0</v>
      </c>
      <c r="R112" s="3">
        <v>19</v>
      </c>
      <c r="S112" s="3">
        <v>11.5</v>
      </c>
      <c r="T112" s="3">
        <v>10.9</v>
      </c>
      <c r="U112" s="3">
        <v>16.600000000000001</v>
      </c>
      <c r="V112" s="3">
        <v>300</v>
      </c>
      <c r="W112" s="3">
        <v>304</v>
      </c>
    </row>
    <row r="113" spans="1:23" x14ac:dyDescent="0.25">
      <c r="A113" s="1">
        <v>20</v>
      </c>
      <c r="B113" s="4">
        <v>43571</v>
      </c>
      <c r="C113" s="5">
        <v>1</v>
      </c>
      <c r="D113" s="1">
        <v>2</v>
      </c>
      <c r="E113" s="1" t="s">
        <v>26</v>
      </c>
      <c r="F113" s="1" t="s">
        <v>30</v>
      </c>
      <c r="G113" s="1" t="s">
        <v>41</v>
      </c>
      <c r="H113" s="5">
        <v>20.100000000000001</v>
      </c>
      <c r="I113" s="5">
        <v>25.7</v>
      </c>
      <c r="J113" s="7">
        <v>25.000000000000007</v>
      </c>
      <c r="K113" s="7">
        <v>54.827586206896569</v>
      </c>
      <c r="L113" s="6">
        <v>12.249999999999998</v>
      </c>
      <c r="M113" s="6">
        <v>5.2500000000000009</v>
      </c>
      <c r="N113" s="8">
        <v>2.6730223347454438</v>
      </c>
      <c r="O113" s="9">
        <v>-0.65430207086976522</v>
      </c>
      <c r="P113" s="10">
        <v>36.877988460693935</v>
      </c>
      <c r="Q113" s="3">
        <v>0</v>
      </c>
      <c r="R113" s="3">
        <v>19</v>
      </c>
      <c r="S113" s="3">
        <v>12.2</v>
      </c>
      <c r="T113" s="3">
        <v>11.6</v>
      </c>
      <c r="U113" s="3">
        <v>16.600000000000001</v>
      </c>
      <c r="V113" s="3">
        <v>357</v>
      </c>
      <c r="W113" s="3">
        <v>370</v>
      </c>
    </row>
    <row r="114" spans="1:23" x14ac:dyDescent="0.25">
      <c r="A114" s="1">
        <v>20</v>
      </c>
      <c r="B114" s="4">
        <v>43571</v>
      </c>
      <c r="C114" s="5">
        <v>1</v>
      </c>
      <c r="D114" s="1">
        <v>3</v>
      </c>
      <c r="E114" s="1" t="s">
        <v>23</v>
      </c>
      <c r="F114" s="1" t="s">
        <v>30</v>
      </c>
      <c r="G114" s="1" t="s">
        <v>41</v>
      </c>
      <c r="H114" s="5">
        <v>20.7</v>
      </c>
      <c r="I114" s="5">
        <v>26.5</v>
      </c>
      <c r="J114" s="7">
        <v>24.642126789366063</v>
      </c>
      <c r="K114" s="7">
        <v>54.04273323460972</v>
      </c>
      <c r="L114" s="6">
        <v>9.8000000000000007</v>
      </c>
      <c r="M114" s="6">
        <v>1.75</v>
      </c>
      <c r="N114" s="8">
        <v>5.6343117840222572</v>
      </c>
      <c r="O114" s="9">
        <v>-2.5655041789653561</v>
      </c>
      <c r="P114" s="10">
        <v>18.498346999565094</v>
      </c>
      <c r="Q114" s="3">
        <v>0</v>
      </c>
      <c r="R114" s="3">
        <v>19</v>
      </c>
      <c r="S114" s="3">
        <v>13.6</v>
      </c>
      <c r="T114" s="3">
        <v>10.9</v>
      </c>
      <c r="U114" s="3">
        <v>16.600000000000001</v>
      </c>
      <c r="V114" s="3"/>
      <c r="W114" s="3"/>
    </row>
    <row r="115" spans="1:23" x14ac:dyDescent="0.25">
      <c r="A115" s="1">
        <v>20</v>
      </c>
      <c r="B115" s="4">
        <v>43571</v>
      </c>
      <c r="C115" s="5">
        <v>1</v>
      </c>
      <c r="D115" s="1">
        <v>3</v>
      </c>
      <c r="E115" s="1" t="s">
        <v>26</v>
      </c>
      <c r="F115" s="1" t="s">
        <v>30</v>
      </c>
      <c r="G115" s="1" t="s">
        <v>41</v>
      </c>
      <c r="H115" s="5">
        <v>21</v>
      </c>
      <c r="I115" s="5">
        <v>27.3</v>
      </c>
      <c r="J115" s="7">
        <v>26.738934056007235</v>
      </c>
      <c r="K115" s="7">
        <v>58.641248481450361</v>
      </c>
      <c r="L115" s="6">
        <v>14.35</v>
      </c>
      <c r="M115" s="6">
        <v>3.85</v>
      </c>
      <c r="N115" s="8">
        <v>0.51363958589226177</v>
      </c>
      <c r="O115" s="9">
        <v>-44.510555597157918</v>
      </c>
      <c r="P115" s="10">
        <v>-2.6284091044828672</v>
      </c>
      <c r="Q115" s="3">
        <v>0</v>
      </c>
      <c r="R115" s="3">
        <v>19</v>
      </c>
      <c r="S115" s="3">
        <v>12.3</v>
      </c>
      <c r="T115" s="3">
        <v>12.2</v>
      </c>
      <c r="U115" s="3">
        <v>16.600000000000001</v>
      </c>
      <c r="V115" s="3">
        <v>185</v>
      </c>
      <c r="W115" s="3">
        <v>193</v>
      </c>
    </row>
    <row r="116" spans="1:23" x14ac:dyDescent="0.25">
      <c r="A116" s="1">
        <v>21</v>
      </c>
      <c r="B116" s="4">
        <v>43578</v>
      </c>
      <c r="C116" s="5">
        <v>1</v>
      </c>
      <c r="D116" s="1">
        <v>1</v>
      </c>
      <c r="E116" s="1" t="s">
        <v>23</v>
      </c>
      <c r="F116" s="1" t="s">
        <v>30</v>
      </c>
      <c r="G116" s="1" t="s">
        <v>42</v>
      </c>
      <c r="H116" s="5">
        <v>19.899999999999999</v>
      </c>
      <c r="I116" s="5">
        <v>25.7</v>
      </c>
      <c r="J116" s="7">
        <v>21.9022687609075</v>
      </c>
      <c r="K116" s="7">
        <v>48.033941144610928</v>
      </c>
      <c r="L116" s="6">
        <v>17.149999999999999</v>
      </c>
      <c r="M116" s="6">
        <v>5.9500000000000011</v>
      </c>
      <c r="N116" s="8">
        <v>10.561058832376606</v>
      </c>
      <c r="O116" s="9">
        <v>-3.2458499862288459</v>
      </c>
      <c r="P116" s="10">
        <v>51.336790025144509</v>
      </c>
      <c r="Q116" s="3">
        <v>0</v>
      </c>
      <c r="R116" s="3">
        <v>0</v>
      </c>
      <c r="S116" s="3"/>
      <c r="T116" s="3"/>
      <c r="U116" s="3">
        <v>16</v>
      </c>
      <c r="V116" s="3"/>
      <c r="W116" s="3"/>
    </row>
    <row r="117" spans="1:23" x14ac:dyDescent="0.25">
      <c r="A117" s="1">
        <v>21</v>
      </c>
      <c r="B117" s="4">
        <v>43578</v>
      </c>
      <c r="C117" s="5">
        <v>1</v>
      </c>
      <c r="D117" s="1">
        <v>1</v>
      </c>
      <c r="E117" s="1" t="s">
        <v>26</v>
      </c>
      <c r="F117" s="1" t="s">
        <v>30</v>
      </c>
      <c r="G117" s="1" t="s">
        <v>42</v>
      </c>
      <c r="H117" s="5">
        <v>20.2</v>
      </c>
      <c r="I117" s="5">
        <v>26.5</v>
      </c>
      <c r="J117" s="7">
        <v>23.429951690821262</v>
      </c>
      <c r="K117" s="7">
        <v>51.384307846076979</v>
      </c>
      <c r="L117" s="6">
        <v>12.249999999999998</v>
      </c>
      <c r="M117" s="6">
        <v>3.85</v>
      </c>
      <c r="N117" s="8">
        <v>16.929141453387814</v>
      </c>
      <c r="O117" s="9">
        <v>-1.6809516820326229</v>
      </c>
      <c r="P117" s="10">
        <v>98.281305878068991</v>
      </c>
      <c r="Q117" s="3">
        <v>0</v>
      </c>
      <c r="R117" s="3">
        <v>0</v>
      </c>
      <c r="S117" s="3">
        <v>14.5</v>
      </c>
      <c r="T117" s="3">
        <v>17</v>
      </c>
      <c r="U117" s="3">
        <v>16</v>
      </c>
      <c r="V117" s="3"/>
      <c r="W117" s="3"/>
    </row>
    <row r="118" spans="1:23" x14ac:dyDescent="0.25">
      <c r="A118" s="1">
        <v>21</v>
      </c>
      <c r="B118" s="4">
        <v>43578</v>
      </c>
      <c r="C118" s="5">
        <v>1</v>
      </c>
      <c r="D118" s="1">
        <v>2</v>
      </c>
      <c r="E118" s="1" t="s">
        <v>23</v>
      </c>
      <c r="F118" s="1" t="s">
        <v>30</v>
      </c>
      <c r="G118" s="1" t="s">
        <v>42</v>
      </c>
      <c r="H118" s="5">
        <v>20.399999999999999</v>
      </c>
      <c r="I118" s="5">
        <v>27.3</v>
      </c>
      <c r="J118" s="7">
        <v>21.400394477317541</v>
      </c>
      <c r="K118" s="7">
        <v>46.933278922668812</v>
      </c>
      <c r="L118" s="6">
        <v>14.35</v>
      </c>
      <c r="M118" s="6">
        <v>4.1999999999999993</v>
      </c>
      <c r="N118" s="8">
        <v>5.6605178853432916</v>
      </c>
      <c r="O118" s="9">
        <v>-9.4829268292682922</v>
      </c>
      <c r="P118" s="12">
        <f>+AVERAGE(P116,P120)</f>
        <v>59.028884543032277</v>
      </c>
      <c r="Q118" s="3">
        <v>0</v>
      </c>
      <c r="R118" s="3">
        <v>0</v>
      </c>
      <c r="S118" s="3">
        <v>12</v>
      </c>
      <c r="T118" s="3">
        <v>10.9</v>
      </c>
      <c r="U118" s="3">
        <v>16</v>
      </c>
      <c r="V118" s="3">
        <v>270</v>
      </c>
      <c r="W118" s="3">
        <v>268</v>
      </c>
    </row>
    <row r="119" spans="1:23" x14ac:dyDescent="0.25">
      <c r="A119" s="1">
        <v>21</v>
      </c>
      <c r="B119" s="4">
        <v>43578</v>
      </c>
      <c r="C119" s="5">
        <v>1</v>
      </c>
      <c r="D119" s="1">
        <v>2</v>
      </c>
      <c r="E119" s="1" t="s">
        <v>26</v>
      </c>
      <c r="F119" s="1" t="s">
        <v>30</v>
      </c>
      <c r="G119" s="1" t="s">
        <v>42</v>
      </c>
      <c r="H119" s="5">
        <v>20.3</v>
      </c>
      <c r="I119" s="5">
        <v>25.7</v>
      </c>
      <c r="J119" s="7">
        <v>22.29020979020979</v>
      </c>
      <c r="K119" s="7">
        <v>48.884735953701473</v>
      </c>
      <c r="L119" s="6">
        <v>14</v>
      </c>
      <c r="M119" s="6">
        <v>6.3</v>
      </c>
      <c r="N119" s="8">
        <v>4.4026250219336722</v>
      </c>
      <c r="O119" s="9">
        <v>-5.1340672238086498</v>
      </c>
      <c r="P119" s="10">
        <v>48.395286494255899</v>
      </c>
      <c r="Q119" s="3">
        <v>0</v>
      </c>
      <c r="R119" s="3">
        <v>0</v>
      </c>
      <c r="S119" s="3">
        <v>12.9</v>
      </c>
      <c r="T119" s="3">
        <v>12.7</v>
      </c>
      <c r="U119" s="3">
        <v>16</v>
      </c>
      <c r="V119" s="3">
        <v>317</v>
      </c>
      <c r="W119" s="3">
        <v>319</v>
      </c>
    </row>
    <row r="120" spans="1:23" x14ac:dyDescent="0.25">
      <c r="A120" s="1">
        <v>21</v>
      </c>
      <c r="B120" s="4">
        <v>43578</v>
      </c>
      <c r="C120" s="5">
        <v>1</v>
      </c>
      <c r="D120" s="1">
        <v>3</v>
      </c>
      <c r="E120" s="1" t="s">
        <v>23</v>
      </c>
      <c r="F120" s="1" t="s">
        <v>30</v>
      </c>
      <c r="G120" s="1" t="s">
        <v>42</v>
      </c>
      <c r="H120" s="5">
        <v>20.7</v>
      </c>
      <c r="I120" s="5">
        <v>26.5</v>
      </c>
      <c r="J120" s="7">
        <v>10.471204188481675</v>
      </c>
      <c r="K120" s="7">
        <v>22.964434013359813</v>
      </c>
      <c r="L120" s="6">
        <v>14.7</v>
      </c>
      <c r="M120" s="6">
        <v>6.65</v>
      </c>
      <c r="N120" s="8">
        <v>1.3574760484295489</v>
      </c>
      <c r="O120" s="9">
        <v>-2.2728731471831076</v>
      </c>
      <c r="P120" s="10">
        <v>66.720979060920044</v>
      </c>
      <c r="Q120" s="3">
        <v>0</v>
      </c>
      <c r="R120" s="3">
        <v>0</v>
      </c>
      <c r="S120" s="3">
        <v>12.7</v>
      </c>
      <c r="T120" s="3">
        <v>10.4</v>
      </c>
      <c r="U120" s="3">
        <v>16</v>
      </c>
      <c r="V120" s="3"/>
      <c r="W120" s="3"/>
    </row>
    <row r="121" spans="1:23" x14ac:dyDescent="0.25">
      <c r="A121" s="1">
        <v>21</v>
      </c>
      <c r="B121" s="4">
        <v>43578</v>
      </c>
      <c r="C121" s="5">
        <v>1</v>
      </c>
      <c r="D121" s="1">
        <v>3</v>
      </c>
      <c r="E121" s="1" t="s">
        <v>26</v>
      </c>
      <c r="F121" s="1" t="s">
        <v>30</v>
      </c>
      <c r="G121" s="1" t="s">
        <v>42</v>
      </c>
      <c r="H121" s="5">
        <v>21.1</v>
      </c>
      <c r="I121" s="5">
        <v>27.3</v>
      </c>
      <c r="J121" s="7">
        <v>22.924528301886802</v>
      </c>
      <c r="K121" s="7">
        <v>50.275862068965537</v>
      </c>
      <c r="L121" s="6">
        <v>12.6</v>
      </c>
      <c r="M121" s="6">
        <v>2.8</v>
      </c>
      <c r="N121" s="8">
        <v>17.191202466598146</v>
      </c>
      <c r="O121" s="9">
        <v>-1.0590070570756467</v>
      </c>
      <c r="P121" s="10">
        <v>57.228464325896709</v>
      </c>
      <c r="Q121" s="3">
        <v>0</v>
      </c>
      <c r="R121" s="3">
        <v>0</v>
      </c>
      <c r="S121" s="3">
        <v>12.3</v>
      </c>
      <c r="T121" s="3">
        <v>11.7</v>
      </c>
      <c r="U121" s="3">
        <v>16</v>
      </c>
      <c r="V121" s="3">
        <v>148</v>
      </c>
      <c r="W121" s="3">
        <v>188</v>
      </c>
    </row>
    <row r="122" spans="1:23" x14ac:dyDescent="0.25">
      <c r="A122" s="1">
        <v>22</v>
      </c>
      <c r="B122" s="4">
        <v>43621</v>
      </c>
      <c r="C122" s="5">
        <v>1</v>
      </c>
      <c r="D122" s="1">
        <v>1</v>
      </c>
      <c r="E122" s="1" t="s">
        <v>23</v>
      </c>
      <c r="F122" s="1" t="s">
        <v>30</v>
      </c>
      <c r="G122" s="1" t="s">
        <v>42</v>
      </c>
      <c r="H122" s="5">
        <v>19.2</v>
      </c>
      <c r="I122" s="5">
        <v>20.399999999999999</v>
      </c>
      <c r="J122" s="7">
        <v>14.723926380368107</v>
      </c>
      <c r="K122" s="7">
        <v>32.291093716945227</v>
      </c>
      <c r="L122" s="6">
        <v>19.949999999999996</v>
      </c>
      <c r="M122" s="6">
        <v>13.3</v>
      </c>
      <c r="N122" s="8">
        <v>5.8611567396616984</v>
      </c>
      <c r="O122" s="9">
        <v>-16.17695236959355</v>
      </c>
      <c r="P122" s="10">
        <v>37.087296631562189</v>
      </c>
      <c r="Q122" s="3">
        <v>0</v>
      </c>
      <c r="R122" s="3">
        <v>2.6</v>
      </c>
      <c r="S122" s="3"/>
      <c r="T122" s="3"/>
      <c r="U122" s="3">
        <v>15.1</v>
      </c>
      <c r="V122" s="3"/>
      <c r="W122" s="3"/>
    </row>
    <row r="123" spans="1:23" x14ac:dyDescent="0.25">
      <c r="A123" s="1">
        <v>22</v>
      </c>
      <c r="B123" s="4">
        <v>43621</v>
      </c>
      <c r="C123" s="5">
        <v>1</v>
      </c>
      <c r="D123" s="1">
        <v>1</v>
      </c>
      <c r="E123" s="1" t="s">
        <v>26</v>
      </c>
      <c r="F123" s="1" t="s">
        <v>30</v>
      </c>
      <c r="G123" s="1" t="s">
        <v>42</v>
      </c>
      <c r="H123" s="5">
        <v>19.5</v>
      </c>
      <c r="I123" s="5">
        <v>21.1</v>
      </c>
      <c r="J123" s="7">
        <v>18.835893290218266</v>
      </c>
      <c r="K123" s="7">
        <v>41.30906252613385</v>
      </c>
      <c r="L123" s="6">
        <v>21.35</v>
      </c>
      <c r="M123" s="6">
        <v>6.65</v>
      </c>
      <c r="N123" s="8">
        <v>4.3759767513311338</v>
      </c>
      <c r="O123" s="9">
        <v>-0.22281119692298298</v>
      </c>
      <c r="P123" s="10">
        <v>48.482670895389333</v>
      </c>
      <c r="Q123" s="3">
        <v>0</v>
      </c>
      <c r="R123" s="3">
        <v>2.6</v>
      </c>
      <c r="S123" s="3"/>
      <c r="T123" s="3"/>
      <c r="U123" s="3">
        <v>15.1</v>
      </c>
      <c r="V123" s="3"/>
      <c r="W123" s="3"/>
    </row>
    <row r="124" spans="1:23" x14ac:dyDescent="0.25">
      <c r="A124" s="1">
        <v>22</v>
      </c>
      <c r="B124" s="4">
        <v>43621</v>
      </c>
      <c r="C124" s="5">
        <v>1</v>
      </c>
      <c r="D124" s="1">
        <v>2</v>
      </c>
      <c r="E124" s="1" t="s">
        <v>23</v>
      </c>
      <c r="F124" s="1" t="s">
        <v>30</v>
      </c>
      <c r="G124" s="1" t="s">
        <v>42</v>
      </c>
      <c r="H124" s="5">
        <v>19.7</v>
      </c>
      <c r="I124" s="5">
        <v>21.8</v>
      </c>
      <c r="J124" s="38">
        <v>20.329999999999998</v>
      </c>
      <c r="K124" s="38">
        <v>44.6</v>
      </c>
      <c r="L124" s="6">
        <v>20.65</v>
      </c>
      <c r="M124" s="6">
        <v>5.2500000000000018</v>
      </c>
      <c r="N124" s="8">
        <v>4.1107660391292455</v>
      </c>
      <c r="O124" s="9">
        <v>9.8180300046019298</v>
      </c>
      <c r="P124" s="10">
        <v>147.51954403635912</v>
      </c>
      <c r="Q124" s="3">
        <v>0</v>
      </c>
      <c r="R124" s="3">
        <v>2.6</v>
      </c>
      <c r="S124" s="3"/>
      <c r="T124" s="3"/>
      <c r="U124" s="3">
        <v>15.1</v>
      </c>
      <c r="V124" s="3"/>
      <c r="W124" s="3"/>
    </row>
    <row r="125" spans="1:23" x14ac:dyDescent="0.25">
      <c r="A125" s="1">
        <v>22</v>
      </c>
      <c r="B125" s="4">
        <v>43621</v>
      </c>
      <c r="C125" s="5">
        <v>1</v>
      </c>
      <c r="D125" s="1">
        <v>2</v>
      </c>
      <c r="E125" s="1" t="s">
        <v>26</v>
      </c>
      <c r="F125" s="1" t="s">
        <v>30</v>
      </c>
      <c r="G125" s="1" t="s">
        <v>42</v>
      </c>
      <c r="H125" s="5">
        <v>18.7</v>
      </c>
      <c r="I125" s="5">
        <v>20.399999999999999</v>
      </c>
      <c r="J125" s="7">
        <v>10.62335381913959</v>
      </c>
      <c r="K125" s="7">
        <v>23.298113893009585</v>
      </c>
      <c r="L125" s="6">
        <v>24.499999999999996</v>
      </c>
      <c r="M125" s="6">
        <v>3.85</v>
      </c>
      <c r="N125" s="8">
        <v>3.315133902523586</v>
      </c>
      <c r="O125" s="9">
        <v>-2.4546114520057962</v>
      </c>
      <c r="P125" s="10">
        <v>63.950481481380599</v>
      </c>
      <c r="Q125" s="3">
        <v>0</v>
      </c>
      <c r="R125" s="3">
        <v>2.6</v>
      </c>
      <c r="S125" s="3"/>
      <c r="T125" s="3"/>
      <c r="U125" s="3">
        <v>15.1</v>
      </c>
      <c r="V125" s="3"/>
      <c r="W125" s="3"/>
    </row>
    <row r="126" spans="1:23" x14ac:dyDescent="0.25">
      <c r="A126" s="1">
        <v>22</v>
      </c>
      <c r="B126" s="4">
        <v>43621</v>
      </c>
      <c r="C126" s="5">
        <v>1</v>
      </c>
      <c r="D126" s="1">
        <v>3</v>
      </c>
      <c r="E126" s="1" t="s">
        <v>23</v>
      </c>
      <c r="F126" s="1" t="s">
        <v>30</v>
      </c>
      <c r="G126" s="1" t="s">
        <v>42</v>
      </c>
      <c r="H126" s="5">
        <v>18.899999999999999</v>
      </c>
      <c r="I126" s="5">
        <v>21.1</v>
      </c>
      <c r="J126" s="7">
        <v>25.945378151260506</v>
      </c>
      <c r="K126" s="7">
        <v>56.900898290350618</v>
      </c>
      <c r="L126" s="6">
        <v>18.899999999999999</v>
      </c>
      <c r="M126" s="6">
        <v>0</v>
      </c>
      <c r="N126" s="8">
        <v>3.8720763981475481</v>
      </c>
      <c r="O126" s="9">
        <v>1.8289659608684001</v>
      </c>
      <c r="P126" s="10">
        <v>50.781188396016958</v>
      </c>
      <c r="Q126" s="3">
        <v>0</v>
      </c>
      <c r="R126" s="3">
        <v>2.6</v>
      </c>
      <c r="S126" s="3"/>
      <c r="T126" s="3"/>
      <c r="U126" s="3">
        <v>15.1</v>
      </c>
      <c r="V126" s="3"/>
      <c r="W126" s="3"/>
    </row>
    <row r="127" spans="1:23" x14ac:dyDescent="0.25">
      <c r="A127" s="1">
        <v>22</v>
      </c>
      <c r="B127" s="4">
        <v>43621</v>
      </c>
      <c r="C127" s="5">
        <v>1</v>
      </c>
      <c r="D127" s="1">
        <v>3</v>
      </c>
      <c r="E127" s="1" t="s">
        <v>26</v>
      </c>
      <c r="F127" s="1" t="s">
        <v>30</v>
      </c>
      <c r="G127" s="1" t="s">
        <v>42</v>
      </c>
      <c r="H127" s="5">
        <v>19.100000000000001</v>
      </c>
      <c r="I127" s="5">
        <v>21.8</v>
      </c>
      <c r="J127" s="7">
        <v>32.481060606060616</v>
      </c>
      <c r="K127" s="7">
        <v>71.234326018808801</v>
      </c>
      <c r="L127" s="6">
        <v>15.050000000000002</v>
      </c>
      <c r="M127" s="6">
        <v>11.2</v>
      </c>
      <c r="N127" s="8">
        <v>3.6068656859456611</v>
      </c>
      <c r="O127" s="9">
        <v>1.3937655721666296</v>
      </c>
      <c r="P127" s="10">
        <v>44.994673854002755</v>
      </c>
      <c r="Q127" s="3">
        <v>0</v>
      </c>
      <c r="R127" s="3">
        <v>2.6</v>
      </c>
      <c r="S127" s="3"/>
      <c r="T127" s="3"/>
      <c r="U127" s="3">
        <v>15.1</v>
      </c>
      <c r="V127" s="3"/>
      <c r="W127" s="3"/>
    </row>
    <row r="128" spans="1:23" x14ac:dyDescent="0.25">
      <c r="A128" s="1">
        <v>23</v>
      </c>
      <c r="B128" s="4">
        <v>43637</v>
      </c>
      <c r="C128" s="5">
        <v>1</v>
      </c>
      <c r="D128" s="1">
        <v>1</v>
      </c>
      <c r="E128" s="1" t="s">
        <v>23</v>
      </c>
      <c r="F128" s="1" t="s">
        <v>30</v>
      </c>
      <c r="G128" s="1" t="s">
        <v>43</v>
      </c>
      <c r="H128" s="5">
        <v>19.899999999999999</v>
      </c>
      <c r="I128" s="5">
        <v>20.399999999999999</v>
      </c>
      <c r="J128" s="7">
        <v>27.27272727272727</v>
      </c>
      <c r="K128" s="7">
        <v>59.811912225705321</v>
      </c>
      <c r="L128" s="1">
        <v>0.88</v>
      </c>
      <c r="M128" s="1">
        <v>0</v>
      </c>
      <c r="N128" s="8">
        <v>-1.2281405236070708</v>
      </c>
      <c r="O128" s="9">
        <v>1.9716151165907265</v>
      </c>
      <c r="P128" s="10">
        <v>6.957936987346506</v>
      </c>
      <c r="Q128" s="3">
        <v>0</v>
      </c>
      <c r="R128" s="3">
        <v>65.2</v>
      </c>
      <c r="S128" s="3"/>
      <c r="T128" s="3"/>
      <c r="U128" s="3">
        <v>11.3</v>
      </c>
      <c r="V128" s="3"/>
      <c r="W128" s="3"/>
    </row>
    <row r="129" spans="1:23" x14ac:dyDescent="0.25">
      <c r="A129" s="1">
        <v>23</v>
      </c>
      <c r="B129" s="4">
        <v>43637</v>
      </c>
      <c r="C129" s="5">
        <v>1</v>
      </c>
      <c r="D129" s="1">
        <v>1</v>
      </c>
      <c r="E129" s="1" t="s">
        <v>26</v>
      </c>
      <c r="F129" s="1" t="s">
        <v>30</v>
      </c>
      <c r="G129" s="1" t="s">
        <v>43</v>
      </c>
      <c r="H129" s="5">
        <v>20</v>
      </c>
      <c r="I129" s="5">
        <v>21.1</v>
      </c>
      <c r="J129" s="7">
        <v>27.27272727272727</v>
      </c>
      <c r="K129" s="7">
        <v>59.811912225705321</v>
      </c>
      <c r="L129" s="1">
        <v>2.4500000000000002</v>
      </c>
      <c r="M129" s="1">
        <v>0</v>
      </c>
      <c r="N129" s="8">
        <v>-0.52094751880475765</v>
      </c>
      <c r="O129" s="9">
        <v>-0.77030544090056285</v>
      </c>
      <c r="P129" s="10">
        <v>1.7164407824746737</v>
      </c>
      <c r="Q129" s="3">
        <v>0</v>
      </c>
      <c r="R129" s="3">
        <v>65.2</v>
      </c>
      <c r="S129" s="3"/>
      <c r="T129" s="3"/>
      <c r="U129" s="3">
        <v>11.3</v>
      </c>
      <c r="V129" s="3"/>
      <c r="W129" s="3"/>
    </row>
    <row r="130" spans="1:23" x14ac:dyDescent="0.25">
      <c r="A130" s="1">
        <v>23</v>
      </c>
      <c r="B130" s="4">
        <v>43637</v>
      </c>
      <c r="C130" s="5">
        <v>1</v>
      </c>
      <c r="D130" s="1">
        <v>2</v>
      </c>
      <c r="E130" s="1" t="s">
        <v>23</v>
      </c>
      <c r="F130" s="1" t="s">
        <v>30</v>
      </c>
      <c r="G130" s="1" t="s">
        <v>43</v>
      </c>
      <c r="H130" s="5">
        <v>20.2</v>
      </c>
      <c r="I130" s="5">
        <v>21.8</v>
      </c>
      <c r="J130" s="7">
        <v>21.428571428571427</v>
      </c>
      <c r="K130" s="7">
        <v>46.995073891625616</v>
      </c>
      <c r="L130" s="1">
        <v>0.35</v>
      </c>
      <c r="M130" s="1">
        <v>0</v>
      </c>
      <c r="N130" s="8">
        <v>0.87994244108990127</v>
      </c>
      <c r="O130" s="9">
        <v>-0.14621538461538464</v>
      </c>
      <c r="P130" s="10">
        <v>5.4101076105429655</v>
      </c>
      <c r="Q130" s="3">
        <v>0</v>
      </c>
      <c r="R130" s="3">
        <v>65.2</v>
      </c>
      <c r="S130" s="3"/>
      <c r="T130" s="3"/>
      <c r="U130" s="3">
        <v>11.3</v>
      </c>
      <c r="V130" s="3"/>
      <c r="W130" s="3"/>
    </row>
    <row r="131" spans="1:23" x14ac:dyDescent="0.25">
      <c r="A131" s="1">
        <v>23</v>
      </c>
      <c r="B131" s="4">
        <v>43637</v>
      </c>
      <c r="C131" s="5">
        <v>1</v>
      </c>
      <c r="D131" s="1">
        <v>2</v>
      </c>
      <c r="E131" s="1" t="s">
        <v>26</v>
      </c>
      <c r="F131" s="1" t="s">
        <v>30</v>
      </c>
      <c r="G131" s="1" t="s">
        <v>43</v>
      </c>
      <c r="H131" s="5">
        <v>19</v>
      </c>
      <c r="I131" s="5">
        <v>20.399999999999999</v>
      </c>
      <c r="J131" s="7">
        <v>33.333333333333329</v>
      </c>
      <c r="K131" s="7">
        <v>73.103448275862064</v>
      </c>
      <c r="L131" s="1">
        <v>0.53</v>
      </c>
      <c r="M131" s="1">
        <v>0</v>
      </c>
      <c r="N131" s="8">
        <v>-3.1040914332925968</v>
      </c>
      <c r="O131" s="9">
        <v>0.22823864915572234</v>
      </c>
      <c r="P131" s="10">
        <v>3.9197862929639413</v>
      </c>
      <c r="Q131" s="3">
        <v>0</v>
      </c>
      <c r="R131" s="3">
        <v>65.2</v>
      </c>
      <c r="S131" s="3"/>
      <c r="T131" s="3"/>
      <c r="U131" s="3">
        <v>11.3</v>
      </c>
      <c r="V131" s="3"/>
      <c r="W131" s="3"/>
    </row>
    <row r="132" spans="1:23" x14ac:dyDescent="0.25">
      <c r="A132" s="1">
        <v>23</v>
      </c>
      <c r="B132" s="4">
        <v>43637</v>
      </c>
      <c r="C132" s="5">
        <v>1</v>
      </c>
      <c r="D132" s="1">
        <v>3</v>
      </c>
      <c r="E132" s="1" t="s">
        <v>23</v>
      </c>
      <c r="F132" s="1" t="s">
        <v>30</v>
      </c>
      <c r="G132" s="1" t="s">
        <v>43</v>
      </c>
      <c r="H132" s="5">
        <v>19.3</v>
      </c>
      <c r="I132" s="5">
        <v>21.1</v>
      </c>
      <c r="J132" s="7">
        <v>25</v>
      </c>
      <c r="K132" s="7">
        <v>54.827586206896562</v>
      </c>
      <c r="L132" s="1">
        <v>0</v>
      </c>
      <c r="M132" s="1">
        <v>0</v>
      </c>
      <c r="N132" s="8">
        <v>1.29562077215691</v>
      </c>
      <c r="O132" s="9">
        <v>-0.29956322701688554</v>
      </c>
      <c r="P132" s="10">
        <v>20.592511861799299</v>
      </c>
      <c r="Q132" s="3">
        <v>0</v>
      </c>
      <c r="R132" s="3">
        <v>65.2</v>
      </c>
      <c r="S132" s="3"/>
      <c r="T132" s="3"/>
      <c r="U132" s="3">
        <v>11.3</v>
      </c>
      <c r="V132" s="3"/>
      <c r="W132" s="3"/>
    </row>
    <row r="133" spans="1:23" x14ac:dyDescent="0.25">
      <c r="A133" s="1">
        <v>23</v>
      </c>
      <c r="B133" s="4">
        <v>43637</v>
      </c>
      <c r="C133" s="5">
        <v>1</v>
      </c>
      <c r="D133" s="1">
        <v>3</v>
      </c>
      <c r="E133" s="1" t="s">
        <v>26</v>
      </c>
      <c r="F133" s="1" t="s">
        <v>30</v>
      </c>
      <c r="G133" s="1" t="s">
        <v>43</v>
      </c>
      <c r="H133" s="5">
        <v>19.5</v>
      </c>
      <c r="I133" s="5">
        <v>21.8</v>
      </c>
      <c r="J133" s="7">
        <v>33.333333333333329</v>
      </c>
      <c r="K133" s="7">
        <v>73.103448275862064</v>
      </c>
      <c r="L133" s="1">
        <v>0</v>
      </c>
      <c r="M133" s="1">
        <v>0</v>
      </c>
      <c r="N133" s="8">
        <v>8.8264165103189516</v>
      </c>
      <c r="O133" s="9">
        <v>0.15334784240150096</v>
      </c>
      <c r="P133" s="10">
        <f>+AVERAGE(P131,P129)</f>
        <v>2.8181135377193076</v>
      </c>
      <c r="Q133" s="3">
        <v>0</v>
      </c>
      <c r="R133" s="3">
        <v>65.2</v>
      </c>
      <c r="S133" s="3"/>
      <c r="T133" s="3"/>
      <c r="U133" s="3">
        <v>11.3</v>
      </c>
      <c r="V133" s="3"/>
      <c r="W133" s="3"/>
    </row>
    <row r="134" spans="1:23" x14ac:dyDescent="0.25">
      <c r="A134" s="14">
        <v>1</v>
      </c>
      <c r="B134" s="4">
        <v>43693</v>
      </c>
      <c r="C134" s="5">
        <v>2</v>
      </c>
      <c r="D134" s="15">
        <v>1</v>
      </c>
      <c r="E134" s="15" t="s">
        <v>23</v>
      </c>
      <c r="F134" s="15" t="s">
        <v>24</v>
      </c>
      <c r="G134" s="15" t="s">
        <v>44</v>
      </c>
      <c r="H134" s="16">
        <v>5.833333333333333</v>
      </c>
      <c r="I134" s="16">
        <v>13.4</v>
      </c>
      <c r="J134" s="17">
        <v>17.466063348416299</v>
      </c>
      <c r="K134" s="18">
        <v>38.304883757216437</v>
      </c>
      <c r="L134" s="17">
        <v>4.03</v>
      </c>
      <c r="M134" s="17">
        <v>0</v>
      </c>
      <c r="N134" s="17">
        <v>88.740911568333559</v>
      </c>
      <c r="O134" s="8">
        <v>-1.3163257177290211</v>
      </c>
      <c r="P134" s="10">
        <v>3.106777057183419</v>
      </c>
      <c r="Q134" s="3">
        <v>0</v>
      </c>
      <c r="R134" s="3">
        <v>1</v>
      </c>
      <c r="S134" s="3"/>
      <c r="T134" s="3"/>
      <c r="U134" s="3">
        <v>7.9</v>
      </c>
      <c r="V134" s="3"/>
      <c r="W134" s="3"/>
    </row>
    <row r="135" spans="1:23" x14ac:dyDescent="0.25">
      <c r="A135" s="14">
        <v>1</v>
      </c>
      <c r="B135" s="4">
        <v>43693</v>
      </c>
      <c r="C135" s="5">
        <v>2</v>
      </c>
      <c r="D135" s="15">
        <v>1</v>
      </c>
      <c r="E135" s="15" t="s">
        <v>26</v>
      </c>
      <c r="F135" s="15" t="s">
        <v>24</v>
      </c>
      <c r="G135" s="15" t="s">
        <v>44</v>
      </c>
      <c r="H135" s="16">
        <v>6.4333333333333336</v>
      </c>
      <c r="I135" s="16">
        <v>13.4</v>
      </c>
      <c r="J135" s="17">
        <v>19.776119402985074</v>
      </c>
      <c r="K135" s="18">
        <v>43.371075656201754</v>
      </c>
      <c r="L135" s="17">
        <v>6.48</v>
      </c>
      <c r="M135" s="17">
        <v>0</v>
      </c>
      <c r="N135" s="17">
        <v>84.121527592315033</v>
      </c>
      <c r="O135" s="8">
        <v>-1.1524059113702831</v>
      </c>
      <c r="P135" s="10">
        <v>0.8323152349534807</v>
      </c>
      <c r="Q135" s="3">
        <v>0</v>
      </c>
      <c r="R135" s="3">
        <v>1</v>
      </c>
      <c r="S135" s="3"/>
      <c r="T135" s="3"/>
      <c r="U135" s="3">
        <v>7.9</v>
      </c>
      <c r="V135" s="3"/>
      <c r="W135" s="3"/>
    </row>
    <row r="136" spans="1:23" x14ac:dyDescent="0.25">
      <c r="A136" s="14">
        <v>1</v>
      </c>
      <c r="B136" s="4">
        <v>43693</v>
      </c>
      <c r="C136" s="5">
        <v>2</v>
      </c>
      <c r="D136" s="15">
        <v>2</v>
      </c>
      <c r="E136" s="15" t="s">
        <v>23</v>
      </c>
      <c r="F136" s="15" t="s">
        <v>24</v>
      </c>
      <c r="G136" s="15" t="s">
        <v>44</v>
      </c>
      <c r="H136" s="16">
        <v>6.0333333333333341</v>
      </c>
      <c r="I136" s="16">
        <v>13.4</v>
      </c>
      <c r="J136" s="17">
        <v>21.545893719806759</v>
      </c>
      <c r="K136" s="18">
        <v>47.252373813093449</v>
      </c>
      <c r="L136" s="17">
        <v>1.23</v>
      </c>
      <c r="M136" s="17">
        <v>0</v>
      </c>
      <c r="N136" s="17">
        <v>85.561162147431531</v>
      </c>
      <c r="O136" s="8">
        <v>7.450900289036326E-3</v>
      </c>
      <c r="P136" s="10">
        <v>4.6928998743782708</v>
      </c>
      <c r="Q136" s="3">
        <v>0</v>
      </c>
      <c r="R136" s="3">
        <v>1</v>
      </c>
      <c r="S136" s="3"/>
      <c r="T136" s="3"/>
      <c r="U136" s="3">
        <v>7.9</v>
      </c>
      <c r="V136" s="3"/>
      <c r="W136" s="3"/>
    </row>
    <row r="137" spans="1:23" x14ac:dyDescent="0.25">
      <c r="A137" s="14">
        <v>1</v>
      </c>
      <c r="B137" s="4">
        <v>43693</v>
      </c>
      <c r="C137" s="5">
        <v>2</v>
      </c>
      <c r="D137" s="15">
        <v>2</v>
      </c>
      <c r="E137" s="15" t="s">
        <v>26</v>
      </c>
      <c r="F137" s="15" t="s">
        <v>24</v>
      </c>
      <c r="G137" s="15" t="s">
        <v>44</v>
      </c>
      <c r="H137" s="16">
        <v>5.9333333333333336</v>
      </c>
      <c r="I137" s="16">
        <v>13.4</v>
      </c>
      <c r="J137" s="17">
        <v>20.470383275261337</v>
      </c>
      <c r="K137" s="18">
        <v>44.893668148504176</v>
      </c>
      <c r="L137" s="17">
        <v>4.03</v>
      </c>
      <c r="M137" s="17">
        <v>0</v>
      </c>
      <c r="N137" s="17">
        <v>83.574519880092652</v>
      </c>
      <c r="O137" s="8">
        <v>-7.9476269749645778E-2</v>
      </c>
      <c r="P137" s="10">
        <v>-10.48267161663926</v>
      </c>
      <c r="Q137" s="3">
        <v>0</v>
      </c>
      <c r="R137" s="3">
        <v>1</v>
      </c>
      <c r="S137" s="3"/>
      <c r="T137" s="3"/>
      <c r="U137" s="3">
        <v>7.9</v>
      </c>
      <c r="V137" s="3"/>
      <c r="W137" s="3"/>
    </row>
    <row r="138" spans="1:23" x14ac:dyDescent="0.25">
      <c r="A138" s="14">
        <v>1</v>
      </c>
      <c r="B138" s="4">
        <v>43693</v>
      </c>
      <c r="C138" s="5">
        <v>2</v>
      </c>
      <c r="D138" s="15">
        <v>3</v>
      </c>
      <c r="E138" s="15" t="s">
        <v>23</v>
      </c>
      <c r="F138" s="15" t="s">
        <v>24</v>
      </c>
      <c r="G138" s="15" t="s">
        <v>44</v>
      </c>
      <c r="H138" s="16">
        <v>5.7666666666666666</v>
      </c>
      <c r="I138" s="16">
        <v>13.4</v>
      </c>
      <c r="J138" s="17">
        <v>19.047619047619051</v>
      </c>
      <c r="K138" s="18">
        <v>41.773399014778335</v>
      </c>
      <c r="L138" s="17">
        <v>4.2</v>
      </c>
      <c r="M138" s="17">
        <v>0</v>
      </c>
      <c r="N138" s="17">
        <v>83.859775855021127</v>
      </c>
      <c r="O138" s="8">
        <v>-1.5721399609857645</v>
      </c>
      <c r="P138" s="10">
        <v>1.5922822281004545</v>
      </c>
      <c r="Q138" s="3">
        <v>0</v>
      </c>
      <c r="R138" s="3">
        <v>1</v>
      </c>
      <c r="S138" s="3"/>
      <c r="T138" s="3"/>
      <c r="U138" s="3">
        <v>7.9</v>
      </c>
      <c r="V138" s="3"/>
      <c r="W138" s="3"/>
    </row>
    <row r="139" spans="1:23" x14ac:dyDescent="0.25">
      <c r="A139" s="14">
        <v>1</v>
      </c>
      <c r="B139" s="4">
        <v>43693</v>
      </c>
      <c r="C139" s="5">
        <v>2</v>
      </c>
      <c r="D139" s="15">
        <v>3</v>
      </c>
      <c r="E139" s="15" t="s">
        <v>26</v>
      </c>
      <c r="F139" s="15" t="s">
        <v>24</v>
      </c>
      <c r="G139" s="15" t="s">
        <v>44</v>
      </c>
      <c r="H139" s="16">
        <v>6.2666666666666666</v>
      </c>
      <c r="I139" s="16">
        <v>13.4</v>
      </c>
      <c r="J139" s="17">
        <v>18.421052631578942</v>
      </c>
      <c r="K139" s="18">
        <v>40.399274047186921</v>
      </c>
      <c r="L139" s="17">
        <v>5.08</v>
      </c>
      <c r="M139" s="17">
        <v>0</v>
      </c>
      <c r="N139" s="17">
        <v>86.66425875459872</v>
      </c>
      <c r="O139" s="8">
        <v>-0.521563020232236</v>
      </c>
      <c r="P139" s="10">
        <v>1.7442805939967112</v>
      </c>
      <c r="Q139" s="3">
        <v>0</v>
      </c>
      <c r="R139" s="3">
        <v>1</v>
      </c>
      <c r="S139" s="3"/>
      <c r="T139" s="3"/>
      <c r="U139" s="3">
        <v>7.9</v>
      </c>
      <c r="V139" s="3"/>
      <c r="W139" s="3"/>
    </row>
    <row r="140" spans="1:23" x14ac:dyDescent="0.25">
      <c r="A140" s="14">
        <v>2</v>
      </c>
      <c r="B140" s="4">
        <v>43707</v>
      </c>
      <c r="C140" s="5">
        <v>2</v>
      </c>
      <c r="D140" s="15">
        <v>1</v>
      </c>
      <c r="E140" s="15" t="s">
        <v>23</v>
      </c>
      <c r="F140" s="15" t="s">
        <v>24</v>
      </c>
      <c r="G140" s="15" t="s">
        <v>31</v>
      </c>
      <c r="H140" s="16">
        <v>8.4666666666666668</v>
      </c>
      <c r="I140" s="16">
        <v>15</v>
      </c>
      <c r="J140" s="7">
        <v>9.6010818120351509</v>
      </c>
      <c r="K140" s="7">
        <v>21.056165629152954</v>
      </c>
      <c r="L140" s="17">
        <f>+AVERAGE(L142,L144)</f>
        <v>32.900000000000006</v>
      </c>
      <c r="M140" s="17">
        <f>+AVERAGE(M142,M144)</f>
        <v>9.2750000000000004</v>
      </c>
      <c r="N140" s="17">
        <v>93.09713414634146</v>
      </c>
      <c r="O140" s="8">
        <v>-0.92618829981715978</v>
      </c>
      <c r="P140" s="10">
        <v>8.1793541133455197</v>
      </c>
      <c r="Q140" s="3">
        <v>0</v>
      </c>
      <c r="R140" s="3">
        <v>7</v>
      </c>
      <c r="S140" s="3"/>
      <c r="T140" s="3"/>
      <c r="U140" s="3">
        <v>11.6</v>
      </c>
      <c r="V140" s="3"/>
      <c r="W140" s="3"/>
    </row>
    <row r="141" spans="1:23" x14ac:dyDescent="0.25">
      <c r="A141" s="14">
        <v>2</v>
      </c>
      <c r="B141" s="4">
        <v>43707</v>
      </c>
      <c r="C141" s="5">
        <v>2</v>
      </c>
      <c r="D141" s="15">
        <v>1</v>
      </c>
      <c r="E141" s="15" t="s">
        <v>26</v>
      </c>
      <c r="F141" s="15" t="s">
        <v>24</v>
      </c>
      <c r="G141" s="15" t="s">
        <v>31</v>
      </c>
      <c r="H141" s="16">
        <v>8.5666666666666664</v>
      </c>
      <c r="I141" s="16">
        <v>15</v>
      </c>
      <c r="J141" s="19">
        <v>10.912052117263837</v>
      </c>
      <c r="K141" s="7">
        <v>23.931259126137245</v>
      </c>
      <c r="L141" s="17">
        <v>43.05</v>
      </c>
      <c r="M141" s="7">
        <v>33.25</v>
      </c>
      <c r="N141" s="17">
        <v>86.329663170731706</v>
      </c>
      <c r="O141" s="8">
        <v>-1.9758683729436372E-2</v>
      </c>
      <c r="P141" s="10">
        <v>4.2866464351005504</v>
      </c>
      <c r="Q141" s="3">
        <v>0</v>
      </c>
      <c r="R141" s="3">
        <v>7</v>
      </c>
      <c r="S141" s="3">
        <v>14</v>
      </c>
      <c r="T141" s="3"/>
      <c r="U141" s="3">
        <v>11.6</v>
      </c>
      <c r="V141" s="3"/>
      <c r="W141" s="3"/>
    </row>
    <row r="142" spans="1:23" x14ac:dyDescent="0.25">
      <c r="A142" s="14">
        <v>2</v>
      </c>
      <c r="B142" s="4">
        <v>43707</v>
      </c>
      <c r="C142" s="5">
        <v>2</v>
      </c>
      <c r="D142" s="15">
        <v>2</v>
      </c>
      <c r="E142" s="15" t="s">
        <v>23</v>
      </c>
      <c r="F142" s="15" t="s">
        <v>24</v>
      </c>
      <c r="G142" s="15" t="s">
        <v>31</v>
      </c>
      <c r="H142" s="16">
        <v>8.6999999999999993</v>
      </c>
      <c r="I142" s="16">
        <v>15</v>
      </c>
      <c r="J142" s="19">
        <v>11.863270777479904</v>
      </c>
      <c r="K142" s="7">
        <v>26.017380049921446</v>
      </c>
      <c r="L142" s="17">
        <v>36.750000000000007</v>
      </c>
      <c r="M142" s="7">
        <v>5.2500000000000009</v>
      </c>
      <c r="N142" s="17">
        <v>86.55649390243903</v>
      </c>
      <c r="O142" s="8">
        <v>0.93606764168189338</v>
      </c>
      <c r="P142" s="10">
        <v>2.678042595978062</v>
      </c>
      <c r="Q142" s="3">
        <v>0</v>
      </c>
      <c r="R142" s="3">
        <v>7</v>
      </c>
      <c r="S142" s="3"/>
      <c r="T142" s="3"/>
      <c r="U142" s="3">
        <v>11.6</v>
      </c>
      <c r="V142" s="3"/>
      <c r="W142" s="3"/>
    </row>
    <row r="143" spans="1:23" x14ac:dyDescent="0.25">
      <c r="A143" s="14">
        <v>2</v>
      </c>
      <c r="B143" s="4">
        <v>43707</v>
      </c>
      <c r="C143" s="5">
        <v>2</v>
      </c>
      <c r="D143" s="15">
        <v>2</v>
      </c>
      <c r="E143" s="15" t="s">
        <v>26</v>
      </c>
      <c r="F143" s="15" t="s">
        <v>24</v>
      </c>
      <c r="G143" s="15" t="s">
        <v>31</v>
      </c>
      <c r="H143" s="16">
        <v>9</v>
      </c>
      <c r="I143" s="16">
        <v>15</v>
      </c>
      <c r="J143" s="7">
        <v>11.481975967957268</v>
      </c>
      <c r="K143" s="7">
        <v>25.181161088347665</v>
      </c>
      <c r="L143" s="17">
        <v>11.55</v>
      </c>
      <c r="M143" s="7">
        <v>5.6</v>
      </c>
      <c r="N143" s="17">
        <v>82.261584146341463</v>
      </c>
      <c r="O143" s="8">
        <v>-1.5164789762339934</v>
      </c>
      <c r="P143" s="10">
        <v>2.038478702010968</v>
      </c>
      <c r="Q143" s="3">
        <v>0</v>
      </c>
      <c r="R143" s="3">
        <v>7</v>
      </c>
      <c r="S143" s="3">
        <v>11</v>
      </c>
      <c r="T143" s="3"/>
      <c r="U143" s="3">
        <v>11.6</v>
      </c>
      <c r="V143" s="3"/>
      <c r="W143" s="3"/>
    </row>
    <row r="144" spans="1:23" x14ac:dyDescent="0.25">
      <c r="A144" s="14">
        <v>2</v>
      </c>
      <c r="B144" s="4">
        <v>43707</v>
      </c>
      <c r="C144" s="5">
        <v>2</v>
      </c>
      <c r="D144" s="15">
        <v>3</v>
      </c>
      <c r="E144" s="15" t="s">
        <v>23</v>
      </c>
      <c r="F144" s="15" t="s">
        <v>24</v>
      </c>
      <c r="G144" s="15" t="s">
        <v>31</v>
      </c>
      <c r="H144" s="16">
        <v>9.1</v>
      </c>
      <c r="I144" s="16">
        <v>15</v>
      </c>
      <c r="J144" s="7">
        <v>8.8644688644688614</v>
      </c>
      <c r="K144" s="7">
        <v>19.440697233800677</v>
      </c>
      <c r="L144" s="17">
        <v>29.05</v>
      </c>
      <c r="M144" s="7">
        <v>13.3</v>
      </c>
      <c r="N144" s="17">
        <v>86.647863658536579</v>
      </c>
      <c r="O144" s="8">
        <v>-1.1855210237659979</v>
      </c>
      <c r="P144" s="10">
        <v>2.637883071297987</v>
      </c>
      <c r="Q144" s="3">
        <v>0</v>
      </c>
      <c r="R144" s="3">
        <v>7</v>
      </c>
      <c r="S144" s="3">
        <v>14</v>
      </c>
      <c r="T144" s="3"/>
      <c r="U144" s="3">
        <v>11.6</v>
      </c>
      <c r="V144" s="3"/>
      <c r="W144" s="3"/>
    </row>
    <row r="145" spans="1:23" x14ac:dyDescent="0.25">
      <c r="A145" s="14">
        <v>2</v>
      </c>
      <c r="B145" s="4">
        <v>43707</v>
      </c>
      <c r="C145" s="5">
        <v>2</v>
      </c>
      <c r="D145" s="15">
        <v>3</v>
      </c>
      <c r="E145" s="15" t="s">
        <v>26</v>
      </c>
      <c r="F145" s="15" t="s">
        <v>24</v>
      </c>
      <c r="G145" s="15" t="s">
        <v>31</v>
      </c>
      <c r="H145" s="16">
        <v>9.1999999999999993</v>
      </c>
      <c r="I145" s="16">
        <v>15</v>
      </c>
      <c r="J145" s="7">
        <v>9.2444444444444489</v>
      </c>
      <c r="K145" s="7">
        <v>20.274022988505759</v>
      </c>
      <c r="L145" s="17">
        <v>42.35</v>
      </c>
      <c r="M145" s="7">
        <v>25.9</v>
      </c>
      <c r="N145" s="17">
        <v>87.160756097560977</v>
      </c>
      <c r="O145" s="8">
        <v>1.0669689213894002</v>
      </c>
      <c r="P145" s="10">
        <v>1.6682009689213855</v>
      </c>
      <c r="Q145" s="3">
        <v>0</v>
      </c>
      <c r="R145" s="3">
        <v>7</v>
      </c>
      <c r="S145" s="3">
        <v>10</v>
      </c>
      <c r="T145" s="3"/>
      <c r="U145" s="3">
        <v>11.6</v>
      </c>
      <c r="V145" s="3"/>
      <c r="W145" s="3"/>
    </row>
    <row r="146" spans="1:23" x14ac:dyDescent="0.25">
      <c r="A146" s="14">
        <v>3</v>
      </c>
      <c r="B146" s="4">
        <v>43725</v>
      </c>
      <c r="C146" s="5">
        <v>2</v>
      </c>
      <c r="D146" s="15">
        <v>1</v>
      </c>
      <c r="E146" s="15" t="s">
        <v>23</v>
      </c>
      <c r="F146" s="15" t="s">
        <v>24</v>
      </c>
      <c r="G146" s="15" t="s">
        <v>45</v>
      </c>
      <c r="H146" s="16">
        <v>9.3000000000000007</v>
      </c>
      <c r="I146" s="16">
        <v>18.566666666666666</v>
      </c>
      <c r="J146" s="7">
        <v>20.000000000000004</v>
      </c>
      <c r="K146" s="7">
        <v>43.862068965517253</v>
      </c>
      <c r="L146" s="17">
        <v>42.000000000000007</v>
      </c>
      <c r="M146" s="7">
        <v>7</v>
      </c>
      <c r="N146" s="17">
        <v>83.17356406517078</v>
      </c>
      <c r="O146" s="8">
        <v>-1.4075137980966554</v>
      </c>
      <c r="P146" s="10">
        <v>0.15338710050371707</v>
      </c>
      <c r="Q146" s="3">
        <v>0</v>
      </c>
      <c r="R146" s="3">
        <v>7</v>
      </c>
      <c r="S146" s="3"/>
      <c r="T146" s="3"/>
      <c r="U146" s="3">
        <v>11.7</v>
      </c>
      <c r="V146" s="3"/>
      <c r="W146" s="3"/>
    </row>
    <row r="147" spans="1:23" x14ac:dyDescent="0.25">
      <c r="A147" s="14">
        <v>3</v>
      </c>
      <c r="B147" s="4">
        <v>43725</v>
      </c>
      <c r="C147" s="5">
        <v>2</v>
      </c>
      <c r="D147" s="15">
        <v>1</v>
      </c>
      <c r="E147" s="15" t="s">
        <v>26</v>
      </c>
      <c r="F147" s="15" t="s">
        <v>24</v>
      </c>
      <c r="G147" s="15" t="s">
        <v>45</v>
      </c>
      <c r="H147" s="20">
        <v>9.2333333333333325</v>
      </c>
      <c r="I147" s="20">
        <v>18.566666666666666</v>
      </c>
      <c r="J147" s="21">
        <v>24.204946996466422</v>
      </c>
      <c r="K147" s="21">
        <v>53.08395272328498</v>
      </c>
      <c r="L147" s="22">
        <v>29.05</v>
      </c>
      <c r="M147" s="7">
        <v>6.65</v>
      </c>
      <c r="N147" s="17">
        <v>96.005621707233416</v>
      </c>
      <c r="O147" s="8">
        <v>-1.7109503840457401</v>
      </c>
      <c r="P147" s="10">
        <v>4.5674310414775814</v>
      </c>
      <c r="Q147" s="3">
        <v>0</v>
      </c>
      <c r="R147" s="3">
        <v>5</v>
      </c>
      <c r="S147" s="3">
        <v>16</v>
      </c>
      <c r="T147" s="3"/>
      <c r="U147" s="3">
        <v>11.7</v>
      </c>
      <c r="V147" s="3"/>
      <c r="W147" s="3"/>
    </row>
    <row r="148" spans="1:23" x14ac:dyDescent="0.25">
      <c r="A148" s="14">
        <v>3</v>
      </c>
      <c r="B148" s="4">
        <v>43725</v>
      </c>
      <c r="C148" s="5">
        <v>2</v>
      </c>
      <c r="D148" s="15">
        <v>2</v>
      </c>
      <c r="E148" s="15" t="s">
        <v>23</v>
      </c>
      <c r="F148" s="15" t="s">
        <v>24</v>
      </c>
      <c r="G148" s="15" t="s">
        <v>45</v>
      </c>
      <c r="H148" s="16">
        <v>9.3333333333333339</v>
      </c>
      <c r="I148" s="16">
        <v>18.566666666666666</v>
      </c>
      <c r="J148" s="7">
        <v>21.512838306731439</v>
      </c>
      <c r="K148" s="7">
        <v>47.179879872693782</v>
      </c>
      <c r="L148" s="17">
        <v>44.1</v>
      </c>
      <c r="M148" s="7">
        <v>9.1</v>
      </c>
      <c r="N148" s="17">
        <v>84.036730485992408</v>
      </c>
      <c r="O148" s="8">
        <v>-0.10374385144046527</v>
      </c>
      <c r="P148" s="10">
        <v>1.2127480390682026</v>
      </c>
      <c r="Q148" s="3">
        <v>0</v>
      </c>
      <c r="R148" s="3">
        <v>5</v>
      </c>
      <c r="S148" s="3"/>
      <c r="T148" s="3"/>
      <c r="U148" s="3">
        <v>11.7</v>
      </c>
      <c r="V148" s="3"/>
      <c r="W148" s="3"/>
    </row>
    <row r="149" spans="1:23" x14ac:dyDescent="0.25">
      <c r="A149" s="14">
        <v>3</v>
      </c>
      <c r="B149" s="4">
        <v>43725</v>
      </c>
      <c r="C149" s="5">
        <v>2</v>
      </c>
      <c r="D149" s="15">
        <v>2</v>
      </c>
      <c r="E149" s="15" t="s">
        <v>26</v>
      </c>
      <c r="F149" s="15" t="s">
        <v>24</v>
      </c>
      <c r="G149" s="15" t="s">
        <v>45</v>
      </c>
      <c r="H149" s="16">
        <v>9.2333333333333343</v>
      </c>
      <c r="I149" s="16">
        <v>18.566666666666666</v>
      </c>
      <c r="J149" s="7">
        <v>23.199999999999996</v>
      </c>
      <c r="K149" s="7">
        <v>50.879999999999995</v>
      </c>
      <c r="L149" s="17">
        <v>34.650000000000006</v>
      </c>
      <c r="M149" s="7">
        <v>7.7</v>
      </c>
      <c r="N149" s="17">
        <v>83.283755523148002</v>
      </c>
      <c r="O149" s="8">
        <v>-0.3505359966914261</v>
      </c>
      <c r="P149" s="10">
        <v>0.49627519422742389</v>
      </c>
      <c r="Q149" s="3">
        <v>0</v>
      </c>
      <c r="R149" s="3">
        <v>5</v>
      </c>
      <c r="S149" s="3">
        <v>13</v>
      </c>
      <c r="T149" s="3"/>
      <c r="U149" s="3">
        <v>11.7</v>
      </c>
      <c r="V149" s="3"/>
      <c r="W149" s="3"/>
    </row>
    <row r="150" spans="1:23" x14ac:dyDescent="0.25">
      <c r="A150" s="14">
        <v>3</v>
      </c>
      <c r="B150" s="4">
        <v>43725</v>
      </c>
      <c r="C150" s="5">
        <v>2</v>
      </c>
      <c r="D150" s="15">
        <v>3</v>
      </c>
      <c r="E150" s="15" t="s">
        <v>23</v>
      </c>
      <c r="F150" s="15" t="s">
        <v>24</v>
      </c>
      <c r="G150" s="15" t="s">
        <v>45</v>
      </c>
      <c r="H150" s="16">
        <v>9.1</v>
      </c>
      <c r="I150" s="16">
        <v>18.566666666666666</v>
      </c>
      <c r="J150" s="7">
        <v>20.352781546811396</v>
      </c>
      <c r="K150" s="7">
        <v>44.635755392317407</v>
      </c>
      <c r="L150" s="17">
        <v>23.45</v>
      </c>
      <c r="M150" s="7">
        <v>15.4</v>
      </c>
      <c r="N150" s="17">
        <v>83.816347570037948</v>
      </c>
      <c r="O150" s="8">
        <v>-0.29902295071275942</v>
      </c>
      <c r="P150" s="10">
        <v>1.6095849181633044</v>
      </c>
      <c r="Q150" s="3">
        <v>0</v>
      </c>
      <c r="R150" s="3">
        <v>5</v>
      </c>
      <c r="S150" s="3">
        <v>12</v>
      </c>
      <c r="T150" s="3"/>
      <c r="U150" s="3">
        <v>11.7</v>
      </c>
      <c r="V150" s="3"/>
      <c r="W150" s="3"/>
    </row>
    <row r="151" spans="1:23" x14ac:dyDescent="0.25">
      <c r="A151" s="14">
        <v>3</v>
      </c>
      <c r="B151" s="4">
        <v>43725</v>
      </c>
      <c r="C151" s="5">
        <v>2</v>
      </c>
      <c r="D151" s="15">
        <v>3</v>
      </c>
      <c r="E151" s="15" t="s">
        <v>26</v>
      </c>
      <c r="F151" s="15" t="s">
        <v>24</v>
      </c>
      <c r="G151" s="15" t="s">
        <v>45</v>
      </c>
      <c r="H151" s="16">
        <v>9.5333333333333332</v>
      </c>
      <c r="I151" s="16">
        <v>18.566666666666666</v>
      </c>
      <c r="J151" s="7">
        <v>25.743415463041629</v>
      </c>
      <c r="K151" s="7">
        <v>56.457973222394742</v>
      </c>
      <c r="L151" s="17">
        <v>24.85</v>
      </c>
      <c r="M151" s="7">
        <v>21.35</v>
      </c>
      <c r="N151" s="17">
        <v>86.378298968008551</v>
      </c>
      <c r="O151" s="8">
        <v>-1.7664997814299102</v>
      </c>
      <c r="P151" s="10">
        <v>4.4368866448887001</v>
      </c>
      <c r="Q151" s="3">
        <v>0</v>
      </c>
      <c r="R151" s="3">
        <v>5</v>
      </c>
      <c r="S151" s="3">
        <v>13</v>
      </c>
      <c r="T151" s="3"/>
      <c r="U151" s="3">
        <v>11.7</v>
      </c>
      <c r="V151" s="3"/>
      <c r="W151" s="3"/>
    </row>
    <row r="152" spans="1:23" x14ac:dyDescent="0.25">
      <c r="A152" s="14">
        <v>4</v>
      </c>
      <c r="B152" s="4">
        <v>43746</v>
      </c>
      <c r="C152" s="5">
        <v>2</v>
      </c>
      <c r="D152" s="15">
        <v>1</v>
      </c>
      <c r="E152" s="15" t="s">
        <v>23</v>
      </c>
      <c r="F152" s="15" t="s">
        <v>24</v>
      </c>
      <c r="G152" s="15" t="s">
        <v>25</v>
      </c>
      <c r="H152" s="16">
        <v>12.9</v>
      </c>
      <c r="I152" s="16">
        <v>13</v>
      </c>
      <c r="J152" s="7">
        <v>16.954732510288061</v>
      </c>
      <c r="K152" s="7">
        <v>37.183482332907616</v>
      </c>
      <c r="L152" s="39">
        <f>+AVERAGE(L154,L156)</f>
        <v>21</v>
      </c>
      <c r="M152" s="39">
        <f>+AVERAGE(M154,M156)</f>
        <v>7</v>
      </c>
      <c r="N152" s="17">
        <v>89.475052908067539</v>
      </c>
      <c r="O152" s="8">
        <v>-0.91193924905076318</v>
      </c>
      <c r="P152" s="10">
        <v>-4.4087051610181378</v>
      </c>
      <c r="Q152" s="3">
        <v>0</v>
      </c>
      <c r="R152" s="3">
        <v>6.5</v>
      </c>
      <c r="S152" s="3"/>
      <c r="T152" s="3"/>
      <c r="U152" s="3">
        <v>13.9</v>
      </c>
      <c r="V152" s="3"/>
      <c r="W152" s="3"/>
    </row>
    <row r="153" spans="1:23" x14ac:dyDescent="0.25">
      <c r="A153" s="14">
        <v>4</v>
      </c>
      <c r="B153" s="4">
        <v>43746</v>
      </c>
      <c r="C153" s="5">
        <v>2</v>
      </c>
      <c r="D153" s="15">
        <v>1</v>
      </c>
      <c r="E153" s="15" t="s">
        <v>26</v>
      </c>
      <c r="F153" s="15" t="s">
        <v>24</v>
      </c>
      <c r="G153" s="15" t="s">
        <v>25</v>
      </c>
      <c r="H153" s="16">
        <v>12.3</v>
      </c>
      <c r="I153" s="16">
        <v>13</v>
      </c>
      <c r="J153" s="7">
        <v>19.967923015236561</v>
      </c>
      <c r="K153" s="7">
        <v>43.791720819622249</v>
      </c>
      <c r="L153" s="17">
        <v>7.6999999999999984</v>
      </c>
      <c r="M153" s="7">
        <v>4.9000000000000004</v>
      </c>
      <c r="N153" s="17">
        <v>111.6293583489681</v>
      </c>
      <c r="O153" s="8">
        <v>-0.15633244269442001</v>
      </c>
      <c r="P153" s="10">
        <v>10.003113733652087</v>
      </c>
      <c r="Q153" s="3">
        <v>0</v>
      </c>
      <c r="R153" s="3">
        <v>6.5</v>
      </c>
      <c r="S153" s="3">
        <v>17</v>
      </c>
      <c r="T153" s="3"/>
      <c r="U153" s="3">
        <v>13.9</v>
      </c>
      <c r="V153" s="3"/>
      <c r="W153" s="3"/>
    </row>
    <row r="154" spans="1:23" x14ac:dyDescent="0.25">
      <c r="A154" s="14">
        <v>4</v>
      </c>
      <c r="B154" s="4">
        <v>43746</v>
      </c>
      <c r="C154" s="5">
        <v>2</v>
      </c>
      <c r="D154" s="15">
        <v>2</v>
      </c>
      <c r="E154" s="15" t="s">
        <v>23</v>
      </c>
      <c r="F154" s="15" t="s">
        <v>24</v>
      </c>
      <c r="G154" s="15" t="s">
        <v>25</v>
      </c>
      <c r="H154" s="16">
        <v>11.766666666666666</v>
      </c>
      <c r="I154" s="16">
        <v>13</v>
      </c>
      <c r="J154" s="7">
        <v>21.241258741258726</v>
      </c>
      <c r="K154" s="7">
        <v>46.584277791174308</v>
      </c>
      <c r="L154" s="17">
        <v>16.449999999999996</v>
      </c>
      <c r="M154" s="7">
        <v>9.1</v>
      </c>
      <c r="N154" s="17">
        <v>102.32952495309569</v>
      </c>
      <c r="O154" s="8">
        <v>-0.49505273519899673</v>
      </c>
      <c r="P154" s="10">
        <v>1.575101470960486</v>
      </c>
      <c r="Q154" s="3">
        <v>0</v>
      </c>
      <c r="R154" s="3">
        <v>6.5</v>
      </c>
      <c r="S154" s="3"/>
      <c r="T154" s="3"/>
      <c r="U154" s="3">
        <v>13.9</v>
      </c>
      <c r="V154" s="3"/>
      <c r="W154" s="3"/>
    </row>
    <row r="155" spans="1:23" x14ac:dyDescent="0.25">
      <c r="A155" s="14">
        <v>4</v>
      </c>
      <c r="B155" s="4">
        <v>43746</v>
      </c>
      <c r="C155" s="5">
        <v>2</v>
      </c>
      <c r="D155" s="15">
        <v>2</v>
      </c>
      <c r="E155" s="15" t="s">
        <v>26</v>
      </c>
      <c r="F155" s="15" t="s">
        <v>24</v>
      </c>
      <c r="G155" s="15" t="s">
        <v>25</v>
      </c>
      <c r="H155" s="16">
        <v>11.833333333333334</v>
      </c>
      <c r="I155" s="16">
        <v>13</v>
      </c>
      <c r="J155" s="7">
        <v>19.479553903345717</v>
      </c>
      <c r="K155" s="7">
        <v>42.720676836303028</v>
      </c>
      <c r="L155" s="17">
        <v>36.049999999999997</v>
      </c>
      <c r="M155" s="7">
        <v>3.5</v>
      </c>
      <c r="N155" s="17">
        <v>86.07821988742964</v>
      </c>
      <c r="O155" s="8">
        <v>-0.99010547039797303</v>
      </c>
      <c r="P155" s="10">
        <v>13.376455182112215</v>
      </c>
      <c r="Q155" s="3">
        <v>0</v>
      </c>
      <c r="R155" s="3">
        <v>6.5</v>
      </c>
      <c r="S155" s="3">
        <v>15</v>
      </c>
      <c r="T155" s="3"/>
      <c r="U155" s="3">
        <v>13.9</v>
      </c>
      <c r="V155" s="3"/>
      <c r="W155" s="3"/>
    </row>
    <row r="156" spans="1:23" x14ac:dyDescent="0.25">
      <c r="A156" s="14">
        <v>4</v>
      </c>
      <c r="B156" s="4">
        <v>43746</v>
      </c>
      <c r="C156" s="5">
        <v>2</v>
      </c>
      <c r="D156" s="15">
        <v>3</v>
      </c>
      <c r="E156" s="15" t="s">
        <v>23</v>
      </c>
      <c r="F156" s="15" t="s">
        <v>24</v>
      </c>
      <c r="G156" s="15" t="s">
        <v>25</v>
      </c>
      <c r="H156" s="16">
        <v>12.299999999999999</v>
      </c>
      <c r="I156" s="16">
        <v>13</v>
      </c>
      <c r="J156" s="7">
        <v>18.493150684931514</v>
      </c>
      <c r="K156" s="7">
        <v>40.557392536608425</v>
      </c>
      <c r="L156" s="17">
        <v>25.55</v>
      </c>
      <c r="M156" s="7">
        <v>4.9000000000000004</v>
      </c>
      <c r="N156" s="17">
        <v>85.713127204502811</v>
      </c>
      <c r="O156" s="8">
        <v>0.54716354943045986</v>
      </c>
      <c r="P156" s="10">
        <v>-5.4247357614963257E-2</v>
      </c>
      <c r="Q156" s="3">
        <v>0</v>
      </c>
      <c r="R156" s="3">
        <v>6.5</v>
      </c>
      <c r="S156" s="3">
        <v>13</v>
      </c>
      <c r="T156" s="3"/>
      <c r="U156" s="3">
        <v>13.9</v>
      </c>
      <c r="V156" s="3"/>
      <c r="W156" s="3"/>
    </row>
    <row r="157" spans="1:23" x14ac:dyDescent="0.25">
      <c r="A157" s="14">
        <v>4</v>
      </c>
      <c r="B157" s="4">
        <v>43746</v>
      </c>
      <c r="C157" s="5">
        <v>2</v>
      </c>
      <c r="D157" s="15">
        <v>3</v>
      </c>
      <c r="E157" s="15" t="s">
        <v>26</v>
      </c>
      <c r="F157" s="15" t="s">
        <v>24</v>
      </c>
      <c r="G157" s="15" t="s">
        <v>25</v>
      </c>
      <c r="H157" s="16">
        <v>12.533333333333333</v>
      </c>
      <c r="I157" s="16">
        <v>13</v>
      </c>
      <c r="J157" s="7">
        <v>19.702276707530636</v>
      </c>
      <c r="K157" s="7">
        <v>43.209130986170642</v>
      </c>
      <c r="L157" s="17">
        <v>14.35</v>
      </c>
      <c r="M157" s="7">
        <v>2.4500000000000002</v>
      </c>
      <c r="N157" s="17">
        <v>82.249427392120069</v>
      </c>
      <c r="O157" s="8">
        <v>-1.0161608775137096</v>
      </c>
      <c r="P157" s="10">
        <v>9.5718446350724147</v>
      </c>
      <c r="Q157" s="3">
        <v>0</v>
      </c>
      <c r="R157" s="3">
        <v>6.5</v>
      </c>
      <c r="S157" s="3">
        <v>16</v>
      </c>
      <c r="T157" s="3"/>
      <c r="U157" s="3">
        <v>13.9</v>
      </c>
      <c r="V157" s="3"/>
      <c r="W157" s="3"/>
    </row>
    <row r="158" spans="1:23" x14ac:dyDescent="0.25">
      <c r="A158" s="14">
        <v>5</v>
      </c>
      <c r="B158" s="4">
        <v>43762</v>
      </c>
      <c r="C158" s="5">
        <v>2</v>
      </c>
      <c r="D158" s="15">
        <v>1</v>
      </c>
      <c r="E158" s="15" t="s">
        <v>23</v>
      </c>
      <c r="F158" s="15" t="s">
        <v>24</v>
      </c>
      <c r="G158" s="15" t="s">
        <v>46</v>
      </c>
      <c r="H158" s="16">
        <v>15.233333333333334</v>
      </c>
      <c r="I158" s="16">
        <v>18</v>
      </c>
      <c r="J158" s="7">
        <v>21.723122238586154</v>
      </c>
      <c r="K158" s="7">
        <v>47.64105428876136</v>
      </c>
      <c r="L158" s="17">
        <v>1.0499999999999998</v>
      </c>
      <c r="M158" s="7">
        <v>44.45</v>
      </c>
      <c r="N158" s="17">
        <v>86.731235001257232</v>
      </c>
      <c r="O158" s="8">
        <v>-0.75560680635634303</v>
      </c>
      <c r="P158" s="10">
        <v>1.4953198143720978</v>
      </c>
      <c r="Q158" s="13">
        <v>0.3</v>
      </c>
      <c r="R158" s="13">
        <v>3.8</v>
      </c>
      <c r="S158" s="3"/>
      <c r="T158" s="3"/>
      <c r="U158" s="3">
        <v>14.5</v>
      </c>
      <c r="V158" s="3"/>
      <c r="W158" s="3"/>
    </row>
    <row r="159" spans="1:23" x14ac:dyDescent="0.25">
      <c r="A159" s="14">
        <v>5</v>
      </c>
      <c r="B159" s="4">
        <v>43762</v>
      </c>
      <c r="C159" s="5">
        <v>2</v>
      </c>
      <c r="D159" s="15">
        <v>1</v>
      </c>
      <c r="E159" s="15" t="s">
        <v>26</v>
      </c>
      <c r="F159" s="15" t="s">
        <v>24</v>
      </c>
      <c r="G159" s="15" t="s">
        <v>46</v>
      </c>
      <c r="H159" s="16">
        <v>15.4</v>
      </c>
      <c r="I159" s="16">
        <v>18</v>
      </c>
      <c r="J159" s="7">
        <v>25.065502183406103</v>
      </c>
      <c r="K159" s="7">
        <v>54.971239271194086</v>
      </c>
      <c r="L159" s="17">
        <v>3.1500000000000008</v>
      </c>
      <c r="M159" s="7">
        <v>35.700000000000003</v>
      </c>
      <c r="N159" s="17">
        <v>85.941306110133269</v>
      </c>
      <c r="O159" s="8">
        <v>-2.3710420475319958</v>
      </c>
      <c r="P159" s="10">
        <v>18.191885248207004</v>
      </c>
      <c r="Q159" s="13">
        <v>0.3</v>
      </c>
      <c r="R159" s="13">
        <v>3.8</v>
      </c>
      <c r="S159" s="3"/>
      <c r="T159" s="3"/>
      <c r="U159" s="3">
        <v>14.5</v>
      </c>
      <c r="V159" s="3"/>
      <c r="W159" s="3"/>
    </row>
    <row r="160" spans="1:23" x14ac:dyDescent="0.25">
      <c r="A160" s="14">
        <v>5</v>
      </c>
      <c r="B160" s="4">
        <v>43762</v>
      </c>
      <c r="C160" s="5">
        <v>2</v>
      </c>
      <c r="D160" s="15">
        <v>2</v>
      </c>
      <c r="E160" s="15" t="s">
        <v>23</v>
      </c>
      <c r="F160" s="15" t="s">
        <v>24</v>
      </c>
      <c r="G160" s="15" t="s">
        <v>46</v>
      </c>
      <c r="H160" s="16">
        <v>15.1</v>
      </c>
      <c r="I160" s="16">
        <v>18</v>
      </c>
      <c r="J160" s="7">
        <v>21.149425287356319</v>
      </c>
      <c r="K160" s="7">
        <v>46.382877526753866</v>
      </c>
      <c r="L160" s="17">
        <v>10.15</v>
      </c>
      <c r="M160" s="7">
        <v>54.95</v>
      </c>
      <c r="N160" s="17">
        <v>92.798309479507168</v>
      </c>
      <c r="O160" s="8">
        <v>2.2147096048375863</v>
      </c>
      <c r="P160" s="10">
        <v>3.0925162705667248</v>
      </c>
      <c r="Q160" s="13">
        <v>0.3</v>
      </c>
      <c r="R160" s="13">
        <v>3.8</v>
      </c>
      <c r="S160" s="3"/>
      <c r="T160" s="3"/>
      <c r="U160" s="3">
        <v>14.5</v>
      </c>
      <c r="V160" s="3"/>
      <c r="W160" s="3"/>
    </row>
    <row r="161" spans="1:23" x14ac:dyDescent="0.25">
      <c r="A161" s="14">
        <v>5</v>
      </c>
      <c r="B161" s="4">
        <v>43762</v>
      </c>
      <c r="C161" s="5">
        <v>2</v>
      </c>
      <c r="D161" s="15">
        <v>2</v>
      </c>
      <c r="E161" s="15" t="s">
        <v>26</v>
      </c>
      <c r="F161" s="15" t="s">
        <v>24</v>
      </c>
      <c r="G161" s="15" t="s">
        <v>46</v>
      </c>
      <c r="H161" s="16">
        <v>15.133333333333333</v>
      </c>
      <c r="I161" s="16">
        <v>18</v>
      </c>
      <c r="J161" s="7">
        <v>26.733500417710932</v>
      </c>
      <c r="K161" s="7">
        <v>58.629331950566041</v>
      </c>
      <c r="L161" s="17">
        <v>4.2000000000000011</v>
      </c>
      <c r="M161" s="7">
        <v>56.7</v>
      </c>
      <c r="N161" s="17">
        <v>89.53607402564748</v>
      </c>
      <c r="O161" s="8">
        <v>1.5893798340598959</v>
      </c>
      <c r="P161" s="10">
        <v>17.427680157502465</v>
      </c>
      <c r="Q161" s="13">
        <v>0.3</v>
      </c>
      <c r="R161" s="13">
        <v>3.8</v>
      </c>
      <c r="S161" s="3"/>
      <c r="T161" s="3"/>
      <c r="U161" s="3">
        <v>14.5</v>
      </c>
      <c r="V161" s="3"/>
      <c r="W161" s="3"/>
    </row>
    <row r="162" spans="1:23" x14ac:dyDescent="0.25">
      <c r="A162" s="14">
        <v>5</v>
      </c>
      <c r="B162" s="4">
        <v>43762</v>
      </c>
      <c r="C162" s="5">
        <v>2</v>
      </c>
      <c r="D162" s="15">
        <v>3</v>
      </c>
      <c r="E162" s="15" t="s">
        <v>23</v>
      </c>
      <c r="F162" s="15" t="s">
        <v>24</v>
      </c>
      <c r="G162" s="15" t="s">
        <v>46</v>
      </c>
      <c r="H162" s="16">
        <v>15.366666666666667</v>
      </c>
      <c r="I162" s="16">
        <v>18</v>
      </c>
      <c r="J162" s="17">
        <v>23.365695792880256</v>
      </c>
      <c r="K162" s="7">
        <v>51.243388014730499</v>
      </c>
      <c r="L162" s="17">
        <v>9.4499999999999993</v>
      </c>
      <c r="M162" s="7">
        <v>31.85</v>
      </c>
      <c r="N162" s="17">
        <v>86.657630978124217</v>
      </c>
      <c r="O162" s="8">
        <v>-2.2928758261847757</v>
      </c>
      <c r="P162" s="10">
        <v>-0.84992738011531421</v>
      </c>
      <c r="Q162" s="13">
        <v>0.3</v>
      </c>
      <c r="R162" s="13">
        <v>3.8</v>
      </c>
      <c r="S162" s="3"/>
      <c r="T162" s="3"/>
      <c r="U162" s="3">
        <v>14.5</v>
      </c>
      <c r="V162" s="3"/>
      <c r="W162" s="3"/>
    </row>
    <row r="163" spans="1:23" x14ac:dyDescent="0.25">
      <c r="A163" s="14">
        <v>5</v>
      </c>
      <c r="B163" s="4">
        <v>43762</v>
      </c>
      <c r="C163" s="5">
        <v>2</v>
      </c>
      <c r="D163" s="15">
        <v>3</v>
      </c>
      <c r="E163" s="15" t="s">
        <v>26</v>
      </c>
      <c r="F163" s="15" t="s">
        <v>24</v>
      </c>
      <c r="G163" s="15" t="s">
        <v>46</v>
      </c>
      <c r="H163" s="16">
        <v>15.233333333333334</v>
      </c>
      <c r="I163" s="16">
        <v>18</v>
      </c>
      <c r="J163" s="17">
        <v>26.07449856733524</v>
      </c>
      <c r="K163" s="7">
        <v>57.184072720086945</v>
      </c>
      <c r="L163" s="17">
        <v>6.65</v>
      </c>
      <c r="M163" s="7">
        <v>38.5</v>
      </c>
      <c r="N163" s="17">
        <v>86.668145838571789</v>
      </c>
      <c r="O163" s="8">
        <v>1.0161608775137199</v>
      </c>
      <c r="P163" s="10">
        <v>15.854194121783152</v>
      </c>
      <c r="Q163" s="13">
        <v>0.3</v>
      </c>
      <c r="R163" s="13">
        <v>3.8</v>
      </c>
      <c r="S163" s="3"/>
      <c r="T163" s="3"/>
      <c r="U163" s="3">
        <v>14.5</v>
      </c>
      <c r="V163" s="3"/>
      <c r="W163" s="3"/>
    </row>
    <row r="164" spans="1:23" x14ac:dyDescent="0.25">
      <c r="A164" s="14">
        <v>6</v>
      </c>
      <c r="B164" s="4">
        <v>43783</v>
      </c>
      <c r="C164" s="5">
        <v>2</v>
      </c>
      <c r="D164" s="15">
        <v>1</v>
      </c>
      <c r="E164" s="15" t="s">
        <v>23</v>
      </c>
      <c r="F164" s="15" t="s">
        <v>24</v>
      </c>
      <c r="G164" s="15" t="s">
        <v>28</v>
      </c>
      <c r="H164" s="16">
        <v>19.066666666666666</v>
      </c>
      <c r="I164" s="16">
        <v>22.8</v>
      </c>
      <c r="J164" s="17">
        <v>23.975720789074348</v>
      </c>
      <c r="K164" s="7">
        <v>52.581235937418228</v>
      </c>
      <c r="L164" s="17">
        <v>1.75</v>
      </c>
      <c r="M164" s="7">
        <v>60.9</v>
      </c>
      <c r="N164" s="17">
        <v>86.49554643051502</v>
      </c>
      <c r="O164" s="8">
        <v>1.0943270988609402</v>
      </c>
      <c r="P164" s="10">
        <v>1.5000097876529279</v>
      </c>
      <c r="Q164" s="3">
        <v>0</v>
      </c>
      <c r="R164" s="3">
        <v>33.5</v>
      </c>
      <c r="S164" s="3"/>
      <c r="T164" s="3"/>
      <c r="U164" s="3">
        <v>19.5</v>
      </c>
      <c r="V164" s="3"/>
      <c r="W164" s="3"/>
    </row>
    <row r="165" spans="1:23" x14ac:dyDescent="0.25">
      <c r="A165" s="14">
        <v>6</v>
      </c>
      <c r="B165" s="4">
        <v>43783</v>
      </c>
      <c r="C165" s="5">
        <v>2</v>
      </c>
      <c r="D165" s="15">
        <v>1</v>
      </c>
      <c r="E165" s="15" t="s">
        <v>26</v>
      </c>
      <c r="F165" s="15" t="s">
        <v>24</v>
      </c>
      <c r="G165" s="15" t="s">
        <v>28</v>
      </c>
      <c r="H165" s="16">
        <v>18.2</v>
      </c>
      <c r="I165" s="16">
        <v>22.8</v>
      </c>
      <c r="J165" s="17">
        <v>26.88719253604749</v>
      </c>
      <c r="K165" s="7">
        <v>58.966394665262769</v>
      </c>
      <c r="L165" s="17">
        <v>1.75</v>
      </c>
      <c r="M165" s="7">
        <v>23.45</v>
      </c>
      <c r="N165" s="17">
        <v>90.842710730717855</v>
      </c>
      <c r="O165" s="8">
        <v>-2.3241423147236637</v>
      </c>
      <c r="P165" s="10">
        <v>14.167106511039236</v>
      </c>
      <c r="Q165" s="3">
        <v>0</v>
      </c>
      <c r="R165" s="3">
        <v>33.5</v>
      </c>
      <c r="S165" s="3"/>
      <c r="T165" s="3"/>
      <c r="U165" s="3">
        <v>19.5</v>
      </c>
      <c r="V165" s="3"/>
      <c r="W165" s="3"/>
    </row>
    <row r="166" spans="1:23" x14ac:dyDescent="0.25">
      <c r="A166" s="14">
        <v>6</v>
      </c>
      <c r="B166" s="4">
        <v>43783</v>
      </c>
      <c r="C166" s="5">
        <v>2</v>
      </c>
      <c r="D166" s="15">
        <v>2</v>
      </c>
      <c r="E166" s="15" t="s">
        <v>23</v>
      </c>
      <c r="F166" s="15" t="s">
        <v>24</v>
      </c>
      <c r="G166" s="15" t="s">
        <v>28</v>
      </c>
      <c r="H166" s="16">
        <v>18.866666666666667</v>
      </c>
      <c r="I166" s="16">
        <v>22.8</v>
      </c>
      <c r="J166" s="17">
        <v>26.117440841367234</v>
      </c>
      <c r="K166" s="7">
        <v>57.278249569343309</v>
      </c>
      <c r="L166" s="17">
        <v>2.4500000000000002</v>
      </c>
      <c r="M166" s="7">
        <v>18.899999999999999</v>
      </c>
      <c r="N166" s="17">
        <v>85.040888537080093</v>
      </c>
      <c r="O166" s="8">
        <v>1.2871371115173691</v>
      </c>
      <c r="P166" s="10">
        <v>5.1645464660385354</v>
      </c>
      <c r="Q166" s="3">
        <v>0</v>
      </c>
      <c r="R166" s="3">
        <v>33.5</v>
      </c>
      <c r="S166" s="3"/>
      <c r="T166" s="3"/>
      <c r="U166" s="3">
        <v>19.5</v>
      </c>
      <c r="V166" s="3"/>
      <c r="W166" s="3"/>
    </row>
    <row r="167" spans="1:23" x14ac:dyDescent="0.25">
      <c r="A167" s="14">
        <v>6</v>
      </c>
      <c r="B167" s="4">
        <v>43783</v>
      </c>
      <c r="C167" s="5">
        <v>2</v>
      </c>
      <c r="D167" s="15">
        <v>2</v>
      </c>
      <c r="E167" s="15" t="s">
        <v>26</v>
      </c>
      <c r="F167" s="15" t="s">
        <v>24</v>
      </c>
      <c r="G167" s="15" t="s">
        <v>28</v>
      </c>
      <c r="H167" s="16">
        <v>18</v>
      </c>
      <c r="I167" s="16">
        <v>22.8</v>
      </c>
      <c r="J167" s="17">
        <v>26.033057851239672</v>
      </c>
      <c r="K167" s="7">
        <v>57.093188942718733</v>
      </c>
      <c r="L167" s="17">
        <v>3.85</v>
      </c>
      <c r="M167" s="7">
        <v>14.7</v>
      </c>
      <c r="N167" s="17">
        <v>86.769668629100082</v>
      </c>
      <c r="O167" s="8">
        <v>-1.7066291660807313</v>
      </c>
      <c r="P167" s="10">
        <v>16.406751140486566</v>
      </c>
      <c r="Q167" s="3">
        <v>0</v>
      </c>
      <c r="R167" s="3">
        <v>33.5</v>
      </c>
      <c r="S167" s="3"/>
      <c r="T167" s="3"/>
      <c r="U167" s="3">
        <v>19.5</v>
      </c>
      <c r="V167" s="3"/>
      <c r="W167" s="3"/>
    </row>
    <row r="168" spans="1:23" x14ac:dyDescent="0.25">
      <c r="A168" s="14">
        <v>6</v>
      </c>
      <c r="B168" s="4">
        <v>43783</v>
      </c>
      <c r="C168" s="5">
        <v>2</v>
      </c>
      <c r="D168" s="15">
        <v>3</v>
      </c>
      <c r="E168" s="15" t="s">
        <v>23</v>
      </c>
      <c r="F168" s="15" t="s">
        <v>24</v>
      </c>
      <c r="G168" s="15" t="s">
        <v>28</v>
      </c>
      <c r="H168" s="16">
        <v>18.633333333333336</v>
      </c>
      <c r="I168" s="16">
        <v>22.8</v>
      </c>
      <c r="J168" s="17">
        <v>21.506211180124211</v>
      </c>
      <c r="K168" s="7">
        <v>47.165345898479302</v>
      </c>
      <c r="L168" s="17">
        <v>15.75</v>
      </c>
      <c r="M168" s="7">
        <v>68.250000000000014</v>
      </c>
      <c r="N168" s="17">
        <v>86.570542126354326</v>
      </c>
      <c r="O168" s="8">
        <v>-1.615435241175643</v>
      </c>
      <c r="P168" s="10">
        <v>8.009875089298264</v>
      </c>
      <c r="Q168" s="3">
        <v>0</v>
      </c>
      <c r="R168" s="3">
        <v>33.5</v>
      </c>
      <c r="S168" s="3"/>
      <c r="T168" s="3"/>
      <c r="U168" s="3">
        <v>19.5</v>
      </c>
      <c r="V168" s="3"/>
      <c r="W168" s="3"/>
    </row>
    <row r="169" spans="1:23" x14ac:dyDescent="0.25">
      <c r="A169" s="14">
        <v>6</v>
      </c>
      <c r="B169" s="4">
        <v>43783</v>
      </c>
      <c r="C169" s="5">
        <v>2</v>
      </c>
      <c r="D169" s="15">
        <v>3</v>
      </c>
      <c r="E169" s="15" t="s">
        <v>26</v>
      </c>
      <c r="F169" s="15" t="s">
        <v>24</v>
      </c>
      <c r="G169" s="15" t="s">
        <v>28</v>
      </c>
      <c r="H169" s="16">
        <v>18.366666666666667</v>
      </c>
      <c r="I169" s="16">
        <v>22.8</v>
      </c>
      <c r="J169" s="17">
        <v>25.047080979284374</v>
      </c>
      <c r="K169" s="7">
        <v>54.930839664913314</v>
      </c>
      <c r="L169" s="17">
        <v>1.0499999999999998</v>
      </c>
      <c r="M169" s="7">
        <v>14.7</v>
      </c>
      <c r="N169" s="17">
        <v>83.031521100281992</v>
      </c>
      <c r="O169" s="8">
        <v>2.3189312333005128</v>
      </c>
      <c r="P169" s="10">
        <v>2.391052600196875</v>
      </c>
      <c r="Q169" s="3">
        <v>0</v>
      </c>
      <c r="R169" s="3">
        <v>33.5</v>
      </c>
      <c r="S169" s="3"/>
      <c r="T169" s="3"/>
      <c r="U169" s="3">
        <v>19.5</v>
      </c>
      <c r="V169" s="3"/>
      <c r="W169" s="3"/>
    </row>
    <row r="170" spans="1:23" x14ac:dyDescent="0.25">
      <c r="A170" s="14">
        <v>7</v>
      </c>
      <c r="B170" s="4">
        <v>43812</v>
      </c>
      <c r="C170" s="5">
        <v>2</v>
      </c>
      <c r="D170" s="15">
        <v>1</v>
      </c>
      <c r="E170" s="15" t="s">
        <v>23</v>
      </c>
      <c r="F170" s="15" t="s">
        <v>24</v>
      </c>
      <c r="G170" s="15" t="s">
        <v>29</v>
      </c>
      <c r="H170" s="16">
        <v>18.933333333333334</v>
      </c>
      <c r="I170" s="16">
        <v>25</v>
      </c>
      <c r="J170" s="17">
        <v>16.632860040567959</v>
      </c>
      <c r="K170" s="7">
        <v>36.477582709659387</v>
      </c>
      <c r="L170" s="17">
        <v>1.0499999999999998</v>
      </c>
      <c r="M170" s="7">
        <v>38.5</v>
      </c>
      <c r="N170" s="17">
        <v>87.144534293665089</v>
      </c>
      <c r="O170" s="8">
        <v>1.8499339052172625</v>
      </c>
      <c r="P170" s="10">
        <v>1.2715038672479286</v>
      </c>
      <c r="Q170" s="13">
        <v>0</v>
      </c>
      <c r="R170" s="13">
        <v>0</v>
      </c>
      <c r="S170" s="3"/>
      <c r="T170" s="3"/>
      <c r="U170" s="3">
        <v>19.2</v>
      </c>
      <c r="V170" s="3"/>
      <c r="W170" s="3"/>
    </row>
    <row r="171" spans="1:23" x14ac:dyDescent="0.25">
      <c r="A171" s="14">
        <v>7</v>
      </c>
      <c r="B171" s="4">
        <v>43812</v>
      </c>
      <c r="C171" s="5">
        <v>2</v>
      </c>
      <c r="D171" s="15">
        <v>1</v>
      </c>
      <c r="E171" s="15" t="s">
        <v>26</v>
      </c>
      <c r="F171" s="15" t="s">
        <v>24</v>
      </c>
      <c r="G171" s="15" t="s">
        <v>29</v>
      </c>
      <c r="H171" s="16">
        <v>17.666666666666664</v>
      </c>
      <c r="I171" s="16">
        <v>25</v>
      </c>
      <c r="J171" s="17">
        <v>19.911504424778762</v>
      </c>
      <c r="K171" s="7">
        <v>43.667989014342389</v>
      </c>
      <c r="L171" s="17">
        <v>4.1999999999999993</v>
      </c>
      <c r="M171" s="7">
        <v>36.049999999999997</v>
      </c>
      <c r="N171" s="17">
        <v>83.883203011949576</v>
      </c>
      <c r="O171" s="8">
        <v>0.49505273519901721</v>
      </c>
      <c r="P171" s="10">
        <v>3.6754278385599766</v>
      </c>
      <c r="Q171" s="13">
        <v>0</v>
      </c>
      <c r="R171" s="13">
        <v>0</v>
      </c>
      <c r="S171" s="3">
        <v>21</v>
      </c>
      <c r="T171" s="3">
        <v>24</v>
      </c>
      <c r="U171" s="3">
        <v>19.2</v>
      </c>
      <c r="V171" s="3">
        <v>149</v>
      </c>
      <c r="W171" s="3">
        <v>150</v>
      </c>
    </row>
    <row r="172" spans="1:23" x14ac:dyDescent="0.25">
      <c r="A172" s="14">
        <v>7</v>
      </c>
      <c r="B172" s="4">
        <v>43812</v>
      </c>
      <c r="C172" s="5">
        <v>2</v>
      </c>
      <c r="D172" s="15">
        <v>2</v>
      </c>
      <c r="E172" s="15" t="s">
        <v>23</v>
      </c>
      <c r="F172" s="15" t="s">
        <v>24</v>
      </c>
      <c r="G172" s="15" t="s">
        <v>29</v>
      </c>
      <c r="H172" s="16">
        <v>19.066666666666666</v>
      </c>
      <c r="I172" s="16">
        <v>25</v>
      </c>
      <c r="J172" s="17">
        <v>18.433619866284619</v>
      </c>
      <c r="K172" s="7">
        <v>40.426835292955239</v>
      </c>
      <c r="L172" s="17">
        <v>4.55</v>
      </c>
      <c r="M172" s="7">
        <v>39.899999999999991</v>
      </c>
      <c r="N172" s="17">
        <v>83.281249304305121</v>
      </c>
      <c r="O172" s="8">
        <v>-0.70349599212486957</v>
      </c>
      <c r="P172" s="10">
        <v>2.0062663479116876</v>
      </c>
      <c r="Q172" s="13">
        <v>0</v>
      </c>
      <c r="R172" s="13">
        <v>0</v>
      </c>
      <c r="S172" s="3"/>
      <c r="T172" s="3"/>
      <c r="U172" s="3">
        <v>19.2</v>
      </c>
      <c r="V172" s="3"/>
      <c r="W172" s="3"/>
    </row>
    <row r="173" spans="1:23" x14ac:dyDescent="0.25">
      <c r="A173" s="14">
        <v>7</v>
      </c>
      <c r="B173" s="4">
        <v>43812</v>
      </c>
      <c r="C173" s="5">
        <v>2</v>
      </c>
      <c r="D173" s="15">
        <v>2</v>
      </c>
      <c r="E173" s="15" t="s">
        <v>26</v>
      </c>
      <c r="F173" s="15" t="s">
        <v>24</v>
      </c>
      <c r="G173" s="15" t="s">
        <v>29</v>
      </c>
      <c r="H173" s="16">
        <v>17.599999999999998</v>
      </c>
      <c r="I173" s="16">
        <v>25</v>
      </c>
      <c r="J173" s="17">
        <v>21.325403568394229</v>
      </c>
      <c r="K173" s="7">
        <v>46.768816101719764</v>
      </c>
      <c r="L173" s="17">
        <v>1.75</v>
      </c>
      <c r="M173" s="7">
        <v>30.45</v>
      </c>
      <c r="N173" s="17">
        <v>87.026453822229499</v>
      </c>
      <c r="O173" s="8">
        <v>52.188980452819578</v>
      </c>
      <c r="P173" s="10">
        <v>22.038705554774285</v>
      </c>
      <c r="Q173" s="13">
        <v>0</v>
      </c>
      <c r="R173" s="13">
        <v>0</v>
      </c>
      <c r="S173" s="3">
        <v>18</v>
      </c>
      <c r="T173" s="3">
        <v>28</v>
      </c>
      <c r="U173" s="3">
        <v>19.2</v>
      </c>
      <c r="V173" s="3">
        <v>126</v>
      </c>
      <c r="W173" s="3">
        <v>126</v>
      </c>
    </row>
    <row r="174" spans="1:23" x14ac:dyDescent="0.25">
      <c r="A174" s="14">
        <v>7</v>
      </c>
      <c r="B174" s="4">
        <v>43812</v>
      </c>
      <c r="C174" s="5">
        <v>2</v>
      </c>
      <c r="D174" s="15">
        <v>3</v>
      </c>
      <c r="E174" s="15" t="s">
        <v>23</v>
      </c>
      <c r="F174" s="15" t="s">
        <v>24</v>
      </c>
      <c r="G174" s="15" t="s">
        <v>29</v>
      </c>
      <c r="H174" s="20">
        <v>18.7</v>
      </c>
      <c r="I174" s="20">
        <v>25</v>
      </c>
      <c r="J174" s="22">
        <v>17.699115044247787</v>
      </c>
      <c r="K174" s="21">
        <v>38.815990234971011</v>
      </c>
      <c r="L174" s="22">
        <v>1.0499999999999998</v>
      </c>
      <c r="M174" s="7">
        <v>53.9</v>
      </c>
      <c r="N174" s="17">
        <v>83.353124373874607</v>
      </c>
      <c r="O174" s="8">
        <v>-0.75560680635636346</v>
      </c>
      <c r="P174" s="10">
        <v>0.95545177893404065</v>
      </c>
      <c r="Q174" s="13">
        <v>0</v>
      </c>
      <c r="R174" s="13">
        <v>0</v>
      </c>
      <c r="S174" s="3">
        <v>18</v>
      </c>
      <c r="T174" s="3">
        <v>33.200000000000003</v>
      </c>
      <c r="U174" s="3">
        <v>19.2</v>
      </c>
      <c r="V174" s="3">
        <v>90</v>
      </c>
      <c r="W174" s="3">
        <v>91</v>
      </c>
    </row>
    <row r="175" spans="1:23" x14ac:dyDescent="0.25">
      <c r="A175" s="14">
        <v>7</v>
      </c>
      <c r="B175" s="4">
        <v>43812</v>
      </c>
      <c r="C175" s="5">
        <v>2</v>
      </c>
      <c r="D175" s="15">
        <v>3</v>
      </c>
      <c r="E175" s="15" t="s">
        <v>26</v>
      </c>
      <c r="F175" s="15" t="s">
        <v>24</v>
      </c>
      <c r="G175" s="15" t="s">
        <v>29</v>
      </c>
      <c r="H175" s="16">
        <v>18.666666666666668</v>
      </c>
      <c r="I175" s="16">
        <v>25</v>
      </c>
      <c r="J175" s="17">
        <v>19.320843091334893</v>
      </c>
      <c r="K175" s="7">
        <v>42.37260760720342</v>
      </c>
      <c r="L175" s="17">
        <v>2.0999999999999996</v>
      </c>
      <c r="M175" s="7">
        <v>26.6</v>
      </c>
      <c r="N175" s="17">
        <v>84.575000556555906</v>
      </c>
      <c r="O175" s="8">
        <v>1.7717676838700629</v>
      </c>
      <c r="P175" s="10">
        <v>3.4000221853466424</v>
      </c>
      <c r="Q175" s="13">
        <v>0</v>
      </c>
      <c r="R175" s="13">
        <v>0</v>
      </c>
      <c r="S175" s="3">
        <v>20</v>
      </c>
      <c r="T175" s="3">
        <v>37.4</v>
      </c>
      <c r="U175" s="3">
        <v>19.2</v>
      </c>
      <c r="V175" s="3">
        <v>118</v>
      </c>
      <c r="W175" s="3">
        <v>119</v>
      </c>
    </row>
    <row r="176" spans="1:23" x14ac:dyDescent="0.25">
      <c r="A176" s="14">
        <v>8</v>
      </c>
      <c r="B176" s="4">
        <v>43817</v>
      </c>
      <c r="C176" s="5">
        <v>2</v>
      </c>
      <c r="D176" s="15">
        <v>1</v>
      </c>
      <c r="E176" s="15" t="s">
        <v>23</v>
      </c>
      <c r="F176" s="15" t="s">
        <v>30</v>
      </c>
      <c r="G176" s="15" t="s">
        <v>31</v>
      </c>
      <c r="H176" s="16">
        <v>18</v>
      </c>
      <c r="I176" s="16">
        <v>22</v>
      </c>
      <c r="J176" s="17">
        <v>15.292096219931256</v>
      </c>
      <c r="K176" s="7">
        <v>33.53714895129751</v>
      </c>
      <c r="L176" s="17">
        <v>1.0499999999999998</v>
      </c>
      <c r="M176" s="7">
        <v>47.6</v>
      </c>
      <c r="N176" s="17">
        <v>83.437562787928897</v>
      </c>
      <c r="O176" s="8">
        <v>0.28660947827309319</v>
      </c>
      <c r="P176" s="10">
        <v>1.1928165377584041</v>
      </c>
      <c r="Q176" s="3">
        <v>0</v>
      </c>
      <c r="R176" s="3">
        <v>0.5</v>
      </c>
      <c r="S176" s="3"/>
      <c r="T176" s="3"/>
      <c r="U176" s="3">
        <v>21.1</v>
      </c>
      <c r="V176" s="3"/>
      <c r="W176" s="3"/>
    </row>
    <row r="177" spans="1:23" x14ac:dyDescent="0.25">
      <c r="A177" s="14">
        <v>8</v>
      </c>
      <c r="B177" s="4">
        <v>43817</v>
      </c>
      <c r="C177" s="5">
        <v>2</v>
      </c>
      <c r="D177" s="15">
        <v>1</v>
      </c>
      <c r="E177" s="15" t="s">
        <v>26</v>
      </c>
      <c r="F177" s="15" t="s">
        <v>30</v>
      </c>
      <c r="G177" s="15" t="s">
        <v>31</v>
      </c>
      <c r="H177" s="16">
        <v>17.900000000000002</v>
      </c>
      <c r="I177" s="16">
        <v>22</v>
      </c>
      <c r="J177" s="17">
        <v>16.950527169505264</v>
      </c>
      <c r="K177" s="7">
        <v>37.174259585535687</v>
      </c>
      <c r="L177" s="17">
        <v>7.35</v>
      </c>
      <c r="M177" s="7">
        <v>26.25</v>
      </c>
      <c r="N177" s="17">
        <v>57.8877698222406</v>
      </c>
      <c r="O177" s="8">
        <v>-18.968336380255934</v>
      </c>
      <c r="P177" s="10">
        <v>-2.8147656307129831</v>
      </c>
      <c r="Q177" s="3">
        <v>0</v>
      </c>
      <c r="R177" s="3">
        <v>0.5</v>
      </c>
      <c r="S177" s="3">
        <v>15</v>
      </c>
      <c r="T177" s="3">
        <v>11</v>
      </c>
      <c r="U177" s="3">
        <v>21.1</v>
      </c>
      <c r="V177" s="3">
        <v>136</v>
      </c>
      <c r="W177" s="3">
        <v>135</v>
      </c>
    </row>
    <row r="178" spans="1:23" x14ac:dyDescent="0.25">
      <c r="A178" s="14">
        <v>8</v>
      </c>
      <c r="B178" s="4">
        <v>43817</v>
      </c>
      <c r="C178" s="5">
        <v>2</v>
      </c>
      <c r="D178" s="15">
        <v>2</v>
      </c>
      <c r="E178" s="15" t="s">
        <v>23</v>
      </c>
      <c r="F178" s="15" t="s">
        <v>30</v>
      </c>
      <c r="G178" s="15" t="s">
        <v>31</v>
      </c>
      <c r="H178" s="16">
        <v>17.8</v>
      </c>
      <c r="I178" s="16">
        <v>22</v>
      </c>
      <c r="J178" s="17">
        <v>14.619377162629762</v>
      </c>
      <c r="K178" s="7">
        <v>32.061806467008722</v>
      </c>
      <c r="L178" s="17">
        <v>6.65</v>
      </c>
      <c r="M178" s="7">
        <v>29.05</v>
      </c>
      <c r="N178" s="17">
        <v>84.52639351798264</v>
      </c>
      <c r="O178" s="8">
        <v>-2.3449866404162596</v>
      </c>
      <c r="P178" s="10">
        <v>3.4494753480523106</v>
      </c>
      <c r="Q178" s="3">
        <v>0</v>
      </c>
      <c r="R178" s="3">
        <v>0.5</v>
      </c>
      <c r="S178" s="3"/>
      <c r="T178" s="3"/>
      <c r="U178" s="3">
        <v>21.1</v>
      </c>
      <c r="V178" s="3"/>
      <c r="W178" s="3"/>
    </row>
    <row r="179" spans="1:23" x14ac:dyDescent="0.25">
      <c r="A179" s="14">
        <v>8</v>
      </c>
      <c r="B179" s="4">
        <v>43817</v>
      </c>
      <c r="C179" s="5">
        <v>2</v>
      </c>
      <c r="D179" s="15">
        <v>2</v>
      </c>
      <c r="E179" s="15" t="s">
        <v>26</v>
      </c>
      <c r="F179" s="15" t="s">
        <v>30</v>
      </c>
      <c r="G179" s="15" t="s">
        <v>31</v>
      </c>
      <c r="H179" s="16">
        <v>17.433333333333334</v>
      </c>
      <c r="I179" s="16">
        <v>22</v>
      </c>
      <c r="J179" s="17">
        <v>14.027538726333905</v>
      </c>
      <c r="K179" s="7">
        <v>30.763843551546081</v>
      </c>
      <c r="L179" s="17">
        <v>2.0999999999999996</v>
      </c>
      <c r="M179" s="7">
        <v>10.500000000000002</v>
      </c>
      <c r="N179" s="17">
        <v>84.598999520462996</v>
      </c>
      <c r="O179" s="8">
        <v>-0.2084432569259036</v>
      </c>
      <c r="P179" s="10">
        <v>0.28608837013078237</v>
      </c>
      <c r="Q179" s="3">
        <v>0</v>
      </c>
      <c r="R179" s="3">
        <v>0.5</v>
      </c>
      <c r="S179" s="3">
        <v>26</v>
      </c>
      <c r="T179" s="3">
        <v>36</v>
      </c>
      <c r="U179" s="3">
        <v>21.1</v>
      </c>
      <c r="V179" s="3">
        <v>126</v>
      </c>
      <c r="W179" s="3">
        <v>126</v>
      </c>
    </row>
    <row r="180" spans="1:23" x14ac:dyDescent="0.25">
      <c r="A180" s="14">
        <v>8</v>
      </c>
      <c r="B180" s="4">
        <v>43817</v>
      </c>
      <c r="C180" s="5">
        <v>2</v>
      </c>
      <c r="D180" s="15">
        <v>3</v>
      </c>
      <c r="E180" s="15" t="s">
        <v>23</v>
      </c>
      <c r="F180" s="15" t="s">
        <v>30</v>
      </c>
      <c r="G180" s="15" t="s">
        <v>31</v>
      </c>
      <c r="H180" s="16">
        <v>17.8</v>
      </c>
      <c r="I180" s="16">
        <v>22</v>
      </c>
      <c r="J180" s="17">
        <v>15.392456676860355</v>
      </c>
      <c r="K180" s="7">
        <v>33.757249815459268</v>
      </c>
      <c r="L180" s="17">
        <v>1.4000000000000001</v>
      </c>
      <c r="M180" s="7">
        <v>8.0500000000000007</v>
      </c>
      <c r="N180" s="17">
        <v>84.589664463001242</v>
      </c>
      <c r="O180" s="8">
        <v>0.44294192096752338</v>
      </c>
      <c r="P180" s="10">
        <v>-8.9109492335820398E-2</v>
      </c>
      <c r="Q180" s="3">
        <v>0</v>
      </c>
      <c r="R180" s="3">
        <v>0.5</v>
      </c>
      <c r="S180" s="3">
        <v>26</v>
      </c>
      <c r="T180" s="3">
        <v>34.299999999999997</v>
      </c>
      <c r="U180" s="3">
        <v>21.1</v>
      </c>
      <c r="V180" s="3">
        <v>58</v>
      </c>
      <c r="W180" s="3">
        <v>41</v>
      </c>
    </row>
    <row r="181" spans="1:23" x14ac:dyDescent="0.25">
      <c r="A181" s="14">
        <v>8</v>
      </c>
      <c r="B181" s="4">
        <v>43817</v>
      </c>
      <c r="C181" s="5">
        <v>2</v>
      </c>
      <c r="D181" s="15">
        <v>3</v>
      </c>
      <c r="E181" s="15" t="s">
        <v>26</v>
      </c>
      <c r="F181" s="15" t="s">
        <v>30</v>
      </c>
      <c r="G181" s="15" t="s">
        <v>31</v>
      </c>
      <c r="H181" s="16">
        <v>17.8</v>
      </c>
      <c r="I181" s="16">
        <v>22</v>
      </c>
      <c r="J181" s="17">
        <v>19.755600814663943</v>
      </c>
      <c r="K181" s="7">
        <v>43.326076269400929</v>
      </c>
      <c r="L181" s="17">
        <v>2.0999999999999996</v>
      </c>
      <c r="M181" s="7">
        <v>18.55</v>
      </c>
      <c r="N181" s="17">
        <v>83.79125774286895</v>
      </c>
      <c r="O181" s="8">
        <v>-1.0422162846294565</v>
      </c>
      <c r="P181" s="10">
        <v>1.2673350021094056</v>
      </c>
      <c r="Q181" s="3">
        <v>0</v>
      </c>
      <c r="R181" s="3">
        <v>0.5</v>
      </c>
      <c r="S181" s="3">
        <v>29</v>
      </c>
      <c r="T181" s="3">
        <v>47.1</v>
      </c>
      <c r="U181" s="3">
        <v>21.1</v>
      </c>
      <c r="V181" s="3">
        <v>114</v>
      </c>
      <c r="W181" s="3">
        <v>116</v>
      </c>
    </row>
    <row r="182" spans="1:23" x14ac:dyDescent="0.25">
      <c r="A182" s="14">
        <v>9</v>
      </c>
      <c r="B182" s="4">
        <v>43825</v>
      </c>
      <c r="C182" s="5">
        <v>2</v>
      </c>
      <c r="D182" s="15">
        <v>1</v>
      </c>
      <c r="E182" s="15" t="s">
        <v>23</v>
      </c>
      <c r="F182" s="15" t="s">
        <v>30</v>
      </c>
      <c r="G182" s="15" t="s">
        <v>47</v>
      </c>
      <c r="H182" s="16">
        <v>18.733333333333334</v>
      </c>
      <c r="I182" s="16">
        <v>28</v>
      </c>
      <c r="J182" s="17">
        <v>18.099173553719012</v>
      </c>
      <c r="K182" s="7">
        <v>39.693359931604455</v>
      </c>
      <c r="L182" s="17">
        <v>11.9</v>
      </c>
      <c r="M182" s="7">
        <v>93.450000000000017</v>
      </c>
      <c r="N182" s="17">
        <v>87.878149517867271</v>
      </c>
      <c r="O182" s="8">
        <v>-2.2407650119533025</v>
      </c>
      <c r="P182" s="10">
        <v>6.8244322317536161</v>
      </c>
      <c r="Q182" s="3">
        <v>0.5</v>
      </c>
      <c r="R182" s="3">
        <v>7</v>
      </c>
      <c r="S182" s="3"/>
      <c r="T182" s="3"/>
      <c r="U182" s="3">
        <v>20.399999999999999</v>
      </c>
      <c r="V182" s="3"/>
      <c r="W182" s="3"/>
    </row>
    <row r="183" spans="1:23" x14ac:dyDescent="0.25">
      <c r="A183" s="14">
        <v>9</v>
      </c>
      <c r="B183" s="4">
        <v>43825</v>
      </c>
      <c r="C183" s="5">
        <v>2</v>
      </c>
      <c r="D183" s="15">
        <v>1</v>
      </c>
      <c r="E183" s="15" t="s">
        <v>26</v>
      </c>
      <c r="F183" s="15" t="s">
        <v>30</v>
      </c>
      <c r="G183" s="15" t="s">
        <v>47</v>
      </c>
      <c r="H183" s="16">
        <v>18.7</v>
      </c>
      <c r="I183" s="16">
        <v>28</v>
      </c>
      <c r="J183" s="17">
        <v>18.456078083407274</v>
      </c>
      <c r="K183" s="7">
        <v>40.476088486369058</v>
      </c>
      <c r="L183" s="17">
        <v>12.249999999999998</v>
      </c>
      <c r="M183" s="7">
        <v>23.8</v>
      </c>
      <c r="N183" s="17">
        <v>85.574640525079005</v>
      </c>
      <c r="O183" s="8">
        <v>-1.4069919842497596</v>
      </c>
      <c r="P183" s="10">
        <v>7.5201116017437784</v>
      </c>
      <c r="Q183" s="3">
        <v>0.5</v>
      </c>
      <c r="R183" s="3">
        <v>7</v>
      </c>
      <c r="S183" s="3">
        <v>29</v>
      </c>
      <c r="T183" s="3">
        <v>30</v>
      </c>
      <c r="U183" s="3">
        <v>20.399999999999999</v>
      </c>
      <c r="V183" s="3">
        <v>137</v>
      </c>
      <c r="W183" s="3">
        <v>139</v>
      </c>
    </row>
    <row r="184" spans="1:23" x14ac:dyDescent="0.25">
      <c r="A184" s="14">
        <v>9</v>
      </c>
      <c r="B184" s="4">
        <v>43825</v>
      </c>
      <c r="C184" s="5">
        <v>2</v>
      </c>
      <c r="D184" s="15">
        <v>2</v>
      </c>
      <c r="E184" s="15" t="s">
        <v>23</v>
      </c>
      <c r="F184" s="15" t="s">
        <v>30</v>
      </c>
      <c r="G184" s="15" t="s">
        <v>47</v>
      </c>
      <c r="H184" s="16">
        <v>18.533333333333335</v>
      </c>
      <c r="I184" s="16">
        <v>28</v>
      </c>
      <c r="J184" s="17">
        <v>16.693811074918578</v>
      </c>
      <c r="K184" s="7">
        <v>36.611254633269709</v>
      </c>
      <c r="L184" s="17">
        <v>5.9500000000000011</v>
      </c>
      <c r="M184" s="7">
        <v>44.8</v>
      </c>
      <c r="N184" s="17">
        <v>83.039357458876921</v>
      </c>
      <c r="O184" s="8">
        <v>-5.7321895654619448</v>
      </c>
      <c r="P184" s="10">
        <v>-0.75977567149486624</v>
      </c>
      <c r="Q184" s="3">
        <v>0.5</v>
      </c>
      <c r="R184" s="3">
        <v>7</v>
      </c>
      <c r="S184" s="3"/>
      <c r="T184" s="3"/>
      <c r="U184" s="3">
        <v>20.399999999999999</v>
      </c>
      <c r="V184" s="3">
        <v>139</v>
      </c>
      <c r="W184" s="3">
        <v>140</v>
      </c>
    </row>
    <row r="185" spans="1:23" x14ac:dyDescent="0.25">
      <c r="A185" s="14">
        <v>9</v>
      </c>
      <c r="B185" s="4">
        <v>43825</v>
      </c>
      <c r="C185" s="5">
        <v>2</v>
      </c>
      <c r="D185" s="15">
        <v>2</v>
      </c>
      <c r="E185" s="15" t="s">
        <v>26</v>
      </c>
      <c r="F185" s="15" t="s">
        <v>30</v>
      </c>
      <c r="G185" s="15" t="s">
        <v>47</v>
      </c>
      <c r="H185" s="20">
        <v>18.833333333333332</v>
      </c>
      <c r="I185" s="20">
        <v>28</v>
      </c>
      <c r="J185" s="22">
        <v>19.491525423728802</v>
      </c>
      <c r="K185" s="21">
        <v>42.746931618936273</v>
      </c>
      <c r="L185" s="22">
        <v>3.85</v>
      </c>
      <c r="M185" s="7">
        <v>31.849999999999994</v>
      </c>
      <c r="N185" s="17">
        <v>86.693865326958914</v>
      </c>
      <c r="O185" s="8">
        <v>-2.5794853044578896</v>
      </c>
      <c r="P185" s="10">
        <v>24.133299732808325</v>
      </c>
      <c r="Q185" s="3">
        <v>0.5</v>
      </c>
      <c r="R185" s="3">
        <v>7</v>
      </c>
      <c r="S185" s="3">
        <v>24</v>
      </c>
      <c r="T185" s="3">
        <v>26.1</v>
      </c>
      <c r="U185" s="3">
        <v>20.399999999999999</v>
      </c>
      <c r="V185" s="3">
        <v>135</v>
      </c>
      <c r="W185" s="3">
        <v>135</v>
      </c>
    </row>
    <row r="186" spans="1:23" x14ac:dyDescent="0.25">
      <c r="A186" s="14">
        <v>9</v>
      </c>
      <c r="B186" s="4">
        <v>43825</v>
      </c>
      <c r="C186" s="5">
        <v>2</v>
      </c>
      <c r="D186" s="15">
        <v>3</v>
      </c>
      <c r="E186" s="15" t="s">
        <v>23</v>
      </c>
      <c r="F186" s="15" t="s">
        <v>30</v>
      </c>
      <c r="G186" s="15" t="s">
        <v>47</v>
      </c>
      <c r="H186" s="16">
        <v>18.766666666666669</v>
      </c>
      <c r="I186" s="16">
        <v>28</v>
      </c>
      <c r="J186" s="17">
        <v>16.306775874906908</v>
      </c>
      <c r="K186" s="7">
        <v>35.762446401519981</v>
      </c>
      <c r="L186" s="17">
        <v>2.0999999999999996</v>
      </c>
      <c r="M186" s="7">
        <v>50.749999999999993</v>
      </c>
      <c r="N186" s="17">
        <v>103.22047496961348</v>
      </c>
      <c r="O186" s="8">
        <v>-1.9541555336802299</v>
      </c>
      <c r="P186" s="10">
        <v>8.2170937420897161</v>
      </c>
      <c r="Q186" s="3">
        <v>0.5</v>
      </c>
      <c r="R186" s="3">
        <v>7</v>
      </c>
      <c r="S186" s="3">
        <v>23</v>
      </c>
      <c r="T186" s="3">
        <v>24.5</v>
      </c>
      <c r="U186" s="3">
        <v>20.399999999999999</v>
      </c>
      <c r="V186" s="3">
        <v>103</v>
      </c>
      <c r="W186" s="3">
        <v>101</v>
      </c>
    </row>
    <row r="187" spans="1:23" x14ac:dyDescent="0.25">
      <c r="A187" s="14">
        <v>9</v>
      </c>
      <c r="B187" s="4">
        <v>43825</v>
      </c>
      <c r="C187" s="5">
        <v>2</v>
      </c>
      <c r="D187" s="15">
        <v>3</v>
      </c>
      <c r="E187" s="15" t="s">
        <v>26</v>
      </c>
      <c r="F187" s="15" t="s">
        <v>30</v>
      </c>
      <c r="G187" s="15" t="s">
        <v>47</v>
      </c>
      <c r="H187" s="16">
        <v>18.433333333333334</v>
      </c>
      <c r="I187" s="16">
        <v>28</v>
      </c>
      <c r="J187" s="17">
        <v>18.065153010858833</v>
      </c>
      <c r="K187" s="7">
        <v>39.618749361745579</v>
      </c>
      <c r="L187" s="17">
        <v>2.0999999999999996</v>
      </c>
      <c r="M187" s="7">
        <v>24.15</v>
      </c>
      <c r="N187" s="17">
        <v>88.401674288955519</v>
      </c>
      <c r="O187" s="8">
        <v>-1.5893798340599163</v>
      </c>
      <c r="P187" s="10">
        <v>13.714576200253129</v>
      </c>
      <c r="Q187" s="3">
        <v>0.5</v>
      </c>
      <c r="R187" s="3">
        <v>7</v>
      </c>
      <c r="S187" s="3">
        <v>25</v>
      </c>
      <c r="T187" s="3">
        <v>33.799999999999997</v>
      </c>
      <c r="U187" s="3">
        <v>20.399999999999999</v>
      </c>
      <c r="V187" s="3">
        <v>123</v>
      </c>
      <c r="W187" s="3">
        <v>126</v>
      </c>
    </row>
    <row r="188" spans="1:23" x14ac:dyDescent="0.25">
      <c r="A188" s="14">
        <v>10</v>
      </c>
      <c r="B188" s="4">
        <v>43832</v>
      </c>
      <c r="C188" s="5">
        <v>2</v>
      </c>
      <c r="D188" s="15">
        <v>1</v>
      </c>
      <c r="E188" s="15" t="s">
        <v>23</v>
      </c>
      <c r="F188" s="15" t="s">
        <v>30</v>
      </c>
      <c r="G188" s="15" t="s">
        <v>48</v>
      </c>
      <c r="H188" s="16">
        <v>20.3</v>
      </c>
      <c r="I188" s="16">
        <v>24.966666666666669</v>
      </c>
      <c r="J188" s="17">
        <v>21.235194585448401</v>
      </c>
      <c r="K188" s="7">
        <v>46.570978470155808</v>
      </c>
      <c r="L188" s="17">
        <v>9.8000000000000007</v>
      </c>
      <c r="M188" s="7">
        <v>16.449999999999996</v>
      </c>
      <c r="N188" s="17">
        <v>106.01420249441335</v>
      </c>
      <c r="O188" s="8">
        <v>-54.533967093235816</v>
      </c>
      <c r="P188" s="10">
        <v>-12.249845433834901</v>
      </c>
      <c r="Q188" s="3">
        <v>0</v>
      </c>
      <c r="R188" s="3">
        <v>8</v>
      </c>
      <c r="S188" s="3"/>
      <c r="T188" s="3"/>
      <c r="U188" s="3">
        <v>22.7</v>
      </c>
      <c r="V188" s="3"/>
      <c r="W188" s="3"/>
    </row>
    <row r="189" spans="1:23" x14ac:dyDescent="0.25">
      <c r="A189" s="14">
        <v>10</v>
      </c>
      <c r="B189" s="4">
        <v>43832</v>
      </c>
      <c r="C189" s="5">
        <v>2</v>
      </c>
      <c r="D189" s="15">
        <v>1</v>
      </c>
      <c r="E189" s="15" t="s">
        <v>26</v>
      </c>
      <c r="F189" s="15" t="s">
        <v>30</v>
      </c>
      <c r="G189" s="15" t="s">
        <v>32</v>
      </c>
      <c r="H189" s="16">
        <v>20.433333333333334</v>
      </c>
      <c r="I189" s="16">
        <v>24.966666666666669</v>
      </c>
      <c r="J189" s="17">
        <v>24.9789739276703</v>
      </c>
      <c r="K189" s="7">
        <v>54.781473855166595</v>
      </c>
      <c r="L189" s="17">
        <v>7</v>
      </c>
      <c r="M189" s="7">
        <v>11.2</v>
      </c>
      <c r="N189" s="17">
        <v>90.862269768812467</v>
      </c>
      <c r="O189" s="8">
        <v>2.5273744902264159</v>
      </c>
      <c r="P189" s="10">
        <v>14.378676416819008</v>
      </c>
      <c r="Q189" s="3">
        <v>0</v>
      </c>
      <c r="R189" s="3">
        <v>8</v>
      </c>
      <c r="S189" s="3">
        <v>20</v>
      </c>
      <c r="T189" s="3">
        <v>16</v>
      </c>
      <c r="U189" s="3">
        <v>22.7</v>
      </c>
      <c r="V189" s="3">
        <v>248</v>
      </c>
      <c r="W189" s="3">
        <v>251</v>
      </c>
    </row>
    <row r="190" spans="1:23" x14ac:dyDescent="0.25">
      <c r="A190" s="14">
        <v>10</v>
      </c>
      <c r="B190" s="4">
        <v>43832</v>
      </c>
      <c r="C190" s="5">
        <v>2</v>
      </c>
      <c r="D190" s="15">
        <v>2</v>
      </c>
      <c r="E190" s="15" t="s">
        <v>23</v>
      </c>
      <c r="F190" s="15" t="s">
        <v>30</v>
      </c>
      <c r="G190" s="15" t="s">
        <v>48</v>
      </c>
      <c r="H190" s="16">
        <v>20.366666666666667</v>
      </c>
      <c r="I190" s="16">
        <v>24.966666666666669</v>
      </c>
      <c r="J190" s="17">
        <v>23.58410819949281</v>
      </c>
      <c r="K190" s="7">
        <v>51.722389016818717</v>
      </c>
      <c r="L190" s="17">
        <v>1.0499999999999998</v>
      </c>
      <c r="M190" s="7">
        <v>7.6999999999999984</v>
      </c>
      <c r="N190" s="17">
        <v>86.056883852889086</v>
      </c>
      <c r="O190" s="8">
        <v>-2.3189312333005128</v>
      </c>
      <c r="P190" s="10">
        <v>0.77045838841231973</v>
      </c>
      <c r="Q190" s="3">
        <v>0</v>
      </c>
      <c r="R190" s="3">
        <v>8</v>
      </c>
      <c r="S190" s="3"/>
      <c r="T190" s="3"/>
      <c r="U190" s="3">
        <v>22.7</v>
      </c>
      <c r="V190" s="3">
        <v>192</v>
      </c>
      <c r="W190" s="3">
        <v>196</v>
      </c>
    </row>
    <row r="191" spans="1:23" x14ac:dyDescent="0.25">
      <c r="A191" s="14">
        <v>10</v>
      </c>
      <c r="B191" s="4">
        <v>43832</v>
      </c>
      <c r="C191" s="5">
        <v>2</v>
      </c>
      <c r="D191" s="15">
        <v>2</v>
      </c>
      <c r="E191" s="15" t="s">
        <v>26</v>
      </c>
      <c r="F191" s="15" t="s">
        <v>30</v>
      </c>
      <c r="G191" s="15" t="s">
        <v>32</v>
      </c>
      <c r="H191" s="16">
        <v>20.433333333333334</v>
      </c>
      <c r="I191" s="16">
        <v>24.966666666666669</v>
      </c>
      <c r="J191" s="17">
        <v>23.045267489711936</v>
      </c>
      <c r="K191" s="7">
        <v>50.540655598126868</v>
      </c>
      <c r="L191" s="17">
        <v>1.75</v>
      </c>
      <c r="M191" s="7">
        <v>12.6</v>
      </c>
      <c r="N191" s="17">
        <v>91.919978390118388</v>
      </c>
      <c r="O191" s="8">
        <v>-0.10422162846294668</v>
      </c>
      <c r="P191" s="12">
        <f>+AVERAGE(P189,P193)</f>
        <v>16.112715871185486</v>
      </c>
      <c r="Q191" s="3">
        <v>0</v>
      </c>
      <c r="R191" s="3">
        <v>8</v>
      </c>
      <c r="S191" s="3">
        <v>30</v>
      </c>
      <c r="T191" s="3">
        <v>29.9</v>
      </c>
      <c r="U191" s="3">
        <v>22.7</v>
      </c>
      <c r="V191" s="3">
        <v>242</v>
      </c>
      <c r="W191" s="3">
        <v>231</v>
      </c>
    </row>
    <row r="192" spans="1:23" x14ac:dyDescent="0.25">
      <c r="A192" s="14">
        <v>10</v>
      </c>
      <c r="B192" s="4">
        <v>43832</v>
      </c>
      <c r="C192" s="5">
        <v>2</v>
      </c>
      <c r="D192" s="15">
        <v>3</v>
      </c>
      <c r="E192" s="15" t="s">
        <v>23</v>
      </c>
      <c r="F192" s="15" t="s">
        <v>30</v>
      </c>
      <c r="G192" s="15" t="s">
        <v>48</v>
      </c>
      <c r="H192" s="16">
        <v>20.400000000000002</v>
      </c>
      <c r="I192" s="16">
        <v>24.966666666666669</v>
      </c>
      <c r="J192" s="17">
        <v>20.84805653710248</v>
      </c>
      <c r="K192" s="7">
        <v>45.721944681369578</v>
      </c>
      <c r="L192" s="17">
        <v>1.0499999999999998</v>
      </c>
      <c r="M192" s="7">
        <v>9.1</v>
      </c>
      <c r="N192" s="39">
        <f>+AVERAGE(N190,N188)</f>
        <v>96.03554317365122</v>
      </c>
      <c r="O192" s="8">
        <v>-0.59927436366193321</v>
      </c>
      <c r="P192" s="10">
        <v>10.244803690057655</v>
      </c>
      <c r="Q192" s="3">
        <v>0</v>
      </c>
      <c r="R192" s="3">
        <v>8</v>
      </c>
      <c r="S192" s="3">
        <v>25</v>
      </c>
      <c r="T192" s="3">
        <v>26</v>
      </c>
      <c r="U192" s="3">
        <v>22.7</v>
      </c>
      <c r="V192" s="3">
        <v>135</v>
      </c>
      <c r="W192" s="3">
        <v>139</v>
      </c>
    </row>
    <row r="193" spans="1:23" x14ac:dyDescent="0.25">
      <c r="A193" s="14">
        <v>10</v>
      </c>
      <c r="B193" s="4">
        <v>43832</v>
      </c>
      <c r="C193" s="5">
        <v>2</v>
      </c>
      <c r="D193" s="15">
        <v>3</v>
      </c>
      <c r="E193" s="15" t="s">
        <v>26</v>
      </c>
      <c r="F193" s="15" t="s">
        <v>30</v>
      </c>
      <c r="G193" s="15" t="s">
        <v>32</v>
      </c>
      <c r="H193" s="20">
        <v>20.400000000000002</v>
      </c>
      <c r="I193" s="20">
        <v>24.966666666666669</v>
      </c>
      <c r="J193" s="22">
        <v>26.433915211970071</v>
      </c>
      <c r="K193" s="21">
        <v>57.972310602803333</v>
      </c>
      <c r="L193" s="22">
        <v>1.4000000000000001</v>
      </c>
      <c r="M193" s="7">
        <v>11.55</v>
      </c>
      <c r="N193" s="17">
        <v>94.67464186259717</v>
      </c>
      <c r="O193" s="8">
        <v>1.6414906482913796</v>
      </c>
      <c r="P193" s="10">
        <v>17.846755325551964</v>
      </c>
      <c r="Q193" s="3">
        <v>0</v>
      </c>
      <c r="R193" s="3">
        <v>8</v>
      </c>
      <c r="S193" s="3">
        <v>28</v>
      </c>
      <c r="T193" s="3">
        <v>35.200000000000003</v>
      </c>
      <c r="U193" s="3">
        <v>22.7</v>
      </c>
      <c r="V193" s="3">
        <v>203</v>
      </c>
      <c r="W193" s="3">
        <v>204</v>
      </c>
    </row>
    <row r="194" spans="1:23" s="35" customFormat="1" x14ac:dyDescent="0.25">
      <c r="A194" s="24">
        <v>11</v>
      </c>
      <c r="B194" s="25">
        <v>43836</v>
      </c>
      <c r="C194" s="26">
        <v>2</v>
      </c>
      <c r="D194" s="27">
        <v>1</v>
      </c>
      <c r="E194" s="27" t="s">
        <v>23</v>
      </c>
      <c r="F194" s="27" t="s">
        <v>30</v>
      </c>
      <c r="G194" s="27" t="s">
        <v>32</v>
      </c>
      <c r="H194" s="28">
        <v>20.9</v>
      </c>
      <c r="I194" s="28">
        <v>22.066666666666666</v>
      </c>
      <c r="J194" s="37">
        <f>+AVERAGE(J196,J198)</f>
        <v>22.220869303490076</v>
      </c>
      <c r="K194" s="37">
        <f>+J194*2.1931</f>
        <v>48.732588469484085</v>
      </c>
      <c r="L194" s="29">
        <v>0.70000000000000007</v>
      </c>
      <c r="M194" s="30">
        <v>1.0499999999999998</v>
      </c>
      <c r="N194" s="31">
        <v>94.880662250779764</v>
      </c>
      <c r="O194" s="32">
        <v>27.019457179018403</v>
      </c>
      <c r="P194" s="33">
        <v>10.302334028969204</v>
      </c>
      <c r="Q194" s="34">
        <v>9.5</v>
      </c>
      <c r="R194" s="34">
        <v>21</v>
      </c>
      <c r="S194" s="34"/>
      <c r="T194" s="34"/>
      <c r="U194" s="34">
        <v>22.8</v>
      </c>
      <c r="V194" s="34"/>
      <c r="W194" s="34"/>
    </row>
    <row r="195" spans="1:23" s="35" customFormat="1" x14ac:dyDescent="0.25">
      <c r="A195" s="24">
        <v>11</v>
      </c>
      <c r="B195" s="25">
        <v>43836</v>
      </c>
      <c r="C195" s="26">
        <v>2</v>
      </c>
      <c r="D195" s="27">
        <v>1</v>
      </c>
      <c r="E195" s="27" t="s">
        <v>26</v>
      </c>
      <c r="F195" s="27" t="s">
        <v>30</v>
      </c>
      <c r="G195" s="27" t="s">
        <v>49</v>
      </c>
      <c r="H195" s="36">
        <v>20.6</v>
      </c>
      <c r="I195" s="36">
        <v>22.066666666666663</v>
      </c>
      <c r="J195" s="37">
        <f>+(V195-31.581)/7.3093</f>
        <v>24.546673416058994</v>
      </c>
      <c r="K195" s="37">
        <f t="shared" ref="K195:K199" si="0">+J195*2.1931</f>
        <v>53.833309468758976</v>
      </c>
      <c r="L195" s="31">
        <v>1.0499999999999998</v>
      </c>
      <c r="M195" s="30">
        <v>6.3</v>
      </c>
      <c r="N195" s="31">
        <v>93.504052373447365</v>
      </c>
      <c r="O195" s="32">
        <v>-0.18238784981015671</v>
      </c>
      <c r="P195" s="33">
        <v>23.909848561383768</v>
      </c>
      <c r="Q195" s="34">
        <v>9.5</v>
      </c>
      <c r="R195" s="34">
        <v>21</v>
      </c>
      <c r="S195" s="34">
        <v>24</v>
      </c>
      <c r="T195" s="34">
        <v>35</v>
      </c>
      <c r="U195" s="34">
        <v>22.8</v>
      </c>
      <c r="V195" s="34">
        <v>211</v>
      </c>
      <c r="W195" s="34">
        <v>173</v>
      </c>
    </row>
    <row r="196" spans="1:23" s="35" customFormat="1" x14ac:dyDescent="0.25">
      <c r="A196" s="24">
        <v>11</v>
      </c>
      <c r="B196" s="25">
        <v>43836</v>
      </c>
      <c r="C196" s="26">
        <v>2</v>
      </c>
      <c r="D196" s="27">
        <v>2</v>
      </c>
      <c r="E196" s="27" t="s">
        <v>23</v>
      </c>
      <c r="F196" s="27" t="s">
        <v>30</v>
      </c>
      <c r="G196" s="27" t="s">
        <v>32</v>
      </c>
      <c r="H196" s="28">
        <v>21.433333333333334</v>
      </c>
      <c r="I196" s="28">
        <v>22.066666666666663</v>
      </c>
      <c r="J196" s="37">
        <f t="shared" ref="J196:J199" si="1">+(V196-31.581)/7.3093</f>
        <v>26.325229502141109</v>
      </c>
      <c r="K196" s="37">
        <f t="shared" si="0"/>
        <v>57.733860821145662</v>
      </c>
      <c r="L196" s="29">
        <v>1.75</v>
      </c>
      <c r="M196" s="30">
        <v>5.2500000000000009</v>
      </c>
      <c r="N196" s="31">
        <v>99.534173983005076</v>
      </c>
      <c r="O196" s="32">
        <v>1.6675460554071266</v>
      </c>
      <c r="P196" s="33">
        <v>15.379699102798485</v>
      </c>
      <c r="Q196" s="34">
        <v>9.5</v>
      </c>
      <c r="R196" s="34">
        <v>21</v>
      </c>
      <c r="S196" s="34"/>
      <c r="T196" s="34"/>
      <c r="U196" s="34">
        <v>22.8</v>
      </c>
      <c r="V196" s="34">
        <v>224</v>
      </c>
      <c r="W196" s="34">
        <v>234</v>
      </c>
    </row>
    <row r="197" spans="1:23" s="35" customFormat="1" x14ac:dyDescent="0.25">
      <c r="A197" s="24">
        <v>11</v>
      </c>
      <c r="B197" s="25">
        <v>43836</v>
      </c>
      <c r="C197" s="26">
        <v>2</v>
      </c>
      <c r="D197" s="27">
        <v>2</v>
      </c>
      <c r="E197" s="27" t="s">
        <v>26</v>
      </c>
      <c r="F197" s="27" t="s">
        <v>30</v>
      </c>
      <c r="G197" s="27" t="s">
        <v>49</v>
      </c>
      <c r="H197" s="28">
        <v>21.299999999999997</v>
      </c>
      <c r="I197" s="28">
        <v>22.066666666666663</v>
      </c>
      <c r="J197" s="37">
        <f t="shared" si="1"/>
        <v>36.996566018633793</v>
      </c>
      <c r="K197" s="37">
        <f t="shared" si="0"/>
        <v>81.137168935465766</v>
      </c>
      <c r="L197" s="29">
        <v>1.4000000000000001</v>
      </c>
      <c r="M197" s="30">
        <v>7.3500000000000014</v>
      </c>
      <c r="N197" s="31">
        <v>111.92107039335193</v>
      </c>
      <c r="O197" s="32">
        <v>-3.3872029250457056</v>
      </c>
      <c r="P197" s="33">
        <v>35.545828603571927</v>
      </c>
      <c r="Q197" s="34">
        <v>9.5</v>
      </c>
      <c r="R197" s="34">
        <v>21</v>
      </c>
      <c r="S197" s="34">
        <v>23</v>
      </c>
      <c r="T197" s="34">
        <v>25.9</v>
      </c>
      <c r="U197" s="34">
        <v>22.8</v>
      </c>
      <c r="V197" s="34">
        <v>302</v>
      </c>
      <c r="W197" s="34">
        <v>308</v>
      </c>
    </row>
    <row r="198" spans="1:23" s="35" customFormat="1" x14ac:dyDescent="0.25">
      <c r="A198" s="24">
        <v>11</v>
      </c>
      <c r="B198" s="25">
        <v>43836</v>
      </c>
      <c r="C198" s="26">
        <v>2</v>
      </c>
      <c r="D198" s="27">
        <v>3</v>
      </c>
      <c r="E198" s="27" t="s">
        <v>23</v>
      </c>
      <c r="F198" s="27" t="s">
        <v>30</v>
      </c>
      <c r="G198" s="27" t="s">
        <v>32</v>
      </c>
      <c r="H198" s="36">
        <v>20.9</v>
      </c>
      <c r="I198" s="36">
        <v>22.066666666666663</v>
      </c>
      <c r="J198" s="37">
        <f t="shared" si="1"/>
        <v>18.116509104839043</v>
      </c>
      <c r="K198" s="37">
        <f t="shared" si="0"/>
        <v>39.731316117822502</v>
      </c>
      <c r="L198" s="31">
        <v>1.0499999999999998</v>
      </c>
      <c r="M198" s="30">
        <v>10.15</v>
      </c>
      <c r="N198" s="31">
        <v>105.99464820958195</v>
      </c>
      <c r="O198" s="32">
        <v>-1.5372690198284533</v>
      </c>
      <c r="P198" s="33">
        <v>8.9832790437350596</v>
      </c>
      <c r="Q198" s="34">
        <v>9.5</v>
      </c>
      <c r="R198" s="34">
        <v>21</v>
      </c>
      <c r="S198" s="34">
        <v>21</v>
      </c>
      <c r="T198" s="34">
        <v>23.2</v>
      </c>
      <c r="U198" s="34">
        <v>22.8</v>
      </c>
      <c r="V198" s="34">
        <v>164</v>
      </c>
      <c r="W198" s="34">
        <v>180</v>
      </c>
    </row>
    <row r="199" spans="1:23" s="35" customFormat="1" x14ac:dyDescent="0.25">
      <c r="A199" s="24">
        <v>11</v>
      </c>
      <c r="B199" s="25">
        <v>43836</v>
      </c>
      <c r="C199" s="26">
        <v>2</v>
      </c>
      <c r="D199" s="27">
        <v>3</v>
      </c>
      <c r="E199" s="27" t="s">
        <v>26</v>
      </c>
      <c r="F199" s="27" t="s">
        <v>30</v>
      </c>
      <c r="G199" s="27" t="s">
        <v>49</v>
      </c>
      <c r="H199" s="36">
        <v>20.833333333333332</v>
      </c>
      <c r="I199" s="36">
        <v>22.066666666666663</v>
      </c>
      <c r="J199" s="37">
        <f t="shared" si="1"/>
        <v>23.588989369707086</v>
      </c>
      <c r="K199" s="37">
        <f t="shared" si="0"/>
        <v>51.733012586704604</v>
      </c>
      <c r="L199" s="31">
        <v>1.75</v>
      </c>
      <c r="M199" s="30">
        <v>9.8000000000000007</v>
      </c>
      <c r="N199" s="31">
        <v>99.687130636042014</v>
      </c>
      <c r="O199" s="32">
        <v>0.13027703557868336</v>
      </c>
      <c r="P199" s="33">
        <v>43.123236045563203</v>
      </c>
      <c r="Q199" s="34">
        <v>9.5</v>
      </c>
      <c r="R199" s="34">
        <v>21</v>
      </c>
      <c r="S199" s="34">
        <v>24</v>
      </c>
      <c r="T199" s="34">
        <v>36.299999999999997</v>
      </c>
      <c r="U199" s="34">
        <v>22.8</v>
      </c>
      <c r="V199" s="34">
        <v>204</v>
      </c>
      <c r="W199" s="34">
        <v>215</v>
      </c>
    </row>
    <row r="200" spans="1:23" x14ac:dyDescent="0.25">
      <c r="A200" s="14">
        <v>12</v>
      </c>
      <c r="B200" s="4">
        <v>43845</v>
      </c>
      <c r="C200" s="5">
        <v>2</v>
      </c>
      <c r="D200" s="15">
        <v>1</v>
      </c>
      <c r="E200" s="15" t="s">
        <v>23</v>
      </c>
      <c r="F200" s="15" t="s">
        <v>30</v>
      </c>
      <c r="G200" s="15" t="s">
        <v>50</v>
      </c>
      <c r="H200" s="20">
        <v>25.166666666666668</v>
      </c>
      <c r="I200" s="20">
        <v>30.266666666666666</v>
      </c>
      <c r="J200" s="22">
        <v>13.810741687979537</v>
      </c>
      <c r="K200" s="21">
        <v>30.288385219155124</v>
      </c>
      <c r="L200" s="22">
        <v>2.0999999999999996</v>
      </c>
      <c r="M200" s="7">
        <v>7</v>
      </c>
      <c r="N200" s="17">
        <v>84.626813333404826</v>
      </c>
      <c r="O200" s="8">
        <v>-4.0385881029391122</v>
      </c>
      <c r="P200" s="10">
        <v>8.5920310504851631</v>
      </c>
      <c r="Q200" s="3">
        <v>0</v>
      </c>
      <c r="R200" s="3">
        <v>0</v>
      </c>
      <c r="S200" s="3"/>
      <c r="T200" s="3"/>
      <c r="U200" s="3">
        <v>24.5</v>
      </c>
      <c r="V200" s="3"/>
      <c r="W200" s="3"/>
    </row>
    <row r="201" spans="1:23" x14ac:dyDescent="0.25">
      <c r="A201" s="14">
        <v>12</v>
      </c>
      <c r="B201" s="4">
        <v>43845</v>
      </c>
      <c r="C201" s="5">
        <v>2</v>
      </c>
      <c r="D201" s="15">
        <v>1</v>
      </c>
      <c r="E201" s="15" t="s">
        <v>26</v>
      </c>
      <c r="F201" s="15" t="s">
        <v>30</v>
      </c>
      <c r="G201" s="15" t="s">
        <v>50</v>
      </c>
      <c r="H201" s="20">
        <v>23.033333333333331</v>
      </c>
      <c r="I201" s="20">
        <v>30.266666666666666</v>
      </c>
      <c r="J201" s="22">
        <v>17.145505097312324</v>
      </c>
      <c r="K201" s="21">
        <v>37.601866351347027</v>
      </c>
      <c r="L201" s="22">
        <v>2.4500000000000002</v>
      </c>
      <c r="M201" s="7">
        <v>3.85</v>
      </c>
      <c r="N201" s="17">
        <v>88.391476915323125</v>
      </c>
      <c r="O201" s="8">
        <v>-2.9182055969624661</v>
      </c>
      <c r="P201" s="10">
        <v>18.729929405146951</v>
      </c>
      <c r="Q201" s="3">
        <v>0</v>
      </c>
      <c r="R201" s="3">
        <v>0</v>
      </c>
      <c r="S201" s="3">
        <v>21</v>
      </c>
      <c r="T201" s="3">
        <v>18</v>
      </c>
      <c r="U201" s="3">
        <v>24.5</v>
      </c>
      <c r="V201" s="3">
        <v>166</v>
      </c>
      <c r="W201" s="3">
        <v>171</v>
      </c>
    </row>
    <row r="202" spans="1:23" x14ac:dyDescent="0.25">
      <c r="A202" s="14">
        <v>12</v>
      </c>
      <c r="B202" s="4">
        <v>43845</v>
      </c>
      <c r="C202" s="5">
        <v>2</v>
      </c>
      <c r="D202" s="15">
        <v>2</v>
      </c>
      <c r="E202" s="15" t="s">
        <v>23</v>
      </c>
      <c r="F202" s="15" t="s">
        <v>30</v>
      </c>
      <c r="G202" s="15" t="s">
        <v>50</v>
      </c>
      <c r="H202" s="20">
        <v>24.166666666666668</v>
      </c>
      <c r="I202" s="20">
        <v>30.266666666666666</v>
      </c>
      <c r="J202" s="22">
        <v>10.6332138590203</v>
      </c>
      <c r="K202" s="21">
        <v>23.319737980472105</v>
      </c>
      <c r="L202" s="22">
        <v>4.1999999999999993</v>
      </c>
      <c r="M202" s="7">
        <v>5.95</v>
      </c>
      <c r="N202" s="17">
        <v>85.174171455532971</v>
      </c>
      <c r="O202" s="8">
        <v>-2.0844325692589032</v>
      </c>
      <c r="P202" s="10">
        <v>9.52812366193222</v>
      </c>
      <c r="Q202" s="3">
        <v>0</v>
      </c>
      <c r="R202" s="3">
        <v>0</v>
      </c>
      <c r="S202" s="3"/>
      <c r="T202" s="3"/>
      <c r="U202" s="3">
        <v>24.5</v>
      </c>
      <c r="V202" s="3">
        <v>132</v>
      </c>
      <c r="W202" s="3">
        <v>132</v>
      </c>
    </row>
    <row r="203" spans="1:23" x14ac:dyDescent="0.25">
      <c r="A203" s="14">
        <v>12</v>
      </c>
      <c r="B203" s="4">
        <v>43845</v>
      </c>
      <c r="C203" s="5">
        <v>2</v>
      </c>
      <c r="D203" s="15">
        <v>2</v>
      </c>
      <c r="E203" s="15" t="s">
        <v>26</v>
      </c>
      <c r="F203" s="15" t="s">
        <v>30</v>
      </c>
      <c r="G203" s="15" t="s">
        <v>50</v>
      </c>
      <c r="H203" s="16">
        <v>22.733333333333331</v>
      </c>
      <c r="I203" s="16">
        <v>30.266666666666666</v>
      </c>
      <c r="J203" s="17">
        <v>15.719947159841469</v>
      </c>
      <c r="K203" s="7">
        <v>34.475470322962671</v>
      </c>
      <c r="L203" s="17">
        <v>1.75</v>
      </c>
      <c r="M203" s="7">
        <v>10.500000000000002</v>
      </c>
      <c r="N203" s="39">
        <f>+AVERAGE(N205,N201)</f>
        <v>86.800480899045084</v>
      </c>
      <c r="O203" s="8">
        <v>0.6774405850091535</v>
      </c>
      <c r="P203" s="10">
        <v>15.610836619322178</v>
      </c>
      <c r="Q203" s="3">
        <v>0</v>
      </c>
      <c r="R203" s="3">
        <v>0</v>
      </c>
      <c r="S203" s="3">
        <v>29</v>
      </c>
      <c r="T203" s="3">
        <v>30.5</v>
      </c>
      <c r="U203" s="3">
        <v>24.5</v>
      </c>
      <c r="V203" s="3">
        <v>136</v>
      </c>
      <c r="W203" s="3">
        <v>136</v>
      </c>
    </row>
    <row r="204" spans="1:23" x14ac:dyDescent="0.25">
      <c r="A204" s="14">
        <v>12</v>
      </c>
      <c r="B204" s="4">
        <v>43845</v>
      </c>
      <c r="C204" s="5">
        <v>2</v>
      </c>
      <c r="D204" s="15">
        <v>3</v>
      </c>
      <c r="E204" s="15" t="s">
        <v>23</v>
      </c>
      <c r="F204" s="15" t="s">
        <v>30</v>
      </c>
      <c r="G204" s="15" t="s">
        <v>50</v>
      </c>
      <c r="H204" s="16">
        <v>23.5</v>
      </c>
      <c r="I204" s="16">
        <v>30.3</v>
      </c>
      <c r="J204" s="17">
        <v>11.408016443987675</v>
      </c>
      <c r="K204" s="7">
        <v>25.018960201297109</v>
      </c>
      <c r="L204" s="17">
        <v>5.9500000000000011</v>
      </c>
      <c r="M204" s="7">
        <v>7.6999999999999984</v>
      </c>
      <c r="N204" s="17">
        <v>85.165215024969243</v>
      </c>
      <c r="O204" s="8">
        <v>-1.1464379130923827</v>
      </c>
      <c r="P204" s="10">
        <v>15.437568162002526</v>
      </c>
      <c r="Q204" s="3">
        <v>0</v>
      </c>
      <c r="R204" s="3">
        <v>0</v>
      </c>
      <c r="S204" s="3">
        <v>29</v>
      </c>
      <c r="T204" s="3">
        <v>30.9</v>
      </c>
      <c r="U204" s="3">
        <v>24.5</v>
      </c>
      <c r="V204" s="3">
        <v>97</v>
      </c>
      <c r="W204" s="3">
        <v>97</v>
      </c>
    </row>
    <row r="205" spans="1:23" x14ac:dyDescent="0.25">
      <c r="A205" s="14">
        <v>12</v>
      </c>
      <c r="B205" s="4">
        <v>43845</v>
      </c>
      <c r="C205" s="5">
        <v>2</v>
      </c>
      <c r="D205" s="15">
        <v>3</v>
      </c>
      <c r="E205" s="15" t="s">
        <v>26</v>
      </c>
      <c r="F205" s="15" t="s">
        <v>30</v>
      </c>
      <c r="G205" s="15" t="s">
        <v>50</v>
      </c>
      <c r="H205" s="20">
        <v>23.3</v>
      </c>
      <c r="I205" s="20">
        <v>30.266666666666666</v>
      </c>
      <c r="J205" s="22">
        <v>10.925306577480487</v>
      </c>
      <c r="K205" s="21">
        <v>23.960327528543417</v>
      </c>
      <c r="L205" s="22">
        <v>4.9000000000000004</v>
      </c>
      <c r="M205" s="7">
        <v>7.6999999999999984</v>
      </c>
      <c r="N205" s="17">
        <v>85.209484882767057</v>
      </c>
      <c r="O205" s="8">
        <v>0.13027703557869358</v>
      </c>
      <c r="P205" s="10">
        <v>9.5204373168330783</v>
      </c>
      <c r="Q205" s="3">
        <v>0</v>
      </c>
      <c r="R205" s="3">
        <v>0</v>
      </c>
      <c r="S205" s="3">
        <v>31</v>
      </c>
      <c r="T205" s="3">
        <v>39.4</v>
      </c>
      <c r="U205" s="3">
        <v>24.5</v>
      </c>
      <c r="V205" s="3">
        <v>115</v>
      </c>
      <c r="W205" s="3">
        <v>116</v>
      </c>
    </row>
  </sheetData>
  <conditionalFormatting sqref="A1:W205">
    <cfRule type="containsBlanks" dxfId="6" priority="4">
      <formula>LEN(TRIM(A1))=0</formula>
    </cfRule>
    <cfRule type="containsBlanks" dxfId="5" priority="3">
      <formula>LEN(TRIM(A1))=0</formula>
    </cfRule>
  </conditionalFormatting>
  <conditionalFormatting sqref="N1:N1048576">
    <cfRule type="cellIs" dxfId="4" priority="2" operator="greaterThan">
      <formula>150</formula>
    </cfRule>
  </conditionalFormatting>
  <conditionalFormatting sqref="M1:M1048576">
    <cfRule type="cellIs" dxfId="0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2023-03-14T16:42:19Z</dcterms:created>
  <dcterms:modified xsi:type="dcterms:W3CDTF">2023-04-05T17:27:04Z</dcterms:modified>
</cp:coreProperties>
</file>