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860" activeTab="1"/>
  </bookViews>
  <sheets>
    <sheet name="Notas" sheetId="1" r:id="rId1"/>
    <sheet name="Opositor" sheetId="2" r:id="rId2"/>
  </sheets>
  <calcPr calcId="125725"/>
</workbook>
</file>

<file path=xl/calcChain.xml><?xml version="1.0" encoding="utf-8"?>
<calcChain xmlns="http://schemas.openxmlformats.org/spreadsheetml/2006/main">
  <c r="C5" i="2"/>
  <c r="C10"/>
  <c r="C12"/>
  <c r="C11"/>
  <c r="C9"/>
  <c r="C8"/>
  <c r="C4"/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4"/>
</calcChain>
</file>

<file path=xl/sharedStrings.xml><?xml version="1.0" encoding="utf-8"?>
<sst xmlns="http://schemas.openxmlformats.org/spreadsheetml/2006/main" count="14" uniqueCount="12">
  <si>
    <t>RESULTADOS OPOSICION TRIBUNAL 1</t>
  </si>
  <si>
    <t>Nº opositor</t>
  </si>
  <si>
    <t>Nota global</t>
  </si>
  <si>
    <t>Resultado</t>
  </si>
  <si>
    <t>Acción</t>
  </si>
  <si>
    <t>Nº Opositor</t>
  </si>
  <si>
    <t>RESUMEN TRIBUNAL</t>
  </si>
  <si>
    <t>Media</t>
  </si>
  <si>
    <t>Maxima</t>
  </si>
  <si>
    <t>Minima</t>
  </si>
  <si>
    <t>Nota mas frecuente</t>
  </si>
  <si>
    <t>Opositores presentados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</si>
</sst>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Gill Sans Ultra Bold Condensed"/>
      <family val="2"/>
    </font>
    <font>
      <sz val="12"/>
      <color theme="0"/>
      <name val="Arial Rounded MT Bold"/>
      <family val="2"/>
    </font>
    <font>
      <b/>
      <sz val="16"/>
      <color theme="0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 applyProtection="1">
      <protection locked="0"/>
    </xf>
    <xf numFmtId="0" fontId="0" fillId="0" borderId="5" xfId="0" applyBorder="1" applyProtection="1">
      <protection hidden="1"/>
    </xf>
    <xf numFmtId="0" fontId="0" fillId="0" borderId="7" xfId="0" applyBorder="1" applyProtection="1">
      <protection hidden="1"/>
    </xf>
    <xf numFmtId="164" fontId="1" fillId="4" borderId="9" xfId="0" applyNumberFormat="1" applyFont="1" applyFill="1" applyBorder="1" applyAlignment="1" applyProtection="1">
      <alignment horizontal="center"/>
      <protection hidden="1"/>
    </xf>
    <xf numFmtId="0" fontId="1" fillId="4" borderId="11" xfId="0" applyFont="1" applyFill="1" applyBorder="1" applyAlignment="1" applyProtection="1">
      <alignment horizontal="center"/>
      <protection hidden="1"/>
    </xf>
    <xf numFmtId="0" fontId="1" fillId="4" borderId="13" xfId="0" applyFont="1" applyFill="1" applyBorder="1" applyAlignment="1" applyProtection="1">
      <alignment horizontal="center"/>
      <protection hidden="1"/>
    </xf>
    <xf numFmtId="0" fontId="0" fillId="3" borderId="4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0" borderId="0" xfId="0" applyProtection="1">
      <protection locked="0"/>
    </xf>
    <xf numFmtId="0" fontId="0" fillId="3" borderId="8" xfId="0" applyFill="1" applyBorder="1" applyProtection="1"/>
    <xf numFmtId="0" fontId="0" fillId="3" borderId="10" xfId="0" applyFill="1" applyBorder="1" applyProtection="1"/>
    <xf numFmtId="0" fontId="0" fillId="3" borderId="12" xfId="0" applyFill="1" applyBorder="1" applyProtection="1"/>
    <xf numFmtId="0" fontId="0" fillId="0" borderId="0" xfId="0" applyProtection="1"/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lor rgb="FF00B050"/>
      </font>
      <fill>
        <patternFill>
          <bgColor theme="6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1:E33"/>
  <sheetViews>
    <sheetView zoomScale="55" zoomScaleNormal="55" workbookViewId="0">
      <selection activeCell="E4" sqref="E4"/>
    </sheetView>
  </sheetViews>
  <sheetFormatPr baseColWidth="10" defaultRowHeight="15" outlineLevelRow="1"/>
  <cols>
    <col min="1" max="1" width="14.7109375" customWidth="1"/>
    <col min="2" max="2" width="18.7109375" style="1" customWidth="1"/>
    <col min="3" max="5" width="18.7109375" customWidth="1"/>
  </cols>
  <sheetData>
    <row r="1" spans="1:5" ht="15.75" thickBot="1"/>
    <row r="2" spans="1:5" ht="45" customHeight="1" thickBot="1">
      <c r="A2" s="2"/>
      <c r="B2" s="21" t="s">
        <v>0</v>
      </c>
      <c r="C2" s="21"/>
      <c r="D2" s="21"/>
      <c r="E2" s="21"/>
    </row>
    <row r="3" spans="1:5" ht="16.5" thickBot="1">
      <c r="B3" s="3" t="s">
        <v>1</v>
      </c>
      <c r="C3" s="3" t="s">
        <v>2</v>
      </c>
      <c r="D3" s="3" t="s">
        <v>3</v>
      </c>
      <c r="E3" s="3" t="s">
        <v>4</v>
      </c>
    </row>
    <row r="4" spans="1:5" ht="16.5" outlineLevel="1" thickBot="1">
      <c r="B4" s="4">
        <v>1522</v>
      </c>
      <c r="C4" s="5">
        <v>9</v>
      </c>
      <c r="D4" s="6" t="str">
        <f>IF(C4&gt;4.9,"Aprobado","Suspenso")</f>
        <v>Aprobado</v>
      </c>
      <c r="E4" s="6" t="str">
        <f>IF(C4&gt;4.9,"elegirdestino"," ")</f>
        <v>elegirdestino</v>
      </c>
    </row>
    <row r="5" spans="1:5" ht="16.5" outlineLevel="1" thickBot="1">
      <c r="B5" s="4">
        <v>1523</v>
      </c>
      <c r="C5" s="5">
        <v>2</v>
      </c>
      <c r="D5" s="6" t="str">
        <f t="shared" ref="D5:D32" si="0">IF(C5&gt;4.9,"Aprobado","Suspenso")</f>
        <v>Suspenso</v>
      </c>
      <c r="E5" s="6" t="str">
        <f t="shared" ref="E5:E32" si="1">IF(C5&gt;4.9,"elegirdestino"," ")</f>
        <v xml:space="preserve"> </v>
      </c>
    </row>
    <row r="6" spans="1:5" ht="16.5" outlineLevel="1" thickBot="1">
      <c r="B6" s="4">
        <v>1524</v>
      </c>
      <c r="C6" s="5">
        <v>5</v>
      </c>
      <c r="D6" s="6" t="str">
        <f t="shared" si="0"/>
        <v>Aprobado</v>
      </c>
      <c r="E6" s="6" t="str">
        <f t="shared" si="1"/>
        <v>elegirdestino</v>
      </c>
    </row>
    <row r="7" spans="1:5" ht="16.5" outlineLevel="1" thickBot="1">
      <c r="B7" s="4">
        <v>1525</v>
      </c>
      <c r="C7" s="5">
        <v>3</v>
      </c>
      <c r="D7" s="6" t="str">
        <f t="shared" si="0"/>
        <v>Suspenso</v>
      </c>
      <c r="E7" s="6" t="str">
        <f t="shared" si="1"/>
        <v xml:space="preserve"> </v>
      </c>
    </row>
    <row r="8" spans="1:5" ht="16.5" outlineLevel="1" thickBot="1">
      <c r="B8" s="4">
        <v>1526</v>
      </c>
      <c r="C8" s="5">
        <v>2</v>
      </c>
      <c r="D8" s="6" t="str">
        <f t="shared" si="0"/>
        <v>Suspenso</v>
      </c>
      <c r="E8" s="6" t="str">
        <f t="shared" si="1"/>
        <v xml:space="preserve"> </v>
      </c>
    </row>
    <row r="9" spans="1:5" ht="16.5" outlineLevel="1" thickBot="1">
      <c r="B9" s="4">
        <v>1527</v>
      </c>
      <c r="C9" s="5">
        <v>3</v>
      </c>
      <c r="D9" s="6" t="str">
        <f t="shared" si="0"/>
        <v>Suspenso</v>
      </c>
      <c r="E9" s="6" t="str">
        <f t="shared" si="1"/>
        <v xml:space="preserve"> </v>
      </c>
    </row>
    <row r="10" spans="1:5" ht="16.5" outlineLevel="1" thickBot="1">
      <c r="B10" s="4">
        <v>1528</v>
      </c>
      <c r="C10" s="5">
        <v>9.8000000000000007</v>
      </c>
      <c r="D10" s="6" t="str">
        <f t="shared" si="0"/>
        <v>Aprobado</v>
      </c>
      <c r="E10" s="6" t="str">
        <f t="shared" si="1"/>
        <v>elegirdestino</v>
      </c>
    </row>
    <row r="11" spans="1:5" ht="16.5" outlineLevel="1" thickBot="1">
      <c r="B11" s="4">
        <v>1529</v>
      </c>
      <c r="C11" s="5">
        <v>9</v>
      </c>
      <c r="D11" s="6" t="str">
        <f t="shared" si="0"/>
        <v>Aprobado</v>
      </c>
      <c r="E11" s="6" t="str">
        <f t="shared" si="1"/>
        <v>elegirdestino</v>
      </c>
    </row>
    <row r="12" spans="1:5" ht="16.5" outlineLevel="1" thickBot="1">
      <c r="B12" s="4">
        <v>1530</v>
      </c>
      <c r="C12" s="5">
        <v>4</v>
      </c>
      <c r="D12" s="6" t="str">
        <f t="shared" si="0"/>
        <v>Suspenso</v>
      </c>
      <c r="E12" s="6" t="str">
        <f t="shared" si="1"/>
        <v xml:space="preserve"> </v>
      </c>
    </row>
    <row r="13" spans="1:5" ht="16.5" outlineLevel="1" thickBot="1">
      <c r="B13" s="4">
        <v>1531</v>
      </c>
      <c r="C13" s="5">
        <v>2</v>
      </c>
      <c r="D13" s="6" t="str">
        <f t="shared" si="0"/>
        <v>Suspenso</v>
      </c>
      <c r="E13" s="6" t="str">
        <f t="shared" si="1"/>
        <v xml:space="preserve"> </v>
      </c>
    </row>
    <row r="14" spans="1:5" ht="16.5" outlineLevel="1" thickBot="1">
      <c r="B14" s="4">
        <v>1532</v>
      </c>
      <c r="C14" s="5">
        <v>2</v>
      </c>
      <c r="D14" s="6" t="str">
        <f t="shared" si="0"/>
        <v>Suspenso</v>
      </c>
      <c r="E14" s="6" t="str">
        <f t="shared" si="1"/>
        <v xml:space="preserve"> </v>
      </c>
    </row>
    <row r="15" spans="1:5" ht="16.5" outlineLevel="1" thickBot="1">
      <c r="B15" s="4">
        <v>1533</v>
      </c>
      <c r="C15" s="5">
        <v>1</v>
      </c>
      <c r="D15" s="6" t="str">
        <f t="shared" si="0"/>
        <v>Suspenso</v>
      </c>
      <c r="E15" s="6" t="str">
        <f t="shared" si="1"/>
        <v xml:space="preserve"> </v>
      </c>
    </row>
    <row r="16" spans="1:5" ht="16.5" outlineLevel="1" thickBot="1">
      <c r="B16" s="4">
        <v>1534</v>
      </c>
      <c r="C16" s="5">
        <v>0.5</v>
      </c>
      <c r="D16" s="6" t="str">
        <f t="shared" si="0"/>
        <v>Suspenso</v>
      </c>
      <c r="E16" s="6" t="str">
        <f t="shared" si="1"/>
        <v xml:space="preserve"> </v>
      </c>
    </row>
    <row r="17" spans="2:5" ht="16.5" outlineLevel="1" thickBot="1">
      <c r="B17" s="4">
        <v>1535</v>
      </c>
      <c r="C17" s="5">
        <v>9.5</v>
      </c>
      <c r="D17" s="6" t="str">
        <f t="shared" si="0"/>
        <v>Aprobado</v>
      </c>
      <c r="E17" s="6" t="str">
        <f t="shared" si="1"/>
        <v>elegirdestino</v>
      </c>
    </row>
    <row r="18" spans="2:5" ht="16.5" outlineLevel="1" thickBot="1">
      <c r="B18" s="4">
        <v>1536</v>
      </c>
      <c r="C18" s="5">
        <v>9.3000000000000007</v>
      </c>
      <c r="D18" s="6" t="str">
        <f t="shared" si="0"/>
        <v>Aprobado</v>
      </c>
      <c r="E18" s="6" t="str">
        <f t="shared" si="1"/>
        <v>elegirdestino</v>
      </c>
    </row>
    <row r="19" spans="2:5" ht="16.5" outlineLevel="1" thickBot="1">
      <c r="B19" s="4">
        <v>1537</v>
      </c>
      <c r="C19" s="5">
        <v>4</v>
      </c>
      <c r="D19" s="6" t="str">
        <f t="shared" si="0"/>
        <v>Suspenso</v>
      </c>
      <c r="E19" s="6" t="str">
        <f t="shared" si="1"/>
        <v xml:space="preserve"> </v>
      </c>
    </row>
    <row r="20" spans="2:5" ht="16.5" outlineLevel="1" thickBot="1">
      <c r="B20" s="4">
        <v>1538</v>
      </c>
      <c r="C20" s="5">
        <v>7</v>
      </c>
      <c r="D20" s="6" t="str">
        <f t="shared" si="0"/>
        <v>Aprobado</v>
      </c>
      <c r="E20" s="6" t="str">
        <f t="shared" si="1"/>
        <v>elegirdestino</v>
      </c>
    </row>
    <row r="21" spans="2:5" ht="16.5" outlineLevel="1" thickBot="1">
      <c r="B21" s="4">
        <v>1539</v>
      </c>
      <c r="C21" s="5">
        <v>2</v>
      </c>
      <c r="D21" s="6" t="str">
        <f t="shared" si="0"/>
        <v>Suspenso</v>
      </c>
      <c r="E21" s="6" t="str">
        <f t="shared" si="1"/>
        <v xml:space="preserve"> </v>
      </c>
    </row>
    <row r="22" spans="2:5" ht="16.5" outlineLevel="1" thickBot="1">
      <c r="B22" s="4">
        <v>1540</v>
      </c>
      <c r="C22" s="5">
        <v>3</v>
      </c>
      <c r="D22" s="6" t="str">
        <f t="shared" si="0"/>
        <v>Suspenso</v>
      </c>
      <c r="E22" s="6" t="str">
        <f t="shared" si="1"/>
        <v xml:space="preserve"> </v>
      </c>
    </row>
    <row r="23" spans="2:5" ht="16.5" outlineLevel="1" thickBot="1">
      <c r="B23" s="4">
        <v>1541</v>
      </c>
      <c r="C23" s="5">
        <v>9</v>
      </c>
      <c r="D23" s="6" t="str">
        <f t="shared" si="0"/>
        <v>Aprobado</v>
      </c>
      <c r="E23" s="6" t="str">
        <f t="shared" si="1"/>
        <v>elegirdestino</v>
      </c>
    </row>
    <row r="24" spans="2:5" ht="16.5" outlineLevel="1" thickBot="1">
      <c r="B24" s="4">
        <v>1542</v>
      </c>
      <c r="C24" s="5">
        <v>4</v>
      </c>
      <c r="D24" s="6" t="str">
        <f t="shared" si="0"/>
        <v>Suspenso</v>
      </c>
      <c r="E24" s="6" t="str">
        <f t="shared" si="1"/>
        <v xml:space="preserve"> </v>
      </c>
    </row>
    <row r="25" spans="2:5" ht="16.5" outlineLevel="1" thickBot="1">
      <c r="B25" s="4">
        <v>1543</v>
      </c>
      <c r="C25" s="5">
        <v>7</v>
      </c>
      <c r="D25" s="6" t="str">
        <f t="shared" si="0"/>
        <v>Aprobado</v>
      </c>
      <c r="E25" s="6" t="str">
        <f t="shared" si="1"/>
        <v>elegirdestino</v>
      </c>
    </row>
    <row r="26" spans="2:5" ht="16.5" outlineLevel="1" thickBot="1">
      <c r="B26" s="4">
        <v>1544</v>
      </c>
      <c r="C26" s="5">
        <v>8</v>
      </c>
      <c r="D26" s="6" t="str">
        <f t="shared" si="0"/>
        <v>Aprobado</v>
      </c>
      <c r="E26" s="6" t="str">
        <f t="shared" si="1"/>
        <v>elegirdestino</v>
      </c>
    </row>
    <row r="27" spans="2:5" ht="16.5" outlineLevel="1" thickBot="1">
      <c r="B27" s="4">
        <v>1545</v>
      </c>
      <c r="C27" s="5">
        <v>7.5</v>
      </c>
      <c r="D27" s="6" t="str">
        <f t="shared" si="0"/>
        <v>Aprobado</v>
      </c>
      <c r="E27" s="6" t="str">
        <f t="shared" si="1"/>
        <v>elegirdestino</v>
      </c>
    </row>
    <row r="28" spans="2:5" ht="16.5" outlineLevel="1" thickBot="1">
      <c r="B28" s="4">
        <v>1546</v>
      </c>
      <c r="C28" s="5">
        <v>1</v>
      </c>
      <c r="D28" s="6" t="str">
        <f t="shared" si="0"/>
        <v>Suspenso</v>
      </c>
      <c r="E28" s="6" t="str">
        <f t="shared" si="1"/>
        <v xml:space="preserve"> </v>
      </c>
    </row>
    <row r="29" spans="2:5" ht="16.5" outlineLevel="1" thickBot="1">
      <c r="B29" s="4">
        <v>1547</v>
      </c>
      <c r="C29" s="5">
        <v>2</v>
      </c>
      <c r="D29" s="6" t="str">
        <f t="shared" si="0"/>
        <v>Suspenso</v>
      </c>
      <c r="E29" s="6" t="str">
        <f t="shared" si="1"/>
        <v xml:space="preserve"> </v>
      </c>
    </row>
    <row r="30" spans="2:5" ht="16.5" outlineLevel="1" thickBot="1">
      <c r="B30" s="4">
        <v>1548</v>
      </c>
      <c r="C30" s="5">
        <v>6</v>
      </c>
      <c r="D30" s="6" t="str">
        <f t="shared" si="0"/>
        <v>Aprobado</v>
      </c>
      <c r="E30" s="6" t="str">
        <f t="shared" si="1"/>
        <v>elegirdestino</v>
      </c>
    </row>
    <row r="31" spans="2:5" ht="16.5" outlineLevel="1" thickBot="1">
      <c r="B31" s="4">
        <v>1549</v>
      </c>
      <c r="C31" s="5">
        <v>9.6</v>
      </c>
      <c r="D31" s="6" t="str">
        <f t="shared" si="0"/>
        <v>Aprobado</v>
      </c>
      <c r="E31" s="6" t="str">
        <f t="shared" si="1"/>
        <v>elegirdestino</v>
      </c>
    </row>
    <row r="32" spans="2:5" ht="16.5" outlineLevel="1" thickBot="1">
      <c r="B32" s="4">
        <v>1550</v>
      </c>
      <c r="C32" s="5">
        <v>8</v>
      </c>
      <c r="D32" s="6" t="str">
        <f t="shared" si="0"/>
        <v>Aprobado</v>
      </c>
      <c r="E32" s="6" t="str">
        <f t="shared" si="1"/>
        <v>elegirdestino</v>
      </c>
    </row>
    <row r="33" outlineLevel="1"/>
  </sheetData>
  <mergeCells count="1">
    <mergeCell ref="B2:E2"/>
  </mergeCells>
  <conditionalFormatting sqref="D4:D32">
    <cfRule type="cellIs" dxfId="0" priority="1" operator="equal">
      <formula>"aprobado"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B2:C12"/>
  <sheetViews>
    <sheetView tabSelected="1" workbookViewId="0">
      <selection activeCell="C5" sqref="C5"/>
    </sheetView>
  </sheetViews>
  <sheetFormatPr baseColWidth="10" defaultRowHeight="15"/>
  <cols>
    <col min="2" max="3" width="22.85546875" customWidth="1"/>
  </cols>
  <sheetData>
    <row r="2" spans="2:3" ht="15.75" thickBot="1"/>
    <row r="3" spans="2:3">
      <c r="B3" s="7" t="s">
        <v>5</v>
      </c>
      <c r="C3" s="8">
        <v>1522</v>
      </c>
    </row>
    <row r="4" spans="2:3">
      <c r="B4" s="14" t="s">
        <v>3</v>
      </c>
      <c r="C4" s="9" t="str">
        <f>VLOOKUP(C3,Notas!B3:E32,3)</f>
        <v>Aprobado</v>
      </c>
    </row>
    <row r="5" spans="2:3" ht="15.75" thickBot="1">
      <c r="B5" s="15" t="s">
        <v>4</v>
      </c>
      <c r="C5" s="10" t="str">
        <f>VLOOKUP(C3,Notas!B4:E32,4)</f>
        <v>elegirdestino</v>
      </c>
    </row>
    <row r="6" spans="2:3">
      <c r="B6" s="16"/>
      <c r="C6" s="20"/>
    </row>
    <row r="7" spans="2:3" ht="15.75" thickBot="1">
      <c r="B7" s="22" t="s">
        <v>6</v>
      </c>
      <c r="C7" s="22"/>
    </row>
    <row r="8" spans="2:3">
      <c r="B8" s="17" t="s">
        <v>7</v>
      </c>
      <c r="C8" s="11">
        <f>AVERAGE(Notas!C3:C32)</f>
        <v>5.1448275862068957</v>
      </c>
    </row>
    <row r="9" spans="2:3">
      <c r="B9" s="18" t="s">
        <v>8</v>
      </c>
      <c r="C9" s="12">
        <f>MAX(Notas!C4:C32)</f>
        <v>9.8000000000000007</v>
      </c>
    </row>
    <row r="10" spans="2:3">
      <c r="B10" s="18" t="s">
        <v>9</v>
      </c>
      <c r="C10" s="12">
        <f>MIN(Notas!C4:C32)</f>
        <v>0.5</v>
      </c>
    </row>
    <row r="11" spans="2:3">
      <c r="B11" s="18" t="s">
        <v>10</v>
      </c>
      <c r="C11" s="12">
        <f>MODE(Notas!C4:C32)</f>
        <v>2</v>
      </c>
    </row>
    <row r="12" spans="2:3" ht="15.75" thickBot="1">
      <c r="B12" s="19" t="s">
        <v>11</v>
      </c>
      <c r="C12" s="13">
        <f>COUNT(Notas!C4:C32)</f>
        <v>29</v>
      </c>
    </row>
  </sheetData>
  <mergeCells count="1"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Notas</vt:lpstr>
      <vt:lpstr>Opositor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smr119</dc:creator>
  <cp:lastModifiedBy>smr119</cp:lastModifiedBy>
  <dcterms:created xsi:type="dcterms:W3CDTF">2015-02-18T12:25:05Z</dcterms:created>
  <dcterms:modified xsi:type="dcterms:W3CDTF">2016-03-03T12:39:46Z</dcterms:modified>
</cp:coreProperties>
</file>