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ria\Desktop\Online journalism\2 SEMESTER\Final dissertation MA\"/>
    </mc:Choice>
  </mc:AlternateContent>
  <bookViews>
    <workbookView xWindow="0" yWindow="0" windowWidth="22908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7" i="1" l="1"/>
  <c r="J306" i="1"/>
  <c r="J301" i="1"/>
  <c r="J291" i="1"/>
  <c r="J281" i="1"/>
  <c r="J266" i="1"/>
  <c r="J256" i="1"/>
  <c r="J251" i="1"/>
  <c r="J246" i="1"/>
  <c r="J236" i="1"/>
  <c r="J231" i="1"/>
  <c r="J216" i="1"/>
  <c r="J211" i="1"/>
  <c r="J201" i="1"/>
  <c r="J191" i="1"/>
  <c r="J186" i="1"/>
  <c r="J181" i="1"/>
  <c r="J176" i="1"/>
  <c r="J166" i="1"/>
  <c r="J161" i="1"/>
  <c r="J156" i="1"/>
  <c r="J146" i="1"/>
  <c r="J140" i="1"/>
  <c r="J135" i="1"/>
  <c r="J121" i="1"/>
  <c r="J111" i="1"/>
  <c r="J101" i="1"/>
  <c r="J96" i="1"/>
  <c r="J81" i="1"/>
  <c r="J76" i="1"/>
  <c r="J61" i="1"/>
  <c r="J46" i="1"/>
  <c r="J41" i="1"/>
  <c r="J36" i="1"/>
  <c r="J32" i="1"/>
  <c r="J276" i="1"/>
  <c r="J241" i="1"/>
  <c r="J221" i="1"/>
  <c r="J196" i="1"/>
  <c r="J126" i="1"/>
  <c r="J116" i="1"/>
  <c r="J106" i="1"/>
  <c r="J91" i="1"/>
  <c r="J86" i="1"/>
  <c r="J71" i="1"/>
  <c r="J66" i="1"/>
  <c r="J55" i="1"/>
  <c r="J11" i="1"/>
  <c r="J6" i="1"/>
  <c r="I304" i="1" l="1"/>
  <c r="H306" i="1" l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 l="1"/>
</calcChain>
</file>

<file path=xl/sharedStrings.xml><?xml version="1.0" encoding="utf-8"?>
<sst xmlns="http://schemas.openxmlformats.org/spreadsheetml/2006/main" count="620" uniqueCount="76">
  <si>
    <t>UNIVERSITIES</t>
  </si>
  <si>
    <t>YEAR</t>
  </si>
  <si>
    <t>Number of staff assigned to work with students with MHP</t>
  </si>
  <si>
    <t xml:space="preserve">Number of SSS ( Stundet Support Services) for MHP </t>
  </si>
  <si>
    <t>Students seeking for MH support</t>
  </si>
  <si>
    <t>Waiting list for MH support for first assesment (days)*</t>
  </si>
  <si>
    <t>Northampton University</t>
  </si>
  <si>
    <t>2011/12</t>
  </si>
  <si>
    <t>2012/13</t>
  </si>
  <si>
    <t>2013/14</t>
  </si>
  <si>
    <t>2014/15</t>
  </si>
  <si>
    <t>2015/16</t>
  </si>
  <si>
    <t>University of Cambridge</t>
  </si>
  <si>
    <t>Leicester University</t>
  </si>
  <si>
    <t>University of London</t>
  </si>
  <si>
    <t>Imperial London University</t>
  </si>
  <si>
    <t>Greenwich University</t>
  </si>
  <si>
    <t>Guildhall School</t>
  </si>
  <si>
    <t>Royal Academy of Music of London</t>
  </si>
  <si>
    <t>Queen Mary University of London</t>
  </si>
  <si>
    <t>Buckinhamshire New University</t>
  </si>
  <si>
    <t>Liverpool Hope University</t>
  </si>
  <si>
    <t>Liverpool John Moores University</t>
  </si>
  <si>
    <t>Abertay University</t>
  </si>
  <si>
    <t>Edimburg Napier University</t>
  </si>
  <si>
    <t>University of Stirling</t>
  </si>
  <si>
    <t>Glasgow Caledonia University</t>
  </si>
  <si>
    <t>Bournemouth University</t>
  </si>
  <si>
    <t xml:space="preserve">The University of Gloucestershire’s </t>
  </si>
  <si>
    <t>University of Kent</t>
  </si>
  <si>
    <t xml:space="preserve">Oxford University </t>
  </si>
  <si>
    <t>Swansea University</t>
  </si>
  <si>
    <t>Newport University</t>
  </si>
  <si>
    <t>Cardiff Metropolitan University</t>
  </si>
  <si>
    <t>Cardiff University</t>
  </si>
  <si>
    <t>Warwick University</t>
  </si>
  <si>
    <t>Bradford University</t>
  </si>
  <si>
    <t>University of Leeds</t>
  </si>
  <si>
    <t>University of Strathclyde</t>
  </si>
  <si>
    <t>Kingston University London</t>
  </si>
  <si>
    <t>University of Derby</t>
  </si>
  <si>
    <t>Exeter University</t>
  </si>
  <si>
    <t>Plymouth University</t>
  </si>
  <si>
    <t>London Metropolitan University</t>
  </si>
  <si>
    <t>University of Surrey</t>
  </si>
  <si>
    <t>Wrexham Glyndwr University</t>
  </si>
  <si>
    <t>University of Sheffield</t>
  </si>
  <si>
    <t>University of Dundee</t>
  </si>
  <si>
    <t>Royal College of Art London</t>
  </si>
  <si>
    <t>Durham University</t>
  </si>
  <si>
    <t>Ulster University</t>
  </si>
  <si>
    <t>London South Bank University</t>
  </si>
  <si>
    <t>Mental Health Budget (K)</t>
  </si>
  <si>
    <t>Anglia Ruskin University</t>
  </si>
  <si>
    <t>University of Brighton</t>
  </si>
  <si>
    <t>Queen Margaret University ( Edimburg)</t>
  </si>
  <si>
    <t>Newcastle University</t>
  </si>
  <si>
    <t>Queen's University Belfast</t>
  </si>
  <si>
    <t>University of Essex</t>
  </si>
  <si>
    <t>University of Cumbria</t>
  </si>
  <si>
    <t>Nottingham University</t>
  </si>
  <si>
    <t>London Schools of Economics</t>
  </si>
  <si>
    <t>Total number students</t>
  </si>
  <si>
    <t>% students seeking for mental health support</t>
  </si>
  <si>
    <t>University of Manchester</t>
  </si>
  <si>
    <t>Middlesex University London</t>
  </si>
  <si>
    <t>Newman University</t>
  </si>
  <si>
    <t>Lancaster University</t>
  </si>
  <si>
    <t>University of Sundernland</t>
  </si>
  <si>
    <t>King's College London</t>
  </si>
  <si>
    <t>Nottingham Trent University</t>
  </si>
  <si>
    <t>University of Birmingham</t>
  </si>
  <si>
    <t>University of Sussex</t>
  </si>
  <si>
    <t>University of Chichester</t>
  </si>
  <si>
    <t>University of Lincoln</t>
  </si>
  <si>
    <t>Increase of student seeking for counselling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</si>
</sst>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 style="thin">
        <color rgb="FF7F7F7F"/>
      </left>
      <right/>
      <top style="double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3" borderId="2" xfId="2"/>
    <xf numFmtId="0" fontId="1" fillId="2" borderId="1" xfId="1"/>
    <xf numFmtId="0" fontId="0" fillId="0" borderId="0" xfId="0" applyFill="1" applyBorder="1"/>
    <xf numFmtId="0" fontId="1" fillId="2" borderId="3" xfId="1" applyBorder="1" applyAlignment="1">
      <alignment horizontal="left"/>
    </xf>
    <xf numFmtId="0" fontId="3" fillId="0" borderId="0" xfId="3"/>
    <xf numFmtId="0" fontId="3" fillId="0" borderId="0" xfId="3" applyFill="1" applyBorder="1"/>
    <xf numFmtId="0" fontId="1" fillId="2" borderId="1" xfId="1" applyAlignment="1">
      <alignment horizontal="left"/>
    </xf>
    <xf numFmtId="0" fontId="1" fillId="2" borderId="4" xfId="1" applyBorder="1" applyAlignment="1">
      <alignment horizontal="left"/>
    </xf>
    <xf numFmtId="0" fontId="1" fillId="2" borderId="5" xfId="1" applyBorder="1" applyAlignment="1">
      <alignment horizontal="left"/>
    </xf>
    <xf numFmtId="3" fontId="0" fillId="0" borderId="0" xfId="0" applyNumberFormat="1"/>
    <xf numFmtId="0" fontId="1" fillId="2" borderId="6" xfId="1" applyBorder="1" applyAlignment="1">
      <alignment horizontal="left"/>
    </xf>
    <xf numFmtId="3" fontId="3" fillId="0" borderId="0" xfId="3" applyNumberFormat="1"/>
    <xf numFmtId="0" fontId="1" fillId="2" borderId="1" xfId="1" applyAlignment="1">
      <alignment horizontal="left" vertical="center"/>
    </xf>
    <xf numFmtId="9" fontId="3" fillId="0" borderId="0" xfId="4" applyFont="1"/>
    <xf numFmtId="9" fontId="2" fillId="3" borderId="2" xfId="4" applyFont="1" applyFill="1" applyBorder="1"/>
    <xf numFmtId="9" fontId="0" fillId="0" borderId="0" xfId="4" applyFont="1"/>
    <xf numFmtId="0" fontId="3" fillId="0" borderId="0" xfId="3" applyFont="1"/>
    <xf numFmtId="0" fontId="5" fillId="0" borderId="7" xfId="0" applyFont="1" applyFill="1" applyBorder="1" applyAlignment="1" applyProtection="1">
      <protection locked="0"/>
    </xf>
    <xf numFmtId="0" fontId="3" fillId="0" borderId="0" xfId="0" applyFont="1"/>
    <xf numFmtId="0" fontId="3" fillId="0" borderId="0" xfId="3" applyFont="1" applyFill="1" applyBorder="1"/>
    <xf numFmtId="0" fontId="2" fillId="3" borderId="2" xfId="2" applyFont="1"/>
  </cellXfs>
  <cellStyles count="5">
    <cellStyle name="Calculation" xfId="1" builtinId="22"/>
    <cellStyle name="Check Cell" xfId="2" builtinId="23"/>
    <cellStyle name="Normal" xfId="0" builtinId="0"/>
    <cellStyle name="Percent" xfId="4" builtinId="5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yndwr.ac.uk/" TargetMode="External"/><Relationship Id="rId2" Type="http://schemas.openxmlformats.org/officeDocument/2006/relationships/hyperlink" Target="https://www.glyndwr.ac.uk/" TargetMode="External"/><Relationship Id="rId1" Type="http://schemas.openxmlformats.org/officeDocument/2006/relationships/hyperlink" Target="https://www.glyndwr.ac.uk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lyndwr.ac.uk/" TargetMode="External"/><Relationship Id="rId4" Type="http://schemas.openxmlformats.org/officeDocument/2006/relationships/hyperlink" Target="https://www.glyndwr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tabSelected="1" topLeftCell="E272" zoomScale="80" zoomScaleNormal="80" workbookViewId="0">
      <selection activeCell="J308" sqref="J308"/>
    </sheetView>
  </sheetViews>
  <sheetFormatPr defaultRowHeight="14.4"/>
  <cols>
    <col min="1" max="1" width="35.5546875" customWidth="1"/>
    <col min="2" max="2" width="11.33203125" customWidth="1"/>
    <col min="3" max="3" width="45.21875" customWidth="1"/>
    <col min="4" max="4" width="44.44140625" customWidth="1"/>
    <col min="5" max="5" width="25.21875" customWidth="1"/>
    <col min="6" max="6" width="37.5546875" customWidth="1"/>
    <col min="7" max="7" width="21" style="19" customWidth="1"/>
    <col min="8" max="8" width="44.109375" style="16" customWidth="1"/>
    <col min="9" max="9" width="49.44140625" customWidth="1"/>
    <col min="10" max="10" width="41.88671875" style="16" customWidth="1"/>
  </cols>
  <sheetData>
    <row r="1" spans="1:10" ht="15.6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21" t="s">
        <v>62</v>
      </c>
      <c r="H1" s="15" t="s">
        <v>63</v>
      </c>
      <c r="I1" s="1" t="s">
        <v>5</v>
      </c>
      <c r="J1" s="15" t="s">
        <v>75</v>
      </c>
    </row>
    <row r="2" spans="1:10" ht="15" thickTop="1">
      <c r="A2" s="2" t="s">
        <v>6</v>
      </c>
      <c r="B2" t="s">
        <v>7</v>
      </c>
      <c r="C2" s="5">
        <v>9</v>
      </c>
      <c r="D2" s="5">
        <v>3</v>
      </c>
      <c r="E2" s="5">
        <v>163</v>
      </c>
      <c r="F2" s="5">
        <v>177</v>
      </c>
      <c r="G2" s="17"/>
      <c r="H2" s="14"/>
      <c r="I2" s="5"/>
    </row>
    <row r="3" spans="1:10">
      <c r="A3" s="2" t="s">
        <v>6</v>
      </c>
      <c r="B3" t="s">
        <v>8</v>
      </c>
      <c r="C3" s="5">
        <v>6</v>
      </c>
      <c r="D3" s="5">
        <v>3</v>
      </c>
      <c r="E3" s="5">
        <v>172</v>
      </c>
      <c r="F3" s="5">
        <v>169</v>
      </c>
      <c r="G3" s="17"/>
      <c r="H3" s="14"/>
      <c r="I3" s="5"/>
    </row>
    <row r="4" spans="1:10">
      <c r="A4" s="2" t="s">
        <v>6</v>
      </c>
      <c r="B4" t="s">
        <v>9</v>
      </c>
      <c r="C4" s="5">
        <v>6</v>
      </c>
      <c r="D4" s="5">
        <v>3</v>
      </c>
      <c r="E4" s="5">
        <v>257</v>
      </c>
      <c r="F4" s="5">
        <v>191</v>
      </c>
      <c r="G4" s="17"/>
      <c r="H4" s="14"/>
      <c r="I4" s="5"/>
    </row>
    <row r="5" spans="1:10">
      <c r="A5" s="2" t="s">
        <v>6</v>
      </c>
      <c r="B5" t="s">
        <v>10</v>
      </c>
      <c r="C5" s="5">
        <v>5</v>
      </c>
      <c r="D5" s="5">
        <v>3</v>
      </c>
      <c r="E5" s="5">
        <v>266</v>
      </c>
      <c r="F5" s="5">
        <v>221</v>
      </c>
      <c r="G5" s="17"/>
      <c r="H5" s="14"/>
      <c r="I5" s="5"/>
    </row>
    <row r="6" spans="1:10" ht="15" thickBot="1">
      <c r="A6" s="2" t="s">
        <v>6</v>
      </c>
      <c r="B6" t="s">
        <v>11</v>
      </c>
      <c r="C6" s="5">
        <v>5</v>
      </c>
      <c r="D6" s="5">
        <v>3</v>
      </c>
      <c r="E6" s="5">
        <v>255</v>
      </c>
      <c r="F6" s="5">
        <v>258</v>
      </c>
      <c r="G6" s="17">
        <v>12985</v>
      </c>
      <c r="H6" s="14">
        <f>F6/G6</f>
        <v>1.9869079707354641E-2</v>
      </c>
      <c r="I6" s="5"/>
      <c r="J6" s="16">
        <f>(F6-F2)/F2</f>
        <v>0.4576271186440678</v>
      </c>
    </row>
    <row r="7" spans="1:10" ht="15.6" thickTop="1" thickBot="1">
      <c r="A7" s="4" t="s">
        <v>12</v>
      </c>
      <c r="B7" t="s">
        <v>7</v>
      </c>
      <c r="C7" s="5">
        <v>13</v>
      </c>
      <c r="D7" s="5">
        <v>1</v>
      </c>
      <c r="E7" s="5"/>
      <c r="F7" s="5">
        <v>1462</v>
      </c>
      <c r="G7" s="17"/>
      <c r="H7" s="14" t="e">
        <f t="shared" ref="H7:H70" si="0">F7/G7</f>
        <v>#DIV/0!</v>
      </c>
      <c r="I7" s="5"/>
    </row>
    <row r="8" spans="1:10" ht="15.6" thickTop="1" thickBot="1">
      <c r="A8" s="4" t="s">
        <v>12</v>
      </c>
      <c r="B8" t="s">
        <v>8</v>
      </c>
      <c r="C8" s="5">
        <v>13</v>
      </c>
      <c r="D8" s="5">
        <v>1</v>
      </c>
      <c r="E8" s="5"/>
      <c r="F8" s="5">
        <v>1562</v>
      </c>
      <c r="G8" s="17"/>
      <c r="H8" s="14" t="e">
        <f t="shared" si="0"/>
        <v>#DIV/0!</v>
      </c>
      <c r="I8" s="5"/>
    </row>
    <row r="9" spans="1:10" ht="15.6" thickTop="1" thickBot="1">
      <c r="A9" s="4" t="s">
        <v>12</v>
      </c>
      <c r="B9" t="s">
        <v>9</v>
      </c>
      <c r="C9" s="5">
        <v>13</v>
      </c>
      <c r="D9" s="5">
        <v>1</v>
      </c>
      <c r="E9" s="5"/>
      <c r="F9" s="5">
        <v>1592</v>
      </c>
      <c r="G9" s="17"/>
      <c r="H9" s="14" t="e">
        <f t="shared" si="0"/>
        <v>#DIV/0!</v>
      </c>
      <c r="I9" s="5"/>
    </row>
    <row r="10" spans="1:10" ht="15.6" thickTop="1" thickBot="1">
      <c r="A10" s="4" t="s">
        <v>12</v>
      </c>
      <c r="B10" t="s">
        <v>10</v>
      </c>
      <c r="C10" s="5">
        <v>13</v>
      </c>
      <c r="D10" s="5">
        <v>1</v>
      </c>
      <c r="E10" s="5"/>
      <c r="F10" s="5">
        <v>1570</v>
      </c>
      <c r="G10" s="17"/>
      <c r="H10" s="14" t="e">
        <f t="shared" si="0"/>
        <v>#DIV/0!</v>
      </c>
      <c r="I10" s="5"/>
    </row>
    <row r="11" spans="1:10" ht="15.6" thickTop="1" thickBot="1">
      <c r="A11" s="4" t="s">
        <v>12</v>
      </c>
      <c r="B11" t="s">
        <v>11</v>
      </c>
      <c r="C11" s="5">
        <v>15</v>
      </c>
      <c r="D11" s="5">
        <v>1</v>
      </c>
      <c r="E11" s="5"/>
      <c r="F11" s="5">
        <v>1593</v>
      </c>
      <c r="G11" s="18">
        <v>19660</v>
      </c>
      <c r="H11" s="14">
        <f t="shared" si="0"/>
        <v>8.1027466937945061E-2</v>
      </c>
      <c r="I11" s="5"/>
      <c r="J11" s="16">
        <f t="shared" ref="J7:J70" si="1">(F11-F7)/F7</f>
        <v>8.9603283173734616E-2</v>
      </c>
    </row>
    <row r="12" spans="1:10" ht="15.6" thickTop="1" thickBot="1">
      <c r="A12" s="4" t="s">
        <v>13</v>
      </c>
      <c r="B12" t="s">
        <v>7</v>
      </c>
      <c r="C12" s="6"/>
      <c r="D12" s="5">
        <v>3</v>
      </c>
      <c r="E12" s="5">
        <v>585</v>
      </c>
      <c r="F12" s="5"/>
      <c r="G12" s="17"/>
      <c r="H12" s="14" t="e">
        <f t="shared" si="0"/>
        <v>#DIV/0!</v>
      </c>
      <c r="I12" s="5"/>
    </row>
    <row r="13" spans="1:10" ht="15.6" thickTop="1" thickBot="1">
      <c r="A13" s="4" t="s">
        <v>13</v>
      </c>
      <c r="B13" t="s">
        <v>8</v>
      </c>
      <c r="C13" s="5"/>
      <c r="D13" s="5">
        <v>3</v>
      </c>
      <c r="E13" s="5">
        <v>549</v>
      </c>
      <c r="F13" s="5"/>
      <c r="G13" s="17"/>
      <c r="H13" s="14" t="e">
        <f t="shared" si="0"/>
        <v>#DIV/0!</v>
      </c>
      <c r="I13" s="5"/>
    </row>
    <row r="14" spans="1:10" ht="15.6" thickTop="1" thickBot="1">
      <c r="A14" s="4" t="s">
        <v>13</v>
      </c>
      <c r="B14" t="s">
        <v>9</v>
      </c>
      <c r="C14" s="5"/>
      <c r="D14" s="5">
        <v>3</v>
      </c>
      <c r="E14" s="5">
        <v>534</v>
      </c>
      <c r="F14" s="5"/>
      <c r="G14" s="17"/>
      <c r="H14" s="14" t="e">
        <f t="shared" si="0"/>
        <v>#DIV/0!</v>
      </c>
      <c r="I14" s="5"/>
    </row>
    <row r="15" spans="1:10" ht="15.6" thickTop="1" thickBot="1">
      <c r="A15" s="4" t="s">
        <v>13</v>
      </c>
      <c r="B15" t="s">
        <v>10</v>
      </c>
      <c r="C15" s="5"/>
      <c r="D15" s="5">
        <v>3</v>
      </c>
      <c r="E15" s="5">
        <v>370</v>
      </c>
      <c r="F15" s="5"/>
      <c r="G15" s="17"/>
      <c r="H15" s="14" t="e">
        <f t="shared" si="0"/>
        <v>#DIV/0!</v>
      </c>
      <c r="I15" s="5"/>
    </row>
    <row r="16" spans="1:10" ht="15.6" thickTop="1" thickBot="1">
      <c r="A16" s="4" t="s">
        <v>13</v>
      </c>
      <c r="B16" t="s">
        <v>11</v>
      </c>
      <c r="C16" s="5"/>
      <c r="D16" s="5">
        <v>3</v>
      </c>
      <c r="E16" s="5">
        <v>429</v>
      </c>
      <c r="F16" s="5"/>
      <c r="G16" s="17">
        <v>17825</v>
      </c>
      <c r="H16" s="14">
        <f t="shared" si="0"/>
        <v>0</v>
      </c>
      <c r="I16" s="5"/>
    </row>
    <row r="17" spans="1:10" ht="15.6" thickTop="1" thickBot="1">
      <c r="A17" s="4" t="s">
        <v>14</v>
      </c>
      <c r="B17" t="s">
        <v>7</v>
      </c>
      <c r="C17" s="5"/>
      <c r="D17" s="5">
        <v>1</v>
      </c>
      <c r="E17" s="5"/>
      <c r="F17" s="5"/>
      <c r="G17" s="17"/>
      <c r="H17" s="14" t="e">
        <f t="shared" si="0"/>
        <v>#DIV/0!</v>
      </c>
      <c r="I17" s="5"/>
    </row>
    <row r="18" spans="1:10" ht="15.6" thickTop="1" thickBot="1">
      <c r="A18" s="4" t="s">
        <v>14</v>
      </c>
      <c r="B18" t="s">
        <v>8</v>
      </c>
      <c r="C18" s="5"/>
      <c r="D18" s="5">
        <v>1</v>
      </c>
      <c r="E18" s="5">
        <v>345</v>
      </c>
      <c r="F18" s="5">
        <v>584</v>
      </c>
      <c r="G18" s="17"/>
      <c r="H18" s="14" t="e">
        <f t="shared" si="0"/>
        <v>#DIV/0!</v>
      </c>
      <c r="I18" s="5"/>
    </row>
    <row r="19" spans="1:10" ht="15.6" thickTop="1" thickBot="1">
      <c r="A19" s="4" t="s">
        <v>14</v>
      </c>
      <c r="B19" t="s">
        <v>9</v>
      </c>
      <c r="C19" s="5"/>
      <c r="D19" s="5">
        <v>1</v>
      </c>
      <c r="E19" s="5">
        <v>357</v>
      </c>
      <c r="F19" s="5">
        <v>687</v>
      </c>
      <c r="G19" s="17"/>
      <c r="H19" s="14" t="e">
        <f t="shared" si="0"/>
        <v>#DIV/0!</v>
      </c>
      <c r="I19" s="5"/>
    </row>
    <row r="20" spans="1:10" ht="15.6" thickTop="1" thickBot="1">
      <c r="A20" s="4" t="s">
        <v>14</v>
      </c>
      <c r="B20" t="s">
        <v>10</v>
      </c>
      <c r="C20" s="5"/>
      <c r="D20" s="5">
        <v>1</v>
      </c>
      <c r="E20" s="5">
        <v>363</v>
      </c>
      <c r="F20" s="5">
        <v>668</v>
      </c>
      <c r="G20" s="17"/>
      <c r="H20" s="14" t="e">
        <f t="shared" si="0"/>
        <v>#DIV/0!</v>
      </c>
      <c r="I20" s="5"/>
    </row>
    <row r="21" spans="1:10" ht="15.6" thickTop="1" thickBot="1">
      <c r="A21" s="4" t="s">
        <v>14</v>
      </c>
      <c r="B21" t="s">
        <v>11</v>
      </c>
      <c r="C21" s="5"/>
      <c r="D21" s="5">
        <v>1</v>
      </c>
      <c r="E21" s="5">
        <v>422</v>
      </c>
      <c r="F21" s="5">
        <v>404</v>
      </c>
      <c r="G21" s="17">
        <v>18995</v>
      </c>
      <c r="H21" s="14">
        <f t="shared" si="0"/>
        <v>2.1268754935509344E-2</v>
      </c>
      <c r="I21" s="5">
        <v>19</v>
      </c>
    </row>
    <row r="22" spans="1:10" ht="15.6" thickTop="1" thickBot="1">
      <c r="A22" s="4" t="s">
        <v>15</v>
      </c>
      <c r="B22" t="s">
        <v>7</v>
      </c>
      <c r="C22" s="5"/>
      <c r="D22" s="5">
        <v>6</v>
      </c>
      <c r="E22" s="5">
        <v>320</v>
      </c>
      <c r="F22" s="5"/>
      <c r="G22" s="17"/>
      <c r="H22" s="14" t="e">
        <f t="shared" si="0"/>
        <v>#DIV/0!</v>
      </c>
      <c r="I22" s="5"/>
    </row>
    <row r="23" spans="1:10" ht="15.6" thickTop="1" thickBot="1">
      <c r="A23" s="4" t="s">
        <v>15</v>
      </c>
      <c r="B23" t="s">
        <v>8</v>
      </c>
      <c r="C23" s="5"/>
      <c r="D23" s="5">
        <v>6</v>
      </c>
      <c r="E23" s="5">
        <v>420</v>
      </c>
      <c r="F23" s="5"/>
      <c r="G23" s="17"/>
      <c r="H23" s="14" t="e">
        <f t="shared" si="0"/>
        <v>#DIV/0!</v>
      </c>
      <c r="I23" s="5"/>
    </row>
    <row r="24" spans="1:10" ht="15.6" thickTop="1" thickBot="1">
      <c r="A24" s="4" t="s">
        <v>15</v>
      </c>
      <c r="B24" t="s">
        <v>9</v>
      </c>
      <c r="C24" s="5"/>
      <c r="D24" s="5">
        <v>6</v>
      </c>
      <c r="E24" s="5">
        <v>460</v>
      </c>
      <c r="F24" s="5"/>
      <c r="G24" s="17"/>
      <c r="H24" s="14" t="e">
        <f t="shared" si="0"/>
        <v>#DIV/0!</v>
      </c>
      <c r="I24" s="5"/>
    </row>
    <row r="25" spans="1:10" ht="15.6" thickTop="1" thickBot="1">
      <c r="A25" s="4" t="s">
        <v>15</v>
      </c>
      <c r="B25" t="s">
        <v>10</v>
      </c>
      <c r="C25" s="5"/>
      <c r="D25" s="5">
        <v>6</v>
      </c>
      <c r="E25" s="5">
        <v>520</v>
      </c>
      <c r="F25" s="5"/>
      <c r="G25" s="17"/>
      <c r="H25" s="14" t="e">
        <f t="shared" si="0"/>
        <v>#DIV/0!</v>
      </c>
      <c r="I25" s="5"/>
    </row>
    <row r="26" spans="1:10" ht="15.6" thickTop="1" thickBot="1">
      <c r="A26" s="4" t="s">
        <v>15</v>
      </c>
      <c r="B26" t="s">
        <v>11</v>
      </c>
      <c r="C26" s="5"/>
      <c r="D26" s="5">
        <v>6</v>
      </c>
      <c r="E26" s="5">
        <v>581</v>
      </c>
      <c r="F26" s="5"/>
      <c r="G26" s="17">
        <v>17035</v>
      </c>
      <c r="H26" s="14">
        <f t="shared" si="0"/>
        <v>0</v>
      </c>
      <c r="I26" s="5"/>
    </row>
    <row r="27" spans="1:10" ht="15.6" thickTop="1" thickBot="1">
      <c r="A27" s="4" t="s">
        <v>16</v>
      </c>
      <c r="B27" t="s">
        <v>7</v>
      </c>
      <c r="C27" s="5">
        <v>5</v>
      </c>
      <c r="D27" s="5"/>
      <c r="E27" s="5">
        <v>171</v>
      </c>
      <c r="F27" s="5"/>
      <c r="G27" s="17"/>
      <c r="H27" s="14" t="e">
        <f t="shared" si="0"/>
        <v>#DIV/0!</v>
      </c>
      <c r="I27" s="5"/>
    </row>
    <row r="28" spans="1:10" ht="15.6" thickTop="1" thickBot="1">
      <c r="A28" s="4" t="s">
        <v>16</v>
      </c>
      <c r="B28" t="s">
        <v>8</v>
      </c>
      <c r="C28" s="5">
        <v>2</v>
      </c>
      <c r="D28" s="5"/>
      <c r="E28" s="5">
        <v>108</v>
      </c>
      <c r="F28" s="5">
        <v>197</v>
      </c>
      <c r="G28" s="17"/>
      <c r="H28" s="14" t="e">
        <f t="shared" si="0"/>
        <v>#DIV/0!</v>
      </c>
      <c r="I28" s="5"/>
    </row>
    <row r="29" spans="1:10" ht="15.6" thickTop="1" thickBot="1">
      <c r="A29" s="4" t="s">
        <v>16</v>
      </c>
      <c r="B29" t="s">
        <v>9</v>
      </c>
      <c r="C29" s="5">
        <v>2</v>
      </c>
      <c r="D29" s="5"/>
      <c r="E29" s="5">
        <v>111</v>
      </c>
      <c r="F29" s="5">
        <v>219</v>
      </c>
      <c r="G29" s="17"/>
      <c r="H29" s="14" t="e">
        <f t="shared" si="0"/>
        <v>#DIV/0!</v>
      </c>
      <c r="I29" s="5"/>
    </row>
    <row r="30" spans="1:10" ht="15.6" thickTop="1" thickBot="1">
      <c r="A30" s="4" t="s">
        <v>16</v>
      </c>
      <c r="B30" t="s">
        <v>10</v>
      </c>
      <c r="C30" s="6">
        <v>2</v>
      </c>
      <c r="D30" s="5"/>
      <c r="E30" s="5">
        <v>131</v>
      </c>
      <c r="F30" s="5">
        <v>66</v>
      </c>
      <c r="G30" s="17"/>
      <c r="H30" s="14" t="e">
        <f t="shared" si="0"/>
        <v>#DIV/0!</v>
      </c>
      <c r="I30" s="5"/>
    </row>
    <row r="31" spans="1:10" ht="15.6" thickTop="1" thickBot="1">
      <c r="A31" s="4" t="s">
        <v>16</v>
      </c>
      <c r="B31" t="s">
        <v>11</v>
      </c>
      <c r="C31" s="6">
        <v>3</v>
      </c>
      <c r="D31" s="5"/>
      <c r="E31" s="5">
        <v>125</v>
      </c>
      <c r="F31" s="5">
        <v>219</v>
      </c>
      <c r="G31" s="17">
        <v>20645</v>
      </c>
      <c r="H31" s="14">
        <f t="shared" si="0"/>
        <v>1.0607895374182611E-2</v>
      </c>
      <c r="I31" s="5">
        <v>21</v>
      </c>
    </row>
    <row r="32" spans="1:10" ht="15.6" thickTop="1" thickBot="1">
      <c r="A32" s="4" t="s">
        <v>17</v>
      </c>
      <c r="B32" t="s">
        <v>7</v>
      </c>
      <c r="C32" s="5">
        <v>9</v>
      </c>
      <c r="D32" s="5"/>
      <c r="E32" s="5">
        <v>62</v>
      </c>
      <c r="F32" s="5">
        <v>127</v>
      </c>
      <c r="G32" s="17"/>
      <c r="H32" s="14" t="e">
        <f t="shared" si="0"/>
        <v>#DIV/0!</v>
      </c>
      <c r="I32" s="5"/>
      <c r="J32" s="16">
        <f>(F31-F28)/F28</f>
        <v>0.1116751269035533</v>
      </c>
    </row>
    <row r="33" spans="1:10" ht="15.6" thickTop="1" thickBot="1">
      <c r="A33" s="4" t="s">
        <v>17</v>
      </c>
      <c r="B33" t="s">
        <v>8</v>
      </c>
      <c r="C33" s="5">
        <v>9</v>
      </c>
      <c r="D33" s="5"/>
      <c r="E33" s="5">
        <v>63</v>
      </c>
      <c r="F33" s="5">
        <v>164</v>
      </c>
      <c r="G33" s="17"/>
      <c r="H33" s="14" t="e">
        <f t="shared" si="0"/>
        <v>#DIV/0!</v>
      </c>
      <c r="I33" s="5"/>
    </row>
    <row r="34" spans="1:10" ht="15.6" thickTop="1" thickBot="1">
      <c r="A34" s="4" t="s">
        <v>17</v>
      </c>
      <c r="B34" t="s">
        <v>9</v>
      </c>
      <c r="C34" s="5">
        <v>9</v>
      </c>
      <c r="D34" s="5"/>
      <c r="E34" s="5">
        <v>67</v>
      </c>
      <c r="F34" s="5">
        <v>181</v>
      </c>
      <c r="G34" s="17"/>
      <c r="H34" s="14" t="e">
        <f t="shared" si="0"/>
        <v>#DIV/0!</v>
      </c>
      <c r="I34" s="5"/>
    </row>
    <row r="35" spans="1:10" ht="15.6" thickTop="1" thickBot="1">
      <c r="A35" s="4" t="s">
        <v>17</v>
      </c>
      <c r="B35" t="s">
        <v>10</v>
      </c>
      <c r="C35" s="5">
        <v>9</v>
      </c>
      <c r="D35" s="5"/>
      <c r="E35" s="5">
        <v>63</v>
      </c>
      <c r="F35" s="5">
        <v>200</v>
      </c>
      <c r="G35" s="17"/>
      <c r="H35" s="14" t="e">
        <f t="shared" si="0"/>
        <v>#DIV/0!</v>
      </c>
      <c r="I35" s="5"/>
    </row>
    <row r="36" spans="1:10" ht="15.6" thickTop="1" thickBot="1">
      <c r="A36" s="4" t="s">
        <v>17</v>
      </c>
      <c r="B36" t="s">
        <v>11</v>
      </c>
      <c r="C36" s="5">
        <v>9</v>
      </c>
      <c r="D36" s="5"/>
      <c r="E36" s="5">
        <v>68</v>
      </c>
      <c r="F36" s="5">
        <v>250</v>
      </c>
      <c r="G36" s="17">
        <v>930</v>
      </c>
      <c r="H36" s="14">
        <f t="shared" si="0"/>
        <v>0.26881720430107525</v>
      </c>
      <c r="I36" s="5">
        <v>7</v>
      </c>
      <c r="J36" s="16">
        <f>(F36-F32)/F32</f>
        <v>0.96850393700787396</v>
      </c>
    </row>
    <row r="37" spans="1:10" ht="15.6" thickTop="1" thickBot="1">
      <c r="A37" s="4" t="s">
        <v>18</v>
      </c>
      <c r="B37" t="s">
        <v>7</v>
      </c>
      <c r="C37" s="5">
        <v>18</v>
      </c>
      <c r="D37" s="5">
        <v>5</v>
      </c>
      <c r="E37" s="5"/>
      <c r="F37" s="5"/>
      <c r="G37" s="17"/>
      <c r="H37" s="14" t="e">
        <f t="shared" si="0"/>
        <v>#DIV/0!</v>
      </c>
      <c r="I37" s="5"/>
    </row>
    <row r="38" spans="1:10" ht="15.6" thickTop="1" thickBot="1">
      <c r="A38" s="4" t="s">
        <v>18</v>
      </c>
      <c r="B38" t="s">
        <v>8</v>
      </c>
      <c r="C38" s="5">
        <v>18</v>
      </c>
      <c r="D38" s="5">
        <v>5</v>
      </c>
      <c r="E38" s="5">
        <v>202</v>
      </c>
      <c r="F38" s="5">
        <v>57</v>
      </c>
      <c r="G38" s="17"/>
      <c r="H38" s="14" t="e">
        <f t="shared" si="0"/>
        <v>#DIV/0!</v>
      </c>
      <c r="I38" s="5"/>
    </row>
    <row r="39" spans="1:10" ht="15.6" thickTop="1" thickBot="1">
      <c r="A39" s="4" t="s">
        <v>18</v>
      </c>
      <c r="B39" t="s">
        <v>9</v>
      </c>
      <c r="C39" s="5">
        <v>18</v>
      </c>
      <c r="D39" s="5">
        <v>5</v>
      </c>
      <c r="E39" s="5">
        <v>201</v>
      </c>
      <c r="F39" s="5">
        <v>80</v>
      </c>
      <c r="G39" s="17"/>
      <c r="H39" s="14" t="e">
        <f t="shared" si="0"/>
        <v>#DIV/0!</v>
      </c>
      <c r="I39" s="5"/>
    </row>
    <row r="40" spans="1:10" ht="15.6" thickTop="1" thickBot="1">
      <c r="A40" s="4" t="s">
        <v>18</v>
      </c>
      <c r="B40" t="s">
        <v>10</v>
      </c>
      <c r="C40" s="5">
        <v>18</v>
      </c>
      <c r="D40" s="5">
        <v>5</v>
      </c>
      <c r="E40" s="5">
        <v>204</v>
      </c>
      <c r="F40" s="5">
        <v>71</v>
      </c>
      <c r="G40" s="17"/>
      <c r="H40" s="14" t="e">
        <f t="shared" si="0"/>
        <v>#DIV/0!</v>
      </c>
      <c r="I40" s="5"/>
    </row>
    <row r="41" spans="1:10" ht="15.6" thickTop="1" thickBot="1">
      <c r="A41" s="4" t="s">
        <v>18</v>
      </c>
      <c r="B41" t="s">
        <v>11</v>
      </c>
      <c r="C41" s="5">
        <v>18</v>
      </c>
      <c r="D41" s="5">
        <v>5</v>
      </c>
      <c r="E41" s="5">
        <v>206</v>
      </c>
      <c r="F41" s="5">
        <v>92</v>
      </c>
      <c r="G41" s="17">
        <v>760</v>
      </c>
      <c r="H41" s="14">
        <f t="shared" si="0"/>
        <v>0.12105263157894737</v>
      </c>
      <c r="I41" s="5">
        <v>7</v>
      </c>
      <c r="J41" s="16">
        <f>(E41-E38)/E38</f>
        <v>1.9801980198019802E-2</v>
      </c>
    </row>
    <row r="42" spans="1:10" ht="15.6" thickTop="1" thickBot="1">
      <c r="A42" s="4" t="s">
        <v>19</v>
      </c>
      <c r="B42" t="s">
        <v>7</v>
      </c>
      <c r="C42" s="5">
        <v>2</v>
      </c>
      <c r="D42" s="5">
        <v>10</v>
      </c>
      <c r="E42" s="5"/>
      <c r="F42" s="5">
        <v>160</v>
      </c>
      <c r="G42" s="17"/>
      <c r="H42" s="14" t="e">
        <f t="shared" si="0"/>
        <v>#DIV/0!</v>
      </c>
      <c r="I42" s="5"/>
    </row>
    <row r="43" spans="1:10" ht="15.6" thickTop="1" thickBot="1">
      <c r="A43" s="4" t="s">
        <v>19</v>
      </c>
      <c r="B43" t="s">
        <v>8</v>
      </c>
      <c r="C43" s="5">
        <v>2</v>
      </c>
      <c r="D43" s="5">
        <v>10</v>
      </c>
      <c r="E43" s="5"/>
      <c r="F43" s="5">
        <v>198</v>
      </c>
      <c r="G43" s="17"/>
      <c r="H43" s="14" t="e">
        <f t="shared" si="0"/>
        <v>#DIV/0!</v>
      </c>
      <c r="I43" s="5"/>
    </row>
    <row r="44" spans="1:10" ht="15.6" thickTop="1" thickBot="1">
      <c r="A44" s="4" t="s">
        <v>19</v>
      </c>
      <c r="B44" t="s">
        <v>9</v>
      </c>
      <c r="C44" s="5">
        <v>3</v>
      </c>
      <c r="D44" s="5">
        <v>10</v>
      </c>
      <c r="E44" s="5"/>
      <c r="F44" s="5">
        <v>317</v>
      </c>
      <c r="G44" s="17"/>
      <c r="H44" s="14" t="e">
        <f t="shared" si="0"/>
        <v>#DIV/0!</v>
      </c>
      <c r="I44" s="5"/>
    </row>
    <row r="45" spans="1:10" ht="15.6" thickTop="1" thickBot="1">
      <c r="A45" s="4" t="s">
        <v>19</v>
      </c>
      <c r="B45" t="s">
        <v>10</v>
      </c>
      <c r="C45" s="5">
        <v>3</v>
      </c>
      <c r="D45" s="5">
        <v>10</v>
      </c>
      <c r="E45" s="5"/>
      <c r="F45" s="5">
        <v>434</v>
      </c>
      <c r="G45" s="17"/>
      <c r="H45" s="14" t="e">
        <f t="shared" si="0"/>
        <v>#DIV/0!</v>
      </c>
      <c r="I45" s="5"/>
    </row>
    <row r="46" spans="1:10" ht="15.6" thickTop="1" thickBot="1">
      <c r="A46" s="4" t="s">
        <v>19</v>
      </c>
      <c r="B46" t="s">
        <v>11</v>
      </c>
      <c r="C46" s="5">
        <v>3</v>
      </c>
      <c r="D46" s="5">
        <v>10</v>
      </c>
      <c r="E46" s="5"/>
      <c r="F46" s="5">
        <v>512</v>
      </c>
      <c r="G46" s="17">
        <v>17140</v>
      </c>
      <c r="H46" s="14">
        <f t="shared" si="0"/>
        <v>2.987164527421237E-2</v>
      </c>
      <c r="I46" s="5">
        <v>7</v>
      </c>
      <c r="J46" s="16">
        <f>(F46-F42)/F42</f>
        <v>2.2000000000000002</v>
      </c>
    </row>
    <row r="47" spans="1:10" ht="15.6" thickTop="1" thickBot="1">
      <c r="A47" s="4" t="s">
        <v>20</v>
      </c>
      <c r="B47" t="s">
        <v>7</v>
      </c>
      <c r="C47" s="5">
        <v>9</v>
      </c>
      <c r="D47" s="5">
        <v>9</v>
      </c>
      <c r="E47" s="5">
        <v>24</v>
      </c>
      <c r="F47" s="5">
        <v>245</v>
      </c>
      <c r="G47" s="17"/>
      <c r="H47" s="14" t="e">
        <f t="shared" si="0"/>
        <v>#DIV/0!</v>
      </c>
      <c r="I47" s="5"/>
    </row>
    <row r="48" spans="1:10" ht="15.6" thickTop="1" thickBot="1">
      <c r="A48" s="4" t="s">
        <v>20</v>
      </c>
      <c r="B48" t="s">
        <v>8</v>
      </c>
      <c r="C48" s="5">
        <v>9</v>
      </c>
      <c r="D48" s="5">
        <v>9</v>
      </c>
      <c r="E48" s="5">
        <v>25</v>
      </c>
      <c r="F48" s="5">
        <v>295</v>
      </c>
      <c r="G48" s="17"/>
      <c r="H48" s="14" t="e">
        <f t="shared" si="0"/>
        <v>#DIV/0!</v>
      </c>
      <c r="I48" s="5"/>
    </row>
    <row r="49" spans="1:10" ht="15.6" thickTop="1" thickBot="1">
      <c r="A49" s="4" t="s">
        <v>20</v>
      </c>
      <c r="B49" t="s">
        <v>9</v>
      </c>
      <c r="C49" s="5">
        <v>9</v>
      </c>
      <c r="D49" s="5">
        <v>9</v>
      </c>
      <c r="E49" s="5">
        <v>26</v>
      </c>
      <c r="F49" s="5">
        <v>330</v>
      </c>
      <c r="G49" s="17"/>
      <c r="H49" s="14" t="e">
        <f t="shared" si="0"/>
        <v>#DIV/0!</v>
      </c>
      <c r="I49" s="5"/>
    </row>
    <row r="50" spans="1:10" ht="15.6" thickTop="1" thickBot="1">
      <c r="A50" s="4" t="s">
        <v>20</v>
      </c>
      <c r="B50" t="s">
        <v>10</v>
      </c>
      <c r="C50" s="5">
        <v>9</v>
      </c>
      <c r="D50" s="5">
        <v>9</v>
      </c>
      <c r="E50" s="5">
        <v>28</v>
      </c>
      <c r="F50" s="5">
        <v>381</v>
      </c>
      <c r="G50" s="17"/>
      <c r="H50" s="14" t="e">
        <f t="shared" si="0"/>
        <v>#DIV/0!</v>
      </c>
      <c r="I50" s="5"/>
    </row>
    <row r="51" spans="1:10" ht="15.6" thickTop="1" thickBot="1">
      <c r="A51" s="4" t="s">
        <v>20</v>
      </c>
      <c r="B51" t="s">
        <v>11</v>
      </c>
      <c r="C51" s="5">
        <v>9</v>
      </c>
      <c r="D51" s="5">
        <v>9</v>
      </c>
      <c r="E51" s="5">
        <v>30</v>
      </c>
      <c r="F51" s="5">
        <v>362</v>
      </c>
      <c r="G51" s="17">
        <v>8580</v>
      </c>
      <c r="H51" s="14">
        <f t="shared" si="0"/>
        <v>4.2191142191142193E-2</v>
      </c>
      <c r="I51" s="5"/>
    </row>
    <row r="52" spans="1:10" ht="15.6" thickTop="1" thickBot="1">
      <c r="A52" s="4" t="s">
        <v>21</v>
      </c>
      <c r="B52" t="s">
        <v>7</v>
      </c>
      <c r="C52" s="5">
        <v>3</v>
      </c>
      <c r="D52" s="5"/>
      <c r="E52" s="5">
        <v>29</v>
      </c>
      <c r="F52" s="5"/>
      <c r="G52" s="17"/>
      <c r="H52" s="14" t="e">
        <f t="shared" si="0"/>
        <v>#DIV/0!</v>
      </c>
      <c r="I52" s="5"/>
    </row>
    <row r="53" spans="1:10" ht="15.6" thickTop="1" thickBot="1">
      <c r="A53" s="4" t="s">
        <v>21</v>
      </c>
      <c r="B53" t="s">
        <v>8</v>
      </c>
      <c r="C53" s="5">
        <v>3</v>
      </c>
      <c r="D53" s="5"/>
      <c r="E53" s="5">
        <v>30</v>
      </c>
      <c r="F53" s="5"/>
      <c r="G53" s="17"/>
      <c r="H53" s="14" t="e">
        <f t="shared" si="0"/>
        <v>#DIV/0!</v>
      </c>
      <c r="I53" s="5"/>
    </row>
    <row r="54" spans="1:10" ht="15.6" thickTop="1" thickBot="1">
      <c r="A54" s="4" t="s">
        <v>21</v>
      </c>
      <c r="B54" t="s">
        <v>9</v>
      </c>
      <c r="C54" s="5">
        <v>3</v>
      </c>
      <c r="D54" s="5"/>
      <c r="E54" s="5">
        <v>43</v>
      </c>
      <c r="F54" s="5">
        <v>72</v>
      </c>
      <c r="G54" s="17"/>
      <c r="H54" s="14" t="e">
        <f t="shared" si="0"/>
        <v>#DIV/0!</v>
      </c>
      <c r="I54" s="5"/>
    </row>
    <row r="55" spans="1:10" ht="15.6" thickTop="1" thickBot="1">
      <c r="A55" s="4" t="s">
        <v>21</v>
      </c>
      <c r="B55" t="s">
        <v>10</v>
      </c>
      <c r="C55" s="5">
        <v>4</v>
      </c>
      <c r="D55" s="5"/>
      <c r="E55" s="5">
        <v>52</v>
      </c>
      <c r="F55" s="5">
        <v>130</v>
      </c>
      <c r="G55" s="17"/>
      <c r="H55" s="14" t="e">
        <f t="shared" si="0"/>
        <v>#DIV/0!</v>
      </c>
      <c r="I55" s="5"/>
      <c r="J55" s="16">
        <f t="shared" si="1"/>
        <v>-0.64088397790055252</v>
      </c>
    </row>
    <row r="56" spans="1:10" ht="15.6" thickTop="1" thickBot="1">
      <c r="A56" s="4" t="s">
        <v>21</v>
      </c>
      <c r="B56" t="s">
        <v>11</v>
      </c>
      <c r="C56" s="5">
        <v>4</v>
      </c>
      <c r="D56" s="5"/>
      <c r="E56" s="5">
        <v>69</v>
      </c>
      <c r="F56" s="5">
        <v>196</v>
      </c>
      <c r="G56" s="17">
        <v>4940</v>
      </c>
      <c r="H56" s="14">
        <f t="shared" si="0"/>
        <v>3.9676113360323888E-2</v>
      </c>
      <c r="I56" s="5">
        <v>9.5</v>
      </c>
    </row>
    <row r="57" spans="1:10" ht="15.6" thickTop="1" thickBot="1">
      <c r="A57" s="4" t="s">
        <v>22</v>
      </c>
      <c r="B57" t="s">
        <v>7</v>
      </c>
      <c r="C57" s="5">
        <v>5</v>
      </c>
      <c r="D57" s="5">
        <v>2</v>
      </c>
      <c r="E57" s="5">
        <v>250</v>
      </c>
      <c r="F57" s="5">
        <v>184</v>
      </c>
      <c r="G57" s="17"/>
      <c r="H57" s="14" t="e">
        <f t="shared" si="0"/>
        <v>#DIV/0!</v>
      </c>
      <c r="I57" s="5"/>
    </row>
    <row r="58" spans="1:10" ht="15.6" thickTop="1" thickBot="1">
      <c r="A58" s="4" t="s">
        <v>22</v>
      </c>
      <c r="B58" t="s">
        <v>8</v>
      </c>
      <c r="C58" s="5">
        <v>5</v>
      </c>
      <c r="D58" s="5">
        <v>2</v>
      </c>
      <c r="E58" s="5">
        <v>250</v>
      </c>
      <c r="F58" s="5">
        <v>184</v>
      </c>
      <c r="G58" s="17"/>
      <c r="H58" s="14" t="e">
        <f t="shared" si="0"/>
        <v>#DIV/0!</v>
      </c>
      <c r="I58" s="5"/>
    </row>
    <row r="59" spans="1:10" ht="15.6" thickTop="1" thickBot="1">
      <c r="A59" s="4" t="s">
        <v>22</v>
      </c>
      <c r="B59" t="s">
        <v>9</v>
      </c>
      <c r="C59" s="5">
        <v>5</v>
      </c>
      <c r="D59" s="5">
        <v>2</v>
      </c>
      <c r="E59" s="5">
        <v>250</v>
      </c>
      <c r="F59" s="5">
        <v>182</v>
      </c>
      <c r="G59" s="17"/>
      <c r="H59" s="14" t="e">
        <f t="shared" si="0"/>
        <v>#DIV/0!</v>
      </c>
      <c r="I59" s="5"/>
    </row>
    <row r="60" spans="1:10" ht="15.6" thickTop="1" thickBot="1">
      <c r="A60" s="4" t="s">
        <v>22</v>
      </c>
      <c r="B60" t="s">
        <v>10</v>
      </c>
      <c r="C60" s="5">
        <v>5</v>
      </c>
      <c r="D60" s="5">
        <v>2</v>
      </c>
      <c r="E60" s="5">
        <v>250</v>
      </c>
      <c r="F60" s="5">
        <v>176</v>
      </c>
      <c r="G60" s="17"/>
      <c r="H60" s="14" t="e">
        <f t="shared" si="0"/>
        <v>#DIV/0!</v>
      </c>
      <c r="I60" s="5"/>
    </row>
    <row r="61" spans="1:10" ht="15.6" thickTop="1" thickBot="1">
      <c r="A61" s="4" t="s">
        <v>22</v>
      </c>
      <c r="B61" t="s">
        <v>11</v>
      </c>
      <c r="C61" s="5">
        <v>5</v>
      </c>
      <c r="D61" s="5">
        <v>2</v>
      </c>
      <c r="E61" s="5">
        <v>250</v>
      </c>
      <c r="F61" s="5">
        <v>198</v>
      </c>
      <c r="G61" s="17">
        <v>21875</v>
      </c>
      <c r="H61" s="14">
        <f t="shared" si="0"/>
        <v>9.0514285714285714E-3</v>
      </c>
      <c r="I61" s="5">
        <v>14</v>
      </c>
      <c r="J61" s="16">
        <f>(F61-F57)/F57</f>
        <v>7.6086956521739135E-2</v>
      </c>
    </row>
    <row r="62" spans="1:10" ht="15.6" thickTop="1" thickBot="1">
      <c r="A62" s="4" t="s">
        <v>23</v>
      </c>
      <c r="B62" t="s">
        <v>7</v>
      </c>
      <c r="C62" s="5">
        <v>5</v>
      </c>
      <c r="D62" s="5">
        <v>1</v>
      </c>
      <c r="E62" s="5"/>
      <c r="F62">
        <v>44</v>
      </c>
      <c r="H62" s="14" t="e">
        <f t="shared" si="0"/>
        <v>#DIV/0!</v>
      </c>
      <c r="I62" s="5"/>
    </row>
    <row r="63" spans="1:10" ht="15.6" thickTop="1" thickBot="1">
      <c r="A63" s="4" t="s">
        <v>23</v>
      </c>
      <c r="B63" t="s">
        <v>8</v>
      </c>
      <c r="C63" s="5">
        <v>5</v>
      </c>
      <c r="D63" s="5">
        <v>1</v>
      </c>
      <c r="E63">
        <v>79</v>
      </c>
      <c r="F63">
        <v>44</v>
      </c>
      <c r="H63" s="14" t="e">
        <f t="shared" si="0"/>
        <v>#DIV/0!</v>
      </c>
      <c r="I63" s="5"/>
    </row>
    <row r="64" spans="1:10" ht="15" thickTop="1">
      <c r="A64" s="7" t="s">
        <v>23</v>
      </c>
      <c r="B64" t="s">
        <v>9</v>
      </c>
      <c r="C64" s="5">
        <v>5</v>
      </c>
      <c r="D64" s="5">
        <v>1</v>
      </c>
      <c r="E64">
        <v>77</v>
      </c>
      <c r="F64">
        <v>46</v>
      </c>
      <c r="H64" s="14" t="e">
        <f t="shared" si="0"/>
        <v>#DIV/0!</v>
      </c>
      <c r="I64" s="5"/>
    </row>
    <row r="65" spans="1:11">
      <c r="A65" s="7" t="s">
        <v>23</v>
      </c>
      <c r="B65" t="s">
        <v>10</v>
      </c>
      <c r="C65" s="5">
        <v>6</v>
      </c>
      <c r="D65" s="5">
        <v>2</v>
      </c>
      <c r="E65">
        <v>81</v>
      </c>
      <c r="F65">
        <v>50</v>
      </c>
      <c r="H65" s="14" t="e">
        <f t="shared" si="0"/>
        <v>#DIV/0!</v>
      </c>
      <c r="I65" s="5"/>
    </row>
    <row r="66" spans="1:11" ht="15" thickBot="1">
      <c r="A66" s="7" t="s">
        <v>23</v>
      </c>
      <c r="B66" t="s">
        <v>11</v>
      </c>
      <c r="C66" s="5">
        <v>6</v>
      </c>
      <c r="D66" s="5">
        <v>2</v>
      </c>
      <c r="E66">
        <v>91</v>
      </c>
      <c r="F66">
        <v>50</v>
      </c>
      <c r="G66" s="19">
        <v>4005</v>
      </c>
      <c r="H66" s="14">
        <f t="shared" si="0"/>
        <v>1.2484394506866416E-2</v>
      </c>
      <c r="I66" s="5">
        <v>8.5</v>
      </c>
      <c r="J66" s="16">
        <f t="shared" si="1"/>
        <v>0.13636363636363635</v>
      </c>
    </row>
    <row r="67" spans="1:11" ht="15.6" thickTop="1" thickBot="1">
      <c r="A67" s="4" t="s">
        <v>24</v>
      </c>
      <c r="B67" t="s">
        <v>7</v>
      </c>
      <c r="C67">
        <v>8</v>
      </c>
      <c r="D67" s="3">
        <v>3</v>
      </c>
      <c r="E67" s="5"/>
      <c r="F67">
        <v>231</v>
      </c>
      <c r="H67" s="14" t="e">
        <f t="shared" si="0"/>
        <v>#DIV/0!</v>
      </c>
      <c r="I67" s="5"/>
    </row>
    <row r="68" spans="1:11" ht="15.6" thickTop="1" thickBot="1">
      <c r="A68" s="4" t="s">
        <v>24</v>
      </c>
      <c r="B68" t="s">
        <v>8</v>
      </c>
      <c r="C68">
        <v>9</v>
      </c>
      <c r="D68" s="3">
        <v>4</v>
      </c>
      <c r="E68">
        <v>116</v>
      </c>
      <c r="F68">
        <v>336</v>
      </c>
      <c r="H68" s="14" t="e">
        <f t="shared" si="0"/>
        <v>#DIV/0!</v>
      </c>
    </row>
    <row r="69" spans="1:11" ht="15.6" thickTop="1" thickBot="1">
      <c r="A69" s="4" t="s">
        <v>24</v>
      </c>
      <c r="B69" t="s">
        <v>9</v>
      </c>
      <c r="C69">
        <v>12</v>
      </c>
      <c r="D69" s="3">
        <v>5</v>
      </c>
      <c r="E69">
        <v>191</v>
      </c>
      <c r="F69">
        <v>347</v>
      </c>
      <c r="H69" s="14" t="e">
        <f t="shared" si="0"/>
        <v>#DIV/0!</v>
      </c>
    </row>
    <row r="70" spans="1:11" ht="15.6" thickTop="1" thickBot="1">
      <c r="A70" s="4" t="s">
        <v>24</v>
      </c>
      <c r="B70" t="s">
        <v>10</v>
      </c>
      <c r="C70" s="3">
        <v>11</v>
      </c>
      <c r="D70" s="3">
        <v>5</v>
      </c>
      <c r="E70">
        <v>193</v>
      </c>
      <c r="F70">
        <v>358</v>
      </c>
      <c r="H70" s="14" t="e">
        <f t="shared" si="0"/>
        <v>#DIV/0!</v>
      </c>
    </row>
    <row r="71" spans="1:11" ht="15.6" thickTop="1" thickBot="1">
      <c r="A71" s="4" t="s">
        <v>24</v>
      </c>
      <c r="B71" t="s">
        <v>11</v>
      </c>
      <c r="C71" s="3">
        <v>11</v>
      </c>
      <c r="D71" s="3">
        <v>5</v>
      </c>
      <c r="E71">
        <v>198</v>
      </c>
      <c r="F71">
        <v>408</v>
      </c>
      <c r="G71" s="19">
        <v>12585</v>
      </c>
      <c r="H71" s="14">
        <f t="shared" ref="H71:H134" si="2">F71/G71</f>
        <v>3.2419547079856975E-2</v>
      </c>
      <c r="I71">
        <v>19</v>
      </c>
      <c r="J71" s="16">
        <f t="shared" ref="J71:J134" si="3">(F71-F67)/F67</f>
        <v>0.76623376623376627</v>
      </c>
    </row>
    <row r="72" spans="1:11" ht="15.6" thickTop="1" thickBot="1">
      <c r="A72" s="4" t="s">
        <v>68</v>
      </c>
      <c r="B72" t="s">
        <v>7</v>
      </c>
      <c r="C72" s="5">
        <v>5.5</v>
      </c>
      <c r="D72" s="5">
        <v>7</v>
      </c>
      <c r="E72">
        <v>96</v>
      </c>
      <c r="F72" s="5"/>
      <c r="G72" s="17"/>
      <c r="H72" s="14" t="e">
        <f t="shared" si="2"/>
        <v>#DIV/0!</v>
      </c>
      <c r="I72" s="5"/>
    </row>
    <row r="73" spans="1:11" ht="15.6" thickTop="1" thickBot="1">
      <c r="A73" s="4" t="s">
        <v>68</v>
      </c>
      <c r="B73" t="s">
        <v>8</v>
      </c>
      <c r="C73" s="5">
        <v>5.5</v>
      </c>
      <c r="D73" s="5">
        <v>7</v>
      </c>
      <c r="E73">
        <v>114</v>
      </c>
      <c r="F73">
        <v>185</v>
      </c>
      <c r="H73" s="14" t="e">
        <f t="shared" si="2"/>
        <v>#DIV/0!</v>
      </c>
      <c r="K73">
        <v>185</v>
      </c>
    </row>
    <row r="74" spans="1:11" ht="15.6" thickTop="1" thickBot="1">
      <c r="A74" s="4" t="s">
        <v>68</v>
      </c>
      <c r="B74" t="s">
        <v>9</v>
      </c>
      <c r="C74" s="5">
        <v>5.5</v>
      </c>
      <c r="D74" s="5">
        <v>7</v>
      </c>
      <c r="E74">
        <v>130</v>
      </c>
      <c r="F74">
        <v>437</v>
      </c>
      <c r="H74" s="14" t="e">
        <f t="shared" si="2"/>
        <v>#DIV/0!</v>
      </c>
      <c r="K74">
        <v>437</v>
      </c>
    </row>
    <row r="75" spans="1:11" ht="15.6" thickTop="1" thickBot="1">
      <c r="A75" s="4" t="s">
        <v>68</v>
      </c>
      <c r="B75" t="s">
        <v>10</v>
      </c>
      <c r="C75" s="5">
        <v>5.5</v>
      </c>
      <c r="D75" s="5">
        <v>7</v>
      </c>
      <c r="E75">
        <v>127</v>
      </c>
      <c r="F75">
        <v>479</v>
      </c>
      <c r="H75" s="14" t="e">
        <f t="shared" si="2"/>
        <v>#DIV/0!</v>
      </c>
      <c r="K75">
        <v>479</v>
      </c>
    </row>
    <row r="76" spans="1:11" ht="15.6" thickTop="1" thickBot="1">
      <c r="A76" s="4" t="s">
        <v>68</v>
      </c>
      <c r="B76" t="s">
        <v>11</v>
      </c>
      <c r="C76" s="5">
        <v>6.8</v>
      </c>
      <c r="D76" s="5">
        <v>7</v>
      </c>
      <c r="E76">
        <v>248</v>
      </c>
      <c r="F76">
        <v>646</v>
      </c>
      <c r="G76" s="19">
        <v>12995</v>
      </c>
      <c r="H76" s="14">
        <f t="shared" si="2"/>
        <v>4.9711427472104656E-2</v>
      </c>
      <c r="J76" s="16">
        <f>(F76-F73)/F73</f>
        <v>2.4918918918918918</v>
      </c>
      <c r="K76">
        <v>646</v>
      </c>
    </row>
    <row r="77" spans="1:11" ht="15.6" thickTop="1" thickBot="1">
      <c r="A77" s="4" t="s">
        <v>25</v>
      </c>
      <c r="B77" t="s">
        <v>7</v>
      </c>
      <c r="C77">
        <v>8</v>
      </c>
      <c r="D77" s="5">
        <v>4</v>
      </c>
      <c r="E77" s="5"/>
      <c r="F77" s="5"/>
      <c r="G77" s="17"/>
      <c r="H77" s="14" t="e">
        <f t="shared" si="2"/>
        <v>#DIV/0!</v>
      </c>
      <c r="I77" s="5"/>
    </row>
    <row r="78" spans="1:11" ht="15.6" thickTop="1" thickBot="1">
      <c r="A78" s="4" t="s">
        <v>25</v>
      </c>
      <c r="B78" t="s">
        <v>8</v>
      </c>
      <c r="C78">
        <v>9</v>
      </c>
      <c r="D78" s="5">
        <v>4</v>
      </c>
      <c r="E78">
        <v>43</v>
      </c>
      <c r="F78">
        <v>174</v>
      </c>
      <c r="H78" s="14" t="e">
        <f t="shared" si="2"/>
        <v>#DIV/0!</v>
      </c>
      <c r="I78" s="5"/>
    </row>
    <row r="79" spans="1:11" ht="15.6" thickTop="1" thickBot="1">
      <c r="A79" s="4" t="s">
        <v>25</v>
      </c>
      <c r="B79" t="s">
        <v>9</v>
      </c>
      <c r="C79">
        <v>11</v>
      </c>
      <c r="D79" s="5">
        <v>4</v>
      </c>
      <c r="E79">
        <v>44</v>
      </c>
      <c r="F79">
        <v>203</v>
      </c>
      <c r="H79" s="14" t="e">
        <f t="shared" si="2"/>
        <v>#DIV/0!</v>
      </c>
      <c r="I79" s="5"/>
    </row>
    <row r="80" spans="1:11" ht="15.6" thickTop="1" thickBot="1">
      <c r="A80" s="4" t="s">
        <v>25</v>
      </c>
      <c r="B80" t="s">
        <v>10</v>
      </c>
      <c r="C80">
        <v>14</v>
      </c>
      <c r="D80" s="5">
        <v>4</v>
      </c>
      <c r="E80">
        <v>88</v>
      </c>
      <c r="F80">
        <v>267</v>
      </c>
      <c r="H80" s="14" t="e">
        <f t="shared" si="2"/>
        <v>#DIV/0!</v>
      </c>
      <c r="I80" s="5"/>
    </row>
    <row r="81" spans="1:10" ht="15.6" thickTop="1" thickBot="1">
      <c r="A81" s="4" t="s">
        <v>25</v>
      </c>
      <c r="B81" t="s">
        <v>11</v>
      </c>
      <c r="C81">
        <v>16</v>
      </c>
      <c r="D81" s="5">
        <v>4</v>
      </c>
      <c r="E81">
        <v>107</v>
      </c>
      <c r="F81">
        <v>347</v>
      </c>
      <c r="G81" s="19">
        <v>11840</v>
      </c>
      <c r="H81" s="14">
        <f t="shared" si="2"/>
        <v>2.9307432432432431E-2</v>
      </c>
      <c r="I81" s="5"/>
      <c r="J81" s="16">
        <f>(F81-F78)/F78</f>
        <v>0.99425287356321834</v>
      </c>
    </row>
    <row r="82" spans="1:10" ht="15.6" thickTop="1" thickBot="1">
      <c r="A82" s="4" t="s">
        <v>26</v>
      </c>
      <c r="B82" t="s">
        <v>7</v>
      </c>
      <c r="C82" s="5">
        <v>3</v>
      </c>
      <c r="D82" s="5">
        <v>3</v>
      </c>
      <c r="E82" s="5"/>
      <c r="F82">
        <v>350</v>
      </c>
      <c r="H82" s="14" t="e">
        <f t="shared" si="2"/>
        <v>#DIV/0!</v>
      </c>
      <c r="I82" s="5"/>
    </row>
    <row r="83" spans="1:10" ht="15.6" thickTop="1" thickBot="1">
      <c r="A83" s="4" t="s">
        <v>26</v>
      </c>
      <c r="B83" t="s">
        <v>8</v>
      </c>
      <c r="C83" s="5">
        <v>3</v>
      </c>
      <c r="D83" s="5">
        <v>3</v>
      </c>
      <c r="E83" s="5"/>
      <c r="F83">
        <v>442</v>
      </c>
      <c r="H83" s="14" t="e">
        <f t="shared" si="2"/>
        <v>#DIV/0!</v>
      </c>
      <c r="I83" s="5"/>
    </row>
    <row r="84" spans="1:10" ht="15.6" thickTop="1" thickBot="1">
      <c r="A84" s="4" t="s">
        <v>26</v>
      </c>
      <c r="B84" t="s">
        <v>9</v>
      </c>
      <c r="C84" s="5">
        <v>3</v>
      </c>
      <c r="D84" s="5">
        <v>3</v>
      </c>
      <c r="E84" s="5"/>
      <c r="F84">
        <v>515</v>
      </c>
      <c r="H84" s="14" t="e">
        <f t="shared" si="2"/>
        <v>#DIV/0!</v>
      </c>
      <c r="I84" s="5"/>
    </row>
    <row r="85" spans="1:10" ht="15.6" thickTop="1" thickBot="1">
      <c r="A85" s="4" t="s">
        <v>26</v>
      </c>
      <c r="B85" t="s">
        <v>10</v>
      </c>
      <c r="C85" s="5">
        <v>4</v>
      </c>
      <c r="D85" s="5">
        <v>3</v>
      </c>
      <c r="E85" s="5"/>
      <c r="F85">
        <v>613</v>
      </c>
      <c r="H85" s="14" t="e">
        <f t="shared" si="2"/>
        <v>#DIV/0!</v>
      </c>
      <c r="I85" s="5"/>
    </row>
    <row r="86" spans="1:10" ht="15" thickTop="1">
      <c r="A86" s="7" t="s">
        <v>26</v>
      </c>
      <c r="B86" t="s">
        <v>11</v>
      </c>
      <c r="C86" s="5">
        <v>4</v>
      </c>
      <c r="D86" s="5">
        <v>3</v>
      </c>
      <c r="E86" s="5"/>
      <c r="F86">
        <v>549</v>
      </c>
      <c r="G86" s="20">
        <v>16580</v>
      </c>
      <c r="H86" s="14">
        <f t="shared" si="2"/>
        <v>3.311218335343788E-2</v>
      </c>
      <c r="I86" s="5">
        <v>9</v>
      </c>
      <c r="J86" s="16">
        <f t="shared" si="3"/>
        <v>0.56857142857142862</v>
      </c>
    </row>
    <row r="87" spans="1:10">
      <c r="A87" s="7" t="s">
        <v>27</v>
      </c>
      <c r="B87" t="s">
        <v>7</v>
      </c>
      <c r="C87" s="5">
        <v>10</v>
      </c>
      <c r="D87" s="5">
        <v>3</v>
      </c>
      <c r="E87" s="5"/>
      <c r="F87">
        <v>532</v>
      </c>
      <c r="H87" s="14" t="e">
        <f t="shared" si="2"/>
        <v>#DIV/0!</v>
      </c>
      <c r="I87" s="5"/>
    </row>
    <row r="88" spans="1:10">
      <c r="A88" s="7" t="s">
        <v>27</v>
      </c>
      <c r="B88" t="s">
        <v>8</v>
      </c>
      <c r="C88" s="5">
        <v>10</v>
      </c>
      <c r="D88" s="5">
        <v>3</v>
      </c>
      <c r="E88">
        <v>863</v>
      </c>
      <c r="F88">
        <v>600</v>
      </c>
      <c r="H88" s="14" t="e">
        <f t="shared" si="2"/>
        <v>#DIV/0!</v>
      </c>
      <c r="I88" s="5"/>
    </row>
    <row r="89" spans="1:10">
      <c r="A89" s="7" t="s">
        <v>27</v>
      </c>
      <c r="B89" t="s">
        <v>9</v>
      </c>
      <c r="C89" s="5">
        <v>10</v>
      </c>
      <c r="D89" s="5">
        <v>3</v>
      </c>
      <c r="E89">
        <v>598</v>
      </c>
      <c r="F89">
        <v>626</v>
      </c>
      <c r="H89" s="14" t="e">
        <f t="shared" si="2"/>
        <v>#DIV/0!</v>
      </c>
      <c r="I89" s="5"/>
    </row>
    <row r="90" spans="1:10">
      <c r="A90" s="7" t="s">
        <v>27</v>
      </c>
      <c r="B90" t="s">
        <v>10</v>
      </c>
      <c r="C90" s="5">
        <v>10</v>
      </c>
      <c r="D90" s="5">
        <v>3</v>
      </c>
      <c r="E90">
        <v>799</v>
      </c>
      <c r="F90">
        <v>632</v>
      </c>
      <c r="H90" s="14" t="e">
        <f t="shared" si="2"/>
        <v>#DIV/0!</v>
      </c>
      <c r="I90" s="5"/>
    </row>
    <row r="91" spans="1:10">
      <c r="A91" s="7" t="s">
        <v>27</v>
      </c>
      <c r="B91" t="s">
        <v>11</v>
      </c>
      <c r="C91" s="5">
        <v>10</v>
      </c>
      <c r="D91" s="5">
        <v>3</v>
      </c>
      <c r="E91">
        <v>838</v>
      </c>
      <c r="F91">
        <v>793</v>
      </c>
      <c r="G91" s="19">
        <v>19045</v>
      </c>
      <c r="H91" s="14">
        <f t="shared" si="2"/>
        <v>4.1638225255972695E-2</v>
      </c>
      <c r="I91" s="5">
        <v>4.2300000000000004</v>
      </c>
      <c r="J91" s="16">
        <f t="shared" si="3"/>
        <v>0.49060150375939848</v>
      </c>
    </row>
    <row r="92" spans="1:10">
      <c r="A92" s="7" t="s">
        <v>28</v>
      </c>
      <c r="B92" t="s">
        <v>7</v>
      </c>
      <c r="C92" s="5">
        <v>2.8</v>
      </c>
      <c r="D92" s="5">
        <v>2</v>
      </c>
      <c r="E92">
        <v>203</v>
      </c>
      <c r="F92" s="5"/>
      <c r="G92" s="17"/>
      <c r="H92" s="14" t="e">
        <f t="shared" si="2"/>
        <v>#DIV/0!</v>
      </c>
      <c r="I92" s="5"/>
    </row>
    <row r="93" spans="1:10">
      <c r="A93" s="7" t="s">
        <v>28</v>
      </c>
      <c r="B93" t="s">
        <v>8</v>
      </c>
      <c r="C93" s="5">
        <v>2.8</v>
      </c>
      <c r="D93" s="5">
        <v>2</v>
      </c>
      <c r="E93">
        <v>202</v>
      </c>
      <c r="F93">
        <v>135</v>
      </c>
      <c r="H93" s="14" t="e">
        <f t="shared" si="2"/>
        <v>#DIV/0!</v>
      </c>
      <c r="I93" s="5"/>
    </row>
    <row r="94" spans="1:10">
      <c r="A94" s="7" t="s">
        <v>28</v>
      </c>
      <c r="B94" t="s">
        <v>9</v>
      </c>
      <c r="C94" s="5">
        <v>2.8</v>
      </c>
      <c r="D94" s="5">
        <v>2</v>
      </c>
      <c r="E94">
        <v>204</v>
      </c>
      <c r="F94">
        <v>131</v>
      </c>
      <c r="H94" s="14" t="e">
        <f t="shared" si="2"/>
        <v>#DIV/0!</v>
      </c>
      <c r="I94" s="5"/>
    </row>
    <row r="95" spans="1:10">
      <c r="A95" s="7" t="s">
        <v>28</v>
      </c>
      <c r="B95" t="s">
        <v>10</v>
      </c>
      <c r="C95" s="5">
        <v>2.8</v>
      </c>
      <c r="D95" s="5">
        <v>2</v>
      </c>
      <c r="E95">
        <v>205</v>
      </c>
      <c r="F95">
        <v>148</v>
      </c>
      <c r="H95" s="14" t="e">
        <f t="shared" si="2"/>
        <v>#DIV/0!</v>
      </c>
      <c r="I95" s="5"/>
    </row>
    <row r="96" spans="1:10">
      <c r="A96" s="7" t="s">
        <v>28</v>
      </c>
      <c r="B96" t="s">
        <v>11</v>
      </c>
      <c r="C96" s="5">
        <v>3.1</v>
      </c>
      <c r="D96" s="5">
        <v>2</v>
      </c>
      <c r="E96">
        <v>274</v>
      </c>
      <c r="F96">
        <v>463</v>
      </c>
      <c r="G96" s="19">
        <v>7835</v>
      </c>
      <c r="H96" s="14">
        <f t="shared" si="2"/>
        <v>5.9093809827696235E-2</v>
      </c>
      <c r="I96" s="5">
        <v>17.5</v>
      </c>
      <c r="J96" s="16">
        <f>(F96-F93)/F93</f>
        <v>2.4296296296296296</v>
      </c>
    </row>
    <row r="97" spans="1:10" ht="15" thickBot="1">
      <c r="A97" s="8" t="s">
        <v>29</v>
      </c>
      <c r="B97" t="s">
        <v>7</v>
      </c>
      <c r="C97" s="5">
        <v>10</v>
      </c>
      <c r="D97" s="5">
        <v>1</v>
      </c>
      <c r="E97">
        <v>221</v>
      </c>
      <c r="F97" s="5"/>
      <c r="G97" s="17"/>
      <c r="H97" s="14" t="e">
        <f t="shared" si="2"/>
        <v>#DIV/0!</v>
      </c>
      <c r="I97" s="5"/>
    </row>
    <row r="98" spans="1:10" ht="15.6" thickTop="1" thickBot="1">
      <c r="A98" s="8" t="s">
        <v>29</v>
      </c>
      <c r="B98" t="s">
        <v>8</v>
      </c>
      <c r="C98" s="5">
        <v>10</v>
      </c>
      <c r="D98" s="5">
        <v>1</v>
      </c>
      <c r="E98">
        <v>238</v>
      </c>
      <c r="F98" s="5"/>
      <c r="G98" s="17"/>
      <c r="H98" s="14" t="e">
        <f t="shared" si="2"/>
        <v>#DIV/0!</v>
      </c>
      <c r="I98" s="5"/>
    </row>
    <row r="99" spans="1:10" ht="15.6" thickTop="1" thickBot="1">
      <c r="A99" s="8" t="s">
        <v>29</v>
      </c>
      <c r="B99" t="s">
        <v>9</v>
      </c>
      <c r="C99" s="5">
        <v>10</v>
      </c>
      <c r="D99" s="5">
        <v>1</v>
      </c>
      <c r="E99">
        <v>253</v>
      </c>
      <c r="F99">
        <v>847</v>
      </c>
      <c r="H99" s="14" t="e">
        <f t="shared" si="2"/>
        <v>#DIV/0!</v>
      </c>
      <c r="I99" s="5"/>
    </row>
    <row r="100" spans="1:10" ht="15.6" thickTop="1" thickBot="1">
      <c r="A100" s="8" t="s">
        <v>29</v>
      </c>
      <c r="B100" t="s">
        <v>10</v>
      </c>
      <c r="C100" s="5">
        <v>10</v>
      </c>
      <c r="D100" s="5">
        <v>1</v>
      </c>
      <c r="E100">
        <v>463</v>
      </c>
      <c r="F100">
        <v>904</v>
      </c>
      <c r="H100" s="14" t="e">
        <f t="shared" si="2"/>
        <v>#DIV/0!</v>
      </c>
      <c r="I100" s="5"/>
    </row>
    <row r="101" spans="1:10" ht="15.6" thickTop="1" thickBot="1">
      <c r="A101" s="8" t="s">
        <v>29</v>
      </c>
      <c r="B101" t="s">
        <v>11</v>
      </c>
      <c r="C101" s="5">
        <v>13</v>
      </c>
      <c r="D101" s="5">
        <v>1</v>
      </c>
      <c r="E101">
        <v>544</v>
      </c>
      <c r="F101">
        <v>991</v>
      </c>
      <c r="G101" s="19">
        <v>19670</v>
      </c>
      <c r="H101" s="14">
        <f t="shared" si="2"/>
        <v>5.0381291306558211E-2</v>
      </c>
      <c r="I101" s="5"/>
      <c r="J101" s="16">
        <f>(F101-F99)/F99</f>
        <v>0.17001180637544275</v>
      </c>
    </row>
    <row r="102" spans="1:10" ht="15.6" thickTop="1" thickBot="1">
      <c r="A102" s="4" t="s">
        <v>30</v>
      </c>
      <c r="B102" t="s">
        <v>7</v>
      </c>
      <c r="C102">
        <v>9</v>
      </c>
      <c r="D102" s="5">
        <v>2</v>
      </c>
      <c r="E102">
        <v>746</v>
      </c>
      <c r="F102">
        <v>1733</v>
      </c>
      <c r="H102" s="14" t="e">
        <f t="shared" si="2"/>
        <v>#DIV/0!</v>
      </c>
      <c r="I102" s="5"/>
    </row>
    <row r="103" spans="1:10" ht="15.6" thickTop="1" thickBot="1">
      <c r="A103" s="4" t="s">
        <v>30</v>
      </c>
      <c r="B103" t="s">
        <v>8</v>
      </c>
      <c r="C103">
        <v>9</v>
      </c>
      <c r="D103" s="5">
        <v>2</v>
      </c>
      <c r="E103">
        <v>833</v>
      </c>
      <c r="F103">
        <v>1940</v>
      </c>
      <c r="H103" s="14" t="e">
        <f t="shared" si="2"/>
        <v>#DIV/0!</v>
      </c>
      <c r="I103" s="5"/>
    </row>
    <row r="104" spans="1:10" ht="15.6" thickTop="1" thickBot="1">
      <c r="A104" s="4" t="s">
        <v>30</v>
      </c>
      <c r="B104" t="s">
        <v>9</v>
      </c>
      <c r="C104">
        <v>9</v>
      </c>
      <c r="D104" s="5">
        <v>2</v>
      </c>
      <c r="E104">
        <v>1052</v>
      </c>
      <c r="F104">
        <v>2268</v>
      </c>
      <c r="H104" s="14" t="e">
        <f t="shared" si="2"/>
        <v>#DIV/0!</v>
      </c>
      <c r="I104" s="5"/>
    </row>
    <row r="105" spans="1:10" ht="15.6" thickTop="1" thickBot="1">
      <c r="A105" s="4" t="s">
        <v>30</v>
      </c>
      <c r="B105" t="s">
        <v>10</v>
      </c>
      <c r="C105">
        <v>9</v>
      </c>
      <c r="D105" s="5">
        <v>2</v>
      </c>
      <c r="E105">
        <v>1078</v>
      </c>
      <c r="F105">
        <v>2483</v>
      </c>
      <c r="H105" s="14" t="e">
        <f t="shared" si="2"/>
        <v>#DIV/0!</v>
      </c>
      <c r="I105" s="5"/>
    </row>
    <row r="106" spans="1:10" ht="15.6" thickTop="1" thickBot="1">
      <c r="A106" s="4" t="s">
        <v>30</v>
      </c>
      <c r="B106" t="s">
        <v>11</v>
      </c>
      <c r="C106">
        <v>9</v>
      </c>
      <c r="D106" s="5">
        <v>2</v>
      </c>
      <c r="E106">
        <v>1139</v>
      </c>
      <c r="F106">
        <v>2795</v>
      </c>
      <c r="G106" s="19">
        <v>24860</v>
      </c>
      <c r="H106" s="14">
        <f t="shared" si="2"/>
        <v>0.11242960579243765</v>
      </c>
      <c r="I106" s="5"/>
      <c r="J106" s="16">
        <f t="shared" si="3"/>
        <v>0.61281015579919218</v>
      </c>
    </row>
    <row r="107" spans="1:10" ht="15.6" thickTop="1" thickBot="1">
      <c r="A107" s="4" t="s">
        <v>31</v>
      </c>
      <c r="B107" t="s">
        <v>7</v>
      </c>
      <c r="C107" s="5"/>
      <c r="D107" s="5"/>
      <c r="E107" s="5"/>
      <c r="F107" s="5"/>
      <c r="G107" s="17"/>
      <c r="H107" s="14" t="e">
        <f t="shared" si="2"/>
        <v>#DIV/0!</v>
      </c>
      <c r="I107" s="5"/>
    </row>
    <row r="108" spans="1:10" ht="15.6" thickTop="1" thickBot="1">
      <c r="A108" s="4" t="s">
        <v>31</v>
      </c>
      <c r="B108" t="s">
        <v>8</v>
      </c>
      <c r="C108" s="5"/>
      <c r="D108">
        <v>47</v>
      </c>
      <c r="E108">
        <v>1394</v>
      </c>
      <c r="F108">
        <v>180</v>
      </c>
      <c r="H108" s="14" t="e">
        <f t="shared" si="2"/>
        <v>#DIV/0!</v>
      </c>
      <c r="I108" s="5"/>
    </row>
    <row r="109" spans="1:10" ht="15.6" thickTop="1" thickBot="1">
      <c r="A109" s="4" t="s">
        <v>31</v>
      </c>
      <c r="B109" t="s">
        <v>9</v>
      </c>
      <c r="C109">
        <v>15</v>
      </c>
      <c r="D109">
        <v>52</v>
      </c>
      <c r="E109">
        <v>1467</v>
      </c>
      <c r="F109">
        <v>202</v>
      </c>
      <c r="H109" s="14" t="e">
        <f t="shared" si="2"/>
        <v>#DIV/0!</v>
      </c>
      <c r="I109" s="5"/>
    </row>
    <row r="110" spans="1:10" ht="15.6" thickTop="1" thickBot="1">
      <c r="A110" s="4" t="s">
        <v>31</v>
      </c>
      <c r="B110" t="s">
        <v>10</v>
      </c>
      <c r="C110">
        <v>17</v>
      </c>
      <c r="D110">
        <v>43</v>
      </c>
      <c r="E110">
        <v>1544</v>
      </c>
      <c r="F110">
        <v>213</v>
      </c>
      <c r="H110" s="14" t="e">
        <f t="shared" si="2"/>
        <v>#DIV/0!</v>
      </c>
      <c r="I110" s="5"/>
    </row>
    <row r="111" spans="1:10" ht="15.6" thickTop="1" thickBot="1">
      <c r="A111" s="4" t="s">
        <v>31</v>
      </c>
      <c r="B111" t="s">
        <v>11</v>
      </c>
      <c r="C111">
        <v>20</v>
      </c>
      <c r="D111">
        <v>42</v>
      </c>
      <c r="E111">
        <v>1625</v>
      </c>
      <c r="F111">
        <v>232</v>
      </c>
      <c r="G111" s="19">
        <v>17445</v>
      </c>
      <c r="H111" s="14">
        <f t="shared" si="2"/>
        <v>1.3298939524218975E-2</v>
      </c>
      <c r="I111" s="5"/>
      <c r="J111" s="16">
        <f>(F111-F108)/F108</f>
        <v>0.28888888888888886</v>
      </c>
    </row>
    <row r="112" spans="1:10" ht="15.6" thickTop="1" thickBot="1">
      <c r="A112" s="4" t="s">
        <v>32</v>
      </c>
      <c r="B112" t="s">
        <v>7</v>
      </c>
      <c r="C112" s="5">
        <v>2</v>
      </c>
      <c r="D112" s="5">
        <v>2</v>
      </c>
      <c r="E112" s="5"/>
      <c r="F112">
        <v>424</v>
      </c>
      <c r="H112" s="14" t="e">
        <f t="shared" si="2"/>
        <v>#DIV/0!</v>
      </c>
      <c r="I112" s="5"/>
    </row>
    <row r="113" spans="1:10" ht="15.6" thickTop="1" thickBot="1">
      <c r="A113" s="4" t="s">
        <v>32</v>
      </c>
      <c r="B113" t="s">
        <v>8</v>
      </c>
      <c r="C113" s="5">
        <v>2</v>
      </c>
      <c r="D113" s="5">
        <v>2</v>
      </c>
      <c r="E113">
        <v>20</v>
      </c>
      <c r="F113">
        <v>960</v>
      </c>
      <c r="H113" s="14" t="e">
        <f t="shared" si="2"/>
        <v>#DIV/0!</v>
      </c>
      <c r="I113" s="5"/>
    </row>
    <row r="114" spans="1:10" ht="15.6" thickTop="1" thickBot="1">
      <c r="A114" s="4" t="s">
        <v>32</v>
      </c>
      <c r="B114" t="s">
        <v>9</v>
      </c>
      <c r="C114" s="5">
        <v>2</v>
      </c>
      <c r="D114" s="5">
        <v>2</v>
      </c>
      <c r="E114">
        <v>27</v>
      </c>
      <c r="F114">
        <v>909</v>
      </c>
      <c r="H114" s="14" t="e">
        <f t="shared" si="2"/>
        <v>#DIV/0!</v>
      </c>
      <c r="I114" s="5"/>
    </row>
    <row r="115" spans="1:10" ht="15.6" thickTop="1" thickBot="1">
      <c r="A115" s="4" t="s">
        <v>32</v>
      </c>
      <c r="B115" t="s">
        <v>10</v>
      </c>
      <c r="C115" s="5">
        <v>2</v>
      </c>
      <c r="D115" s="5">
        <v>2</v>
      </c>
      <c r="E115">
        <v>28</v>
      </c>
      <c r="F115">
        <v>993</v>
      </c>
      <c r="H115" s="14" t="e">
        <f t="shared" si="2"/>
        <v>#DIV/0!</v>
      </c>
      <c r="I115" s="5"/>
    </row>
    <row r="116" spans="1:10" ht="15.6" thickTop="1" thickBot="1">
      <c r="A116" s="4" t="s">
        <v>32</v>
      </c>
      <c r="B116" t="s">
        <v>11</v>
      </c>
      <c r="C116" s="5">
        <v>2</v>
      </c>
      <c r="D116" s="5">
        <v>2</v>
      </c>
      <c r="E116">
        <v>37</v>
      </c>
      <c r="F116">
        <v>886</v>
      </c>
      <c r="G116" s="19">
        <v>9930</v>
      </c>
      <c r="H116" s="14">
        <f t="shared" si="2"/>
        <v>8.9224572004028196E-2</v>
      </c>
      <c r="I116" s="5">
        <v>12</v>
      </c>
      <c r="J116" s="16">
        <f t="shared" si="3"/>
        <v>1.0896226415094339</v>
      </c>
    </row>
    <row r="117" spans="1:10" ht="15.6" thickTop="1" thickBot="1">
      <c r="A117" s="4" t="s">
        <v>33</v>
      </c>
      <c r="B117" t="s">
        <v>7</v>
      </c>
      <c r="C117" s="5"/>
      <c r="D117" s="5"/>
      <c r="E117" s="5"/>
      <c r="F117" s="5"/>
      <c r="G117" s="17"/>
      <c r="H117" s="14" t="e">
        <f t="shared" si="2"/>
        <v>#DIV/0!</v>
      </c>
      <c r="I117" s="5"/>
    </row>
    <row r="118" spans="1:10" ht="15.6" thickTop="1" thickBot="1">
      <c r="A118" s="4" t="s">
        <v>33</v>
      </c>
      <c r="B118" t="s">
        <v>8</v>
      </c>
      <c r="C118" s="5"/>
      <c r="D118" s="5"/>
      <c r="E118">
        <v>66</v>
      </c>
      <c r="F118" s="5"/>
      <c r="G118" s="17"/>
      <c r="H118" s="14" t="e">
        <f t="shared" si="2"/>
        <v>#DIV/0!</v>
      </c>
      <c r="I118" s="5"/>
    </row>
    <row r="119" spans="1:10" ht="15.6" thickTop="1" thickBot="1">
      <c r="A119" s="4" t="s">
        <v>33</v>
      </c>
      <c r="B119" t="s">
        <v>9</v>
      </c>
      <c r="C119" s="5"/>
      <c r="D119" s="5"/>
      <c r="E119">
        <v>68</v>
      </c>
      <c r="F119">
        <v>197</v>
      </c>
      <c r="H119" s="14" t="e">
        <f t="shared" si="2"/>
        <v>#DIV/0!</v>
      </c>
      <c r="I119" s="5"/>
    </row>
    <row r="120" spans="1:10" ht="15.6" thickTop="1" thickBot="1">
      <c r="A120" s="4" t="s">
        <v>33</v>
      </c>
      <c r="B120" t="s">
        <v>10</v>
      </c>
      <c r="C120" s="5"/>
      <c r="D120" s="5"/>
      <c r="E120">
        <v>79</v>
      </c>
      <c r="F120">
        <v>203</v>
      </c>
      <c r="H120" s="14" t="e">
        <f t="shared" si="2"/>
        <v>#DIV/0!</v>
      </c>
      <c r="I120" s="5"/>
    </row>
    <row r="121" spans="1:10" ht="15.6" thickTop="1" thickBot="1">
      <c r="A121" s="4" t="s">
        <v>33</v>
      </c>
      <c r="B121" t="s">
        <v>11</v>
      </c>
      <c r="C121" s="5"/>
      <c r="D121" s="5"/>
      <c r="E121">
        <v>85</v>
      </c>
      <c r="F121">
        <v>428</v>
      </c>
      <c r="G121" s="19">
        <v>12580</v>
      </c>
      <c r="H121" s="14">
        <f t="shared" si="2"/>
        <v>3.4022257551669315E-2</v>
      </c>
      <c r="I121" s="5"/>
      <c r="J121" s="16">
        <f>(F121-F119)/F119</f>
        <v>1.1725888324873097</v>
      </c>
    </row>
    <row r="122" spans="1:10" ht="15.6" thickTop="1" thickBot="1">
      <c r="A122" s="4" t="s">
        <v>34</v>
      </c>
      <c r="B122" t="s">
        <v>7</v>
      </c>
      <c r="C122">
        <v>4</v>
      </c>
      <c r="D122">
        <v>3</v>
      </c>
      <c r="E122">
        <v>455</v>
      </c>
      <c r="F122">
        <v>1131</v>
      </c>
      <c r="H122" s="14" t="e">
        <f t="shared" si="2"/>
        <v>#DIV/0!</v>
      </c>
      <c r="I122" s="5"/>
    </row>
    <row r="123" spans="1:10" ht="15.6" thickTop="1" thickBot="1">
      <c r="A123" s="4" t="s">
        <v>34</v>
      </c>
      <c r="B123" t="s">
        <v>8</v>
      </c>
      <c r="C123">
        <v>4</v>
      </c>
      <c r="D123">
        <v>5</v>
      </c>
      <c r="E123">
        <v>522</v>
      </c>
      <c r="F123">
        <v>1413</v>
      </c>
      <c r="H123" s="14" t="e">
        <f t="shared" si="2"/>
        <v>#DIV/0!</v>
      </c>
      <c r="I123" s="5"/>
    </row>
    <row r="124" spans="1:10" ht="15.6" thickTop="1" thickBot="1">
      <c r="A124" s="4" t="s">
        <v>34</v>
      </c>
      <c r="B124" t="s">
        <v>9</v>
      </c>
      <c r="C124">
        <v>4</v>
      </c>
      <c r="D124">
        <v>5</v>
      </c>
      <c r="E124">
        <v>534</v>
      </c>
      <c r="F124">
        <v>1887</v>
      </c>
      <c r="H124" s="14" t="e">
        <f t="shared" si="2"/>
        <v>#DIV/0!</v>
      </c>
      <c r="I124" s="5"/>
    </row>
    <row r="125" spans="1:10" ht="15.6" thickTop="1" thickBot="1">
      <c r="A125" s="4" t="s">
        <v>34</v>
      </c>
      <c r="B125" t="s">
        <v>10</v>
      </c>
      <c r="C125">
        <v>3</v>
      </c>
      <c r="D125">
        <v>7</v>
      </c>
      <c r="E125">
        <v>589</v>
      </c>
      <c r="F125">
        <v>2832</v>
      </c>
      <c r="H125" s="14" t="e">
        <f t="shared" si="2"/>
        <v>#DIV/0!</v>
      </c>
      <c r="I125" s="5"/>
    </row>
    <row r="126" spans="1:10" ht="15.6" thickTop="1" thickBot="1">
      <c r="A126" s="4" t="s">
        <v>34</v>
      </c>
      <c r="B126" t="s">
        <v>11</v>
      </c>
      <c r="C126">
        <v>3</v>
      </c>
      <c r="D126">
        <v>8</v>
      </c>
      <c r="E126">
        <v>662</v>
      </c>
      <c r="F126">
        <v>3694</v>
      </c>
      <c r="G126" s="19">
        <v>30675</v>
      </c>
      <c r="H126" s="14">
        <f t="shared" si="2"/>
        <v>0.1204237978810106</v>
      </c>
      <c r="I126" s="5">
        <v>14</v>
      </c>
      <c r="J126" s="16">
        <f t="shared" si="3"/>
        <v>2.2661361626878866</v>
      </c>
    </row>
    <row r="127" spans="1:10" ht="15.6" thickTop="1" thickBot="1">
      <c r="A127" s="9" t="s">
        <v>35</v>
      </c>
      <c r="B127" t="s">
        <v>7</v>
      </c>
      <c r="C127">
        <v>5</v>
      </c>
      <c r="D127" s="5">
        <v>3</v>
      </c>
      <c r="E127" s="3">
        <v>777</v>
      </c>
      <c r="F127" s="5"/>
      <c r="G127" s="17"/>
      <c r="H127" s="14" t="e">
        <f t="shared" si="2"/>
        <v>#DIV/0!</v>
      </c>
      <c r="I127" s="5"/>
    </row>
    <row r="128" spans="1:10" ht="15.6" thickTop="1" thickBot="1">
      <c r="A128" s="9" t="s">
        <v>35</v>
      </c>
      <c r="B128" t="s">
        <v>8</v>
      </c>
      <c r="C128">
        <v>5</v>
      </c>
      <c r="D128" s="5">
        <v>3</v>
      </c>
      <c r="E128" s="3">
        <v>921</v>
      </c>
      <c r="F128" s="5"/>
      <c r="G128" s="17"/>
      <c r="H128" s="14" t="e">
        <f t="shared" si="2"/>
        <v>#DIV/0!</v>
      </c>
      <c r="I128" s="5"/>
    </row>
    <row r="129" spans="1:10" ht="15.6" thickTop="1" thickBot="1">
      <c r="A129" s="9" t="s">
        <v>35</v>
      </c>
      <c r="B129" t="s">
        <v>9</v>
      </c>
      <c r="C129">
        <v>6</v>
      </c>
      <c r="D129" s="5">
        <v>3</v>
      </c>
      <c r="E129" s="10">
        <v>1185</v>
      </c>
      <c r="F129" s="5"/>
      <c r="G129" s="17"/>
      <c r="H129" s="14" t="e">
        <f t="shared" si="2"/>
        <v>#DIV/0!</v>
      </c>
      <c r="I129" s="5"/>
    </row>
    <row r="130" spans="1:10" ht="15.6" thickTop="1" thickBot="1">
      <c r="A130" s="9" t="s">
        <v>35</v>
      </c>
      <c r="B130" t="s">
        <v>10</v>
      </c>
      <c r="C130" s="3">
        <v>6</v>
      </c>
      <c r="D130" s="5">
        <v>3</v>
      </c>
      <c r="E130" s="10">
        <v>1243</v>
      </c>
      <c r="F130" s="5"/>
      <c r="G130" s="17"/>
      <c r="H130" s="14" t="e">
        <f t="shared" si="2"/>
        <v>#DIV/0!</v>
      </c>
      <c r="I130" s="5"/>
    </row>
    <row r="131" spans="1:10" ht="15.6" thickTop="1" thickBot="1">
      <c r="A131" s="9" t="s">
        <v>35</v>
      </c>
      <c r="B131" t="s">
        <v>11</v>
      </c>
      <c r="C131" s="3">
        <v>8</v>
      </c>
      <c r="D131" s="5">
        <v>3</v>
      </c>
      <c r="E131" s="10">
        <v>1436</v>
      </c>
      <c r="F131" s="5"/>
      <c r="G131" s="17">
        <v>24665</v>
      </c>
      <c r="H131" s="14">
        <f t="shared" si="2"/>
        <v>0</v>
      </c>
      <c r="I131" s="5"/>
    </row>
    <row r="132" spans="1:10" ht="15.6" thickTop="1" thickBot="1">
      <c r="A132" s="9" t="s">
        <v>36</v>
      </c>
      <c r="B132" t="s">
        <v>7</v>
      </c>
      <c r="C132" s="5">
        <v>3.6</v>
      </c>
      <c r="D132" s="5">
        <v>6</v>
      </c>
      <c r="E132" s="5"/>
      <c r="F132">
        <v>160</v>
      </c>
      <c r="H132" s="14" t="e">
        <f t="shared" si="2"/>
        <v>#DIV/0!</v>
      </c>
      <c r="I132" s="5"/>
    </row>
    <row r="133" spans="1:10" ht="15.6" thickTop="1" thickBot="1">
      <c r="A133" s="9" t="s">
        <v>36</v>
      </c>
      <c r="B133" t="s">
        <v>8</v>
      </c>
      <c r="C133" s="5">
        <v>3.6</v>
      </c>
      <c r="D133" s="5">
        <v>6</v>
      </c>
      <c r="E133" s="5"/>
      <c r="F133">
        <v>167</v>
      </c>
      <c r="H133" s="14" t="e">
        <f t="shared" si="2"/>
        <v>#DIV/0!</v>
      </c>
      <c r="I133" s="5"/>
    </row>
    <row r="134" spans="1:10" ht="15.6" thickTop="1" thickBot="1">
      <c r="A134" s="9" t="s">
        <v>36</v>
      </c>
      <c r="B134" t="s">
        <v>9</v>
      </c>
      <c r="C134" s="5">
        <v>3.6</v>
      </c>
      <c r="D134" s="5">
        <v>6</v>
      </c>
      <c r="E134" s="5"/>
      <c r="F134">
        <v>185</v>
      </c>
      <c r="H134" s="14" t="e">
        <f t="shared" si="2"/>
        <v>#DIV/0!</v>
      </c>
      <c r="I134" s="5"/>
    </row>
    <row r="135" spans="1:10" ht="15.6" thickTop="1" thickBot="1">
      <c r="A135" s="9" t="s">
        <v>36</v>
      </c>
      <c r="B135" t="s">
        <v>10</v>
      </c>
      <c r="C135" s="5">
        <v>3.6</v>
      </c>
      <c r="D135" s="5">
        <v>6</v>
      </c>
      <c r="E135" s="5"/>
      <c r="F135">
        <v>177</v>
      </c>
      <c r="H135" s="14" t="e">
        <f t="shared" ref="H135:H198" si="4">F135/G135</f>
        <v>#DIV/0!</v>
      </c>
      <c r="I135" s="5"/>
      <c r="J135" s="16">
        <f>(F136-F132)/F132</f>
        <v>0.19375000000000001</v>
      </c>
    </row>
    <row r="136" spans="1:10" ht="15" thickTop="1">
      <c r="A136" s="9" t="s">
        <v>36</v>
      </c>
      <c r="B136" t="s">
        <v>11</v>
      </c>
      <c r="C136" s="5">
        <v>3.6</v>
      </c>
      <c r="D136" s="5">
        <v>6</v>
      </c>
      <c r="E136" s="5"/>
      <c r="F136">
        <v>191</v>
      </c>
      <c r="G136" s="17">
        <v>11215</v>
      </c>
      <c r="H136" s="14">
        <f t="shared" si="4"/>
        <v>1.7030762371823452E-2</v>
      </c>
      <c r="I136" s="5">
        <v>7</v>
      </c>
    </row>
    <row r="137" spans="1:10">
      <c r="A137" s="11" t="s">
        <v>37</v>
      </c>
      <c r="B137" t="s">
        <v>7</v>
      </c>
      <c r="C137" s="5"/>
      <c r="D137" s="5"/>
      <c r="E137">
        <v>281</v>
      </c>
      <c r="F137" s="5"/>
      <c r="G137" s="17"/>
      <c r="H137" s="14" t="e">
        <f t="shared" si="4"/>
        <v>#DIV/0!</v>
      </c>
      <c r="I137" s="5"/>
    </row>
    <row r="138" spans="1:10">
      <c r="A138" s="7" t="s">
        <v>37</v>
      </c>
      <c r="B138" t="s">
        <v>8</v>
      </c>
      <c r="C138" s="5">
        <v>7</v>
      </c>
      <c r="D138" s="5"/>
      <c r="E138">
        <v>198</v>
      </c>
      <c r="F138">
        <v>760</v>
      </c>
      <c r="H138" s="14" t="e">
        <f t="shared" si="4"/>
        <v>#DIV/0!</v>
      </c>
      <c r="I138" s="5"/>
    </row>
    <row r="139" spans="1:10">
      <c r="A139" s="7" t="s">
        <v>37</v>
      </c>
      <c r="B139" t="s">
        <v>9</v>
      </c>
      <c r="C139" s="5">
        <v>6</v>
      </c>
      <c r="D139" s="5"/>
      <c r="E139">
        <v>343</v>
      </c>
      <c r="F139">
        <v>1037</v>
      </c>
      <c r="H139" s="14" t="e">
        <f t="shared" si="4"/>
        <v>#DIV/0!</v>
      </c>
      <c r="I139" s="5"/>
    </row>
    <row r="140" spans="1:10">
      <c r="A140" s="7" t="s">
        <v>37</v>
      </c>
      <c r="B140" t="s">
        <v>10</v>
      </c>
      <c r="C140" s="5">
        <v>6</v>
      </c>
      <c r="D140" s="5"/>
      <c r="E140">
        <v>359</v>
      </c>
      <c r="F140">
        <v>976</v>
      </c>
      <c r="H140" s="14" t="e">
        <f t="shared" si="4"/>
        <v>#DIV/0!</v>
      </c>
      <c r="I140" s="5"/>
      <c r="J140" s="16">
        <f>(F141-F138)/F138</f>
        <v>0.50789473684210529</v>
      </c>
    </row>
    <row r="141" spans="1:10">
      <c r="A141" s="7" t="s">
        <v>37</v>
      </c>
      <c r="B141" t="s">
        <v>11</v>
      </c>
      <c r="C141" s="5">
        <v>7</v>
      </c>
      <c r="D141" s="5"/>
      <c r="E141">
        <v>347</v>
      </c>
      <c r="F141">
        <v>1146</v>
      </c>
      <c r="G141" s="19">
        <v>31790</v>
      </c>
      <c r="H141" s="14">
        <f t="shared" si="4"/>
        <v>3.6049072035231201E-2</v>
      </c>
      <c r="I141" s="5">
        <v>14</v>
      </c>
    </row>
    <row r="142" spans="1:10">
      <c r="A142" s="7" t="s">
        <v>38</v>
      </c>
      <c r="B142" t="s">
        <v>7</v>
      </c>
      <c r="C142" s="5">
        <v>4</v>
      </c>
      <c r="D142" s="5">
        <v>7</v>
      </c>
      <c r="E142" s="5">
        <v>147</v>
      </c>
      <c r="F142" s="5"/>
      <c r="G142" s="17"/>
      <c r="H142" s="14" t="e">
        <f t="shared" si="4"/>
        <v>#DIV/0!</v>
      </c>
      <c r="I142" s="5"/>
    </row>
    <row r="143" spans="1:10">
      <c r="A143" s="7" t="s">
        <v>38</v>
      </c>
      <c r="B143" t="s">
        <v>8</v>
      </c>
      <c r="C143" s="5">
        <v>4</v>
      </c>
      <c r="D143" s="5">
        <v>7</v>
      </c>
      <c r="E143" s="5">
        <v>144</v>
      </c>
      <c r="F143" s="5">
        <v>524</v>
      </c>
      <c r="G143" s="17"/>
      <c r="H143" s="14" t="e">
        <f t="shared" si="4"/>
        <v>#DIV/0!</v>
      </c>
      <c r="I143" s="5"/>
    </row>
    <row r="144" spans="1:10">
      <c r="A144" s="7" t="s">
        <v>38</v>
      </c>
      <c r="B144" t="s">
        <v>9</v>
      </c>
      <c r="C144" s="5">
        <v>4</v>
      </c>
      <c r="D144" s="5">
        <v>7</v>
      </c>
      <c r="E144" s="5">
        <v>152</v>
      </c>
      <c r="F144" s="5">
        <v>481</v>
      </c>
      <c r="G144" s="17"/>
      <c r="H144" s="14" t="e">
        <f t="shared" si="4"/>
        <v>#DIV/0!</v>
      </c>
      <c r="I144" s="5"/>
    </row>
    <row r="145" spans="1:10">
      <c r="A145" s="7" t="s">
        <v>38</v>
      </c>
      <c r="B145" t="s">
        <v>10</v>
      </c>
      <c r="C145" s="5">
        <v>4</v>
      </c>
      <c r="D145" s="5">
        <v>7</v>
      </c>
      <c r="E145" s="5">
        <v>152</v>
      </c>
      <c r="F145" s="5">
        <v>468</v>
      </c>
      <c r="G145" s="17"/>
      <c r="H145" s="14" t="e">
        <f t="shared" si="4"/>
        <v>#DIV/0!</v>
      </c>
      <c r="I145" s="5"/>
    </row>
    <row r="146" spans="1:10">
      <c r="A146" s="7" t="s">
        <v>38</v>
      </c>
      <c r="B146" t="s">
        <v>11</v>
      </c>
      <c r="C146" s="5">
        <v>3</v>
      </c>
      <c r="D146" s="5">
        <v>7</v>
      </c>
      <c r="E146" s="5">
        <v>122</v>
      </c>
      <c r="F146" s="5">
        <v>439</v>
      </c>
      <c r="G146" s="17">
        <v>21470</v>
      </c>
      <c r="H146" s="14">
        <f t="shared" si="4"/>
        <v>2.0447135537959946E-2</v>
      </c>
      <c r="I146" s="5"/>
      <c r="J146" s="16">
        <f>(F146-F143)/F143</f>
        <v>-0.16221374045801526</v>
      </c>
    </row>
    <row r="147" spans="1:10">
      <c r="A147" s="2" t="s">
        <v>39</v>
      </c>
      <c r="B147" t="s">
        <v>7</v>
      </c>
      <c r="C147" s="5"/>
      <c r="D147" s="5"/>
      <c r="E147" s="5"/>
      <c r="F147" s="5"/>
      <c r="G147" s="17"/>
      <c r="H147" s="14" t="e">
        <f t="shared" si="4"/>
        <v>#DIV/0!</v>
      </c>
      <c r="I147" s="5"/>
    </row>
    <row r="148" spans="1:10">
      <c r="A148" s="2" t="s">
        <v>39</v>
      </c>
      <c r="B148" t="s">
        <v>8</v>
      </c>
      <c r="C148" s="5">
        <v>10</v>
      </c>
      <c r="D148" s="12"/>
      <c r="E148" s="5">
        <v>654</v>
      </c>
      <c r="F148" s="5"/>
      <c r="G148" s="17"/>
      <c r="H148" s="14" t="e">
        <f t="shared" si="4"/>
        <v>#DIV/0!</v>
      </c>
      <c r="I148" s="5"/>
    </row>
    <row r="149" spans="1:10">
      <c r="A149" s="2" t="s">
        <v>39</v>
      </c>
      <c r="B149" t="s">
        <v>9</v>
      </c>
      <c r="C149" s="5">
        <v>10</v>
      </c>
      <c r="D149" s="12"/>
      <c r="E149" s="5">
        <v>746</v>
      </c>
      <c r="F149" s="5"/>
      <c r="G149" s="17"/>
      <c r="H149" s="14" t="e">
        <f t="shared" si="4"/>
        <v>#DIV/0!</v>
      </c>
      <c r="I149" s="5"/>
    </row>
    <row r="150" spans="1:10">
      <c r="A150" s="2" t="s">
        <v>39</v>
      </c>
      <c r="B150" t="s">
        <v>10</v>
      </c>
      <c r="C150" s="5">
        <v>8</v>
      </c>
      <c r="D150" s="12"/>
      <c r="E150" s="5">
        <v>869</v>
      </c>
      <c r="F150" s="5"/>
      <c r="G150" s="17"/>
      <c r="H150" s="14" t="e">
        <f t="shared" si="4"/>
        <v>#DIV/0!</v>
      </c>
      <c r="I150" s="5"/>
    </row>
    <row r="151" spans="1:10">
      <c r="A151" s="2" t="s">
        <v>39</v>
      </c>
      <c r="B151" t="s">
        <v>11</v>
      </c>
      <c r="C151" s="5">
        <v>9</v>
      </c>
      <c r="D151" s="12"/>
      <c r="E151" s="5">
        <v>860</v>
      </c>
      <c r="F151" s="5"/>
      <c r="G151" s="17">
        <v>20885</v>
      </c>
      <c r="H151" s="14">
        <f t="shared" si="4"/>
        <v>0</v>
      </c>
      <c r="I151" s="5">
        <v>9</v>
      </c>
    </row>
    <row r="152" spans="1:10">
      <c r="A152" s="2" t="s">
        <v>40</v>
      </c>
      <c r="B152" t="s">
        <v>7</v>
      </c>
      <c r="C152" s="5"/>
      <c r="D152" s="5">
        <v>2</v>
      </c>
      <c r="E152" s="5"/>
      <c r="F152" s="5"/>
      <c r="G152" s="17"/>
      <c r="H152" s="14" t="e">
        <f t="shared" si="4"/>
        <v>#DIV/0!</v>
      </c>
      <c r="I152" s="5"/>
    </row>
    <row r="153" spans="1:10">
      <c r="A153" s="2" t="s">
        <v>40</v>
      </c>
      <c r="B153" t="s">
        <v>8</v>
      </c>
      <c r="C153" s="5">
        <v>33</v>
      </c>
      <c r="D153" s="5">
        <v>2</v>
      </c>
      <c r="E153" s="5">
        <v>115</v>
      </c>
      <c r="F153" s="5">
        <v>1317</v>
      </c>
      <c r="G153" s="17"/>
      <c r="H153" s="14" t="e">
        <f t="shared" si="4"/>
        <v>#DIV/0!</v>
      </c>
      <c r="I153" s="5"/>
    </row>
    <row r="154" spans="1:10">
      <c r="A154" s="2" t="s">
        <v>40</v>
      </c>
      <c r="B154" t="s">
        <v>9</v>
      </c>
      <c r="C154" s="5">
        <v>36</v>
      </c>
      <c r="D154" s="5">
        <v>2</v>
      </c>
      <c r="E154" s="5">
        <v>122</v>
      </c>
      <c r="F154" s="5">
        <v>1556</v>
      </c>
      <c r="G154" s="17"/>
      <c r="H154" s="14" t="e">
        <f t="shared" si="4"/>
        <v>#DIV/0!</v>
      </c>
      <c r="I154" s="5"/>
    </row>
    <row r="155" spans="1:10">
      <c r="A155" s="2" t="s">
        <v>40</v>
      </c>
      <c r="B155" t="s">
        <v>10</v>
      </c>
      <c r="C155" s="5">
        <v>35</v>
      </c>
      <c r="D155" s="5">
        <v>2</v>
      </c>
      <c r="E155" s="5">
        <v>138</v>
      </c>
      <c r="F155" s="5">
        <v>1579</v>
      </c>
      <c r="G155" s="17"/>
      <c r="H155" s="14" t="e">
        <f t="shared" si="4"/>
        <v>#DIV/0!</v>
      </c>
      <c r="I155" s="5"/>
    </row>
    <row r="156" spans="1:10">
      <c r="A156" s="2" t="s">
        <v>40</v>
      </c>
      <c r="B156" t="s">
        <v>11</v>
      </c>
      <c r="C156" s="5">
        <v>34</v>
      </c>
      <c r="D156" s="5">
        <v>2</v>
      </c>
      <c r="E156" s="5">
        <v>140</v>
      </c>
      <c r="F156" s="5">
        <v>1779</v>
      </c>
      <c r="G156" s="17">
        <v>16300</v>
      </c>
      <c r="H156" s="14">
        <f t="shared" si="4"/>
        <v>0.10914110429447853</v>
      </c>
      <c r="I156" s="5">
        <v>9</v>
      </c>
      <c r="J156" s="16">
        <f>(F156-F153)/F153</f>
        <v>0.35079726651480636</v>
      </c>
    </row>
    <row r="157" spans="1:10">
      <c r="A157" s="2" t="s">
        <v>41</v>
      </c>
      <c r="B157" t="s">
        <v>7</v>
      </c>
      <c r="C157" s="5">
        <v>24</v>
      </c>
      <c r="D157" s="5"/>
      <c r="E157" s="5">
        <v>400</v>
      </c>
      <c r="F157" s="5">
        <v>1003</v>
      </c>
      <c r="G157" s="17"/>
      <c r="H157" s="14" t="e">
        <f t="shared" si="4"/>
        <v>#DIV/0!</v>
      </c>
      <c r="I157" s="5"/>
    </row>
    <row r="158" spans="1:10">
      <c r="A158" s="2" t="s">
        <v>41</v>
      </c>
      <c r="B158" t="s">
        <v>8</v>
      </c>
      <c r="C158" s="5">
        <v>28</v>
      </c>
      <c r="D158" s="5"/>
      <c r="E158" s="5">
        <v>635</v>
      </c>
      <c r="F158" s="5">
        <v>1371</v>
      </c>
      <c r="G158" s="17"/>
      <c r="H158" s="14" t="e">
        <f t="shared" si="4"/>
        <v>#DIV/0!</v>
      </c>
      <c r="I158" s="5"/>
    </row>
    <row r="159" spans="1:10">
      <c r="A159" s="2" t="s">
        <v>41</v>
      </c>
      <c r="B159" t="s">
        <v>9</v>
      </c>
      <c r="C159" s="5">
        <v>35</v>
      </c>
      <c r="D159" s="5"/>
      <c r="E159" s="5">
        <v>602</v>
      </c>
      <c r="F159" s="5">
        <v>1487</v>
      </c>
      <c r="G159" s="17"/>
      <c r="H159" s="14" t="e">
        <f t="shared" si="4"/>
        <v>#DIV/0!</v>
      </c>
      <c r="I159" s="5"/>
    </row>
    <row r="160" spans="1:10">
      <c r="A160" s="2" t="s">
        <v>41</v>
      </c>
      <c r="B160" t="s">
        <v>10</v>
      </c>
      <c r="C160" s="5">
        <v>36</v>
      </c>
      <c r="D160" s="5"/>
      <c r="E160" s="5">
        <v>651</v>
      </c>
      <c r="F160" s="5">
        <v>1751</v>
      </c>
      <c r="G160" s="17"/>
      <c r="H160" s="14" t="e">
        <f t="shared" si="4"/>
        <v>#DIV/0!</v>
      </c>
      <c r="I160" s="5"/>
    </row>
    <row r="161" spans="1:10">
      <c r="A161" s="2" t="s">
        <v>41</v>
      </c>
      <c r="B161" t="s">
        <v>11</v>
      </c>
      <c r="C161" s="5">
        <v>38</v>
      </c>
      <c r="D161" s="5"/>
      <c r="E161" s="5">
        <v>690</v>
      </c>
      <c r="F161" s="5">
        <v>1990</v>
      </c>
      <c r="G161" s="17">
        <v>21670</v>
      </c>
      <c r="H161" s="14">
        <f t="shared" si="4"/>
        <v>9.183202584217813E-2</v>
      </c>
      <c r="I161" s="5">
        <v>17.600000000000001</v>
      </c>
      <c r="J161" s="16">
        <f>(F161-F157)/F157</f>
        <v>0.98404785643070791</v>
      </c>
    </row>
    <row r="162" spans="1:10">
      <c r="A162" s="2" t="s">
        <v>42</v>
      </c>
      <c r="B162" t="s">
        <v>7</v>
      </c>
      <c r="C162" s="5"/>
      <c r="D162" s="5">
        <v>12</v>
      </c>
      <c r="E162" s="5"/>
      <c r="F162" s="5"/>
      <c r="G162" s="17"/>
      <c r="H162" s="14" t="e">
        <f t="shared" si="4"/>
        <v>#DIV/0!</v>
      </c>
      <c r="I162" s="5"/>
    </row>
    <row r="163" spans="1:10">
      <c r="A163" s="2" t="s">
        <v>42</v>
      </c>
      <c r="B163" t="s">
        <v>8</v>
      </c>
      <c r="C163" s="5"/>
      <c r="D163" s="5">
        <v>12</v>
      </c>
      <c r="E163" s="5"/>
      <c r="F163" s="5"/>
      <c r="G163" s="17"/>
      <c r="H163" s="14" t="e">
        <f t="shared" si="4"/>
        <v>#DIV/0!</v>
      </c>
      <c r="I163" s="5"/>
    </row>
    <row r="164" spans="1:10">
      <c r="A164" s="2" t="s">
        <v>42</v>
      </c>
      <c r="B164" t="s">
        <v>9</v>
      </c>
      <c r="C164" s="5">
        <v>5.4</v>
      </c>
      <c r="D164" s="5">
        <v>12</v>
      </c>
      <c r="E164" s="5"/>
      <c r="F164" s="5">
        <v>1048</v>
      </c>
      <c r="G164" s="17"/>
      <c r="H164" s="14" t="e">
        <f t="shared" si="4"/>
        <v>#DIV/0!</v>
      </c>
      <c r="I164" s="5"/>
    </row>
    <row r="165" spans="1:10">
      <c r="A165" s="2" t="s">
        <v>42</v>
      </c>
      <c r="B165" t="s">
        <v>10</v>
      </c>
      <c r="C165" s="5">
        <v>3.87</v>
      </c>
      <c r="D165" s="5">
        <v>12</v>
      </c>
      <c r="E165" s="5"/>
      <c r="F165" s="5">
        <v>1052</v>
      </c>
      <c r="G165" s="17"/>
      <c r="H165" s="14" t="e">
        <f t="shared" si="4"/>
        <v>#DIV/0!</v>
      </c>
      <c r="I165" s="5"/>
    </row>
    <row r="166" spans="1:10">
      <c r="A166" s="2" t="s">
        <v>42</v>
      </c>
      <c r="B166" t="s">
        <v>11</v>
      </c>
      <c r="C166" s="5">
        <v>3.85</v>
      </c>
      <c r="D166" s="5">
        <v>12</v>
      </c>
      <c r="E166" s="5"/>
      <c r="F166" s="5">
        <v>1142</v>
      </c>
      <c r="G166" s="17">
        <v>23155</v>
      </c>
      <c r="H166" s="14">
        <f t="shared" si="4"/>
        <v>4.9319801338803711E-2</v>
      </c>
      <c r="I166" s="5">
        <v>23.91</v>
      </c>
      <c r="J166" s="16">
        <f>(F166-F164)/F164</f>
        <v>8.9694656488549615E-2</v>
      </c>
    </row>
    <row r="167" spans="1:10">
      <c r="A167" s="2" t="s">
        <v>43</v>
      </c>
      <c r="B167" t="s">
        <v>7</v>
      </c>
      <c r="C167" s="5">
        <v>3</v>
      </c>
      <c r="D167" s="5">
        <v>2</v>
      </c>
      <c r="E167" s="5"/>
      <c r="F167" s="5"/>
      <c r="G167" s="17"/>
      <c r="H167" s="14" t="e">
        <f t="shared" si="4"/>
        <v>#DIV/0!</v>
      </c>
      <c r="I167" s="5"/>
    </row>
    <row r="168" spans="1:10">
      <c r="A168" s="2" t="s">
        <v>43</v>
      </c>
      <c r="B168" t="s">
        <v>8</v>
      </c>
      <c r="C168" s="5">
        <v>3</v>
      </c>
      <c r="D168" s="5">
        <v>2</v>
      </c>
      <c r="E168" s="5"/>
      <c r="F168" s="5"/>
      <c r="G168" s="17"/>
      <c r="H168" s="14" t="e">
        <f t="shared" si="4"/>
        <v>#DIV/0!</v>
      </c>
      <c r="I168" s="5"/>
    </row>
    <row r="169" spans="1:10">
      <c r="A169" s="2" t="s">
        <v>43</v>
      </c>
      <c r="B169" t="s">
        <v>9</v>
      </c>
      <c r="C169" s="5">
        <v>3</v>
      </c>
      <c r="D169" s="5">
        <v>2</v>
      </c>
      <c r="E169" s="5"/>
      <c r="F169" s="5"/>
      <c r="G169" s="17"/>
      <c r="H169" s="14" t="e">
        <f t="shared" si="4"/>
        <v>#DIV/0!</v>
      </c>
      <c r="I169" s="5"/>
    </row>
    <row r="170" spans="1:10">
      <c r="A170" s="2" t="s">
        <v>43</v>
      </c>
      <c r="B170" t="s">
        <v>10</v>
      </c>
      <c r="C170" s="5">
        <v>3</v>
      </c>
      <c r="D170" s="5">
        <v>2</v>
      </c>
      <c r="E170" s="5"/>
      <c r="F170" s="5"/>
      <c r="G170" s="17"/>
      <c r="H170" s="14" t="e">
        <f t="shared" si="4"/>
        <v>#DIV/0!</v>
      </c>
      <c r="I170" s="5"/>
    </row>
    <row r="171" spans="1:10">
      <c r="A171" s="2" t="s">
        <v>43</v>
      </c>
      <c r="B171" t="s">
        <v>11</v>
      </c>
      <c r="C171" s="5">
        <v>3</v>
      </c>
      <c r="D171" s="5">
        <v>2</v>
      </c>
      <c r="E171" s="5"/>
      <c r="F171" s="5"/>
      <c r="G171" s="17">
        <v>12875</v>
      </c>
      <c r="H171" s="14">
        <f t="shared" si="4"/>
        <v>0</v>
      </c>
      <c r="I171" s="5"/>
    </row>
    <row r="172" spans="1:10">
      <c r="A172" s="2" t="s">
        <v>44</v>
      </c>
      <c r="B172" t="s">
        <v>7</v>
      </c>
      <c r="C172" s="5">
        <v>13</v>
      </c>
      <c r="D172" s="5">
        <v>1</v>
      </c>
      <c r="E172" s="5"/>
      <c r="F172" s="5"/>
      <c r="G172" s="17"/>
      <c r="H172" s="14" t="e">
        <f t="shared" si="4"/>
        <v>#DIV/0!</v>
      </c>
      <c r="I172" s="5"/>
    </row>
    <row r="173" spans="1:10">
      <c r="A173" s="2" t="s">
        <v>44</v>
      </c>
      <c r="B173" t="s">
        <v>8</v>
      </c>
      <c r="C173" s="5">
        <v>13</v>
      </c>
      <c r="D173" s="5">
        <v>1</v>
      </c>
      <c r="E173" s="5">
        <v>466</v>
      </c>
      <c r="F173" s="5"/>
      <c r="G173" s="17"/>
      <c r="H173" s="14" t="e">
        <f t="shared" si="4"/>
        <v>#DIV/0!</v>
      </c>
      <c r="I173" s="5"/>
    </row>
    <row r="174" spans="1:10">
      <c r="A174" s="2" t="s">
        <v>44</v>
      </c>
      <c r="B174" t="s">
        <v>9</v>
      </c>
      <c r="C174" s="5">
        <v>13</v>
      </c>
      <c r="D174" s="5">
        <v>1</v>
      </c>
      <c r="E174" s="5">
        <v>473</v>
      </c>
      <c r="F174" s="5">
        <v>610</v>
      </c>
      <c r="G174" s="17"/>
      <c r="H174" s="14" t="e">
        <f t="shared" si="4"/>
        <v>#DIV/0!</v>
      </c>
      <c r="I174" s="5"/>
    </row>
    <row r="175" spans="1:10">
      <c r="A175" s="2" t="s">
        <v>44</v>
      </c>
      <c r="B175" t="s">
        <v>10</v>
      </c>
      <c r="C175" s="5">
        <v>13</v>
      </c>
      <c r="D175" s="5">
        <v>1</v>
      </c>
      <c r="E175" s="5">
        <v>466</v>
      </c>
      <c r="F175" s="5">
        <v>702</v>
      </c>
      <c r="G175" s="17"/>
      <c r="H175" s="14" t="e">
        <f t="shared" si="4"/>
        <v>#DIV/0!</v>
      </c>
      <c r="I175" s="5"/>
    </row>
    <row r="176" spans="1:10">
      <c r="A176" s="2" t="s">
        <v>44</v>
      </c>
      <c r="B176" t="s">
        <v>11</v>
      </c>
      <c r="C176" s="5">
        <v>13</v>
      </c>
      <c r="D176" s="5">
        <v>1</v>
      </c>
      <c r="E176" s="5">
        <v>533</v>
      </c>
      <c r="F176" s="5">
        <v>660</v>
      </c>
      <c r="G176" s="17">
        <v>15050</v>
      </c>
      <c r="H176" s="14">
        <f t="shared" si="4"/>
        <v>4.3853820598006646E-2</v>
      </c>
      <c r="I176" s="5">
        <v>16.3</v>
      </c>
      <c r="J176" s="16">
        <f>(F176-F174)/F174</f>
        <v>8.1967213114754092E-2</v>
      </c>
    </row>
    <row r="177" spans="1:10">
      <c r="A177" s="13" t="s">
        <v>45</v>
      </c>
      <c r="B177" t="s">
        <v>7</v>
      </c>
      <c r="C177" s="5">
        <v>1.4</v>
      </c>
      <c r="D177" s="5">
        <v>4</v>
      </c>
      <c r="E177" s="5"/>
      <c r="F177" s="5"/>
      <c r="G177" s="17"/>
      <c r="H177" s="14" t="e">
        <f t="shared" si="4"/>
        <v>#DIV/0!</v>
      </c>
      <c r="I177" s="5"/>
    </row>
    <row r="178" spans="1:10">
      <c r="A178" s="13" t="s">
        <v>45</v>
      </c>
      <c r="B178" t="s">
        <v>8</v>
      </c>
      <c r="C178" s="5">
        <v>1.4</v>
      </c>
      <c r="D178" s="5">
        <v>4</v>
      </c>
      <c r="E178" s="5">
        <v>77</v>
      </c>
      <c r="F178" s="5">
        <v>104</v>
      </c>
      <c r="G178" s="17"/>
      <c r="H178" s="14" t="e">
        <f t="shared" si="4"/>
        <v>#DIV/0!</v>
      </c>
      <c r="I178" s="5"/>
    </row>
    <row r="179" spans="1:10">
      <c r="A179" s="13" t="s">
        <v>45</v>
      </c>
      <c r="B179" t="s">
        <v>9</v>
      </c>
      <c r="C179" s="5">
        <v>1.4</v>
      </c>
      <c r="D179" s="5">
        <v>4</v>
      </c>
      <c r="E179" s="5">
        <v>98</v>
      </c>
      <c r="F179" s="5">
        <v>141</v>
      </c>
      <c r="G179" s="17"/>
      <c r="H179" s="14" t="e">
        <f t="shared" si="4"/>
        <v>#DIV/0!</v>
      </c>
      <c r="I179" s="5"/>
    </row>
    <row r="180" spans="1:10">
      <c r="A180" s="13" t="s">
        <v>45</v>
      </c>
      <c r="B180" t="s">
        <v>10</v>
      </c>
      <c r="C180" s="5">
        <v>0.9</v>
      </c>
      <c r="D180" s="5">
        <v>4</v>
      </c>
      <c r="E180" s="5">
        <v>93</v>
      </c>
      <c r="F180" s="5">
        <v>148</v>
      </c>
      <c r="G180" s="17"/>
      <c r="H180" s="14" t="e">
        <f t="shared" si="4"/>
        <v>#DIV/0!</v>
      </c>
      <c r="I180" s="5"/>
    </row>
    <row r="181" spans="1:10">
      <c r="A181" s="13" t="s">
        <v>45</v>
      </c>
      <c r="B181" t="s">
        <v>11</v>
      </c>
      <c r="C181" s="5">
        <v>1</v>
      </c>
      <c r="D181" s="5">
        <v>4</v>
      </c>
      <c r="E181" s="5">
        <v>101</v>
      </c>
      <c r="F181" s="5">
        <v>104</v>
      </c>
      <c r="G181" s="17"/>
      <c r="H181" s="14" t="e">
        <f t="shared" si="4"/>
        <v>#DIV/0!</v>
      </c>
      <c r="I181" s="5"/>
      <c r="J181" s="16">
        <f>(F181-F178)/F178</f>
        <v>0</v>
      </c>
    </row>
    <row r="182" spans="1:10">
      <c r="A182" s="2" t="s">
        <v>46</v>
      </c>
      <c r="B182" t="s">
        <v>7</v>
      </c>
      <c r="C182" s="5">
        <v>18</v>
      </c>
      <c r="D182" s="5">
        <v>19</v>
      </c>
      <c r="E182" s="5">
        <v>420</v>
      </c>
      <c r="F182" s="5">
        <v>1244</v>
      </c>
      <c r="G182" s="17"/>
      <c r="H182" s="14" t="e">
        <f t="shared" si="4"/>
        <v>#DIV/0!</v>
      </c>
      <c r="I182" s="5"/>
    </row>
    <row r="183" spans="1:10">
      <c r="A183" s="2" t="s">
        <v>46</v>
      </c>
      <c r="B183" t="s">
        <v>8</v>
      </c>
      <c r="C183" s="5">
        <v>16</v>
      </c>
      <c r="D183" s="5">
        <v>19</v>
      </c>
      <c r="E183" s="5">
        <v>499</v>
      </c>
      <c r="F183" s="5">
        <v>1214</v>
      </c>
      <c r="G183" s="17"/>
      <c r="H183" s="14" t="e">
        <f t="shared" si="4"/>
        <v>#DIV/0!</v>
      </c>
      <c r="I183" s="5"/>
    </row>
    <row r="184" spans="1:10">
      <c r="A184" s="2" t="s">
        <v>46</v>
      </c>
      <c r="B184" t="s">
        <v>9</v>
      </c>
      <c r="C184" s="5">
        <v>13.5</v>
      </c>
      <c r="D184" s="5">
        <v>19</v>
      </c>
      <c r="E184" s="5">
        <v>509</v>
      </c>
      <c r="F184" s="5">
        <v>1742</v>
      </c>
      <c r="G184" s="17"/>
      <c r="H184" s="14" t="e">
        <f t="shared" si="4"/>
        <v>#DIV/0!</v>
      </c>
      <c r="I184" s="5"/>
    </row>
    <row r="185" spans="1:10">
      <c r="A185" s="2" t="s">
        <v>46</v>
      </c>
      <c r="B185" t="s">
        <v>10</v>
      </c>
      <c r="C185" s="5">
        <v>13.5</v>
      </c>
      <c r="D185" s="5">
        <v>19</v>
      </c>
      <c r="E185" s="5">
        <v>525</v>
      </c>
      <c r="F185" s="5">
        <v>1898</v>
      </c>
      <c r="G185" s="17"/>
      <c r="H185" s="14" t="e">
        <f t="shared" si="4"/>
        <v>#DIV/0!</v>
      </c>
      <c r="I185" s="5"/>
    </row>
    <row r="186" spans="1:10">
      <c r="A186" s="2" t="s">
        <v>46</v>
      </c>
      <c r="B186" t="s">
        <v>11</v>
      </c>
      <c r="C186" s="5">
        <v>13.5</v>
      </c>
      <c r="D186" s="5">
        <v>19</v>
      </c>
      <c r="E186" s="5">
        <v>574</v>
      </c>
      <c r="F186" s="5">
        <v>2171</v>
      </c>
      <c r="G186" s="17">
        <v>27925</v>
      </c>
      <c r="H186" s="14">
        <f t="shared" si="4"/>
        <v>7.7743957027752914E-2</v>
      </c>
      <c r="I186" s="5"/>
      <c r="J186" s="16">
        <f>(F186-F182)/F182</f>
        <v>0.74517684887459812</v>
      </c>
    </row>
    <row r="187" spans="1:10">
      <c r="A187" s="2" t="s">
        <v>47</v>
      </c>
      <c r="B187" t="s">
        <v>7</v>
      </c>
      <c r="C187" s="5">
        <v>2.23</v>
      </c>
      <c r="D187" s="5"/>
      <c r="E187" s="5"/>
      <c r="F187" s="5"/>
      <c r="G187" s="17"/>
      <c r="H187" s="14" t="e">
        <f t="shared" si="4"/>
        <v>#DIV/0!</v>
      </c>
      <c r="I187" s="5"/>
    </row>
    <row r="188" spans="1:10">
      <c r="A188" s="2" t="s">
        <v>47</v>
      </c>
      <c r="B188" t="s">
        <v>8</v>
      </c>
      <c r="C188" s="5">
        <v>2.23</v>
      </c>
      <c r="D188" s="5"/>
      <c r="E188" s="5">
        <v>16</v>
      </c>
      <c r="F188" s="5"/>
      <c r="G188" s="17"/>
      <c r="H188" s="14" t="e">
        <f t="shared" si="4"/>
        <v>#DIV/0!</v>
      </c>
      <c r="I188" s="5"/>
    </row>
    <row r="189" spans="1:10">
      <c r="A189" s="2" t="s">
        <v>47</v>
      </c>
      <c r="B189" t="s">
        <v>9</v>
      </c>
      <c r="C189" s="5">
        <v>2.23</v>
      </c>
      <c r="D189" s="5">
        <v>7</v>
      </c>
      <c r="E189" s="5">
        <v>19</v>
      </c>
      <c r="F189" s="5">
        <v>579</v>
      </c>
      <c r="G189" s="17"/>
      <c r="H189" s="14" t="e">
        <f t="shared" si="4"/>
        <v>#DIV/0!</v>
      </c>
      <c r="I189" s="5"/>
    </row>
    <row r="190" spans="1:10">
      <c r="A190" s="2" t="s">
        <v>47</v>
      </c>
      <c r="B190" t="s">
        <v>10</v>
      </c>
      <c r="C190" s="5">
        <v>2.23</v>
      </c>
      <c r="D190" s="5">
        <v>8</v>
      </c>
      <c r="E190" s="5">
        <v>16</v>
      </c>
      <c r="F190" s="5">
        <v>686</v>
      </c>
      <c r="G190" s="17"/>
      <c r="H190" s="14" t="e">
        <f t="shared" si="4"/>
        <v>#DIV/0!</v>
      </c>
      <c r="I190" s="5"/>
    </row>
    <row r="191" spans="1:10">
      <c r="A191" s="2" t="s">
        <v>47</v>
      </c>
      <c r="B191" t="s">
        <v>11</v>
      </c>
      <c r="C191" s="5">
        <v>2.23</v>
      </c>
      <c r="D191" s="5">
        <v>8</v>
      </c>
      <c r="E191" s="5">
        <v>23</v>
      </c>
      <c r="F191" s="5">
        <v>689</v>
      </c>
      <c r="G191" s="17">
        <v>14910</v>
      </c>
      <c r="H191" s="14">
        <f t="shared" si="4"/>
        <v>4.6210596914822266E-2</v>
      </c>
      <c r="I191" s="5">
        <v>18.2</v>
      </c>
      <c r="J191" s="16">
        <f>(F191-F189)/F189</f>
        <v>0.18998272884283246</v>
      </c>
    </row>
    <row r="192" spans="1:10">
      <c r="A192" s="2" t="s">
        <v>48</v>
      </c>
      <c r="B192" t="s">
        <v>7</v>
      </c>
      <c r="C192" s="5">
        <v>5</v>
      </c>
      <c r="D192" s="5">
        <v>1</v>
      </c>
      <c r="E192" s="5"/>
      <c r="F192" s="5">
        <v>87</v>
      </c>
      <c r="G192" s="17"/>
      <c r="H192" s="14" t="e">
        <f t="shared" si="4"/>
        <v>#DIV/0!</v>
      </c>
      <c r="I192" s="5"/>
    </row>
    <row r="193" spans="1:10">
      <c r="A193" s="2" t="s">
        <v>48</v>
      </c>
      <c r="B193" t="s">
        <v>8</v>
      </c>
      <c r="C193" s="5">
        <v>5</v>
      </c>
      <c r="D193" s="5">
        <v>1</v>
      </c>
      <c r="E193" s="5"/>
      <c r="F193" s="5">
        <v>106</v>
      </c>
      <c r="G193" s="17"/>
      <c r="H193" s="14" t="e">
        <f t="shared" si="4"/>
        <v>#DIV/0!</v>
      </c>
      <c r="I193" s="5"/>
    </row>
    <row r="194" spans="1:10">
      <c r="A194" s="2" t="s">
        <v>48</v>
      </c>
      <c r="B194" t="s">
        <v>9</v>
      </c>
      <c r="C194" s="5">
        <v>5</v>
      </c>
      <c r="D194" s="5">
        <v>1</v>
      </c>
      <c r="E194" s="5"/>
      <c r="F194" s="5">
        <v>118</v>
      </c>
      <c r="G194" s="17"/>
      <c r="H194" s="14" t="e">
        <f t="shared" si="4"/>
        <v>#DIV/0!</v>
      </c>
      <c r="I194" s="5"/>
    </row>
    <row r="195" spans="1:10">
      <c r="A195" s="2" t="s">
        <v>48</v>
      </c>
      <c r="B195" t="s">
        <v>10</v>
      </c>
      <c r="C195" s="5">
        <v>5</v>
      </c>
      <c r="D195" s="5">
        <v>1</v>
      </c>
      <c r="E195" s="5"/>
      <c r="F195" s="5">
        <v>137</v>
      </c>
      <c r="G195" s="17"/>
      <c r="H195" s="14" t="e">
        <f t="shared" si="4"/>
        <v>#DIV/0!</v>
      </c>
      <c r="I195" s="5"/>
    </row>
    <row r="196" spans="1:10">
      <c r="A196" s="2" t="s">
        <v>48</v>
      </c>
      <c r="B196" t="s">
        <v>11</v>
      </c>
      <c r="C196" s="5">
        <v>5</v>
      </c>
      <c r="D196" s="5">
        <v>1</v>
      </c>
      <c r="E196" s="5"/>
      <c r="F196" s="5">
        <v>155</v>
      </c>
      <c r="G196" s="17">
        <v>1610</v>
      </c>
      <c r="H196" s="14">
        <f t="shared" si="4"/>
        <v>9.627329192546584E-2</v>
      </c>
      <c r="I196" s="5">
        <v>14</v>
      </c>
      <c r="J196" s="16">
        <f t="shared" ref="J135:J198" si="5">(F196-F192)/F192</f>
        <v>0.7816091954022989</v>
      </c>
    </row>
    <row r="197" spans="1:10">
      <c r="A197" s="2" t="s">
        <v>49</v>
      </c>
      <c r="B197" t="s">
        <v>7</v>
      </c>
      <c r="C197" s="5"/>
      <c r="D197" s="5"/>
      <c r="E197" s="5"/>
      <c r="F197" s="5"/>
      <c r="G197" s="17"/>
      <c r="H197" s="14" t="e">
        <f t="shared" si="4"/>
        <v>#DIV/0!</v>
      </c>
      <c r="I197" s="5"/>
    </row>
    <row r="198" spans="1:10">
      <c r="A198" s="2" t="s">
        <v>49</v>
      </c>
      <c r="B198" t="s">
        <v>8</v>
      </c>
      <c r="C198" s="5"/>
      <c r="D198" s="5"/>
      <c r="E198" s="5">
        <v>380</v>
      </c>
      <c r="F198" s="5"/>
      <c r="G198" s="17"/>
      <c r="H198" s="14" t="e">
        <f t="shared" si="4"/>
        <v>#DIV/0!</v>
      </c>
      <c r="I198" s="5"/>
    </row>
    <row r="199" spans="1:10">
      <c r="A199" s="2" t="s">
        <v>49</v>
      </c>
      <c r="B199" t="s">
        <v>9</v>
      </c>
      <c r="C199" s="5">
        <v>6.8</v>
      </c>
      <c r="D199" s="5"/>
      <c r="E199" s="5">
        <v>398</v>
      </c>
      <c r="F199" s="5">
        <v>1264</v>
      </c>
      <c r="G199" s="17"/>
      <c r="H199" s="14" t="e">
        <f t="shared" ref="H199:H262" si="6">F199/G199</f>
        <v>#DIV/0!</v>
      </c>
      <c r="I199" s="5"/>
    </row>
    <row r="200" spans="1:10">
      <c r="A200" s="2" t="s">
        <v>49</v>
      </c>
      <c r="B200" t="s">
        <v>10</v>
      </c>
      <c r="C200" s="5">
        <v>7</v>
      </c>
      <c r="D200" s="5"/>
      <c r="E200" s="5">
        <v>406</v>
      </c>
      <c r="F200" s="5">
        <v>1455</v>
      </c>
      <c r="G200" s="17"/>
      <c r="H200" s="14" t="e">
        <f t="shared" si="6"/>
        <v>#DIV/0!</v>
      </c>
      <c r="I200" s="5"/>
    </row>
    <row r="201" spans="1:10">
      <c r="A201" s="2" t="s">
        <v>49</v>
      </c>
      <c r="B201" t="s">
        <v>11</v>
      </c>
      <c r="C201" s="5">
        <v>7.2</v>
      </c>
      <c r="D201" s="5"/>
      <c r="E201" s="5">
        <v>500</v>
      </c>
      <c r="F201" s="5">
        <v>1509</v>
      </c>
      <c r="G201" s="17">
        <v>17810</v>
      </c>
      <c r="H201" s="14">
        <f t="shared" si="6"/>
        <v>8.4727681078046041E-2</v>
      </c>
      <c r="I201" s="5"/>
      <c r="J201" s="16">
        <f>(F201-F199)/F199</f>
        <v>0.19382911392405064</v>
      </c>
    </row>
    <row r="202" spans="1:10">
      <c r="A202" s="2" t="s">
        <v>50</v>
      </c>
      <c r="B202" t="s">
        <v>7</v>
      </c>
      <c r="C202" s="5">
        <v>12</v>
      </c>
      <c r="D202" s="5">
        <v>1</v>
      </c>
      <c r="E202" s="5">
        <v>230</v>
      </c>
      <c r="F202" s="5"/>
      <c r="G202" s="17"/>
      <c r="H202" s="14" t="e">
        <f t="shared" si="6"/>
        <v>#DIV/0!</v>
      </c>
      <c r="I202" s="5"/>
    </row>
    <row r="203" spans="1:10">
      <c r="A203" s="2" t="s">
        <v>50</v>
      </c>
      <c r="B203" t="s">
        <v>8</v>
      </c>
      <c r="C203" s="5">
        <v>12</v>
      </c>
      <c r="D203" s="5">
        <v>1</v>
      </c>
      <c r="E203" s="5">
        <v>166</v>
      </c>
      <c r="F203" s="5"/>
      <c r="G203" s="17"/>
      <c r="H203" s="14" t="e">
        <f t="shared" si="6"/>
        <v>#DIV/0!</v>
      </c>
      <c r="I203" s="5"/>
    </row>
    <row r="204" spans="1:10">
      <c r="A204" s="2" t="s">
        <v>50</v>
      </c>
      <c r="B204" t="s">
        <v>9</v>
      </c>
      <c r="C204" s="5">
        <v>12</v>
      </c>
      <c r="D204" s="5">
        <v>5</v>
      </c>
      <c r="E204" s="5">
        <v>203</v>
      </c>
      <c r="F204" s="5"/>
      <c r="G204" s="17"/>
      <c r="H204" s="14" t="e">
        <f t="shared" si="6"/>
        <v>#DIV/0!</v>
      </c>
      <c r="I204" s="5"/>
    </row>
    <row r="205" spans="1:10">
      <c r="A205" s="2" t="s">
        <v>50</v>
      </c>
      <c r="B205" t="s">
        <v>10</v>
      </c>
      <c r="C205" s="5">
        <v>12</v>
      </c>
      <c r="D205" s="5">
        <v>5</v>
      </c>
      <c r="E205" s="5">
        <v>208</v>
      </c>
      <c r="F205" s="5"/>
      <c r="G205" s="17"/>
      <c r="H205" s="14" t="e">
        <f t="shared" si="6"/>
        <v>#DIV/0!</v>
      </c>
      <c r="I205" s="5"/>
    </row>
    <row r="206" spans="1:10">
      <c r="A206" s="2" t="s">
        <v>50</v>
      </c>
      <c r="B206" t="s">
        <v>11</v>
      </c>
      <c r="C206" s="5">
        <v>12</v>
      </c>
      <c r="D206" s="5">
        <v>6</v>
      </c>
      <c r="E206" s="5">
        <v>161</v>
      </c>
      <c r="F206" s="5"/>
      <c r="G206" s="17">
        <v>25155</v>
      </c>
      <c r="H206" s="14">
        <f t="shared" si="6"/>
        <v>0</v>
      </c>
      <c r="I206" s="5">
        <v>3</v>
      </c>
    </row>
    <row r="207" spans="1:10">
      <c r="A207" s="2" t="s">
        <v>51</v>
      </c>
      <c r="B207" t="s">
        <v>7</v>
      </c>
      <c r="C207" s="5">
        <v>3.1</v>
      </c>
      <c r="D207" s="5">
        <v>5</v>
      </c>
      <c r="E207" s="5"/>
      <c r="F207" s="5"/>
      <c r="G207" s="17"/>
      <c r="H207" s="14" t="e">
        <f t="shared" si="6"/>
        <v>#DIV/0!</v>
      </c>
      <c r="I207" s="5"/>
    </row>
    <row r="208" spans="1:10">
      <c r="A208" s="2" t="s">
        <v>51</v>
      </c>
      <c r="B208" t="s">
        <v>8</v>
      </c>
      <c r="C208" s="5">
        <v>3.1</v>
      </c>
      <c r="D208" s="5">
        <v>5</v>
      </c>
      <c r="E208" s="5"/>
      <c r="F208" s="5"/>
      <c r="G208" s="17"/>
      <c r="H208" s="14" t="e">
        <f t="shared" si="6"/>
        <v>#DIV/0!</v>
      </c>
      <c r="I208" s="5"/>
    </row>
    <row r="209" spans="1:10">
      <c r="A209" s="2" t="s">
        <v>51</v>
      </c>
      <c r="B209" t="s">
        <v>9</v>
      </c>
      <c r="C209" s="5">
        <v>3.1</v>
      </c>
      <c r="D209" s="5">
        <v>5</v>
      </c>
      <c r="E209" s="5">
        <v>59</v>
      </c>
      <c r="F209" s="5">
        <v>1453</v>
      </c>
      <c r="G209" s="17"/>
      <c r="H209" s="14" t="e">
        <f t="shared" si="6"/>
        <v>#DIV/0!</v>
      </c>
      <c r="I209" s="5"/>
    </row>
    <row r="210" spans="1:10">
      <c r="A210" s="2" t="s">
        <v>51</v>
      </c>
      <c r="B210" t="s">
        <v>10</v>
      </c>
      <c r="C210" s="5">
        <v>3.1</v>
      </c>
      <c r="D210" s="5">
        <v>5</v>
      </c>
      <c r="E210" s="5">
        <v>60</v>
      </c>
      <c r="F210" s="5">
        <v>1622</v>
      </c>
      <c r="G210" s="17"/>
      <c r="H210" s="14" t="e">
        <f t="shared" si="6"/>
        <v>#DIV/0!</v>
      </c>
      <c r="I210" s="5"/>
    </row>
    <row r="211" spans="1:10">
      <c r="A211" s="2" t="s">
        <v>51</v>
      </c>
      <c r="B211" t="s">
        <v>11</v>
      </c>
      <c r="C211" s="5">
        <v>3.1</v>
      </c>
      <c r="D211" s="5">
        <v>5</v>
      </c>
      <c r="E211" s="5">
        <v>60</v>
      </c>
      <c r="F211" s="5">
        <v>1590</v>
      </c>
      <c r="G211" s="17">
        <v>17605</v>
      </c>
      <c r="H211" s="14">
        <f t="shared" si="6"/>
        <v>9.0315251349048567E-2</v>
      </c>
      <c r="I211" s="5">
        <v>7</v>
      </c>
      <c r="J211" s="16">
        <f>(F211-F209)/F209</f>
        <v>9.4287680660701992E-2</v>
      </c>
    </row>
    <row r="212" spans="1:10">
      <c r="A212" s="2" t="s">
        <v>53</v>
      </c>
      <c r="B212" t="s">
        <v>7</v>
      </c>
      <c r="C212" s="5">
        <v>10.9</v>
      </c>
      <c r="D212" s="5">
        <v>2</v>
      </c>
      <c r="E212" s="5">
        <v>124</v>
      </c>
      <c r="F212" s="5">
        <v>734</v>
      </c>
      <c r="G212" s="17"/>
      <c r="H212" s="14" t="e">
        <f t="shared" si="6"/>
        <v>#DIV/0!</v>
      </c>
      <c r="I212" s="5"/>
    </row>
    <row r="213" spans="1:10">
      <c r="A213" s="2" t="s">
        <v>53</v>
      </c>
      <c r="B213" t="s">
        <v>8</v>
      </c>
      <c r="C213" s="5">
        <v>10.9</v>
      </c>
      <c r="D213" s="5">
        <v>2</v>
      </c>
      <c r="E213" s="5">
        <v>213</v>
      </c>
      <c r="F213" s="5">
        <v>999</v>
      </c>
      <c r="G213" s="17"/>
      <c r="H213" s="14" t="e">
        <f t="shared" si="6"/>
        <v>#DIV/0!</v>
      </c>
      <c r="I213" s="5"/>
    </row>
    <row r="214" spans="1:10">
      <c r="A214" s="2" t="s">
        <v>53</v>
      </c>
      <c r="B214" t="s">
        <v>9</v>
      </c>
      <c r="C214" s="5">
        <v>10.9</v>
      </c>
      <c r="D214" s="5">
        <v>4</v>
      </c>
      <c r="E214" s="5">
        <v>230</v>
      </c>
      <c r="F214" s="5">
        <v>1002</v>
      </c>
      <c r="G214" s="17"/>
      <c r="H214" s="14" t="e">
        <f t="shared" si="6"/>
        <v>#DIV/0!</v>
      </c>
      <c r="I214" s="5"/>
    </row>
    <row r="215" spans="1:10">
      <c r="A215" s="2" t="s">
        <v>53</v>
      </c>
      <c r="B215" t="s">
        <v>10</v>
      </c>
      <c r="C215" s="5">
        <v>10.9</v>
      </c>
      <c r="D215" s="5">
        <v>5</v>
      </c>
      <c r="E215" s="5">
        <v>261</v>
      </c>
      <c r="F215" s="5">
        <v>1232</v>
      </c>
      <c r="G215" s="17"/>
      <c r="H215" s="14" t="e">
        <f t="shared" si="6"/>
        <v>#DIV/0!</v>
      </c>
      <c r="I215" s="5"/>
    </row>
    <row r="216" spans="1:10">
      <c r="A216" s="2" t="s">
        <v>53</v>
      </c>
      <c r="B216" t="s">
        <v>11</v>
      </c>
      <c r="C216" s="5">
        <v>11.5</v>
      </c>
      <c r="D216" s="5">
        <v>5</v>
      </c>
      <c r="E216" s="5">
        <v>251</v>
      </c>
      <c r="F216" s="5">
        <v>1291</v>
      </c>
      <c r="G216" s="17">
        <v>20935</v>
      </c>
      <c r="H216" s="14">
        <f t="shared" si="6"/>
        <v>6.1667064724146167E-2</v>
      </c>
      <c r="I216" s="5"/>
      <c r="J216" s="16">
        <f>(F216-F212)/F212</f>
        <v>0.75885558583106272</v>
      </c>
    </row>
    <row r="217" spans="1:10">
      <c r="A217" s="2" t="s">
        <v>54</v>
      </c>
      <c r="B217" t="s">
        <v>7</v>
      </c>
      <c r="C217" s="5">
        <v>7</v>
      </c>
      <c r="D217" s="5">
        <v>3</v>
      </c>
      <c r="E217" s="5">
        <v>219</v>
      </c>
      <c r="F217" s="5">
        <v>1248</v>
      </c>
      <c r="G217" s="17"/>
      <c r="H217" s="14" t="e">
        <f t="shared" si="6"/>
        <v>#DIV/0!</v>
      </c>
      <c r="I217" s="5"/>
    </row>
    <row r="218" spans="1:10">
      <c r="A218" s="2" t="s">
        <v>54</v>
      </c>
      <c r="B218" t="s">
        <v>8</v>
      </c>
      <c r="C218" s="5">
        <v>7</v>
      </c>
      <c r="D218" s="5">
        <v>3</v>
      </c>
      <c r="E218" s="5">
        <v>231</v>
      </c>
      <c r="F218" s="5">
        <v>1313</v>
      </c>
      <c r="G218" s="17"/>
      <c r="H218" s="14" t="e">
        <f t="shared" si="6"/>
        <v>#DIV/0!</v>
      </c>
      <c r="I218" s="5"/>
    </row>
    <row r="219" spans="1:10">
      <c r="A219" s="2" t="s">
        <v>54</v>
      </c>
      <c r="B219" t="s">
        <v>9</v>
      </c>
      <c r="C219" s="5">
        <v>7</v>
      </c>
      <c r="D219" s="5">
        <v>3</v>
      </c>
      <c r="E219" s="5">
        <v>243</v>
      </c>
      <c r="F219" s="5">
        <v>1449</v>
      </c>
      <c r="G219" s="17"/>
      <c r="H219" s="14" t="e">
        <f t="shared" si="6"/>
        <v>#DIV/0!</v>
      </c>
      <c r="I219" s="5"/>
    </row>
    <row r="220" spans="1:10">
      <c r="A220" s="2" t="s">
        <v>54</v>
      </c>
      <c r="B220" t="s">
        <v>10</v>
      </c>
      <c r="C220" s="5">
        <v>7</v>
      </c>
      <c r="D220" s="5">
        <v>3</v>
      </c>
      <c r="E220" s="5">
        <v>256</v>
      </c>
      <c r="F220" s="5">
        <v>1442</v>
      </c>
      <c r="G220" s="17"/>
      <c r="H220" s="14" t="e">
        <f t="shared" si="6"/>
        <v>#DIV/0!</v>
      </c>
      <c r="I220" s="5"/>
    </row>
    <row r="221" spans="1:10">
      <c r="A221" s="2" t="s">
        <v>54</v>
      </c>
      <c r="B221" t="s">
        <v>11</v>
      </c>
      <c r="C221" s="5">
        <v>7</v>
      </c>
      <c r="D221" s="5">
        <v>3</v>
      </c>
      <c r="E221" s="5">
        <v>270</v>
      </c>
      <c r="F221" s="5">
        <v>1426</v>
      </c>
      <c r="G221" s="17">
        <v>21135</v>
      </c>
      <c r="H221" s="14">
        <f t="shared" si="6"/>
        <v>6.7471019635675422E-2</v>
      </c>
      <c r="I221" s="5">
        <v>14</v>
      </c>
      <c r="J221" s="16">
        <f t="shared" ref="J199:J262" si="7">(F221-F217)/F217</f>
        <v>0.14262820512820512</v>
      </c>
    </row>
    <row r="222" spans="1:10">
      <c r="A222" s="2" t="s">
        <v>55</v>
      </c>
      <c r="B222" t="s">
        <v>7</v>
      </c>
      <c r="C222" s="5"/>
      <c r="D222" s="5"/>
      <c r="E222" s="5"/>
      <c r="F222" s="5"/>
      <c r="G222" s="17"/>
      <c r="H222" s="14" t="e">
        <f t="shared" si="6"/>
        <v>#DIV/0!</v>
      </c>
      <c r="I222" s="5"/>
    </row>
    <row r="223" spans="1:10">
      <c r="A223" s="2" t="s">
        <v>55</v>
      </c>
      <c r="B223" t="s">
        <v>8</v>
      </c>
      <c r="C223" s="5">
        <v>1</v>
      </c>
      <c r="D223" s="5">
        <v>1</v>
      </c>
      <c r="E223" s="5"/>
      <c r="F223" s="5"/>
      <c r="G223" s="17"/>
      <c r="H223" s="14" t="e">
        <f t="shared" si="6"/>
        <v>#DIV/0!</v>
      </c>
      <c r="I223" s="5"/>
    </row>
    <row r="224" spans="1:10">
      <c r="A224" s="2" t="s">
        <v>55</v>
      </c>
      <c r="B224" t="s">
        <v>9</v>
      </c>
      <c r="C224" s="5">
        <v>1</v>
      </c>
      <c r="D224" s="5">
        <v>1</v>
      </c>
      <c r="H224" s="14" t="e">
        <f t="shared" si="6"/>
        <v>#DIV/0!</v>
      </c>
    </row>
    <row r="225" spans="1:10">
      <c r="A225" s="2" t="s">
        <v>55</v>
      </c>
      <c r="B225" t="s">
        <v>10</v>
      </c>
      <c r="C225" s="5">
        <v>1</v>
      </c>
      <c r="D225" s="5">
        <v>1</v>
      </c>
      <c r="H225" s="14" t="e">
        <f t="shared" si="6"/>
        <v>#DIV/0!</v>
      </c>
    </row>
    <row r="226" spans="1:10">
      <c r="A226" s="2" t="s">
        <v>55</v>
      </c>
      <c r="B226" t="s">
        <v>11</v>
      </c>
      <c r="C226" s="5">
        <v>1</v>
      </c>
      <c r="D226" s="5">
        <v>1</v>
      </c>
      <c r="G226" s="19">
        <v>5285</v>
      </c>
      <c r="H226" s="14">
        <f t="shared" si="6"/>
        <v>0</v>
      </c>
      <c r="I226">
        <v>6.4</v>
      </c>
    </row>
    <row r="227" spans="1:10">
      <c r="A227" s="2" t="s">
        <v>56</v>
      </c>
      <c r="B227" t="s">
        <v>7</v>
      </c>
      <c r="H227" s="14" t="e">
        <f t="shared" si="6"/>
        <v>#DIV/0!</v>
      </c>
    </row>
    <row r="228" spans="1:10">
      <c r="A228" s="2" t="s">
        <v>56</v>
      </c>
      <c r="B228" t="s">
        <v>8</v>
      </c>
      <c r="C228" s="5">
        <v>13</v>
      </c>
      <c r="D228" s="5">
        <v>4</v>
      </c>
      <c r="E228">
        <v>230</v>
      </c>
      <c r="F228">
        <v>1106</v>
      </c>
      <c r="H228" s="14" t="e">
        <f t="shared" si="6"/>
        <v>#DIV/0!</v>
      </c>
    </row>
    <row r="229" spans="1:10">
      <c r="A229" s="2" t="s">
        <v>56</v>
      </c>
      <c r="B229" t="s">
        <v>9</v>
      </c>
      <c r="C229" s="5">
        <v>15</v>
      </c>
      <c r="D229" s="5">
        <v>6</v>
      </c>
      <c r="E229">
        <v>323</v>
      </c>
      <c r="F229">
        <v>1466</v>
      </c>
      <c r="H229" s="14" t="e">
        <f t="shared" si="6"/>
        <v>#DIV/0!</v>
      </c>
    </row>
    <row r="230" spans="1:10">
      <c r="A230" s="2" t="s">
        <v>56</v>
      </c>
      <c r="B230" t="s">
        <v>10</v>
      </c>
      <c r="C230" s="5">
        <v>17</v>
      </c>
      <c r="D230" s="5">
        <v>10</v>
      </c>
      <c r="E230">
        <v>366</v>
      </c>
      <c r="F230">
        <v>1901</v>
      </c>
      <c r="H230" s="14" t="e">
        <f t="shared" si="6"/>
        <v>#DIV/0!</v>
      </c>
    </row>
    <row r="231" spans="1:10">
      <c r="A231" s="2" t="s">
        <v>56</v>
      </c>
      <c r="B231" t="s">
        <v>11</v>
      </c>
      <c r="C231" s="5">
        <v>24</v>
      </c>
      <c r="D231" s="5">
        <v>10</v>
      </c>
      <c r="E231">
        <v>446</v>
      </c>
      <c r="F231">
        <v>1448</v>
      </c>
      <c r="G231" s="19">
        <v>23795</v>
      </c>
      <c r="H231" s="14">
        <f t="shared" si="6"/>
        <v>6.08531204034461E-2</v>
      </c>
      <c r="I231">
        <v>27</v>
      </c>
      <c r="J231" s="16">
        <f>(F231-F228)/F228</f>
        <v>0.3092224231464738</v>
      </c>
    </row>
    <row r="232" spans="1:10">
      <c r="A232" s="2" t="s">
        <v>57</v>
      </c>
      <c r="B232" t="s">
        <v>7</v>
      </c>
      <c r="C232" s="5">
        <v>9</v>
      </c>
      <c r="D232" s="5">
        <v>4</v>
      </c>
      <c r="E232">
        <v>473</v>
      </c>
      <c r="H232" s="14" t="e">
        <f t="shared" si="6"/>
        <v>#DIV/0!</v>
      </c>
    </row>
    <row r="233" spans="1:10">
      <c r="A233" s="2" t="s">
        <v>57</v>
      </c>
      <c r="B233" t="s">
        <v>8</v>
      </c>
      <c r="C233" s="5">
        <v>9</v>
      </c>
      <c r="D233" s="5">
        <v>4</v>
      </c>
      <c r="E233">
        <v>494</v>
      </c>
      <c r="F233">
        <v>1170</v>
      </c>
      <c r="H233" s="14" t="e">
        <f t="shared" si="6"/>
        <v>#DIV/0!</v>
      </c>
    </row>
    <row r="234" spans="1:10">
      <c r="A234" s="2" t="s">
        <v>57</v>
      </c>
      <c r="B234" t="s">
        <v>9</v>
      </c>
      <c r="C234" s="5">
        <v>9</v>
      </c>
      <c r="D234" s="5">
        <v>4</v>
      </c>
      <c r="E234">
        <v>557</v>
      </c>
      <c r="F234">
        <v>1232</v>
      </c>
      <c r="H234" s="14" t="e">
        <f t="shared" si="6"/>
        <v>#DIV/0!</v>
      </c>
    </row>
    <row r="235" spans="1:10">
      <c r="A235" s="2" t="s">
        <v>57</v>
      </c>
      <c r="B235" t="s">
        <v>10</v>
      </c>
      <c r="C235" s="5">
        <v>9</v>
      </c>
      <c r="D235" s="5">
        <v>4</v>
      </c>
      <c r="E235">
        <v>784</v>
      </c>
      <c r="F235">
        <v>1418</v>
      </c>
      <c r="H235" s="14" t="e">
        <f t="shared" si="6"/>
        <v>#DIV/0!</v>
      </c>
    </row>
    <row r="236" spans="1:10">
      <c r="A236" s="2" t="s">
        <v>57</v>
      </c>
      <c r="B236" t="s">
        <v>11</v>
      </c>
      <c r="C236" s="5">
        <v>9</v>
      </c>
      <c r="D236" s="5">
        <v>4</v>
      </c>
      <c r="E236">
        <v>742</v>
      </c>
      <c r="F236">
        <v>1434</v>
      </c>
      <c r="G236" s="19">
        <v>23870</v>
      </c>
      <c r="H236" s="14">
        <f t="shared" si="6"/>
        <v>6.0075408462505239E-2</v>
      </c>
      <c r="I236">
        <v>3</v>
      </c>
      <c r="J236" s="16">
        <f>(F236-F233)/F233</f>
        <v>0.22564102564102564</v>
      </c>
    </row>
    <row r="237" spans="1:10">
      <c r="A237" s="2" t="s">
        <v>58</v>
      </c>
      <c r="B237" t="s">
        <v>7</v>
      </c>
      <c r="C237" s="5">
        <v>12</v>
      </c>
      <c r="D237" s="5">
        <v>3</v>
      </c>
      <c r="E237" s="10">
        <v>1252</v>
      </c>
      <c r="F237">
        <v>274</v>
      </c>
      <c r="H237" s="14" t="e">
        <f t="shared" si="6"/>
        <v>#DIV/0!</v>
      </c>
    </row>
    <row r="238" spans="1:10">
      <c r="A238" s="2" t="s">
        <v>58</v>
      </c>
      <c r="B238" t="s">
        <v>8</v>
      </c>
      <c r="C238" s="5">
        <v>12</v>
      </c>
      <c r="D238" s="5">
        <v>5</v>
      </c>
      <c r="E238" s="10">
        <v>1322</v>
      </c>
      <c r="F238">
        <v>479</v>
      </c>
      <c r="H238" s="14" t="e">
        <f t="shared" si="6"/>
        <v>#DIV/0!</v>
      </c>
    </row>
    <row r="239" spans="1:10">
      <c r="A239" s="2" t="s">
        <v>58</v>
      </c>
      <c r="B239" t="s">
        <v>9</v>
      </c>
      <c r="C239" s="5">
        <v>12</v>
      </c>
      <c r="D239" s="5">
        <v>5</v>
      </c>
      <c r="E239" s="10">
        <v>1424</v>
      </c>
      <c r="F239">
        <v>488</v>
      </c>
      <c r="H239" s="14" t="e">
        <f t="shared" si="6"/>
        <v>#DIV/0!</v>
      </c>
    </row>
    <row r="240" spans="1:10">
      <c r="A240" s="2" t="s">
        <v>58</v>
      </c>
      <c r="B240" t="s">
        <v>10</v>
      </c>
      <c r="C240">
        <v>14</v>
      </c>
      <c r="D240" s="5">
        <v>5</v>
      </c>
      <c r="E240" s="10">
        <v>2063</v>
      </c>
      <c r="F240">
        <v>439</v>
      </c>
      <c r="H240" s="14" t="e">
        <f t="shared" si="6"/>
        <v>#DIV/0!</v>
      </c>
    </row>
    <row r="241" spans="1:10">
      <c r="A241" s="2" t="s">
        <v>58</v>
      </c>
      <c r="B241" t="s">
        <v>11</v>
      </c>
      <c r="C241">
        <v>14</v>
      </c>
      <c r="D241" s="5">
        <v>5</v>
      </c>
      <c r="E241" s="10">
        <v>2240</v>
      </c>
      <c r="F241">
        <v>404</v>
      </c>
      <c r="G241" s="19">
        <v>13795</v>
      </c>
      <c r="H241" s="14">
        <f t="shared" si="6"/>
        <v>2.9285973178687929E-2</v>
      </c>
      <c r="I241">
        <v>17</v>
      </c>
      <c r="J241" s="16">
        <f t="shared" si="7"/>
        <v>0.47445255474452552</v>
      </c>
    </row>
    <row r="242" spans="1:10">
      <c r="A242" s="2" t="s">
        <v>59</v>
      </c>
      <c r="B242" t="s">
        <v>7</v>
      </c>
      <c r="C242" s="5">
        <v>1</v>
      </c>
      <c r="D242" s="5">
        <v>2</v>
      </c>
      <c r="H242" s="14" t="e">
        <f t="shared" si="6"/>
        <v>#DIV/0!</v>
      </c>
    </row>
    <row r="243" spans="1:10">
      <c r="A243" s="2" t="s">
        <v>59</v>
      </c>
      <c r="B243" t="s">
        <v>8</v>
      </c>
      <c r="C243" s="5">
        <v>2</v>
      </c>
      <c r="D243" s="5">
        <v>2</v>
      </c>
      <c r="E243" s="10">
        <v>151</v>
      </c>
      <c r="F243">
        <v>241</v>
      </c>
      <c r="H243" s="14" t="e">
        <f t="shared" si="6"/>
        <v>#DIV/0!</v>
      </c>
    </row>
    <row r="244" spans="1:10">
      <c r="A244" s="2" t="s">
        <v>59</v>
      </c>
      <c r="B244" t="s">
        <v>9</v>
      </c>
      <c r="C244" s="5">
        <v>2</v>
      </c>
      <c r="D244" s="5">
        <v>2</v>
      </c>
      <c r="E244" s="10">
        <v>100</v>
      </c>
      <c r="F244">
        <v>227</v>
      </c>
      <c r="H244" s="14" t="e">
        <f t="shared" si="6"/>
        <v>#DIV/0!</v>
      </c>
    </row>
    <row r="245" spans="1:10">
      <c r="A245" s="2" t="s">
        <v>59</v>
      </c>
      <c r="B245" t="s">
        <v>10</v>
      </c>
      <c r="C245" s="5">
        <v>1</v>
      </c>
      <c r="D245" s="5">
        <v>2</v>
      </c>
      <c r="E245" s="10">
        <v>102</v>
      </c>
      <c r="F245">
        <v>322</v>
      </c>
      <c r="H245" s="14" t="e">
        <f t="shared" si="6"/>
        <v>#DIV/0!</v>
      </c>
    </row>
    <row r="246" spans="1:10">
      <c r="A246" s="2" t="s">
        <v>59</v>
      </c>
      <c r="B246" t="s">
        <v>11</v>
      </c>
      <c r="C246" s="5">
        <v>3</v>
      </c>
      <c r="D246" s="5">
        <v>2</v>
      </c>
      <c r="E246" s="10">
        <v>93</v>
      </c>
      <c r="F246">
        <v>337</v>
      </c>
      <c r="G246" s="19">
        <v>8790</v>
      </c>
      <c r="H246" s="14">
        <f t="shared" si="6"/>
        <v>3.8339021615472126E-2</v>
      </c>
      <c r="I246">
        <v>20</v>
      </c>
      <c r="J246" s="16">
        <f>(F246-F243)/F243</f>
        <v>0.39834024896265557</v>
      </c>
    </row>
    <row r="247" spans="1:10">
      <c r="A247" s="2" t="s">
        <v>60</v>
      </c>
      <c r="B247" t="s">
        <v>7</v>
      </c>
      <c r="C247" s="5">
        <v>2</v>
      </c>
      <c r="D247" s="5">
        <v>2</v>
      </c>
      <c r="H247" s="14" t="e">
        <f t="shared" si="6"/>
        <v>#DIV/0!</v>
      </c>
    </row>
    <row r="248" spans="1:10">
      <c r="A248" s="2" t="s">
        <v>60</v>
      </c>
      <c r="B248" t="s">
        <v>8</v>
      </c>
      <c r="C248" s="5">
        <v>2</v>
      </c>
      <c r="D248" s="5">
        <v>2</v>
      </c>
      <c r="E248" s="10">
        <v>129</v>
      </c>
      <c r="F248">
        <v>347</v>
      </c>
      <c r="H248" s="14" t="e">
        <f t="shared" si="6"/>
        <v>#DIV/0!</v>
      </c>
    </row>
    <row r="249" spans="1:10">
      <c r="A249" s="2" t="s">
        <v>60</v>
      </c>
      <c r="B249" t="s">
        <v>9</v>
      </c>
      <c r="C249" s="5">
        <v>2</v>
      </c>
      <c r="D249" s="5">
        <v>2</v>
      </c>
      <c r="E249" s="10">
        <v>128</v>
      </c>
      <c r="F249">
        <v>485</v>
      </c>
      <c r="H249" s="14" t="e">
        <f t="shared" si="6"/>
        <v>#DIV/0!</v>
      </c>
    </row>
    <row r="250" spans="1:10">
      <c r="A250" s="2" t="s">
        <v>60</v>
      </c>
      <c r="B250" t="s">
        <v>10</v>
      </c>
      <c r="C250" s="5">
        <v>3</v>
      </c>
      <c r="D250" s="5">
        <v>2</v>
      </c>
      <c r="E250" s="10">
        <v>277</v>
      </c>
      <c r="F250">
        <v>463</v>
      </c>
      <c r="H250" s="14" t="e">
        <f t="shared" si="6"/>
        <v>#DIV/0!</v>
      </c>
    </row>
    <row r="251" spans="1:10">
      <c r="A251" s="2" t="s">
        <v>60</v>
      </c>
      <c r="B251" t="s">
        <v>11</v>
      </c>
      <c r="C251" s="5">
        <v>2.5</v>
      </c>
      <c r="D251" s="5">
        <v>2</v>
      </c>
      <c r="E251" s="10">
        <v>279</v>
      </c>
      <c r="F251">
        <v>605</v>
      </c>
      <c r="G251" s="19">
        <v>32125</v>
      </c>
      <c r="H251" s="14">
        <f t="shared" si="6"/>
        <v>1.8832684824902725E-2</v>
      </c>
      <c r="J251" s="16">
        <f>(F251-F248)/F248</f>
        <v>0.74351585014409227</v>
      </c>
    </row>
    <row r="252" spans="1:10">
      <c r="A252" s="2" t="s">
        <v>61</v>
      </c>
      <c r="B252" t="s">
        <v>7</v>
      </c>
      <c r="C252" s="5">
        <v>6.2</v>
      </c>
      <c r="D252" s="5">
        <v>7</v>
      </c>
      <c r="E252" s="10">
        <v>245</v>
      </c>
      <c r="F252">
        <v>462</v>
      </c>
      <c r="H252" s="14" t="e">
        <f t="shared" si="6"/>
        <v>#DIV/0!</v>
      </c>
    </row>
    <row r="253" spans="1:10">
      <c r="A253" s="2" t="s">
        <v>61</v>
      </c>
      <c r="B253" t="s">
        <v>8</v>
      </c>
      <c r="C253" s="5">
        <v>6.2</v>
      </c>
      <c r="D253" s="5">
        <v>7</v>
      </c>
      <c r="E253" s="10">
        <v>257</v>
      </c>
      <c r="F253">
        <v>525</v>
      </c>
      <c r="H253" s="14" t="e">
        <f t="shared" si="6"/>
        <v>#DIV/0!</v>
      </c>
    </row>
    <row r="254" spans="1:10">
      <c r="A254" s="2" t="s">
        <v>61</v>
      </c>
      <c r="B254" t="s">
        <v>9</v>
      </c>
      <c r="C254" s="5">
        <v>6.2</v>
      </c>
      <c r="D254" s="5">
        <v>7</v>
      </c>
      <c r="E254" s="10">
        <v>294</v>
      </c>
      <c r="F254">
        <v>685</v>
      </c>
      <c r="H254" s="14" t="e">
        <f t="shared" si="6"/>
        <v>#DIV/0!</v>
      </c>
    </row>
    <row r="255" spans="1:10">
      <c r="A255" s="2" t="s">
        <v>61</v>
      </c>
      <c r="B255" t="s">
        <v>10</v>
      </c>
      <c r="C255" s="5">
        <v>6.2</v>
      </c>
      <c r="D255" s="5">
        <v>7</v>
      </c>
      <c r="E255" s="10">
        <v>305</v>
      </c>
      <c r="F255">
        <v>720</v>
      </c>
      <c r="H255" s="14" t="e">
        <f t="shared" si="6"/>
        <v>#DIV/0!</v>
      </c>
    </row>
    <row r="256" spans="1:10">
      <c r="A256" s="2" t="s">
        <v>61</v>
      </c>
      <c r="B256" t="s">
        <v>11</v>
      </c>
      <c r="C256" s="5">
        <v>6.2</v>
      </c>
      <c r="D256" s="5">
        <v>7</v>
      </c>
      <c r="E256" s="10">
        <v>314</v>
      </c>
      <c r="F256">
        <v>721</v>
      </c>
      <c r="G256" s="19">
        <v>10440</v>
      </c>
      <c r="H256" s="14">
        <f t="shared" si="6"/>
        <v>6.9061302681992343E-2</v>
      </c>
      <c r="I256">
        <v>17</v>
      </c>
      <c r="J256" s="16">
        <f>(F256-F252)/F252</f>
        <v>0.56060606060606055</v>
      </c>
    </row>
    <row r="257" spans="1:10">
      <c r="A257" s="2" t="s">
        <v>69</v>
      </c>
      <c r="B257" t="s">
        <v>7</v>
      </c>
      <c r="C257" s="5">
        <v>10.4</v>
      </c>
      <c r="D257" s="5">
        <v>4</v>
      </c>
      <c r="E257" s="10">
        <v>833</v>
      </c>
      <c r="H257" s="14" t="e">
        <f t="shared" si="6"/>
        <v>#DIV/0!</v>
      </c>
    </row>
    <row r="258" spans="1:10">
      <c r="A258" s="2" t="s">
        <v>69</v>
      </c>
      <c r="B258" t="s">
        <v>8</v>
      </c>
      <c r="C258" s="5">
        <v>10.4</v>
      </c>
      <c r="D258" s="5">
        <v>4</v>
      </c>
      <c r="E258" s="10">
        <v>831</v>
      </c>
      <c r="H258" s="14" t="e">
        <f t="shared" si="6"/>
        <v>#DIV/0!</v>
      </c>
    </row>
    <row r="259" spans="1:10">
      <c r="A259" s="2" t="s">
        <v>69</v>
      </c>
      <c r="B259" t="s">
        <v>9</v>
      </c>
      <c r="C259" s="5">
        <v>10.4</v>
      </c>
      <c r="D259" s="5">
        <v>7</v>
      </c>
      <c r="E259" s="10">
        <v>840</v>
      </c>
      <c r="H259" s="14" t="e">
        <f t="shared" si="6"/>
        <v>#DIV/0!</v>
      </c>
    </row>
    <row r="260" spans="1:10">
      <c r="A260" s="2" t="s">
        <v>69</v>
      </c>
      <c r="B260" t="s">
        <v>10</v>
      </c>
      <c r="C260" s="5">
        <v>10.4</v>
      </c>
      <c r="D260" s="5">
        <v>7</v>
      </c>
      <c r="E260" s="10">
        <v>832</v>
      </c>
      <c r="H260" s="14" t="e">
        <f t="shared" si="6"/>
        <v>#DIV/0!</v>
      </c>
    </row>
    <row r="261" spans="1:10">
      <c r="A261" s="2" t="s">
        <v>69</v>
      </c>
      <c r="B261" t="s">
        <v>11</v>
      </c>
      <c r="C261" s="5">
        <v>10.4</v>
      </c>
      <c r="D261" s="5">
        <v>7</v>
      </c>
      <c r="E261" s="10">
        <v>1.0629999999999999</v>
      </c>
      <c r="G261" s="19">
        <v>28900</v>
      </c>
      <c r="H261" s="14">
        <f t="shared" si="6"/>
        <v>0</v>
      </c>
      <c r="I261">
        <v>46</v>
      </c>
    </row>
    <row r="262" spans="1:10">
      <c r="A262" s="2" t="s">
        <v>64</v>
      </c>
      <c r="B262" t="s">
        <v>7</v>
      </c>
      <c r="E262" s="10">
        <v>597</v>
      </c>
      <c r="F262">
        <v>1933</v>
      </c>
      <c r="H262" s="14" t="e">
        <f t="shared" si="6"/>
        <v>#DIV/0!</v>
      </c>
    </row>
    <row r="263" spans="1:10">
      <c r="A263" s="2" t="s">
        <v>64</v>
      </c>
      <c r="B263" t="s">
        <v>8</v>
      </c>
      <c r="E263" s="10">
        <v>691</v>
      </c>
      <c r="F263">
        <v>2368</v>
      </c>
      <c r="H263" s="14" t="e">
        <f t="shared" ref="H263:H306" si="8">F263/G263</f>
        <v>#DIV/0!</v>
      </c>
    </row>
    <row r="264" spans="1:10">
      <c r="A264" s="2" t="s">
        <v>64</v>
      </c>
      <c r="B264" t="s">
        <v>9</v>
      </c>
      <c r="C264">
        <v>13.2</v>
      </c>
      <c r="E264" s="10">
        <v>874</v>
      </c>
      <c r="F264">
        <v>2510</v>
      </c>
      <c r="H264" s="14" t="e">
        <f t="shared" si="8"/>
        <v>#DIV/0!</v>
      </c>
    </row>
    <row r="265" spans="1:10">
      <c r="A265" s="2" t="s">
        <v>64</v>
      </c>
      <c r="B265" t="s">
        <v>10</v>
      </c>
      <c r="C265">
        <v>13.2</v>
      </c>
      <c r="E265" s="10">
        <v>894</v>
      </c>
      <c r="F265">
        <v>2585</v>
      </c>
      <c r="H265" s="14" t="e">
        <f t="shared" si="8"/>
        <v>#DIV/0!</v>
      </c>
    </row>
    <row r="266" spans="1:10">
      <c r="A266" s="2" t="s">
        <v>64</v>
      </c>
      <c r="B266" t="s">
        <v>11</v>
      </c>
      <c r="C266">
        <v>13.2</v>
      </c>
      <c r="E266" s="10">
        <v>914</v>
      </c>
      <c r="F266">
        <v>2217</v>
      </c>
      <c r="G266" s="19">
        <v>39700</v>
      </c>
      <c r="H266" s="14">
        <f t="shared" si="8"/>
        <v>5.5843828715365237E-2</v>
      </c>
      <c r="I266">
        <v>1</v>
      </c>
      <c r="J266" s="16">
        <f>(F266-F262)/F262</f>
        <v>0.14692188308329021</v>
      </c>
    </row>
    <row r="267" spans="1:10">
      <c r="A267" s="2" t="s">
        <v>65</v>
      </c>
      <c r="B267" t="s">
        <v>7</v>
      </c>
      <c r="E267">
        <v>123</v>
      </c>
      <c r="H267" s="14" t="e">
        <f t="shared" si="8"/>
        <v>#DIV/0!</v>
      </c>
    </row>
    <row r="268" spans="1:10">
      <c r="A268" s="2" t="s">
        <v>65</v>
      </c>
      <c r="B268" t="s">
        <v>8</v>
      </c>
      <c r="C268">
        <v>7</v>
      </c>
      <c r="D268">
        <v>1</v>
      </c>
      <c r="E268" s="10">
        <v>123</v>
      </c>
      <c r="H268" s="14" t="e">
        <f t="shared" si="8"/>
        <v>#DIV/0!</v>
      </c>
    </row>
    <row r="269" spans="1:10">
      <c r="A269" s="2" t="s">
        <v>65</v>
      </c>
      <c r="B269" t="s">
        <v>9</v>
      </c>
      <c r="C269">
        <v>7</v>
      </c>
      <c r="D269">
        <v>1</v>
      </c>
      <c r="E269" s="10">
        <v>255</v>
      </c>
      <c r="H269" s="14" t="e">
        <f t="shared" si="8"/>
        <v>#DIV/0!</v>
      </c>
    </row>
    <row r="270" spans="1:10">
      <c r="A270" s="2" t="s">
        <v>65</v>
      </c>
      <c r="B270" t="s">
        <v>10</v>
      </c>
      <c r="C270">
        <v>8</v>
      </c>
      <c r="D270">
        <v>1</v>
      </c>
      <c r="E270" s="10">
        <v>216</v>
      </c>
      <c r="H270" s="14" t="e">
        <f t="shared" si="8"/>
        <v>#DIV/0!</v>
      </c>
    </row>
    <row r="271" spans="1:10">
      <c r="A271" s="2" t="s">
        <v>65</v>
      </c>
      <c r="B271" t="s">
        <v>11</v>
      </c>
      <c r="C271">
        <v>8</v>
      </c>
      <c r="D271">
        <v>1</v>
      </c>
      <c r="E271" s="10">
        <v>228</v>
      </c>
      <c r="G271" s="19">
        <v>19110</v>
      </c>
      <c r="H271" s="14">
        <f t="shared" si="8"/>
        <v>0</v>
      </c>
    </row>
    <row r="272" spans="1:10">
      <c r="A272" s="2" t="s">
        <v>66</v>
      </c>
      <c r="B272" t="s">
        <v>7</v>
      </c>
      <c r="F272">
        <v>88</v>
      </c>
      <c r="H272" s="14" t="e">
        <f t="shared" si="8"/>
        <v>#DIV/0!</v>
      </c>
    </row>
    <row r="273" spans="1:10">
      <c r="A273" s="2" t="s">
        <v>66</v>
      </c>
      <c r="B273" t="s">
        <v>8</v>
      </c>
      <c r="C273">
        <v>1</v>
      </c>
      <c r="D273">
        <v>1</v>
      </c>
      <c r="F273">
        <v>92</v>
      </c>
      <c r="H273" s="14" t="e">
        <f t="shared" si="8"/>
        <v>#DIV/0!</v>
      </c>
    </row>
    <row r="274" spans="1:10">
      <c r="A274" s="2" t="s">
        <v>66</v>
      </c>
      <c r="B274" t="s">
        <v>9</v>
      </c>
      <c r="C274">
        <v>1</v>
      </c>
      <c r="D274">
        <v>2</v>
      </c>
      <c r="F274">
        <v>100</v>
      </c>
      <c r="H274" s="14" t="e">
        <f t="shared" si="8"/>
        <v>#DIV/0!</v>
      </c>
    </row>
    <row r="275" spans="1:10">
      <c r="A275" s="2" t="s">
        <v>66</v>
      </c>
      <c r="B275" t="s">
        <v>10</v>
      </c>
      <c r="C275">
        <v>1</v>
      </c>
      <c r="D275">
        <v>3</v>
      </c>
      <c r="F275">
        <v>141</v>
      </c>
      <c r="H275" s="14" t="e">
        <f t="shared" si="8"/>
        <v>#DIV/0!</v>
      </c>
    </row>
    <row r="276" spans="1:10">
      <c r="A276" s="2" t="s">
        <v>66</v>
      </c>
      <c r="B276" t="s">
        <v>11</v>
      </c>
      <c r="C276">
        <v>3</v>
      </c>
      <c r="D276">
        <v>4</v>
      </c>
      <c r="F276">
        <v>187</v>
      </c>
      <c r="G276" s="19">
        <v>2810</v>
      </c>
      <c r="H276" s="14">
        <f t="shared" si="8"/>
        <v>6.6548042704626331E-2</v>
      </c>
      <c r="I276">
        <v>14</v>
      </c>
      <c r="J276" s="16">
        <f t="shared" ref="J263:J306" si="9">(F276-F272)/F272</f>
        <v>1.125</v>
      </c>
    </row>
    <row r="277" spans="1:10">
      <c r="A277" s="2" t="s">
        <v>67</v>
      </c>
      <c r="B277" t="s">
        <v>7</v>
      </c>
      <c r="D277">
        <v>3</v>
      </c>
      <c r="H277" s="14" t="e">
        <f t="shared" si="8"/>
        <v>#DIV/0!</v>
      </c>
    </row>
    <row r="278" spans="1:10">
      <c r="A278" s="2" t="s">
        <v>67</v>
      </c>
      <c r="B278" t="s">
        <v>8</v>
      </c>
      <c r="D278">
        <v>3</v>
      </c>
      <c r="E278">
        <v>207</v>
      </c>
      <c r="F278">
        <v>579</v>
      </c>
      <c r="H278" s="14" t="e">
        <f t="shared" si="8"/>
        <v>#DIV/0!</v>
      </c>
    </row>
    <row r="279" spans="1:10">
      <c r="A279" s="2" t="s">
        <v>67</v>
      </c>
      <c r="B279" t="s">
        <v>9</v>
      </c>
      <c r="D279">
        <v>3</v>
      </c>
      <c r="E279">
        <v>261</v>
      </c>
      <c r="F279">
        <v>749</v>
      </c>
      <c r="H279" s="14" t="e">
        <f t="shared" si="8"/>
        <v>#DIV/0!</v>
      </c>
    </row>
    <row r="280" spans="1:10">
      <c r="A280" s="2" t="s">
        <v>67</v>
      </c>
      <c r="B280" t="s">
        <v>10</v>
      </c>
      <c r="C280">
        <v>7.38</v>
      </c>
      <c r="D280">
        <v>4</v>
      </c>
      <c r="E280">
        <v>311</v>
      </c>
      <c r="F280">
        <v>846</v>
      </c>
      <c r="H280" s="14" t="e">
        <f t="shared" si="8"/>
        <v>#DIV/0!</v>
      </c>
    </row>
    <row r="281" spans="1:10">
      <c r="A281" s="2" t="s">
        <v>67</v>
      </c>
      <c r="B281" t="s">
        <v>11</v>
      </c>
      <c r="C281">
        <v>11.23</v>
      </c>
      <c r="D281">
        <v>4</v>
      </c>
      <c r="E281">
        <v>419</v>
      </c>
      <c r="F281">
        <v>1205</v>
      </c>
      <c r="G281" s="19">
        <v>13115</v>
      </c>
      <c r="H281" s="14">
        <f t="shared" si="8"/>
        <v>9.1879527258863891E-2</v>
      </c>
      <c r="I281">
        <v>17.600000000000001</v>
      </c>
      <c r="J281" s="16">
        <f>(F281-F278)/F278</f>
        <v>1.081174438687392</v>
      </c>
    </row>
    <row r="282" spans="1:10">
      <c r="A282" s="2" t="s">
        <v>70</v>
      </c>
      <c r="B282" t="s">
        <v>7</v>
      </c>
      <c r="D282">
        <v>5</v>
      </c>
      <c r="H282" s="14" t="e">
        <f t="shared" si="8"/>
        <v>#DIV/0!</v>
      </c>
    </row>
    <row r="283" spans="1:10">
      <c r="A283" s="2" t="s">
        <v>70</v>
      </c>
      <c r="B283" t="s">
        <v>8</v>
      </c>
      <c r="D283">
        <v>5</v>
      </c>
      <c r="H283" s="14" t="e">
        <f t="shared" si="8"/>
        <v>#DIV/0!</v>
      </c>
    </row>
    <row r="284" spans="1:10">
      <c r="A284" s="2" t="s">
        <v>70</v>
      </c>
      <c r="B284" t="s">
        <v>9</v>
      </c>
      <c r="D284">
        <v>5</v>
      </c>
      <c r="H284" s="14" t="e">
        <f t="shared" si="8"/>
        <v>#DIV/0!</v>
      </c>
    </row>
    <row r="285" spans="1:10">
      <c r="A285" s="2" t="s">
        <v>70</v>
      </c>
      <c r="B285" t="s">
        <v>10</v>
      </c>
      <c r="C285">
        <v>25</v>
      </c>
      <c r="D285">
        <v>5</v>
      </c>
      <c r="H285" s="14" t="e">
        <f t="shared" si="8"/>
        <v>#DIV/0!</v>
      </c>
    </row>
    <row r="286" spans="1:10">
      <c r="A286" s="2" t="s">
        <v>70</v>
      </c>
      <c r="B286" t="s">
        <v>11</v>
      </c>
      <c r="C286">
        <v>26</v>
      </c>
      <c r="D286">
        <v>5</v>
      </c>
      <c r="G286" s="19">
        <v>27920</v>
      </c>
      <c r="H286" s="14">
        <f t="shared" si="8"/>
        <v>0</v>
      </c>
      <c r="I286">
        <v>2</v>
      </c>
    </row>
    <row r="287" spans="1:10">
      <c r="A287" s="2" t="s">
        <v>71</v>
      </c>
      <c r="B287" t="s">
        <v>7</v>
      </c>
      <c r="C287">
        <v>14.9</v>
      </c>
      <c r="E287">
        <v>488</v>
      </c>
      <c r="H287" s="14" t="e">
        <f t="shared" si="8"/>
        <v>#DIV/0!</v>
      </c>
    </row>
    <row r="288" spans="1:10">
      <c r="A288" s="2" t="s">
        <v>71</v>
      </c>
      <c r="B288" t="s">
        <v>8</v>
      </c>
      <c r="C288">
        <v>14.9</v>
      </c>
      <c r="E288">
        <v>513</v>
      </c>
      <c r="F288">
        <v>673</v>
      </c>
      <c r="H288" s="14" t="e">
        <f t="shared" si="8"/>
        <v>#DIV/0!</v>
      </c>
    </row>
    <row r="289" spans="1:10">
      <c r="A289" s="2" t="s">
        <v>71</v>
      </c>
      <c r="B289" t="s">
        <v>9</v>
      </c>
      <c r="C289">
        <v>14.9</v>
      </c>
      <c r="E289">
        <v>546</v>
      </c>
      <c r="F289">
        <v>719</v>
      </c>
      <c r="H289" s="14" t="e">
        <f t="shared" si="8"/>
        <v>#DIV/0!</v>
      </c>
    </row>
    <row r="290" spans="1:10">
      <c r="A290" s="2" t="s">
        <v>71</v>
      </c>
      <c r="B290" t="s">
        <v>10</v>
      </c>
      <c r="C290">
        <v>14.9</v>
      </c>
      <c r="E290">
        <v>567</v>
      </c>
      <c r="F290">
        <v>867</v>
      </c>
      <c r="H290" s="14" t="e">
        <f t="shared" si="8"/>
        <v>#DIV/0!</v>
      </c>
    </row>
    <row r="291" spans="1:10">
      <c r="A291" s="2" t="s">
        <v>71</v>
      </c>
      <c r="B291" t="s">
        <v>11</v>
      </c>
      <c r="C291">
        <v>14.9</v>
      </c>
      <c r="E291">
        <v>646</v>
      </c>
      <c r="F291">
        <v>786</v>
      </c>
      <c r="G291" s="19">
        <v>33830</v>
      </c>
      <c r="H291" s="14">
        <f t="shared" si="8"/>
        <v>2.3233816139521135E-2</v>
      </c>
      <c r="J291" s="16">
        <f>(F291-F288)/F288</f>
        <v>0.16790490341753342</v>
      </c>
    </row>
    <row r="292" spans="1:10">
      <c r="A292" s="2" t="s">
        <v>72</v>
      </c>
      <c r="B292" t="s">
        <v>7</v>
      </c>
      <c r="C292">
        <v>1</v>
      </c>
      <c r="H292" s="14" t="e">
        <f t="shared" si="8"/>
        <v>#DIV/0!</v>
      </c>
    </row>
    <row r="293" spans="1:10">
      <c r="A293" s="2" t="s">
        <v>72</v>
      </c>
      <c r="B293" t="s">
        <v>8</v>
      </c>
      <c r="C293">
        <v>1</v>
      </c>
      <c r="E293">
        <v>413</v>
      </c>
      <c r="H293" s="14" t="e">
        <f t="shared" si="8"/>
        <v>#DIV/0!</v>
      </c>
    </row>
    <row r="294" spans="1:10">
      <c r="A294" s="2" t="s">
        <v>72</v>
      </c>
      <c r="B294" t="s">
        <v>9</v>
      </c>
      <c r="C294">
        <v>2</v>
      </c>
      <c r="E294">
        <v>497</v>
      </c>
      <c r="H294" s="14" t="e">
        <f t="shared" si="8"/>
        <v>#DIV/0!</v>
      </c>
    </row>
    <row r="295" spans="1:10">
      <c r="A295" s="2" t="s">
        <v>72</v>
      </c>
      <c r="B295" t="s">
        <v>10</v>
      </c>
      <c r="C295">
        <v>2.5</v>
      </c>
      <c r="E295">
        <v>527</v>
      </c>
      <c r="H295" s="14" t="e">
        <f t="shared" si="8"/>
        <v>#DIV/0!</v>
      </c>
    </row>
    <row r="296" spans="1:10">
      <c r="A296" s="2" t="s">
        <v>72</v>
      </c>
      <c r="B296" t="s">
        <v>11</v>
      </c>
      <c r="C296">
        <v>2.5</v>
      </c>
      <c r="E296">
        <v>572</v>
      </c>
      <c r="H296" s="14" t="e">
        <f t="shared" si="8"/>
        <v>#DIV/0!</v>
      </c>
    </row>
    <row r="297" spans="1:10">
      <c r="A297" s="2" t="s">
        <v>73</v>
      </c>
      <c r="B297" t="s">
        <v>7</v>
      </c>
      <c r="C297">
        <v>1</v>
      </c>
      <c r="E297">
        <v>41</v>
      </c>
      <c r="H297" s="14" t="e">
        <f t="shared" si="8"/>
        <v>#DIV/0!</v>
      </c>
    </row>
    <row r="298" spans="1:10">
      <c r="A298" s="2" t="s">
        <v>73</v>
      </c>
      <c r="B298" t="s">
        <v>8</v>
      </c>
      <c r="C298">
        <v>1</v>
      </c>
      <c r="E298">
        <v>41</v>
      </c>
      <c r="F298">
        <v>139</v>
      </c>
      <c r="H298" s="14" t="e">
        <f t="shared" si="8"/>
        <v>#DIV/0!</v>
      </c>
    </row>
    <row r="299" spans="1:10">
      <c r="A299" s="2" t="s">
        <v>73</v>
      </c>
      <c r="B299" t="s">
        <v>9</v>
      </c>
      <c r="C299">
        <v>1</v>
      </c>
      <c r="E299">
        <v>41</v>
      </c>
      <c r="F299">
        <v>238</v>
      </c>
      <c r="H299" s="14" t="e">
        <f t="shared" si="8"/>
        <v>#DIV/0!</v>
      </c>
    </row>
    <row r="300" spans="1:10">
      <c r="A300" s="2" t="s">
        <v>73</v>
      </c>
      <c r="B300" t="s">
        <v>10</v>
      </c>
      <c r="C300">
        <v>1</v>
      </c>
      <c r="E300">
        <v>41</v>
      </c>
      <c r="F300">
        <v>253</v>
      </c>
      <c r="H300" s="14" t="e">
        <f t="shared" si="8"/>
        <v>#DIV/0!</v>
      </c>
    </row>
    <row r="301" spans="1:10">
      <c r="A301" s="2" t="s">
        <v>73</v>
      </c>
      <c r="B301" t="s">
        <v>11</v>
      </c>
      <c r="C301">
        <v>1.5</v>
      </c>
      <c r="E301">
        <v>61</v>
      </c>
      <c r="F301">
        <v>260</v>
      </c>
      <c r="G301" s="19">
        <v>5520</v>
      </c>
      <c r="H301" s="14">
        <f t="shared" si="8"/>
        <v>4.710144927536232E-2</v>
      </c>
      <c r="I301">
        <v>5</v>
      </c>
      <c r="J301" s="16">
        <f>(F301-F298)/F298</f>
        <v>0.87050359712230219</v>
      </c>
    </row>
    <row r="302" spans="1:10">
      <c r="A302" s="2" t="s">
        <v>74</v>
      </c>
      <c r="B302" t="s">
        <v>7</v>
      </c>
      <c r="C302">
        <v>4</v>
      </c>
      <c r="H302" s="14" t="e">
        <f t="shared" si="8"/>
        <v>#DIV/0!</v>
      </c>
    </row>
    <row r="303" spans="1:10">
      <c r="A303" s="2" t="s">
        <v>74</v>
      </c>
      <c r="B303" t="s">
        <v>8</v>
      </c>
      <c r="C303">
        <v>4</v>
      </c>
      <c r="E303">
        <v>83</v>
      </c>
      <c r="H303" s="14" t="e">
        <f t="shared" si="8"/>
        <v>#DIV/0!</v>
      </c>
    </row>
    <row r="304" spans="1:10">
      <c r="A304" s="2" t="s">
        <v>74</v>
      </c>
      <c r="B304" t="s">
        <v>9</v>
      </c>
      <c r="C304">
        <v>4</v>
      </c>
      <c r="E304">
        <v>90</v>
      </c>
      <c r="F304">
        <v>89</v>
      </c>
      <c r="H304" s="14" t="e">
        <f t="shared" si="8"/>
        <v>#DIV/0!</v>
      </c>
      <c r="I304">
        <f>SUM(I21:I301)/38</f>
        <v>13.098421052631579</v>
      </c>
    </row>
    <row r="305" spans="1:10">
      <c r="A305" s="2" t="s">
        <v>74</v>
      </c>
      <c r="B305" t="s">
        <v>10</v>
      </c>
      <c r="C305">
        <v>4</v>
      </c>
      <c r="E305">
        <v>165</v>
      </c>
      <c r="F305">
        <v>305</v>
      </c>
      <c r="H305" s="14" t="e">
        <f t="shared" si="8"/>
        <v>#DIV/0!</v>
      </c>
    </row>
    <row r="306" spans="1:10">
      <c r="A306" s="2" t="s">
        <v>74</v>
      </c>
      <c r="B306" t="s">
        <v>11</v>
      </c>
      <c r="C306">
        <v>6</v>
      </c>
      <c r="E306">
        <v>170</v>
      </c>
      <c r="F306">
        <v>581</v>
      </c>
      <c r="G306" s="19">
        <v>13475</v>
      </c>
      <c r="H306" s="14">
        <f t="shared" si="8"/>
        <v>4.3116883116883116E-2</v>
      </c>
      <c r="J306" s="16">
        <f>(F306-F305)/F305</f>
        <v>0.90491803278688521</v>
      </c>
    </row>
    <row r="307" spans="1:10">
      <c r="J307" s="16">
        <f>AVERAGE(J1:J306)</f>
        <v>0.59834429183850957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hyperlinks>
    <hyperlink ref="A177" r:id="rId1" display="https://www.glyndwr.ac.uk/"/>
    <hyperlink ref="A178" r:id="rId2" display="https://www.glyndwr.ac.uk/"/>
    <hyperlink ref="A179" r:id="rId3" display="https://www.glyndwr.ac.uk/"/>
    <hyperlink ref="A180" r:id="rId4" display="https://www.glyndwr.ac.uk/"/>
    <hyperlink ref="A181" r:id="rId5" display="https://www.glyndwr.ac.uk/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</dc:creator>
  <cp:lastModifiedBy>Nuria</cp:lastModifiedBy>
  <dcterms:created xsi:type="dcterms:W3CDTF">2017-07-13T17:06:09Z</dcterms:created>
  <dcterms:modified xsi:type="dcterms:W3CDTF">2017-08-24T17:24:23Z</dcterms:modified>
</cp:coreProperties>
</file>