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ztal\"/>
    </mc:Choice>
  </mc:AlternateContent>
  <xr:revisionPtr revIDLastSave="0" documentId="13_ncr:1_{DC4CA22E-DA24-4F0F-9486-06C40BD5CF32}" xr6:coauthVersionLast="47" xr6:coauthVersionMax="47" xr10:uidLastSave="{00000000-0000-0000-0000-000000000000}"/>
  <bookViews>
    <workbookView xWindow="-120" yWindow="-120" windowWidth="20730" windowHeight="11160" tabRatio="740" firstSheet="1" activeTab="7" xr2:uid="{00000000-000D-0000-FFFF-FFFF00000000}"/>
  </bookViews>
  <sheets>
    <sheet name="Projectdata_NYSE" sheetId="1" r:id="rId1"/>
    <sheet name="Task3" sheetId="28" r:id="rId2"/>
    <sheet name="Task2" sheetId="27" r:id="rId3"/>
    <sheet name="Task1" sheetId="15" r:id="rId4"/>
    <sheet name="Task1_Top5" sheetId="23" r:id="rId5"/>
    <sheet name="Pivot1" sheetId="16" r:id="rId6"/>
    <sheet name="Chart1" sheetId="17" r:id="rId7"/>
    <sheet name="Pivot2" sheetId="26" r:id="rId8"/>
    <sheet name="Data" sheetId="2" r:id="rId9"/>
  </sheets>
  <definedNames>
    <definedName name="_xlnm._FilterDatabase" localSheetId="0" hidden="1">Projectdata_NYSE!$A$1:$M$1711</definedName>
    <definedName name="_xlnm._FilterDatabase" localSheetId="3" hidden="1">Task1!$A$1:$K$55</definedName>
    <definedName name="Cases">Data!$B$5:$B$7</definedName>
    <definedName name="COGS">Projectdata_NYSE!$F$1619</definedName>
    <definedName name="Cost_of_Goods_Sold">Projectdata_NYSE!$F$2:$F$1711</definedName>
    <definedName name="Gross_Margin">Projectdata_NYSE!$O$2:$O$1711</definedName>
    <definedName name="Gross_Profit">Projectdata_NYSE!$L$2:$L$1711</definedName>
    <definedName name="Operating_expenses">Projectdata_NYSE!$M$2:$M$1711</definedName>
    <definedName name="Operating_profit">Projectdata_NYSE!$N$2:$N$1711</definedName>
    <definedName name="Other_Operating_Items">Projectdata_NYSE!$I$2:$I$1711</definedName>
    <definedName name="Research_and_Development">Projectdata_NYSE!$H$2:$H$1711</definedName>
    <definedName name="Sales_General_and_Admin.">Projectdata_NYSE!$G$2:$G$1711</definedName>
    <definedName name="TickerSymbol_ALL">Projectdata_NYSE!$B$2:$B$1711</definedName>
    <definedName name="TickerSymbols_Unique">Data!$A$2:$A$431</definedName>
    <definedName name="Total_Revenue">Projectdata_NYSE!$E$2:$E$1711</definedName>
    <definedName name="Yeara_ALL">Projectdata_NYSE!$C$2:$C$1711</definedName>
    <definedName name="Years_ALL">Projectdata_NYSE!$C$2:$C$1711</definedName>
  </definedNames>
  <calcPr calcId="191029"/>
  <pivotCaches>
    <pivotCache cacheId="1" r:id="rId10"/>
    <pivotCache cacheId="2" r:id="rId1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8" l="1" a="1"/>
  <c r="D18" i="28" s="1"/>
  <c r="E18" i="28" a="1"/>
  <c r="E18" i="28" s="1"/>
  <c r="F18" i="28" a="1"/>
  <c r="F18" i="28" s="1"/>
  <c r="C18" i="28" a="1"/>
  <c r="C18" i="28" s="1"/>
  <c r="G28" i="28" l="1"/>
  <c r="G27" i="28" l="1"/>
  <c r="G18" i="28"/>
  <c r="H28" i="28" s="1"/>
  <c r="G29" i="28"/>
  <c r="H27" i="28" l="1"/>
  <c r="H18" i="28"/>
  <c r="H29" i="28"/>
  <c r="N3" i="1" l="1"/>
  <c r="N4" i="1"/>
  <c r="N5" i="1"/>
  <c r="N6" i="1"/>
  <c r="C12" i="28" s="1" a="1"/>
  <c r="C12" i="28" s="1"/>
  <c r="N7" i="1"/>
  <c r="N8" i="1"/>
  <c r="N9" i="1"/>
  <c r="F12" i="28" s="1" a="1"/>
  <c r="F12" i="28" s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D5" i="28" a="1"/>
  <c r="D5" i="28" s="1"/>
  <c r="E5" i="28" a="1"/>
  <c r="E5" i="28" s="1"/>
  <c r="F5" i="28" a="1"/>
  <c r="F5" i="28" s="1"/>
  <c r="F17" i="28" s="1"/>
  <c r="D6" i="28" a="1"/>
  <c r="D6" i="28" s="1"/>
  <c r="E6" i="28" a="1"/>
  <c r="E6" i="28" s="1"/>
  <c r="F6" i="28" a="1"/>
  <c r="F6" i="28" s="1"/>
  <c r="D7" i="28" a="1"/>
  <c r="D7" i="28" s="1"/>
  <c r="E7" i="28" a="1"/>
  <c r="E7" i="28" s="1"/>
  <c r="F7" i="28" a="1"/>
  <c r="F7" i="28" s="1"/>
  <c r="D8" i="28" a="1"/>
  <c r="D8" i="28" s="1"/>
  <c r="E8" i="28" a="1"/>
  <c r="E8" i="28" s="1"/>
  <c r="F8" i="28" a="1"/>
  <c r="F8" i="28" s="1"/>
  <c r="D9" i="28" a="1"/>
  <c r="D9" i="28" s="1"/>
  <c r="E9" i="28" a="1"/>
  <c r="E9" i="28" s="1"/>
  <c r="F9" i="28" a="1"/>
  <c r="F9" i="28" s="1"/>
  <c r="D10" i="28" a="1"/>
  <c r="D10" i="28" s="1"/>
  <c r="E10" i="28" a="1"/>
  <c r="E10" i="28" s="1"/>
  <c r="F10" i="28" a="1"/>
  <c r="F10" i="28" s="1"/>
  <c r="D11" i="28" a="1"/>
  <c r="D11" i="28" s="1"/>
  <c r="E11" i="28" a="1"/>
  <c r="E11" i="28" s="1"/>
  <c r="F11" i="28" a="1"/>
  <c r="F11" i="28" s="1"/>
  <c r="D12" i="28" a="1"/>
  <c r="D12" i="28" s="1"/>
  <c r="E12" i="28" a="1"/>
  <c r="E12" i="28" s="1"/>
  <c r="E19" i="28" s="1"/>
  <c r="C10" i="28" a="1"/>
  <c r="C10" i="28" s="1"/>
  <c r="C11" i="28" a="1"/>
  <c r="C11" i="28" s="1"/>
  <c r="C9" i="28" a="1"/>
  <c r="C9" i="28" s="1"/>
  <c r="C8" i="28" a="1"/>
  <c r="C8" i="28" s="1"/>
  <c r="C7" i="28" a="1"/>
  <c r="C7" i="28" s="1"/>
  <c r="C6" i="28" a="1"/>
  <c r="C6" i="28" s="1"/>
  <c r="C5" i="28" a="1"/>
  <c r="C5" i="28" s="1"/>
  <c r="D19" i="28" l="1"/>
  <c r="E17" i="28"/>
  <c r="D17" i="28"/>
  <c r="G24" i="28" s="1"/>
  <c r="C19" i="28"/>
  <c r="F19" i="28"/>
  <c r="B1" i="2"/>
  <c r="D13" i="27" a="1"/>
  <c r="D13" i="27" s="1"/>
  <c r="E13" i="27" a="1"/>
  <c r="E13" i="27" s="1"/>
  <c r="F13" i="27" a="1"/>
  <c r="F13" i="27" s="1"/>
  <c r="C13" i="27" a="1"/>
  <c r="C13" i="27" s="1"/>
  <c r="D12" i="27" a="1"/>
  <c r="D12" i="27" s="1"/>
  <c r="E12" i="27" a="1"/>
  <c r="E12" i="27" s="1"/>
  <c r="F12" i="27" a="1"/>
  <c r="F12" i="27" s="1"/>
  <c r="C12" i="27" a="1"/>
  <c r="C12" i="27" s="1"/>
  <c r="C11" i="27" a="1"/>
  <c r="C11" i="27" s="1"/>
  <c r="D11" i="27" a="1"/>
  <c r="D11" i="27" s="1"/>
  <c r="E11" i="27" a="1"/>
  <c r="E11" i="27" s="1"/>
  <c r="F11" i="27" a="1"/>
  <c r="F11" i="27" s="1"/>
  <c r="D10" i="27" a="1"/>
  <c r="D10" i="27" s="1"/>
  <c r="E10" i="27" a="1"/>
  <c r="E10" i="27" s="1"/>
  <c r="F10" i="27" a="1"/>
  <c r="F10" i="27" s="1"/>
  <c r="C10" i="27" a="1"/>
  <c r="C10" i="27" s="1"/>
  <c r="D9" i="27" a="1"/>
  <c r="D9" i="27" s="1"/>
  <c r="E9" i="27" a="1"/>
  <c r="E9" i="27" s="1"/>
  <c r="F9" i="27" a="1"/>
  <c r="F9" i="27" s="1"/>
  <c r="C9" i="27" a="1"/>
  <c r="C9" i="27" s="1"/>
  <c r="D8" i="27" a="1"/>
  <c r="D8" i="27" s="1"/>
  <c r="E8" i="27" a="1"/>
  <c r="E8" i="27" s="1"/>
  <c r="F8" i="27" a="1"/>
  <c r="F8" i="27" s="1"/>
  <c r="C8" i="27" a="1"/>
  <c r="C8" i="27" s="1"/>
  <c r="D7" i="27" a="1"/>
  <c r="D7" i="27" s="1"/>
  <c r="E7" i="27" a="1"/>
  <c r="E7" i="27" s="1"/>
  <c r="F7" i="27" a="1"/>
  <c r="F7" i="27" s="1"/>
  <c r="C7" i="27" a="1"/>
  <c r="C7" i="27" s="1"/>
  <c r="D6" i="27" a="1"/>
  <c r="D6" i="27" s="1"/>
  <c r="E6" i="27" a="1"/>
  <c r="E6" i="27" s="1"/>
  <c r="F6" i="27" a="1"/>
  <c r="F6" i="27" s="1"/>
  <c r="C6" i="27" a="1"/>
  <c r="C6" i="27" s="1"/>
  <c r="G23" i="28" l="1"/>
  <c r="G25" i="28"/>
  <c r="G17" i="28"/>
  <c r="G32" i="28"/>
  <c r="G19" i="28" s="1"/>
  <c r="H32" i="28" s="1"/>
  <c r="H24" i="28" l="1"/>
  <c r="H23" i="28" s="1"/>
  <c r="G5" i="28"/>
  <c r="H33" i="28"/>
  <c r="H31" i="28"/>
  <c r="H19" i="28" s="1"/>
  <c r="H17" i="28"/>
  <c r="G33" i="28"/>
  <c r="G31" i="28"/>
  <c r="G7" i="28" l="1"/>
  <c r="G12" i="28"/>
  <c r="H25" i="28"/>
  <c r="H5" i="28"/>
  <c r="H7" i="28" l="1"/>
  <c r="H12" i="28"/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50" i="15"/>
  <c r="O251" i="15"/>
  <c r="O252" i="15"/>
  <c r="O253" i="15"/>
  <c r="O254" i="15"/>
  <c r="O255" i="15"/>
  <c r="O256" i="15"/>
  <c r="O257" i="15"/>
  <c r="O258" i="15"/>
  <c r="O259" i="15"/>
  <c r="O260" i="15"/>
  <c r="O261" i="15"/>
  <c r="O262" i="15"/>
  <c r="O263" i="15"/>
  <c r="O264" i="15"/>
  <c r="O265" i="15"/>
  <c r="O266" i="15"/>
  <c r="O267" i="15"/>
  <c r="O268" i="15"/>
  <c r="O269" i="15"/>
  <c r="O270" i="15"/>
  <c r="O271" i="15"/>
  <c r="O272" i="15"/>
  <c r="O273" i="15"/>
  <c r="O274" i="15"/>
  <c r="O275" i="15"/>
  <c r="O276" i="15"/>
  <c r="O277" i="15"/>
  <c r="O278" i="15"/>
  <c r="O279" i="15"/>
  <c r="O280" i="15"/>
  <c r="O281" i="15"/>
  <c r="O282" i="15"/>
  <c r="O283" i="15"/>
  <c r="O284" i="15"/>
  <c r="O285" i="15"/>
  <c r="O286" i="15"/>
  <c r="O287" i="15"/>
  <c r="O288" i="15"/>
  <c r="O289" i="15"/>
  <c r="O290" i="15"/>
  <c r="O291" i="15"/>
  <c r="O292" i="15"/>
  <c r="O293" i="15"/>
  <c r="O294" i="15"/>
  <c r="O295" i="15"/>
  <c r="O296" i="15"/>
  <c r="O297" i="15"/>
  <c r="O298" i="15"/>
  <c r="O299" i="15"/>
  <c r="O300" i="15"/>
  <c r="O301" i="15"/>
  <c r="O302" i="15"/>
  <c r="O303" i="15"/>
  <c r="O304" i="15"/>
  <c r="O305" i="15"/>
  <c r="O306" i="15"/>
  <c r="O307" i="15"/>
  <c r="O308" i="15"/>
  <c r="O309" i="15"/>
  <c r="O310" i="15"/>
  <c r="O311" i="15"/>
  <c r="O312" i="15"/>
  <c r="O313" i="15"/>
  <c r="O314" i="15"/>
  <c r="O315" i="15"/>
  <c r="O316" i="15"/>
  <c r="O317" i="15"/>
  <c r="O318" i="15"/>
  <c r="O319" i="15"/>
  <c r="O320" i="15"/>
  <c r="O321" i="15"/>
  <c r="O322" i="15"/>
  <c r="O323" i="15"/>
  <c r="O324" i="15"/>
  <c r="O325" i="15"/>
  <c r="O326" i="15"/>
  <c r="O327" i="15"/>
  <c r="O328" i="15"/>
  <c r="O329" i="15"/>
  <c r="O330" i="15"/>
  <c r="O331" i="15"/>
  <c r="O332" i="15"/>
  <c r="O333" i="15"/>
  <c r="O334" i="15"/>
  <c r="O335" i="15"/>
  <c r="O336" i="15"/>
  <c r="O337" i="15"/>
  <c r="O338" i="15"/>
  <c r="O339" i="15"/>
  <c r="O340" i="15"/>
  <c r="O341" i="15"/>
  <c r="O342" i="15"/>
  <c r="O343" i="15"/>
  <c r="O344" i="15"/>
  <c r="O345" i="15"/>
  <c r="O346" i="15"/>
  <c r="O347" i="15"/>
  <c r="O348" i="15"/>
  <c r="O349" i="15"/>
  <c r="O350" i="15"/>
  <c r="O351" i="15"/>
  <c r="O352" i="15"/>
  <c r="O353" i="15"/>
  <c r="O354" i="15"/>
  <c r="O355" i="15"/>
  <c r="O356" i="15"/>
  <c r="O357" i="15"/>
  <c r="O358" i="15"/>
  <c r="O359" i="15"/>
  <c r="O360" i="15"/>
  <c r="O361" i="15"/>
  <c r="O362" i="15"/>
  <c r="O363" i="15"/>
  <c r="O364" i="15"/>
  <c r="O365" i="15"/>
  <c r="O366" i="15"/>
  <c r="O367" i="15"/>
  <c r="O368" i="15"/>
  <c r="O369" i="15"/>
  <c r="O370" i="15"/>
  <c r="O371" i="15"/>
  <c r="O372" i="15"/>
  <c r="O373" i="15"/>
  <c r="O374" i="15"/>
  <c r="O375" i="15"/>
  <c r="O376" i="15"/>
  <c r="O377" i="15"/>
  <c r="O378" i="15"/>
  <c r="O379" i="15"/>
  <c r="O380" i="15"/>
  <c r="O381" i="15"/>
  <c r="O382" i="15"/>
  <c r="O383" i="15"/>
  <c r="O384" i="15"/>
  <c r="O385" i="15"/>
  <c r="O386" i="15"/>
  <c r="O387" i="15"/>
  <c r="O388" i="15"/>
  <c r="O389" i="15"/>
  <c r="O390" i="15"/>
  <c r="O391" i="15"/>
  <c r="O392" i="15"/>
  <c r="O393" i="15"/>
  <c r="O394" i="15"/>
  <c r="O395" i="15"/>
  <c r="O396" i="15"/>
  <c r="O397" i="15"/>
  <c r="O398" i="15"/>
  <c r="O399" i="15"/>
  <c r="O400" i="15"/>
  <c r="O401" i="15"/>
  <c r="O402" i="15"/>
  <c r="O403" i="15"/>
  <c r="O404" i="15"/>
  <c r="O405" i="15"/>
  <c r="O406" i="15"/>
  <c r="O407" i="15"/>
  <c r="O408" i="15"/>
  <c r="O409" i="15"/>
  <c r="O410" i="15"/>
  <c r="O411" i="15"/>
  <c r="O412" i="15"/>
  <c r="O413" i="15"/>
  <c r="O414" i="15"/>
  <c r="O415" i="15"/>
  <c r="O416" i="15"/>
  <c r="O417" i="15"/>
  <c r="O418" i="15"/>
  <c r="O419" i="15"/>
  <c r="O420" i="15"/>
  <c r="O421" i="15"/>
  <c r="O422" i="15"/>
  <c r="O423" i="15"/>
  <c r="O424" i="15"/>
  <c r="O425" i="15"/>
  <c r="O426" i="15"/>
  <c r="O427" i="15"/>
  <c r="O428" i="15"/>
  <c r="O429" i="15"/>
  <c r="O430" i="15"/>
  <c r="O431" i="15"/>
  <c r="O432" i="15"/>
  <c r="O433" i="15"/>
  <c r="O434" i="15"/>
  <c r="O435" i="15"/>
  <c r="O436" i="15"/>
  <c r="O437" i="15"/>
  <c r="O438" i="15"/>
  <c r="O439" i="15"/>
  <c r="O440" i="15"/>
  <c r="O441" i="15"/>
  <c r="O442" i="15"/>
  <c r="O443" i="15"/>
  <c r="O444" i="15"/>
  <c r="O445" i="15"/>
  <c r="O446" i="15"/>
  <c r="O447" i="15"/>
  <c r="O448" i="15"/>
  <c r="O449" i="15"/>
  <c r="O450" i="15"/>
  <c r="O451" i="15"/>
  <c r="O452" i="15"/>
  <c r="O453" i="15"/>
  <c r="O454" i="15"/>
  <c r="O455" i="15"/>
  <c r="O456" i="15"/>
  <c r="O457" i="15"/>
  <c r="O458" i="15"/>
  <c r="O459" i="15"/>
  <c r="O460" i="15"/>
  <c r="O461" i="15"/>
  <c r="O462" i="15"/>
  <c r="O463" i="15"/>
  <c r="O464" i="15"/>
  <c r="O465" i="15"/>
  <c r="O466" i="15"/>
  <c r="O467" i="15"/>
  <c r="O468" i="15"/>
  <c r="O469" i="15"/>
  <c r="O470" i="15"/>
  <c r="O471" i="15"/>
  <c r="O472" i="15"/>
  <c r="O473" i="15"/>
  <c r="O474" i="15"/>
  <c r="O475" i="15"/>
  <c r="O476" i="15"/>
  <c r="O477" i="15"/>
  <c r="O478" i="15"/>
  <c r="O479" i="15"/>
  <c r="O480" i="15"/>
  <c r="O481" i="15"/>
  <c r="O482" i="15"/>
  <c r="O483" i="15"/>
  <c r="O484" i="15"/>
  <c r="O485" i="15"/>
  <c r="O486" i="15"/>
  <c r="O487" i="15"/>
  <c r="O488" i="15"/>
  <c r="O489" i="15"/>
  <c r="O490" i="15"/>
  <c r="O491" i="15"/>
  <c r="O492" i="15"/>
  <c r="O493" i="15"/>
  <c r="O494" i="15"/>
  <c r="O495" i="15"/>
  <c r="O496" i="15"/>
  <c r="O497" i="15"/>
  <c r="O498" i="15"/>
  <c r="O499" i="15"/>
  <c r="O500" i="15"/>
  <c r="O501" i="15"/>
  <c r="O502" i="15"/>
  <c r="O503" i="15"/>
  <c r="O504" i="15"/>
  <c r="O505" i="15"/>
  <c r="O506" i="15"/>
  <c r="O507" i="15"/>
  <c r="O508" i="15"/>
  <c r="O509" i="15"/>
  <c r="O510" i="15"/>
  <c r="O511" i="15"/>
  <c r="O512" i="15"/>
  <c r="O513" i="15"/>
  <c r="O514" i="15"/>
  <c r="O515" i="15"/>
  <c r="O516" i="15"/>
  <c r="O517" i="15"/>
  <c r="O518" i="15"/>
  <c r="O519" i="15"/>
  <c r="O520" i="15"/>
  <c r="O521" i="15"/>
  <c r="O522" i="15"/>
  <c r="O523" i="15"/>
  <c r="O524" i="15"/>
  <c r="O525" i="15"/>
  <c r="O526" i="15"/>
  <c r="O527" i="15"/>
  <c r="O528" i="15"/>
  <c r="O529" i="15"/>
  <c r="O530" i="15"/>
  <c r="O531" i="15"/>
  <c r="O532" i="15"/>
  <c r="O533" i="15"/>
  <c r="O534" i="15"/>
  <c r="O535" i="15"/>
  <c r="O536" i="15"/>
  <c r="O537" i="15"/>
  <c r="O538" i="15"/>
  <c r="O539" i="15"/>
  <c r="O540" i="15"/>
  <c r="O541" i="15"/>
  <c r="O542" i="15"/>
  <c r="O543" i="15"/>
  <c r="O544" i="15"/>
  <c r="O545" i="15"/>
  <c r="O546" i="15"/>
  <c r="O547" i="15"/>
  <c r="O548" i="15"/>
  <c r="O549" i="15"/>
  <c r="O550" i="15"/>
  <c r="O551" i="15"/>
  <c r="O552" i="15"/>
  <c r="O553" i="15"/>
  <c r="O554" i="15"/>
  <c r="O555" i="15"/>
  <c r="O556" i="15"/>
  <c r="O557" i="15"/>
  <c r="O558" i="15"/>
  <c r="O559" i="15"/>
  <c r="O560" i="15"/>
  <c r="O561" i="15"/>
  <c r="O562" i="15"/>
  <c r="O563" i="15"/>
  <c r="O564" i="15"/>
  <c r="O565" i="15"/>
  <c r="O566" i="15"/>
  <c r="O567" i="15"/>
  <c r="O568" i="15"/>
  <c r="O569" i="15"/>
  <c r="O570" i="15"/>
  <c r="O571" i="15"/>
  <c r="O572" i="15"/>
  <c r="O573" i="15"/>
  <c r="O574" i="15"/>
  <c r="O575" i="15"/>
  <c r="O576" i="15"/>
  <c r="O577" i="15"/>
  <c r="O578" i="15"/>
  <c r="O579" i="15"/>
  <c r="O580" i="15"/>
  <c r="O581" i="15"/>
  <c r="O582" i="15"/>
  <c r="O583" i="15"/>
  <c r="O584" i="15"/>
  <c r="O585" i="15"/>
  <c r="O586" i="15"/>
  <c r="O587" i="15"/>
  <c r="O588" i="15"/>
  <c r="O589" i="15"/>
  <c r="O590" i="15"/>
  <c r="O591" i="15"/>
  <c r="O592" i="15"/>
  <c r="O593" i="15"/>
  <c r="O594" i="15"/>
  <c r="O595" i="15"/>
  <c r="O596" i="15"/>
  <c r="O597" i="15"/>
  <c r="O598" i="15"/>
  <c r="O599" i="15"/>
  <c r="O600" i="15"/>
  <c r="O601" i="15"/>
  <c r="O602" i="15"/>
  <c r="O603" i="15"/>
  <c r="O604" i="15"/>
  <c r="O605" i="15"/>
  <c r="O606" i="15"/>
  <c r="O607" i="15"/>
  <c r="O608" i="15"/>
  <c r="O609" i="15"/>
  <c r="O610" i="15"/>
  <c r="O611" i="15"/>
  <c r="O612" i="15"/>
  <c r="O613" i="15"/>
  <c r="O614" i="15"/>
  <c r="O615" i="15"/>
  <c r="O616" i="15"/>
  <c r="O617" i="15"/>
  <c r="O618" i="15"/>
  <c r="O619" i="15"/>
  <c r="O620" i="15"/>
  <c r="O621" i="15"/>
  <c r="O622" i="15"/>
  <c r="O623" i="15"/>
  <c r="O624" i="15"/>
  <c r="O625" i="15"/>
  <c r="O626" i="15"/>
  <c r="O627" i="15"/>
  <c r="O628" i="15"/>
  <c r="O629" i="15"/>
  <c r="O630" i="15"/>
  <c r="O631" i="15"/>
  <c r="O632" i="15"/>
  <c r="O633" i="15"/>
  <c r="O634" i="15"/>
  <c r="O635" i="15"/>
  <c r="O636" i="15"/>
  <c r="O637" i="15"/>
  <c r="O638" i="15"/>
  <c r="O639" i="15"/>
  <c r="O640" i="15"/>
  <c r="O641" i="15"/>
  <c r="O642" i="15"/>
  <c r="O643" i="15"/>
  <c r="O644" i="15"/>
  <c r="O645" i="15"/>
  <c r="O646" i="15"/>
  <c r="O647" i="15"/>
  <c r="O648" i="15"/>
  <c r="O649" i="15"/>
  <c r="O650" i="15"/>
  <c r="O651" i="15"/>
  <c r="O652" i="15"/>
  <c r="O653" i="15"/>
  <c r="O654" i="15"/>
  <c r="O655" i="15"/>
  <c r="O656" i="15"/>
  <c r="O657" i="15"/>
  <c r="O658" i="15"/>
  <c r="O659" i="15"/>
  <c r="O660" i="15"/>
  <c r="O661" i="15"/>
  <c r="O662" i="15"/>
  <c r="O663" i="15"/>
  <c r="O664" i="15"/>
  <c r="O665" i="15"/>
  <c r="O666" i="15"/>
  <c r="O667" i="15"/>
  <c r="O668" i="15"/>
  <c r="O669" i="15"/>
  <c r="O670" i="15"/>
  <c r="O671" i="15"/>
  <c r="O672" i="15"/>
  <c r="O673" i="15"/>
  <c r="O674" i="15"/>
  <c r="O675" i="15"/>
  <c r="O676" i="15"/>
  <c r="O677" i="15"/>
  <c r="O678" i="15"/>
  <c r="O679" i="15"/>
  <c r="O680" i="15"/>
  <c r="O681" i="15"/>
  <c r="O682" i="15"/>
  <c r="O683" i="15"/>
  <c r="O684" i="15"/>
  <c r="O685" i="15"/>
  <c r="O686" i="15"/>
  <c r="O687" i="15"/>
  <c r="O688" i="15"/>
  <c r="O689" i="15"/>
  <c r="O690" i="15"/>
  <c r="O691" i="15"/>
  <c r="O692" i="15"/>
  <c r="O693" i="15"/>
  <c r="O694" i="15"/>
  <c r="O695" i="15"/>
  <c r="O696" i="15"/>
  <c r="O697" i="15"/>
  <c r="O698" i="15"/>
  <c r="O699" i="15"/>
  <c r="O700" i="15"/>
  <c r="O701" i="15"/>
  <c r="O702" i="15"/>
  <c r="O703" i="15"/>
  <c r="O704" i="15"/>
  <c r="O705" i="15"/>
  <c r="O706" i="15"/>
  <c r="O707" i="15"/>
  <c r="O708" i="15"/>
  <c r="O709" i="15"/>
  <c r="O710" i="15"/>
  <c r="O711" i="15"/>
  <c r="O712" i="15"/>
  <c r="O713" i="15"/>
  <c r="O714" i="15"/>
  <c r="O715" i="15"/>
  <c r="O716" i="15"/>
  <c r="O717" i="15"/>
  <c r="O718" i="15"/>
  <c r="O719" i="15"/>
  <c r="O720" i="15"/>
  <c r="O721" i="15"/>
  <c r="O722" i="15"/>
  <c r="O723" i="15"/>
  <c r="O724" i="15"/>
  <c r="O725" i="15"/>
  <c r="O726" i="15"/>
  <c r="O727" i="15"/>
  <c r="O728" i="15"/>
  <c r="O729" i="15"/>
  <c r="O730" i="15"/>
  <c r="O731" i="15"/>
  <c r="O732" i="15"/>
  <c r="O733" i="15"/>
  <c r="O734" i="15"/>
  <c r="O735" i="15"/>
  <c r="O736" i="15"/>
  <c r="O737" i="15"/>
  <c r="O738" i="15"/>
  <c r="O739" i="15"/>
  <c r="O740" i="15"/>
  <c r="O741" i="15"/>
  <c r="O742" i="15"/>
  <c r="O743" i="15"/>
  <c r="O744" i="15"/>
  <c r="O745" i="15"/>
  <c r="O746" i="15"/>
  <c r="O747" i="15"/>
  <c r="O748" i="15"/>
  <c r="O749" i="15"/>
  <c r="O750" i="15"/>
  <c r="O751" i="15"/>
  <c r="O752" i="15"/>
  <c r="O753" i="15"/>
  <c r="O754" i="15"/>
  <c r="O755" i="15"/>
  <c r="O756" i="15"/>
  <c r="O757" i="15"/>
  <c r="O758" i="15"/>
  <c r="O759" i="15"/>
  <c r="O760" i="15"/>
  <c r="O761" i="15"/>
  <c r="O762" i="15"/>
  <c r="O763" i="15"/>
  <c r="O764" i="15"/>
  <c r="O765" i="15"/>
  <c r="O766" i="15"/>
  <c r="O767" i="15"/>
  <c r="O768" i="15"/>
  <c r="O769" i="15"/>
  <c r="O770" i="15"/>
  <c r="O771" i="15"/>
  <c r="O772" i="15"/>
  <c r="O773" i="15"/>
  <c r="O774" i="15"/>
  <c r="O775" i="15"/>
  <c r="O776" i="15"/>
  <c r="O777" i="15"/>
  <c r="O778" i="15"/>
  <c r="O779" i="15"/>
  <c r="O780" i="15"/>
  <c r="O781" i="15"/>
  <c r="O782" i="15"/>
  <c r="O783" i="15"/>
  <c r="O784" i="15"/>
  <c r="O785" i="15"/>
  <c r="O786" i="15"/>
  <c r="O787" i="15"/>
  <c r="O788" i="15"/>
  <c r="O789" i="15"/>
  <c r="O790" i="15"/>
  <c r="O791" i="15"/>
  <c r="O792" i="15"/>
  <c r="O793" i="15"/>
  <c r="O794" i="15"/>
  <c r="O795" i="15"/>
  <c r="O796" i="15"/>
  <c r="O797" i="15"/>
  <c r="O798" i="15"/>
  <c r="O799" i="15"/>
  <c r="O800" i="15"/>
  <c r="O801" i="15"/>
  <c r="O802" i="15"/>
  <c r="O803" i="15"/>
  <c r="O804" i="15"/>
  <c r="O805" i="15"/>
  <c r="O806" i="15"/>
  <c r="O807" i="15"/>
  <c r="O808" i="15"/>
  <c r="O809" i="15"/>
  <c r="O810" i="15"/>
  <c r="O811" i="15"/>
  <c r="O812" i="15"/>
  <c r="O813" i="15"/>
  <c r="O814" i="15"/>
  <c r="O815" i="15"/>
  <c r="O816" i="15"/>
  <c r="O817" i="15"/>
  <c r="O818" i="15"/>
  <c r="O819" i="15"/>
  <c r="O820" i="15"/>
  <c r="O821" i="15"/>
  <c r="O822" i="15"/>
  <c r="O823" i="15"/>
  <c r="O824" i="15"/>
  <c r="O825" i="15"/>
  <c r="O826" i="15"/>
  <c r="O827" i="15"/>
  <c r="O828" i="15"/>
  <c r="O829" i="15"/>
  <c r="O830" i="15"/>
  <c r="O831" i="15"/>
  <c r="O832" i="15"/>
  <c r="O833" i="15"/>
  <c r="O834" i="15"/>
  <c r="O835" i="15"/>
  <c r="O836" i="15"/>
  <c r="O837" i="15"/>
  <c r="O838" i="15"/>
  <c r="O839" i="15"/>
  <c r="O840" i="15"/>
  <c r="O841" i="15"/>
  <c r="O842" i="15"/>
  <c r="O843" i="15"/>
  <c r="O844" i="15"/>
  <c r="O845" i="15"/>
  <c r="O846" i="15"/>
  <c r="O847" i="15"/>
  <c r="O848" i="15"/>
  <c r="O849" i="15"/>
  <c r="O850" i="15"/>
  <c r="O851" i="15"/>
  <c r="O852" i="15"/>
  <c r="O853" i="15"/>
  <c r="O854" i="15"/>
  <c r="O855" i="15"/>
  <c r="O856" i="15"/>
  <c r="O857" i="15"/>
  <c r="O858" i="15"/>
  <c r="O859" i="15"/>
  <c r="O860" i="15"/>
  <c r="O861" i="15"/>
  <c r="O862" i="15"/>
  <c r="O863" i="15"/>
  <c r="O864" i="15"/>
  <c r="O865" i="15"/>
  <c r="O866" i="15"/>
  <c r="O867" i="15"/>
  <c r="O868" i="15"/>
  <c r="O869" i="15"/>
  <c r="O870" i="15"/>
  <c r="O871" i="15"/>
  <c r="O872" i="15"/>
  <c r="O873" i="15"/>
  <c r="O874" i="15"/>
  <c r="O875" i="15"/>
  <c r="O876" i="15"/>
  <c r="O877" i="15"/>
  <c r="O878" i="15"/>
  <c r="O879" i="15"/>
  <c r="O880" i="15"/>
  <c r="O881" i="15"/>
  <c r="O882" i="15"/>
  <c r="O883" i="15"/>
  <c r="O884" i="15"/>
  <c r="O885" i="15"/>
  <c r="O886" i="15"/>
  <c r="O887" i="15"/>
  <c r="O888" i="15"/>
  <c r="O889" i="15"/>
  <c r="O890" i="15"/>
  <c r="O891" i="15"/>
  <c r="O892" i="15"/>
  <c r="O893" i="15"/>
  <c r="O894" i="15"/>
  <c r="O895" i="15"/>
  <c r="O896" i="15"/>
  <c r="O897" i="15"/>
  <c r="O898" i="15"/>
  <c r="O899" i="15"/>
  <c r="O900" i="15"/>
  <c r="O901" i="15"/>
  <c r="O902" i="15"/>
  <c r="O903" i="15"/>
  <c r="O904" i="15"/>
  <c r="O905" i="15"/>
  <c r="O906" i="15"/>
  <c r="O907" i="15"/>
  <c r="O908" i="15"/>
  <c r="O909" i="15"/>
  <c r="O910" i="15"/>
  <c r="O911" i="15"/>
  <c r="O912" i="15"/>
  <c r="O913" i="15"/>
  <c r="O914" i="15"/>
  <c r="O915" i="15"/>
  <c r="O916" i="15"/>
  <c r="O917" i="15"/>
  <c r="O918" i="15"/>
  <c r="O919" i="15"/>
  <c r="O920" i="15"/>
  <c r="O921" i="15"/>
  <c r="O922" i="15"/>
  <c r="O923" i="15"/>
  <c r="O924" i="15"/>
  <c r="O925" i="15"/>
  <c r="O926" i="15"/>
  <c r="O927" i="15"/>
  <c r="O928" i="15"/>
  <c r="O929" i="15"/>
  <c r="O930" i="15"/>
  <c r="O931" i="15"/>
  <c r="O932" i="15"/>
  <c r="O933" i="15"/>
  <c r="O934" i="15"/>
  <c r="O935" i="15"/>
  <c r="O936" i="15"/>
  <c r="O937" i="15"/>
  <c r="O938" i="15"/>
  <c r="O939" i="15"/>
  <c r="O940" i="15"/>
  <c r="O941" i="15"/>
  <c r="O942" i="15"/>
  <c r="O943" i="15"/>
  <c r="O944" i="15"/>
  <c r="O945" i="15"/>
  <c r="O946" i="15"/>
  <c r="O947" i="15"/>
  <c r="O948" i="15"/>
  <c r="O949" i="15"/>
  <c r="O950" i="15"/>
  <c r="O951" i="15"/>
  <c r="O952" i="15"/>
  <c r="O953" i="15"/>
  <c r="O954" i="15"/>
  <c r="O955" i="15"/>
  <c r="O956" i="15"/>
  <c r="O957" i="15"/>
  <c r="O958" i="15"/>
  <c r="O959" i="15"/>
  <c r="O960" i="15"/>
  <c r="O961" i="15"/>
  <c r="O962" i="15"/>
  <c r="O963" i="15"/>
  <c r="O964" i="15"/>
  <c r="O965" i="15"/>
  <c r="O966" i="15"/>
  <c r="O967" i="15"/>
  <c r="O968" i="15"/>
  <c r="O969" i="15"/>
  <c r="O970" i="15"/>
  <c r="O971" i="15"/>
  <c r="O972" i="15"/>
  <c r="O973" i="15"/>
  <c r="O974" i="15"/>
  <c r="O975" i="15"/>
  <c r="O976" i="15"/>
  <c r="O977" i="15"/>
  <c r="O978" i="15"/>
  <c r="O979" i="15"/>
  <c r="O980" i="15"/>
  <c r="O981" i="15"/>
  <c r="O982" i="15"/>
  <c r="O983" i="15"/>
  <c r="O984" i="15"/>
  <c r="O985" i="15"/>
  <c r="O986" i="15"/>
  <c r="O987" i="15"/>
  <c r="O988" i="15"/>
  <c r="O989" i="15"/>
  <c r="O990" i="15"/>
  <c r="O991" i="15"/>
  <c r="O992" i="15"/>
  <c r="O993" i="15"/>
  <c r="O994" i="15"/>
  <c r="O995" i="15"/>
  <c r="O996" i="15"/>
  <c r="O997" i="15"/>
  <c r="O998" i="15"/>
  <c r="O999" i="15"/>
  <c r="O1000" i="15"/>
  <c r="O1001" i="15"/>
  <c r="O1002" i="15"/>
  <c r="O1003" i="15"/>
  <c r="O1004" i="15"/>
  <c r="O1005" i="15"/>
  <c r="O1006" i="15"/>
  <c r="O1007" i="15"/>
  <c r="O1008" i="15"/>
  <c r="O1009" i="15"/>
  <c r="O1010" i="15"/>
  <c r="O1011" i="15"/>
  <c r="O1012" i="15"/>
  <c r="O1013" i="15"/>
  <c r="O1014" i="15"/>
  <c r="O1015" i="15"/>
  <c r="O1016" i="15"/>
  <c r="O1017" i="15"/>
  <c r="O1018" i="15"/>
  <c r="O1019" i="15"/>
  <c r="O1020" i="15"/>
  <c r="O1021" i="15"/>
  <c r="O1022" i="15"/>
  <c r="O1023" i="15"/>
  <c r="O1024" i="15"/>
  <c r="O1025" i="15"/>
  <c r="O1026" i="15"/>
  <c r="O1027" i="15"/>
  <c r="O1028" i="15"/>
  <c r="O1029" i="15"/>
  <c r="O1030" i="15"/>
  <c r="O1031" i="15"/>
  <c r="O1032" i="15"/>
  <c r="O1033" i="15"/>
  <c r="O1034" i="15"/>
  <c r="O1035" i="15"/>
  <c r="O1036" i="15"/>
  <c r="O1037" i="15"/>
  <c r="O1038" i="15"/>
  <c r="O1039" i="15"/>
  <c r="O1040" i="15"/>
  <c r="O1041" i="15"/>
  <c r="O1042" i="15"/>
  <c r="O1043" i="15"/>
  <c r="O1044" i="15"/>
  <c r="O1045" i="15"/>
  <c r="O1046" i="15"/>
  <c r="O1047" i="15"/>
  <c r="O1048" i="15"/>
  <c r="O1049" i="15"/>
  <c r="O1050" i="15"/>
  <c r="O1051" i="15"/>
  <c r="O1052" i="15"/>
  <c r="O1053" i="15"/>
  <c r="O1054" i="15"/>
  <c r="O1055" i="15"/>
  <c r="O1056" i="15"/>
  <c r="O1057" i="15"/>
  <c r="O1058" i="15"/>
  <c r="O1059" i="15"/>
  <c r="O1060" i="15"/>
  <c r="O1061" i="15"/>
  <c r="O1062" i="15"/>
  <c r="O1063" i="15"/>
  <c r="O1064" i="15"/>
  <c r="O1065" i="15"/>
  <c r="O1066" i="15"/>
  <c r="O1067" i="15"/>
  <c r="O1068" i="15"/>
  <c r="O1069" i="15"/>
  <c r="O1070" i="15"/>
  <c r="O1071" i="15"/>
  <c r="O1072" i="15"/>
  <c r="O1073" i="15"/>
  <c r="O1074" i="15"/>
  <c r="O1075" i="15"/>
  <c r="O1076" i="15"/>
  <c r="O1077" i="15"/>
  <c r="O1078" i="15"/>
  <c r="O1079" i="15"/>
  <c r="O1080" i="15"/>
  <c r="O1081" i="15"/>
  <c r="O1082" i="15"/>
  <c r="O1083" i="15"/>
  <c r="O1084" i="15"/>
  <c r="O1085" i="15"/>
  <c r="O1086" i="15"/>
  <c r="O1087" i="15"/>
  <c r="O1088" i="15"/>
  <c r="O1089" i="15"/>
  <c r="O1090" i="15"/>
  <c r="O1091" i="15"/>
  <c r="O1092" i="15"/>
  <c r="O1093" i="15"/>
  <c r="O1094" i="15"/>
  <c r="O1095" i="15"/>
  <c r="O1096" i="15"/>
  <c r="O1097" i="15"/>
  <c r="O1098" i="15"/>
  <c r="O1099" i="15"/>
  <c r="O1100" i="15"/>
  <c r="O1101" i="15"/>
  <c r="O1102" i="15"/>
  <c r="O1103" i="15"/>
  <c r="O1104" i="15"/>
  <c r="O1105" i="15"/>
  <c r="O1106" i="15"/>
  <c r="O1107" i="15"/>
  <c r="O1108" i="15"/>
  <c r="O1109" i="15"/>
  <c r="O1110" i="15"/>
  <c r="O1111" i="15"/>
  <c r="O1112" i="15"/>
  <c r="O1113" i="15"/>
  <c r="O1114" i="15"/>
  <c r="O1115" i="15"/>
  <c r="O1116" i="15"/>
  <c r="O1117" i="15"/>
  <c r="O1118" i="15"/>
  <c r="O1119" i="15"/>
  <c r="O1120" i="15"/>
  <c r="O1121" i="15"/>
  <c r="O1122" i="15"/>
  <c r="O1123" i="15"/>
  <c r="O1124" i="15"/>
  <c r="O1125" i="15"/>
  <c r="O1126" i="15"/>
  <c r="O1127" i="15"/>
  <c r="O1128" i="15"/>
  <c r="O1129" i="15"/>
  <c r="O1130" i="15"/>
  <c r="O1131" i="15"/>
  <c r="O1132" i="15"/>
  <c r="O1133" i="15"/>
  <c r="O1134" i="15"/>
  <c r="O1135" i="15"/>
  <c r="O1136" i="15"/>
  <c r="O1137" i="15"/>
  <c r="O1138" i="15"/>
  <c r="O1139" i="15"/>
  <c r="O1140" i="15"/>
  <c r="O1141" i="15"/>
  <c r="O1142" i="15"/>
  <c r="O1143" i="15"/>
  <c r="O1144" i="15"/>
  <c r="O1145" i="15"/>
  <c r="O1146" i="15"/>
  <c r="O1147" i="15"/>
  <c r="O1148" i="15"/>
  <c r="O1149" i="15"/>
  <c r="O1150" i="15"/>
  <c r="O1151" i="15"/>
  <c r="O1152" i="15"/>
  <c r="O1153" i="15"/>
  <c r="O1154" i="15"/>
  <c r="O1155" i="15"/>
  <c r="O1156" i="15"/>
  <c r="O1157" i="15"/>
  <c r="O1158" i="15"/>
  <c r="O1159" i="15"/>
  <c r="O1160" i="15"/>
  <c r="O1161" i="15"/>
  <c r="O1162" i="15"/>
  <c r="O1163" i="15"/>
  <c r="O1164" i="15"/>
  <c r="O1165" i="15"/>
  <c r="O1166" i="15"/>
  <c r="O1167" i="15"/>
  <c r="O1168" i="15"/>
  <c r="O1169" i="15"/>
  <c r="O1170" i="15"/>
  <c r="O1171" i="15"/>
  <c r="O1172" i="15"/>
  <c r="O1173" i="15"/>
  <c r="O1174" i="15"/>
  <c r="O1175" i="15"/>
  <c r="O1176" i="15"/>
  <c r="O1177" i="15"/>
  <c r="O1178" i="15"/>
  <c r="O1179" i="15"/>
  <c r="O1180" i="15"/>
  <c r="O1181" i="15"/>
  <c r="O1182" i="15"/>
  <c r="O1183" i="15"/>
  <c r="O1184" i="15"/>
  <c r="O1185" i="15"/>
  <c r="O1186" i="15"/>
  <c r="O1187" i="15"/>
  <c r="O1188" i="15"/>
  <c r="O1189" i="15"/>
  <c r="O1190" i="15"/>
  <c r="O1191" i="15"/>
  <c r="O1192" i="15"/>
  <c r="O1193" i="15"/>
  <c r="O1194" i="15"/>
  <c r="O1195" i="15"/>
  <c r="O1196" i="15"/>
  <c r="O1197" i="15"/>
  <c r="O1198" i="15"/>
  <c r="O1199" i="15"/>
  <c r="O1200" i="15"/>
  <c r="O1201" i="15"/>
  <c r="O1202" i="15"/>
  <c r="O1203" i="15"/>
  <c r="O1204" i="15"/>
  <c r="O1205" i="15"/>
  <c r="O1206" i="15"/>
  <c r="O1207" i="15"/>
  <c r="O1208" i="15"/>
  <c r="O1209" i="15"/>
  <c r="O1210" i="15"/>
  <c r="O1211" i="15"/>
  <c r="O1212" i="15"/>
  <c r="O1213" i="15"/>
  <c r="O1214" i="15"/>
  <c r="O1215" i="15"/>
  <c r="O1216" i="15"/>
  <c r="O1217" i="15"/>
  <c r="O1218" i="15"/>
  <c r="O1219" i="15"/>
  <c r="O1220" i="15"/>
  <c r="O1221" i="15"/>
  <c r="O1222" i="15"/>
  <c r="O1223" i="15"/>
  <c r="O1224" i="15"/>
  <c r="O1225" i="15"/>
  <c r="O1226" i="15"/>
  <c r="O1227" i="15"/>
  <c r="O1228" i="15"/>
  <c r="O1229" i="15"/>
  <c r="O1230" i="15"/>
  <c r="O1231" i="15"/>
  <c r="O1232" i="15"/>
  <c r="O1233" i="15"/>
  <c r="O1234" i="15"/>
  <c r="O1235" i="15"/>
  <c r="O1236" i="15"/>
  <c r="O1237" i="15"/>
  <c r="O1238" i="15"/>
  <c r="O1239" i="15"/>
  <c r="O1240" i="15"/>
  <c r="O1241" i="15"/>
  <c r="O1242" i="15"/>
  <c r="O1243" i="15"/>
  <c r="O1244" i="15"/>
  <c r="O1245" i="15"/>
  <c r="O1246" i="15"/>
  <c r="O1247" i="15"/>
  <c r="O1248" i="15"/>
  <c r="O1249" i="15"/>
  <c r="O1250" i="15"/>
  <c r="O1251" i="15"/>
  <c r="O1252" i="15"/>
  <c r="O1253" i="15"/>
  <c r="O1254" i="15"/>
  <c r="O1255" i="15"/>
  <c r="O1256" i="15"/>
  <c r="O1257" i="15"/>
  <c r="O1258" i="15"/>
  <c r="O1259" i="15"/>
  <c r="O1260" i="15"/>
  <c r="O1261" i="15"/>
  <c r="O1262" i="15"/>
  <c r="O1263" i="15"/>
  <c r="O1264" i="15"/>
  <c r="O1265" i="15"/>
  <c r="O1266" i="15"/>
  <c r="O1267" i="15"/>
  <c r="O1268" i="15"/>
  <c r="O1269" i="15"/>
  <c r="O1270" i="15"/>
  <c r="O1271" i="15"/>
  <c r="O1272" i="15"/>
  <c r="O1273" i="15"/>
  <c r="O1274" i="15"/>
  <c r="O1275" i="15"/>
  <c r="O1276" i="15"/>
  <c r="O1277" i="15"/>
  <c r="O1278" i="15"/>
  <c r="O1279" i="15"/>
  <c r="O1280" i="15"/>
  <c r="O1281" i="15"/>
  <c r="O1282" i="15"/>
  <c r="O1283" i="15"/>
  <c r="O1284" i="15"/>
  <c r="O1285" i="15"/>
  <c r="O1286" i="15"/>
  <c r="O1287" i="15"/>
  <c r="O1288" i="15"/>
  <c r="O1289" i="15"/>
  <c r="O1290" i="15"/>
  <c r="O1291" i="15"/>
  <c r="O1292" i="15"/>
  <c r="O1293" i="15"/>
  <c r="O1294" i="15"/>
  <c r="O1295" i="15"/>
  <c r="O1296" i="15"/>
  <c r="O1297" i="15"/>
  <c r="O1298" i="15"/>
  <c r="O1299" i="15"/>
  <c r="O1300" i="15"/>
  <c r="O1301" i="15"/>
  <c r="O1302" i="15"/>
  <c r="O1303" i="15"/>
  <c r="O1304" i="15"/>
  <c r="O1305" i="15"/>
  <c r="O1306" i="15"/>
  <c r="O1307" i="15"/>
  <c r="O1308" i="15"/>
  <c r="O1309" i="15"/>
  <c r="O1310" i="15"/>
  <c r="O1311" i="15"/>
  <c r="O1312" i="15"/>
  <c r="O1313" i="15"/>
  <c r="O1314" i="15"/>
  <c r="O1315" i="15"/>
  <c r="O1316" i="15"/>
  <c r="O1317" i="15"/>
  <c r="O1318" i="15"/>
  <c r="O1319" i="15"/>
  <c r="O1320" i="15"/>
  <c r="O1321" i="15"/>
  <c r="O1322" i="15"/>
  <c r="O1323" i="15"/>
  <c r="O1324" i="15"/>
  <c r="O1325" i="15"/>
  <c r="O1326" i="15"/>
  <c r="O1327" i="15"/>
  <c r="O1328" i="15"/>
  <c r="O1329" i="15"/>
  <c r="O1330" i="15"/>
  <c r="O1331" i="15"/>
  <c r="O1332" i="15"/>
  <c r="O1333" i="15"/>
  <c r="O1334" i="15"/>
  <c r="O1335" i="15"/>
  <c r="O1336" i="15"/>
  <c r="O1337" i="15"/>
  <c r="O1338" i="15"/>
  <c r="O1339" i="15"/>
  <c r="O1340" i="15"/>
  <c r="O1341" i="15"/>
  <c r="O1342" i="15"/>
  <c r="O1343" i="15"/>
  <c r="O1344" i="15"/>
  <c r="O1345" i="15"/>
  <c r="O1346" i="15"/>
  <c r="O1347" i="15"/>
  <c r="O1348" i="15"/>
  <c r="O1349" i="15"/>
  <c r="O1350" i="15"/>
  <c r="O1351" i="15"/>
  <c r="O1352" i="15"/>
  <c r="O1353" i="15"/>
  <c r="O1354" i="15"/>
  <c r="O1355" i="15"/>
  <c r="O1356" i="15"/>
  <c r="O1357" i="15"/>
  <c r="O1358" i="15"/>
  <c r="O1359" i="15"/>
  <c r="O1360" i="15"/>
  <c r="O1361" i="15"/>
  <c r="O1362" i="15"/>
  <c r="O1363" i="15"/>
  <c r="O1364" i="15"/>
  <c r="O1365" i="15"/>
  <c r="O1366" i="15"/>
  <c r="O1367" i="15"/>
  <c r="O1368" i="15"/>
  <c r="O1369" i="15"/>
  <c r="O1370" i="15"/>
  <c r="O1371" i="15"/>
  <c r="O1372" i="15"/>
  <c r="O1373" i="15"/>
  <c r="O1374" i="15"/>
  <c r="O1375" i="15"/>
  <c r="O1376" i="15"/>
  <c r="O1377" i="15"/>
  <c r="O1378" i="15"/>
  <c r="O1379" i="15"/>
  <c r="O1380" i="15"/>
  <c r="O1381" i="15"/>
  <c r="O1382" i="15"/>
  <c r="O1383" i="15"/>
  <c r="O1384" i="15"/>
  <c r="O1385" i="15"/>
  <c r="O1386" i="15"/>
  <c r="O1387" i="15"/>
  <c r="O1388" i="15"/>
  <c r="O1389" i="15"/>
  <c r="O1390" i="15"/>
  <c r="O1391" i="15"/>
  <c r="O1392" i="15"/>
  <c r="O1393" i="15"/>
  <c r="O1394" i="15"/>
  <c r="O1395" i="15"/>
  <c r="O1396" i="15"/>
  <c r="O1397" i="15"/>
  <c r="O1398" i="15"/>
  <c r="O1399" i="15"/>
  <c r="O1400" i="15"/>
  <c r="O1401" i="15"/>
  <c r="O1402" i="15"/>
  <c r="O1403" i="15"/>
  <c r="O1404" i="15"/>
  <c r="O1405" i="15"/>
  <c r="O1406" i="15"/>
  <c r="O1407" i="15"/>
  <c r="O1408" i="15"/>
  <c r="O1409" i="15"/>
  <c r="O1410" i="15"/>
  <c r="O1411" i="15"/>
  <c r="O1412" i="15"/>
  <c r="O1413" i="15"/>
  <c r="O1414" i="15"/>
  <c r="O1415" i="15"/>
  <c r="O1416" i="15"/>
  <c r="O1417" i="15"/>
  <c r="O1418" i="15"/>
  <c r="O1419" i="15"/>
  <c r="O1420" i="15"/>
  <c r="O1421" i="15"/>
  <c r="O1422" i="15"/>
  <c r="O1423" i="15"/>
  <c r="O1424" i="15"/>
  <c r="O1425" i="15"/>
  <c r="O1426" i="15"/>
  <c r="O1427" i="15"/>
  <c r="O1428" i="15"/>
  <c r="O1429" i="15"/>
  <c r="O1430" i="15"/>
  <c r="O1431" i="15"/>
  <c r="O1432" i="15"/>
  <c r="O1433" i="15"/>
  <c r="O1434" i="15"/>
  <c r="O1435" i="15"/>
  <c r="O1436" i="15"/>
  <c r="O1437" i="15"/>
  <c r="O1438" i="15"/>
  <c r="O1439" i="15"/>
  <c r="O1440" i="15"/>
  <c r="O1441" i="15"/>
  <c r="O1442" i="15"/>
  <c r="O1443" i="15"/>
  <c r="O1444" i="15"/>
  <c r="O1445" i="15"/>
  <c r="O1446" i="15"/>
  <c r="O1447" i="15"/>
  <c r="O1448" i="15"/>
  <c r="O1449" i="15"/>
  <c r="O1450" i="15"/>
  <c r="O1451" i="15"/>
  <c r="O1452" i="15"/>
  <c r="O1453" i="15"/>
  <c r="O1454" i="15"/>
  <c r="O1455" i="15"/>
  <c r="O1456" i="15"/>
  <c r="O1457" i="15"/>
  <c r="O1458" i="15"/>
  <c r="O1459" i="15"/>
  <c r="O1460" i="15"/>
  <c r="O1461" i="15"/>
  <c r="O1462" i="15"/>
  <c r="O1463" i="15"/>
  <c r="O1464" i="15"/>
  <c r="O1465" i="15"/>
  <c r="O1466" i="15"/>
  <c r="O1467" i="15"/>
  <c r="O1468" i="15"/>
  <c r="O1469" i="15"/>
  <c r="O1470" i="15"/>
  <c r="O1471" i="15"/>
  <c r="O1472" i="15"/>
  <c r="O1473" i="15"/>
  <c r="O1474" i="15"/>
  <c r="O1475" i="15"/>
  <c r="O1476" i="15"/>
  <c r="O1477" i="15"/>
  <c r="O1478" i="15"/>
  <c r="O1479" i="15"/>
  <c r="O1480" i="15"/>
  <c r="O1481" i="15"/>
  <c r="O1482" i="15"/>
  <c r="O1483" i="15"/>
  <c r="O1484" i="15"/>
  <c r="O1485" i="15"/>
  <c r="O1486" i="15"/>
  <c r="O1487" i="15"/>
  <c r="O1488" i="15"/>
  <c r="O1489" i="15"/>
  <c r="O1490" i="15"/>
  <c r="O1491" i="15"/>
  <c r="O1492" i="15"/>
  <c r="O1493" i="15"/>
  <c r="O1494" i="15"/>
  <c r="O1495" i="15"/>
  <c r="O1496" i="15"/>
  <c r="O1497" i="15"/>
  <c r="O1498" i="15"/>
  <c r="O1499" i="15"/>
  <c r="O1500" i="15"/>
  <c r="O1501" i="15"/>
  <c r="O1502" i="15"/>
  <c r="O1503" i="15"/>
  <c r="O1504" i="15"/>
  <c r="O1505" i="15"/>
  <c r="O1506" i="15"/>
  <c r="O1507" i="15"/>
  <c r="O1508" i="15"/>
  <c r="O1509" i="15"/>
  <c r="O1510" i="15"/>
  <c r="O1511" i="15"/>
  <c r="O1512" i="15"/>
  <c r="O1513" i="15"/>
  <c r="O1514" i="15"/>
  <c r="O1515" i="15"/>
  <c r="O1516" i="15"/>
  <c r="O1517" i="15"/>
  <c r="O1518" i="15"/>
  <c r="O1519" i="15"/>
  <c r="O1520" i="15"/>
  <c r="O1521" i="15"/>
  <c r="O1522" i="15"/>
  <c r="O1523" i="15"/>
  <c r="O1524" i="15"/>
  <c r="O1525" i="15"/>
  <c r="O1526" i="15"/>
  <c r="O1527" i="15"/>
  <c r="O1528" i="15"/>
  <c r="O1529" i="15"/>
  <c r="O1530" i="15"/>
  <c r="O1531" i="15"/>
  <c r="O1532" i="15"/>
  <c r="O1533" i="15"/>
  <c r="O1534" i="15"/>
  <c r="O1535" i="15"/>
  <c r="O1536" i="15"/>
  <c r="O1537" i="15"/>
  <c r="O1538" i="15"/>
  <c r="O1539" i="15"/>
  <c r="O1540" i="15"/>
  <c r="O1541" i="15"/>
  <c r="O1542" i="15"/>
  <c r="O1543" i="15"/>
  <c r="O1544" i="15"/>
  <c r="O1545" i="15"/>
  <c r="O1546" i="15"/>
  <c r="O1547" i="15"/>
  <c r="O1548" i="15"/>
  <c r="O1549" i="15"/>
  <c r="O1550" i="15"/>
  <c r="O1551" i="15"/>
  <c r="O1552" i="15"/>
  <c r="O1553" i="15"/>
  <c r="O1554" i="15"/>
  <c r="O1555" i="15"/>
  <c r="O1556" i="15"/>
  <c r="O1557" i="15"/>
  <c r="O1558" i="15"/>
  <c r="O1559" i="15"/>
  <c r="O1560" i="15"/>
  <c r="O1561" i="15"/>
  <c r="O1562" i="15"/>
  <c r="O1563" i="15"/>
  <c r="O1564" i="15"/>
  <c r="O1565" i="15"/>
  <c r="O1566" i="15"/>
  <c r="O1567" i="15"/>
  <c r="O1568" i="15"/>
  <c r="O1569" i="15"/>
  <c r="O1570" i="15"/>
  <c r="O1571" i="15"/>
  <c r="O1572" i="15"/>
  <c r="O1573" i="15"/>
  <c r="O1574" i="15"/>
  <c r="O1575" i="15"/>
  <c r="O1576" i="15"/>
  <c r="O1577" i="15"/>
  <c r="O1578" i="15"/>
  <c r="O1579" i="15"/>
  <c r="O1580" i="15"/>
  <c r="O1581" i="15"/>
  <c r="O1582" i="15"/>
  <c r="O1583" i="15"/>
  <c r="O1584" i="15"/>
  <c r="O1585" i="15"/>
  <c r="O1586" i="15"/>
  <c r="O1587" i="15"/>
  <c r="O1588" i="15"/>
  <c r="O1589" i="15"/>
  <c r="O1590" i="15"/>
  <c r="O1591" i="15"/>
  <c r="O1592" i="15"/>
  <c r="O1593" i="15"/>
  <c r="O1594" i="15"/>
  <c r="O1595" i="15"/>
  <c r="O1596" i="15"/>
  <c r="O1597" i="15"/>
  <c r="O1598" i="15"/>
  <c r="O1599" i="15"/>
  <c r="O1600" i="15"/>
  <c r="O1601" i="15"/>
  <c r="O1602" i="15"/>
  <c r="O1603" i="15"/>
  <c r="O1604" i="15"/>
  <c r="O1605" i="15"/>
  <c r="O1606" i="15"/>
  <c r="O1607" i="15"/>
  <c r="O1608" i="15"/>
  <c r="O1609" i="15"/>
  <c r="O1610" i="15"/>
  <c r="O1611" i="15"/>
  <c r="O1612" i="15"/>
  <c r="O1613" i="15"/>
  <c r="O1614" i="15"/>
  <c r="O1615" i="15"/>
  <c r="O1616" i="15"/>
  <c r="O1617" i="15"/>
  <c r="O1618" i="15"/>
  <c r="O1619" i="15"/>
  <c r="O1620" i="15"/>
  <c r="O1621" i="15"/>
  <c r="O1622" i="15"/>
  <c r="O1623" i="15"/>
  <c r="O1624" i="15"/>
  <c r="O1625" i="15"/>
  <c r="O1626" i="15"/>
  <c r="O1627" i="15"/>
  <c r="O1628" i="15"/>
  <c r="O1629" i="15"/>
  <c r="O1630" i="15"/>
  <c r="O1631" i="15"/>
  <c r="O1632" i="15"/>
  <c r="O1633" i="15"/>
  <c r="O1634" i="15"/>
  <c r="O1635" i="15"/>
  <c r="O1636" i="15"/>
  <c r="O1637" i="15"/>
  <c r="O1638" i="15"/>
  <c r="O1639" i="15"/>
  <c r="O1640" i="15"/>
  <c r="O1641" i="15"/>
  <c r="O1642" i="15"/>
  <c r="O1643" i="15"/>
  <c r="O1644" i="15"/>
  <c r="O1645" i="15"/>
  <c r="O1646" i="15"/>
  <c r="O1647" i="15"/>
  <c r="O1648" i="15"/>
  <c r="O1649" i="15"/>
  <c r="O1650" i="15"/>
  <c r="O1651" i="15"/>
  <c r="O1652" i="15"/>
  <c r="O1653" i="15"/>
  <c r="O1654" i="15"/>
  <c r="O1655" i="15"/>
  <c r="O1656" i="15"/>
  <c r="O1657" i="15"/>
  <c r="O1658" i="15"/>
  <c r="O1659" i="15"/>
  <c r="O1660" i="15"/>
  <c r="O1661" i="15"/>
  <c r="O1662" i="15"/>
  <c r="O1663" i="15"/>
  <c r="O1664" i="15"/>
  <c r="O1665" i="15"/>
  <c r="O1666" i="15"/>
  <c r="O1667" i="15"/>
  <c r="O1668" i="15"/>
  <c r="O1669" i="15"/>
  <c r="O1670" i="15"/>
  <c r="O1671" i="15"/>
  <c r="O1672" i="15"/>
  <c r="O1673" i="15"/>
  <c r="O1674" i="15"/>
  <c r="O1675" i="15"/>
  <c r="O1676" i="15"/>
  <c r="O1677" i="15"/>
  <c r="O1678" i="15"/>
  <c r="O1679" i="15"/>
  <c r="O1680" i="15"/>
  <c r="O1681" i="15"/>
  <c r="O1682" i="15"/>
  <c r="O1683" i="15"/>
  <c r="O1684" i="15"/>
  <c r="O1685" i="15"/>
  <c r="O1686" i="15"/>
  <c r="O1687" i="15"/>
  <c r="O1688" i="15"/>
  <c r="O1689" i="15"/>
  <c r="O1690" i="15"/>
  <c r="O1691" i="15"/>
  <c r="O1692" i="15"/>
  <c r="O1693" i="15"/>
  <c r="O1694" i="15"/>
  <c r="O1695" i="15"/>
  <c r="O1696" i="15"/>
  <c r="O1697" i="15"/>
  <c r="O1698" i="15"/>
  <c r="O1699" i="15"/>
  <c r="O1700" i="15"/>
  <c r="O1701" i="15"/>
  <c r="O1702" i="15"/>
  <c r="O1703" i="15"/>
  <c r="O1704" i="15"/>
  <c r="O1705" i="15"/>
  <c r="O1706" i="15"/>
  <c r="O1707" i="15"/>
  <c r="O1708" i="15"/>
  <c r="O1709" i="15"/>
  <c r="O1710" i="15"/>
  <c r="O1711" i="15"/>
  <c r="O1712" i="15"/>
  <c r="O1713" i="15"/>
  <c r="O1714" i="15"/>
  <c r="O1715" i="15"/>
  <c r="O1716" i="15"/>
  <c r="O1717" i="15"/>
  <c r="O1718" i="15"/>
  <c r="O1719" i="15"/>
  <c r="O1720" i="15"/>
  <c r="O1721" i="15"/>
  <c r="O1722" i="15"/>
  <c r="O1723" i="15"/>
  <c r="O1724" i="15"/>
  <c r="O1725" i="15"/>
  <c r="O1726" i="15"/>
  <c r="O1727" i="15"/>
  <c r="O1728" i="15"/>
  <c r="O1729" i="15"/>
  <c r="O1730" i="15"/>
  <c r="O1731" i="15"/>
  <c r="O1732" i="15"/>
  <c r="O1733" i="15"/>
  <c r="O1734" i="15"/>
  <c r="O1735" i="15"/>
  <c r="O1736" i="15"/>
  <c r="O1737" i="15"/>
  <c r="O1738" i="15"/>
  <c r="O1739" i="15"/>
  <c r="O1740" i="15"/>
  <c r="O1741" i="15"/>
  <c r="O1742" i="15"/>
  <c r="O1743" i="15"/>
  <c r="O1744" i="15"/>
  <c r="O1745" i="15"/>
  <c r="O1746" i="15"/>
  <c r="O1747" i="15"/>
  <c r="O1748" i="15"/>
  <c r="O1749" i="15"/>
  <c r="O1750" i="15"/>
  <c r="O1751" i="15"/>
  <c r="O1752" i="15"/>
  <c r="O1753" i="15"/>
  <c r="O1754" i="15"/>
  <c r="O1755" i="15"/>
  <c r="O1756" i="15"/>
  <c r="O1757" i="15"/>
  <c r="O1758" i="15"/>
  <c r="O1759" i="15"/>
  <c r="O1760" i="15"/>
  <c r="O1761" i="15"/>
  <c r="O1762" i="15"/>
  <c r="O1763" i="15"/>
  <c r="O1764" i="15"/>
  <c r="O1765" i="15"/>
  <c r="O1766" i="15"/>
  <c r="O1767" i="15"/>
  <c r="O1768" i="15"/>
  <c r="O1769" i="15"/>
  <c r="O1770" i="15"/>
  <c r="O1771" i="15"/>
  <c r="O1772" i="15"/>
  <c r="O1773" i="15"/>
  <c r="O1774" i="15"/>
  <c r="O1775" i="15"/>
  <c r="O1776" i="15"/>
  <c r="O1777" i="15"/>
  <c r="O1778" i="15"/>
  <c r="O1779" i="15"/>
  <c r="O1780" i="15"/>
  <c r="O1781" i="15"/>
  <c r="O1782" i="15"/>
  <c r="O1783" i="15"/>
  <c r="O1784" i="15"/>
  <c r="O1785" i="15"/>
  <c r="O1786" i="15"/>
  <c r="O1787" i="15"/>
  <c r="O1788" i="15"/>
  <c r="O1789" i="15"/>
  <c r="O1790" i="15"/>
  <c r="O1791" i="15"/>
  <c r="O1792" i="15"/>
  <c r="O1793" i="15"/>
  <c r="O1794" i="15"/>
  <c r="O1795" i="15"/>
  <c r="O1796" i="15"/>
  <c r="O1797" i="15"/>
  <c r="O1798" i="15"/>
  <c r="O1799" i="15"/>
  <c r="O1800" i="15"/>
  <c r="O1801" i="15"/>
  <c r="O1802" i="15"/>
  <c r="O1803" i="15"/>
  <c r="O1804" i="15"/>
  <c r="O1805" i="15"/>
  <c r="O1806" i="15"/>
  <c r="O1807" i="15"/>
  <c r="O1808" i="15"/>
  <c r="O1809" i="15"/>
  <c r="O1810" i="15"/>
  <c r="O1811" i="15"/>
  <c r="O1812" i="15"/>
  <c r="O1813" i="15"/>
  <c r="O1814" i="15"/>
  <c r="O1815" i="15"/>
  <c r="O1816" i="15"/>
  <c r="O1817" i="15"/>
  <c r="O1818" i="15"/>
  <c r="O1819" i="15"/>
  <c r="O1820" i="15"/>
  <c r="O1821" i="15"/>
  <c r="O1822" i="15"/>
  <c r="O1823" i="15"/>
  <c r="O1824" i="15"/>
  <c r="O1825" i="15"/>
  <c r="O1826" i="15"/>
  <c r="O1827" i="15"/>
  <c r="O1828" i="15"/>
  <c r="O1829" i="15"/>
  <c r="O1830" i="15"/>
  <c r="O1831" i="15"/>
  <c r="O1832" i="15"/>
  <c r="O1833" i="15"/>
  <c r="O1834" i="15"/>
  <c r="O1835" i="15"/>
  <c r="O1836" i="15"/>
  <c r="O1837" i="15"/>
  <c r="O1838" i="15"/>
  <c r="O1839" i="15"/>
  <c r="O1840" i="15"/>
  <c r="O1841" i="15"/>
  <c r="O1842" i="15"/>
  <c r="O1843" i="15"/>
  <c r="O1844" i="15"/>
  <c r="O1845" i="15"/>
  <c r="O1846" i="15"/>
  <c r="O1847" i="15"/>
  <c r="O1848" i="15"/>
  <c r="O1849" i="15"/>
  <c r="O1850" i="15"/>
  <c r="O1851" i="15"/>
  <c r="O1852" i="15"/>
  <c r="O1853" i="15"/>
  <c r="O1854" i="15"/>
  <c r="O1855" i="15"/>
  <c r="O1856" i="15"/>
  <c r="O1857" i="15"/>
  <c r="O1858" i="15"/>
  <c r="O1859" i="15"/>
  <c r="O1860" i="15"/>
  <c r="O1861" i="15"/>
  <c r="O1862" i="15"/>
  <c r="O1863" i="15"/>
  <c r="O1864" i="15"/>
  <c r="O1865" i="15"/>
  <c r="O1866" i="15"/>
  <c r="O1867" i="15"/>
  <c r="O1868" i="15"/>
  <c r="O1869" i="15"/>
  <c r="O1870" i="15"/>
  <c r="O1871" i="15"/>
  <c r="O1872" i="15"/>
  <c r="O1873" i="15"/>
  <c r="O1874" i="15"/>
  <c r="O1875" i="15"/>
  <c r="O1876" i="15"/>
  <c r="O1877" i="15"/>
  <c r="O1878" i="15"/>
  <c r="O1879" i="15"/>
  <c r="O1880" i="15"/>
  <c r="O1881" i="15"/>
  <c r="O1882" i="15"/>
  <c r="O1883" i="15"/>
  <c r="O1884" i="15"/>
  <c r="O1885" i="15"/>
  <c r="O1886" i="15"/>
  <c r="O1887" i="15"/>
  <c r="O1888" i="15"/>
  <c r="O1889" i="15"/>
  <c r="O1890" i="15"/>
  <c r="O1891" i="15"/>
  <c r="O1892" i="15"/>
  <c r="O1893" i="15"/>
  <c r="O1894" i="15"/>
  <c r="O1895" i="15"/>
  <c r="O1896" i="15"/>
  <c r="O1897" i="15"/>
  <c r="O1898" i="15"/>
  <c r="O1899" i="15"/>
  <c r="O1900" i="15"/>
  <c r="O1901" i="15"/>
  <c r="O1902" i="15"/>
  <c r="O1903" i="15"/>
  <c r="O1904" i="15"/>
  <c r="O1905" i="15"/>
  <c r="O1906" i="15"/>
  <c r="O1907" i="15"/>
  <c r="O1908" i="15"/>
  <c r="O1909" i="15"/>
  <c r="O1910" i="15"/>
  <c r="O1911" i="15"/>
  <c r="O1912" i="15"/>
  <c r="O1913" i="15"/>
  <c r="O1914" i="15"/>
  <c r="O1915" i="15"/>
  <c r="O1916" i="15"/>
  <c r="O1917" i="15"/>
  <c r="O1918" i="15"/>
  <c r="O1919" i="15"/>
  <c r="O1920" i="15"/>
  <c r="O1921" i="15"/>
  <c r="O1922" i="15"/>
  <c r="O1923" i="15"/>
  <c r="O1924" i="15"/>
  <c r="O1925" i="15"/>
  <c r="O1926" i="15"/>
  <c r="O1927" i="15"/>
  <c r="O1928" i="15"/>
  <c r="O1929" i="15"/>
  <c r="O1930" i="15"/>
  <c r="O1931" i="15"/>
  <c r="O1932" i="15"/>
  <c r="O1933" i="15"/>
  <c r="O1934" i="15"/>
  <c r="O1935" i="15"/>
  <c r="O1936" i="15"/>
  <c r="O1937" i="15"/>
  <c r="O1938" i="15"/>
  <c r="O1939" i="15"/>
  <c r="O1940" i="15"/>
  <c r="O1941" i="15"/>
  <c r="O1942" i="15"/>
  <c r="O1943" i="15"/>
  <c r="O1944" i="15"/>
  <c r="O1945" i="15"/>
  <c r="O1946" i="15"/>
  <c r="O1947" i="15"/>
  <c r="O1948" i="15"/>
  <c r="O1949" i="15"/>
  <c r="O1950" i="15"/>
  <c r="O1951" i="15"/>
  <c r="O1952" i="15"/>
  <c r="O1953" i="15"/>
  <c r="O1954" i="15"/>
  <c r="O1955" i="15"/>
  <c r="O1956" i="15"/>
  <c r="O1957" i="15"/>
  <c r="O1958" i="15"/>
  <c r="O1959" i="15"/>
  <c r="O1960" i="15"/>
  <c r="O1961" i="15"/>
  <c r="O1962" i="15"/>
  <c r="O1963" i="15"/>
  <c r="O1964" i="15"/>
  <c r="O1965" i="15"/>
  <c r="O1966" i="15"/>
  <c r="O1967" i="15"/>
  <c r="O1968" i="15"/>
  <c r="O1969" i="15"/>
  <c r="O1970" i="15"/>
  <c r="O1971" i="15"/>
  <c r="O1972" i="15"/>
  <c r="O1973" i="15"/>
  <c r="O1974" i="15"/>
  <c r="O1975" i="15"/>
  <c r="O1976" i="15"/>
  <c r="O1977" i="15"/>
  <c r="O1978" i="15"/>
  <c r="O1979" i="15"/>
  <c r="O1980" i="15"/>
  <c r="O1981" i="15"/>
  <c r="O1982" i="15"/>
  <c r="O1983" i="15"/>
  <c r="O1984" i="15"/>
  <c r="O1985" i="15"/>
  <c r="O1986" i="15"/>
  <c r="O1987" i="15"/>
  <c r="O1988" i="15"/>
  <c r="O1989" i="15"/>
  <c r="O1990" i="15"/>
  <c r="O1991" i="15"/>
  <c r="O1992" i="15"/>
  <c r="O1993" i="15"/>
  <c r="O1994" i="15"/>
  <c r="O1995" i="15"/>
  <c r="O1996" i="15"/>
  <c r="O1997" i="15"/>
  <c r="O1998" i="15"/>
  <c r="O1999" i="15"/>
  <c r="O2000" i="15"/>
  <c r="O2001" i="15"/>
  <c r="O2002" i="15"/>
  <c r="O2003" i="15"/>
  <c r="O2004" i="15"/>
  <c r="O2005" i="15"/>
  <c r="O2006" i="15"/>
  <c r="O2007" i="15"/>
  <c r="O2008" i="15"/>
  <c r="O2009" i="15"/>
  <c r="O2010" i="15"/>
  <c r="O2011" i="15"/>
  <c r="O2012" i="15"/>
  <c r="O2013" i="15"/>
  <c r="O2014" i="15"/>
  <c r="O2015" i="15"/>
  <c r="O2016" i="15"/>
  <c r="O2017" i="15"/>
  <c r="O2018" i="15"/>
  <c r="O2019" i="15"/>
  <c r="O2020" i="15"/>
  <c r="O2021" i="15"/>
  <c r="O2022" i="15"/>
  <c r="O2023" i="15"/>
  <c r="O2024" i="15"/>
  <c r="O2025" i="15"/>
  <c r="O2026" i="15"/>
  <c r="O2027" i="15"/>
  <c r="O2028" i="15"/>
  <c r="O2029" i="15"/>
  <c r="O2030" i="15"/>
  <c r="O2031" i="15"/>
  <c r="O2032" i="15"/>
  <c r="O2033" i="15"/>
  <c r="O2034" i="15"/>
  <c r="O2035" i="15"/>
  <c r="O2036" i="15"/>
  <c r="O2037" i="15"/>
  <c r="O2038" i="15"/>
  <c r="O2039" i="15"/>
  <c r="O2040" i="15"/>
  <c r="O2041" i="15"/>
  <c r="O2042" i="15"/>
  <c r="O2043" i="15"/>
  <c r="O2044" i="15"/>
  <c r="O2045" i="15"/>
  <c r="O2046" i="15"/>
  <c r="O2047" i="15"/>
  <c r="O2048" i="15"/>
  <c r="O2049" i="15"/>
  <c r="O2050" i="15"/>
  <c r="O2051" i="15"/>
  <c r="O2052" i="15"/>
  <c r="O2053" i="15"/>
  <c r="O2054" i="15"/>
  <c r="O2055" i="15"/>
  <c r="O2056" i="15"/>
  <c r="O2057" i="15"/>
  <c r="O2058" i="15"/>
  <c r="O2059" i="15"/>
  <c r="O2060" i="15"/>
  <c r="O2061" i="15"/>
  <c r="O2062" i="15"/>
  <c r="O2063" i="15"/>
  <c r="O2064" i="15"/>
  <c r="O2065" i="15"/>
  <c r="O2066" i="15"/>
  <c r="O2067" i="15"/>
  <c r="O2068" i="15"/>
  <c r="O2069" i="15"/>
  <c r="O2070" i="15"/>
  <c r="O2071" i="15"/>
  <c r="O2072" i="15"/>
  <c r="O2073" i="15"/>
  <c r="O2074" i="15"/>
  <c r="O2075" i="15"/>
  <c r="O2076" i="15"/>
  <c r="O2077" i="15"/>
  <c r="O2078" i="15"/>
  <c r="O2079" i="15"/>
  <c r="O2080" i="15"/>
  <c r="O2081" i="15"/>
  <c r="O2082" i="15"/>
  <c r="O2083" i="15"/>
  <c r="O2084" i="15"/>
  <c r="O2085" i="15"/>
  <c r="O2086" i="15"/>
  <c r="O2087" i="15"/>
  <c r="O2088" i="15"/>
  <c r="O2089" i="15"/>
  <c r="O2090" i="15"/>
  <c r="O2091" i="15"/>
  <c r="O2092" i="15"/>
  <c r="O2093" i="15"/>
  <c r="O2094" i="15"/>
  <c r="O2095" i="15"/>
  <c r="O2096" i="15"/>
  <c r="O2097" i="15"/>
  <c r="O2098" i="15"/>
  <c r="O2099" i="15"/>
  <c r="O2100" i="15"/>
  <c r="O2101" i="15"/>
  <c r="O2102" i="15"/>
  <c r="O2103" i="15"/>
  <c r="O2104" i="15"/>
  <c r="O2105" i="15"/>
  <c r="O2106" i="15"/>
  <c r="O2107" i="15"/>
  <c r="O2108" i="15"/>
  <c r="O2109" i="15"/>
  <c r="O2110" i="15"/>
  <c r="O2111" i="15"/>
  <c r="O2112" i="15"/>
  <c r="O2113" i="15"/>
  <c r="O2114" i="15"/>
  <c r="O2115" i="15"/>
  <c r="O2116" i="15"/>
  <c r="O2117" i="15"/>
  <c r="O2118" i="15"/>
  <c r="O2119" i="15"/>
  <c r="O2120" i="15"/>
  <c r="O2121" i="15"/>
  <c r="O2122" i="15"/>
  <c r="O2123" i="15"/>
  <c r="O2124" i="15"/>
  <c r="O2125" i="15"/>
  <c r="O2126" i="15"/>
  <c r="O2127" i="15"/>
  <c r="O2128" i="15"/>
  <c r="O2129" i="15"/>
  <c r="O2130" i="15"/>
  <c r="O2131" i="15"/>
  <c r="O2132" i="15"/>
  <c r="O2133" i="15"/>
  <c r="O2134" i="15"/>
  <c r="O2135" i="15"/>
  <c r="O2136" i="15"/>
  <c r="O2137" i="15"/>
  <c r="O2138" i="15"/>
  <c r="O2139" i="15"/>
  <c r="O2140" i="15"/>
  <c r="O2141" i="15"/>
  <c r="O2142" i="15"/>
  <c r="O2143" i="15"/>
  <c r="O2144" i="15"/>
  <c r="O2145" i="15"/>
  <c r="O2146" i="15"/>
  <c r="O2147" i="15"/>
  <c r="O2148" i="15"/>
  <c r="O2149" i="15"/>
  <c r="O2150" i="15"/>
  <c r="O2151" i="15"/>
  <c r="O2152" i="15"/>
  <c r="O2153" i="15"/>
  <c r="O2154" i="15"/>
  <c r="O2155" i="15"/>
  <c r="O2156" i="15"/>
  <c r="O2157" i="15"/>
  <c r="O2158" i="15"/>
  <c r="O2159" i="15"/>
  <c r="O2160" i="15"/>
  <c r="O2161" i="15"/>
  <c r="O2162" i="15"/>
  <c r="O2163" i="15"/>
  <c r="O2164" i="15"/>
  <c r="O2165" i="15"/>
  <c r="O2166" i="15"/>
  <c r="O2167" i="15"/>
  <c r="O2168" i="15"/>
  <c r="O2169" i="15"/>
  <c r="O2170" i="15"/>
  <c r="O2171" i="15"/>
  <c r="O2172" i="15"/>
  <c r="O2173" i="15"/>
  <c r="O2174" i="15"/>
  <c r="O2175" i="15"/>
  <c r="O2176" i="15"/>
  <c r="O2177" i="15"/>
  <c r="O2178" i="15"/>
  <c r="O2179" i="15"/>
  <c r="O2180" i="15"/>
  <c r="O2181" i="15"/>
  <c r="O2182" i="15"/>
  <c r="O2183" i="15"/>
  <c r="O2184" i="15"/>
  <c r="O2185" i="15"/>
  <c r="O2186" i="15"/>
  <c r="O2187" i="15"/>
  <c r="O2188" i="15"/>
  <c r="O2189" i="15"/>
  <c r="O2190" i="15"/>
  <c r="O2191" i="15"/>
  <c r="O2192" i="15"/>
  <c r="O2193" i="15"/>
  <c r="O2194" i="15"/>
  <c r="O2195" i="15"/>
  <c r="O2196" i="15"/>
  <c r="O2197" i="15"/>
  <c r="O2198" i="15"/>
  <c r="O2199" i="15"/>
  <c r="O2200" i="15"/>
  <c r="O2201" i="15"/>
  <c r="O2202" i="15"/>
  <c r="O2203" i="15"/>
  <c r="O2204" i="15"/>
  <c r="O2205" i="15"/>
  <c r="O2206" i="15"/>
  <c r="O2207" i="15"/>
  <c r="O2208" i="15"/>
  <c r="O2209" i="15"/>
  <c r="O2210" i="15"/>
  <c r="O2211" i="15"/>
  <c r="O2212" i="15"/>
  <c r="O2213" i="15"/>
  <c r="O2214" i="15"/>
  <c r="O2215" i="15"/>
  <c r="O2216" i="15"/>
  <c r="O2217" i="15"/>
  <c r="O2218" i="15"/>
  <c r="O2219" i="15"/>
  <c r="O2220" i="15"/>
  <c r="O2221" i="15"/>
  <c r="O2222" i="15"/>
  <c r="O2223" i="15"/>
  <c r="O2224" i="15"/>
  <c r="O2225" i="15"/>
  <c r="O2226" i="15"/>
  <c r="O2227" i="15"/>
  <c r="O2228" i="15"/>
  <c r="O2229" i="15"/>
  <c r="O2230" i="15"/>
  <c r="O2231" i="15"/>
  <c r="O2232" i="15"/>
  <c r="O2233" i="15"/>
  <c r="O2234" i="15"/>
  <c r="O2235" i="15"/>
  <c r="O2236" i="15"/>
  <c r="O2237" i="15"/>
  <c r="O2238" i="15"/>
  <c r="O2239" i="15"/>
  <c r="O2240" i="15"/>
  <c r="O2241" i="15"/>
  <c r="O2242" i="15"/>
  <c r="O2243" i="15"/>
  <c r="O2244" i="15"/>
  <c r="O2245" i="15"/>
  <c r="O2246" i="15"/>
  <c r="O2247" i="15"/>
  <c r="O2248" i="15"/>
  <c r="O2249" i="15"/>
  <c r="O2250" i="15"/>
  <c r="O2251" i="15"/>
  <c r="O2252" i="15"/>
  <c r="O2253" i="15"/>
  <c r="O2254" i="15"/>
  <c r="O2255" i="15"/>
  <c r="O2256" i="15"/>
  <c r="O2257" i="15"/>
  <c r="O2258" i="15"/>
  <c r="O2259" i="15"/>
  <c r="O2260" i="15"/>
  <c r="O2261" i="15"/>
  <c r="O2262" i="15"/>
  <c r="O2263" i="15"/>
  <c r="O2264" i="15"/>
  <c r="O2265" i="15"/>
  <c r="O2266" i="15"/>
  <c r="O2267" i="15"/>
  <c r="O2268" i="15"/>
  <c r="O2269" i="15"/>
  <c r="O2270" i="15"/>
  <c r="O2271" i="15"/>
  <c r="O2272" i="15"/>
  <c r="O2273" i="15"/>
  <c r="O2274" i="15"/>
  <c r="O2275" i="15"/>
  <c r="O2276" i="15"/>
  <c r="O2277" i="15"/>
  <c r="O2278" i="15"/>
  <c r="O2279" i="15"/>
  <c r="O2280" i="15"/>
  <c r="O2281" i="15"/>
  <c r="O2282" i="15"/>
  <c r="O2283" i="15"/>
  <c r="O2284" i="15"/>
  <c r="O2285" i="15"/>
  <c r="O2286" i="15"/>
  <c r="O2287" i="15"/>
  <c r="O2288" i="15"/>
  <c r="O2289" i="15"/>
  <c r="O2290" i="15"/>
  <c r="O2291" i="15"/>
  <c r="O2292" i="15"/>
  <c r="O2293" i="15"/>
  <c r="O2294" i="15"/>
  <c r="O2295" i="15"/>
  <c r="O2296" i="15"/>
  <c r="O2297" i="15"/>
  <c r="O2298" i="15"/>
  <c r="O2299" i="15"/>
  <c r="O2300" i="15"/>
  <c r="O2301" i="15"/>
  <c r="O2302" i="15"/>
  <c r="O2303" i="15"/>
  <c r="O2304" i="15"/>
  <c r="O2305" i="15"/>
  <c r="O2306" i="15"/>
  <c r="O2307" i="15"/>
  <c r="O2308" i="15"/>
  <c r="O2309" i="15"/>
  <c r="O2310" i="15"/>
  <c r="O2311" i="15"/>
  <c r="O2312" i="15"/>
  <c r="O2313" i="15"/>
  <c r="O2314" i="15"/>
  <c r="O2315" i="15"/>
  <c r="O2316" i="15"/>
  <c r="O2317" i="15"/>
  <c r="O2318" i="15"/>
  <c r="O2319" i="15"/>
  <c r="O2320" i="15"/>
  <c r="O2321" i="15"/>
  <c r="O2322" i="15"/>
  <c r="O2323" i="15"/>
  <c r="O2324" i="15"/>
  <c r="O2325" i="15"/>
  <c r="O2326" i="15"/>
  <c r="O2327" i="15"/>
  <c r="O2328" i="15"/>
  <c r="O2329" i="15"/>
  <c r="O2330" i="15"/>
  <c r="O2331" i="15"/>
  <c r="O2332" i="15"/>
  <c r="O2333" i="15"/>
  <c r="O2334" i="15"/>
  <c r="O2335" i="15"/>
  <c r="O2336" i="15"/>
  <c r="O2337" i="15"/>
  <c r="O2338" i="15"/>
  <c r="O2339" i="15"/>
  <c r="O2340" i="15"/>
  <c r="O2341" i="15"/>
  <c r="O2342" i="15"/>
  <c r="O2343" i="15"/>
  <c r="O2344" i="15"/>
  <c r="O2345" i="15"/>
  <c r="O2346" i="15"/>
  <c r="O2347" i="15"/>
  <c r="O2348" i="15"/>
  <c r="O2349" i="15"/>
  <c r="O2350" i="15"/>
  <c r="O2351" i="15"/>
  <c r="O2352" i="15"/>
  <c r="O2353" i="15"/>
  <c r="O2354" i="15"/>
  <c r="O2355" i="15"/>
  <c r="O2356" i="15"/>
  <c r="O2357" i="15"/>
  <c r="O2358" i="15"/>
  <c r="O2359" i="15"/>
  <c r="O2360" i="15"/>
  <c r="O2361" i="15"/>
  <c r="O2362" i="15"/>
  <c r="O2363" i="15"/>
  <c r="O2364" i="15"/>
  <c r="O2365" i="15"/>
  <c r="O2366" i="15"/>
  <c r="O2367" i="15"/>
  <c r="O2368" i="15"/>
  <c r="O2369" i="15"/>
  <c r="O2370" i="15"/>
  <c r="O2371" i="15"/>
  <c r="O2372" i="15"/>
  <c r="O2373" i="15"/>
  <c r="O2374" i="15"/>
  <c r="O2375" i="15"/>
  <c r="O2376" i="15"/>
  <c r="O2377" i="15"/>
  <c r="O2378" i="15"/>
  <c r="O2379" i="15"/>
  <c r="O2380" i="15"/>
  <c r="O2381" i="15"/>
  <c r="O2382" i="15"/>
  <c r="O2383" i="15"/>
  <c r="O2384" i="15"/>
  <c r="O2385" i="15"/>
  <c r="O2386" i="15"/>
  <c r="O2387" i="15"/>
  <c r="O2388" i="15"/>
  <c r="O2389" i="15"/>
  <c r="O2390" i="15"/>
  <c r="O2391" i="15"/>
  <c r="O2392" i="15"/>
  <c r="O2393" i="15"/>
  <c r="O2394" i="15"/>
  <c r="O2395" i="15"/>
  <c r="O2396" i="15"/>
  <c r="O2397" i="15"/>
  <c r="O2398" i="15"/>
  <c r="O2399" i="15"/>
  <c r="O2400" i="15"/>
  <c r="O2401" i="15"/>
  <c r="O2402" i="15"/>
  <c r="O2403" i="15"/>
  <c r="O2404" i="15"/>
  <c r="O2405" i="15"/>
  <c r="O2406" i="15"/>
  <c r="O2407" i="15"/>
  <c r="O2408" i="15"/>
  <c r="O2409" i="15"/>
  <c r="O2410" i="15"/>
  <c r="O2411" i="15"/>
  <c r="O2412" i="15"/>
  <c r="O2413" i="15"/>
  <c r="O2414" i="15"/>
  <c r="O2415" i="15"/>
  <c r="O2416" i="15"/>
  <c r="O2417" i="15"/>
  <c r="O2418" i="15"/>
  <c r="O2419" i="15"/>
  <c r="O2420" i="15"/>
  <c r="O2421" i="15"/>
  <c r="O2422" i="15"/>
  <c r="O2423" i="15"/>
  <c r="O2424" i="15"/>
  <c r="O2425" i="15"/>
  <c r="O2426" i="15"/>
  <c r="O2427" i="15"/>
  <c r="O2428" i="15"/>
  <c r="O2429" i="15"/>
  <c r="O2430" i="15"/>
  <c r="O2431" i="15"/>
  <c r="O2432" i="15"/>
  <c r="O2433" i="15"/>
  <c r="O2434" i="15"/>
  <c r="O2435" i="15"/>
  <c r="O2436" i="15"/>
  <c r="O2437" i="15"/>
  <c r="O2438" i="15"/>
  <c r="O2439" i="15"/>
  <c r="O2440" i="15"/>
  <c r="O2441" i="15"/>
  <c r="O2442" i="15"/>
  <c r="O2443" i="15"/>
  <c r="O2444" i="15"/>
  <c r="O2445" i="15"/>
  <c r="O2446" i="15"/>
  <c r="O2447" i="15"/>
  <c r="O2448" i="15"/>
  <c r="O2449" i="15"/>
  <c r="O2450" i="15"/>
  <c r="O2451" i="15"/>
  <c r="O2452" i="15"/>
  <c r="O2453" i="15"/>
  <c r="O2454" i="15"/>
  <c r="O2455" i="15"/>
  <c r="O2456" i="15"/>
  <c r="O2457" i="15"/>
  <c r="O2458" i="15"/>
  <c r="O2459" i="15"/>
  <c r="O2460" i="15"/>
  <c r="O2461" i="15"/>
  <c r="O2462" i="15"/>
  <c r="O2463" i="15"/>
  <c r="O2464" i="15"/>
  <c r="O2465" i="15"/>
  <c r="O2466" i="15"/>
  <c r="O2467" i="15"/>
  <c r="O2468" i="15"/>
  <c r="O2469" i="15"/>
  <c r="O2470" i="15"/>
  <c r="O2471" i="15"/>
  <c r="O2472" i="15"/>
  <c r="O2473" i="15"/>
  <c r="O2474" i="15"/>
  <c r="O2475" i="15"/>
  <c r="O2476" i="15"/>
  <c r="O2477" i="15"/>
  <c r="O2478" i="15"/>
  <c r="O2479" i="15"/>
  <c r="O2480" i="15"/>
  <c r="O2481" i="15"/>
  <c r="O2482" i="15"/>
  <c r="O2483" i="15"/>
  <c r="O2484" i="15"/>
  <c r="O2485" i="15"/>
  <c r="O2486" i="15"/>
  <c r="O2487" i="15"/>
  <c r="O2488" i="15"/>
  <c r="O2489" i="15"/>
  <c r="O2490" i="15"/>
  <c r="O2491" i="15"/>
  <c r="O2492" i="15"/>
  <c r="O2493" i="15"/>
  <c r="O2494" i="15"/>
  <c r="O2495" i="15"/>
  <c r="O2496" i="15"/>
  <c r="O2497" i="15"/>
  <c r="O2498" i="15"/>
  <c r="O2499" i="15"/>
  <c r="O2500" i="15"/>
  <c r="O2501" i="15"/>
  <c r="O2502" i="15"/>
  <c r="O2503" i="15"/>
  <c r="O2504" i="15"/>
  <c r="O2505" i="15"/>
  <c r="O2506" i="15"/>
  <c r="O2507" i="15"/>
  <c r="O2508" i="15"/>
  <c r="O2509" i="15"/>
  <c r="O2510" i="15"/>
  <c r="O2511" i="15"/>
  <c r="O2512" i="15"/>
  <c r="O2513" i="15"/>
  <c r="O2514" i="15"/>
  <c r="O2515" i="15"/>
  <c r="O2516" i="15"/>
  <c r="O2517" i="15"/>
  <c r="O2518" i="15"/>
  <c r="O2519" i="15"/>
  <c r="O2520" i="15"/>
  <c r="O2521" i="15"/>
  <c r="O2522" i="15"/>
  <c r="O2523" i="15"/>
  <c r="O2524" i="15"/>
  <c r="O2525" i="15"/>
  <c r="O2526" i="15"/>
  <c r="O2527" i="15"/>
  <c r="O2528" i="15"/>
  <c r="O2529" i="15"/>
  <c r="O2530" i="15"/>
  <c r="O2531" i="15"/>
  <c r="O2532" i="15"/>
  <c r="O2533" i="15"/>
  <c r="O2534" i="15"/>
  <c r="O2535" i="15"/>
  <c r="O2536" i="15"/>
  <c r="O2537" i="15"/>
  <c r="O2538" i="15"/>
  <c r="O2539" i="15"/>
  <c r="O2540" i="15"/>
  <c r="O2541" i="15"/>
  <c r="O2542" i="15"/>
  <c r="O2543" i="15"/>
  <c r="O2544" i="15"/>
  <c r="O2545" i="15"/>
  <c r="O2546" i="15"/>
  <c r="O2547" i="15"/>
  <c r="O2548" i="15"/>
  <c r="O2549" i="15"/>
  <c r="O2550" i="15"/>
  <c r="O2551" i="15"/>
  <c r="O2552" i="15"/>
  <c r="O2553" i="15"/>
  <c r="O2554" i="15"/>
  <c r="O2555" i="15"/>
  <c r="O2556" i="15"/>
  <c r="O2557" i="15"/>
  <c r="O2558" i="15"/>
  <c r="O2559" i="15"/>
  <c r="O2560" i="15"/>
  <c r="O2561" i="15"/>
  <c r="O2562" i="15"/>
  <c r="O2563" i="15"/>
  <c r="O2564" i="15"/>
  <c r="O2565" i="15"/>
  <c r="O2566" i="15"/>
  <c r="O2567" i="15"/>
  <c r="O2568" i="15"/>
  <c r="O2569" i="15"/>
  <c r="O2570" i="15"/>
  <c r="O2571" i="15"/>
  <c r="O2572" i="15"/>
  <c r="O2573" i="15"/>
  <c r="O2574" i="15"/>
  <c r="O2575" i="15"/>
  <c r="O2576" i="15"/>
  <c r="O2577" i="15"/>
  <c r="O2578" i="15"/>
  <c r="O2579" i="15"/>
  <c r="O2580" i="15"/>
  <c r="O2581" i="15"/>
  <c r="O2582" i="15"/>
  <c r="O2583" i="15"/>
  <c r="O2584" i="15"/>
  <c r="O2585" i="15"/>
  <c r="O2586" i="15"/>
  <c r="O2587" i="15"/>
  <c r="O2588" i="15"/>
  <c r="O2589" i="15"/>
  <c r="O2590" i="15"/>
  <c r="O2591" i="15"/>
  <c r="O2592" i="15"/>
  <c r="O2593" i="15"/>
  <c r="O2594" i="15"/>
  <c r="O2595" i="15"/>
  <c r="O2596" i="15"/>
  <c r="O2597" i="15"/>
  <c r="O2598" i="15"/>
  <c r="O2599" i="15"/>
  <c r="O2600" i="15"/>
  <c r="O2601" i="15"/>
  <c r="O2602" i="15"/>
  <c r="O2603" i="15"/>
  <c r="O2604" i="15"/>
  <c r="O2605" i="15"/>
  <c r="O2606" i="15"/>
  <c r="O2607" i="15"/>
  <c r="O2608" i="15"/>
  <c r="O2609" i="15"/>
  <c r="O2610" i="15"/>
  <c r="O2611" i="15"/>
  <c r="O2612" i="15"/>
  <c r="O2613" i="15"/>
  <c r="O2614" i="15"/>
  <c r="O2615" i="15"/>
  <c r="O2616" i="15"/>
  <c r="O2617" i="15"/>
  <c r="O2618" i="15"/>
  <c r="O2619" i="15"/>
  <c r="O2620" i="15"/>
  <c r="O2621" i="15"/>
  <c r="O2622" i="15"/>
  <c r="O2623" i="15"/>
  <c r="O2624" i="15"/>
  <c r="O2625" i="15"/>
  <c r="O2626" i="15"/>
  <c r="O2627" i="15"/>
  <c r="O2628" i="15"/>
  <c r="O2629" i="15"/>
  <c r="O2630" i="15"/>
  <c r="O2631" i="15"/>
  <c r="O2632" i="15"/>
  <c r="O2633" i="15"/>
  <c r="O2634" i="15"/>
  <c r="O2635" i="15"/>
  <c r="O2636" i="15"/>
  <c r="O2637" i="15"/>
  <c r="O2638" i="15"/>
  <c r="O2639" i="15"/>
  <c r="O2640" i="15"/>
  <c r="O2641" i="15"/>
  <c r="O2642" i="15"/>
  <c r="O2643" i="15"/>
  <c r="O2644" i="15"/>
  <c r="O2645" i="15"/>
  <c r="O2646" i="15"/>
  <c r="O2647" i="15"/>
  <c r="O2648" i="15"/>
  <c r="O2649" i="15"/>
  <c r="O2650" i="15"/>
  <c r="O2651" i="15"/>
  <c r="O2652" i="15"/>
  <c r="O2653" i="15"/>
  <c r="O2654" i="15"/>
  <c r="O2655" i="15"/>
  <c r="O2656" i="15"/>
  <c r="O2657" i="15"/>
  <c r="O2658" i="15"/>
  <c r="O2659" i="15"/>
  <c r="O2660" i="15"/>
  <c r="O2661" i="15"/>
  <c r="O2662" i="15"/>
  <c r="O2663" i="15"/>
  <c r="O2664" i="15"/>
  <c r="O2665" i="15"/>
  <c r="O2666" i="15"/>
  <c r="O2667" i="15"/>
  <c r="O2668" i="15"/>
  <c r="O2669" i="15"/>
  <c r="O2670" i="15"/>
  <c r="O2671" i="15"/>
  <c r="O2672" i="15"/>
  <c r="O2673" i="15"/>
  <c r="O2674" i="15"/>
  <c r="O2675" i="15"/>
  <c r="O2676" i="15"/>
  <c r="O2677" i="15"/>
  <c r="O2678" i="15"/>
  <c r="O2679" i="15"/>
  <c r="O2680" i="15"/>
  <c r="O2681" i="15"/>
  <c r="O2682" i="15"/>
  <c r="O2683" i="15"/>
  <c r="O2684" i="15"/>
  <c r="O2685" i="15"/>
  <c r="O2686" i="15"/>
  <c r="O2687" i="15"/>
  <c r="O2688" i="15"/>
  <c r="O2689" i="15"/>
  <c r="O2690" i="15"/>
  <c r="O2691" i="15"/>
  <c r="O2692" i="15"/>
  <c r="O2693" i="15"/>
  <c r="O2694" i="15"/>
  <c r="O2695" i="15"/>
  <c r="O2696" i="15"/>
  <c r="O2697" i="15"/>
  <c r="O2698" i="15"/>
  <c r="O2699" i="15"/>
  <c r="O2700" i="15"/>
  <c r="O2701" i="15"/>
  <c r="O2702" i="15"/>
  <c r="O2703" i="15"/>
  <c r="O2704" i="15"/>
  <c r="O2705" i="15"/>
  <c r="O2706" i="15"/>
  <c r="O2707" i="15"/>
  <c r="O2708" i="15"/>
  <c r="O2709" i="15"/>
  <c r="O2710" i="15"/>
  <c r="O2711" i="15"/>
  <c r="O2712" i="15"/>
  <c r="O2713" i="15"/>
  <c r="O2714" i="15"/>
  <c r="O2715" i="15"/>
  <c r="O2716" i="15"/>
  <c r="O2717" i="15"/>
  <c r="O2718" i="15"/>
  <c r="O2719" i="15"/>
  <c r="O2720" i="15"/>
  <c r="O2721" i="15"/>
  <c r="O2722" i="15"/>
  <c r="O2723" i="15"/>
  <c r="O2724" i="15"/>
  <c r="O2725" i="15"/>
  <c r="O2726" i="15"/>
  <c r="O2727" i="15"/>
  <c r="O2728" i="15"/>
  <c r="O2729" i="15"/>
  <c r="O2730" i="15"/>
  <c r="O2731" i="15"/>
  <c r="O2732" i="15"/>
  <c r="O2733" i="15"/>
  <c r="O2734" i="15"/>
  <c r="O2735" i="15"/>
  <c r="O2736" i="15"/>
  <c r="O2737" i="15"/>
  <c r="O2738" i="15"/>
  <c r="O2739" i="15"/>
  <c r="O2740" i="15"/>
  <c r="O2741" i="15"/>
  <c r="O2742" i="15"/>
  <c r="O2743" i="15"/>
  <c r="O2744" i="15"/>
  <c r="O2745" i="15"/>
  <c r="O2746" i="15"/>
  <c r="O2747" i="15"/>
  <c r="O2748" i="15"/>
  <c r="O2749" i="15"/>
  <c r="O2750" i="15"/>
  <c r="O2751" i="15"/>
  <c r="O2752" i="15"/>
  <c r="O2753" i="15"/>
  <c r="O2754" i="15"/>
  <c r="O2755" i="15"/>
  <c r="O2756" i="15"/>
  <c r="O2757" i="15"/>
  <c r="O2758" i="15"/>
  <c r="O2759" i="15"/>
  <c r="O2760" i="15"/>
  <c r="O2761" i="15"/>
  <c r="O2762" i="15"/>
  <c r="O2763" i="15"/>
  <c r="O2764" i="15"/>
  <c r="O2765" i="15"/>
  <c r="O2766" i="15"/>
  <c r="O2767" i="15"/>
  <c r="O2768" i="15"/>
  <c r="O2769" i="15"/>
  <c r="O2770" i="15"/>
  <c r="O2771" i="15"/>
  <c r="O2772" i="15"/>
  <c r="O2773" i="15"/>
  <c r="O2774" i="15"/>
  <c r="O2775" i="15"/>
  <c r="O2776" i="15"/>
  <c r="O2777" i="15"/>
  <c r="O2778" i="15"/>
  <c r="O2779" i="15"/>
  <c r="O2780" i="15"/>
  <c r="O2781" i="15"/>
  <c r="O2782" i="15"/>
  <c r="O2783" i="15"/>
  <c r="O2784" i="15"/>
  <c r="O2785" i="15"/>
  <c r="O2786" i="15"/>
  <c r="O2787" i="15"/>
  <c r="O2788" i="15"/>
  <c r="O2789" i="15"/>
  <c r="O2790" i="15"/>
  <c r="O2791" i="15"/>
  <c r="O2792" i="15"/>
  <c r="O2793" i="15"/>
  <c r="O2794" i="15"/>
  <c r="O2795" i="15"/>
  <c r="O2796" i="15"/>
  <c r="O2797" i="15"/>
  <c r="O2798" i="15"/>
  <c r="O2799" i="15"/>
  <c r="O2800" i="15"/>
  <c r="O2801" i="15"/>
  <c r="O2802" i="15"/>
  <c r="O2803" i="15"/>
  <c r="O2804" i="15"/>
  <c r="O2805" i="15"/>
  <c r="O2806" i="15"/>
  <c r="O2807" i="15"/>
  <c r="O2808" i="15"/>
  <c r="O2809" i="15"/>
  <c r="O2810" i="15"/>
  <c r="O2811" i="15"/>
  <c r="O2812" i="15"/>
  <c r="O2813" i="15"/>
  <c r="O2814" i="15"/>
  <c r="O2815" i="15"/>
  <c r="O2816" i="15"/>
  <c r="O2817" i="15"/>
  <c r="O2818" i="15"/>
  <c r="O2819" i="15"/>
  <c r="O2820" i="15"/>
  <c r="O2821" i="15"/>
  <c r="O2822" i="15"/>
  <c r="O2823" i="15"/>
  <c r="O2824" i="15"/>
  <c r="O2825" i="15"/>
  <c r="O2826" i="15"/>
  <c r="O2827" i="15"/>
  <c r="O2828" i="15"/>
  <c r="O2829" i="15"/>
  <c r="O2830" i="15"/>
  <c r="O2831" i="15"/>
  <c r="O2832" i="15"/>
  <c r="O2833" i="15"/>
  <c r="O2834" i="15"/>
  <c r="O2835" i="15"/>
  <c r="O2836" i="15"/>
  <c r="O2837" i="15"/>
  <c r="O2838" i="15"/>
  <c r="O2839" i="15"/>
  <c r="O2840" i="15"/>
  <c r="O2841" i="15"/>
  <c r="O2842" i="15"/>
  <c r="O2843" i="15"/>
  <c r="O2844" i="15"/>
  <c r="O2845" i="15"/>
  <c r="O2846" i="15"/>
  <c r="O2847" i="15"/>
  <c r="O2848" i="15"/>
  <c r="O2849" i="15"/>
  <c r="O2850" i="15"/>
  <c r="O2851" i="15"/>
  <c r="O2852" i="15"/>
  <c r="O2853" i="15"/>
  <c r="O2854" i="15"/>
  <c r="O2855" i="15"/>
  <c r="O2856" i="15"/>
  <c r="O2857" i="15"/>
  <c r="O2858" i="15"/>
  <c r="O2859" i="15"/>
  <c r="O2860" i="15"/>
  <c r="O2861" i="15"/>
  <c r="O2862" i="15"/>
  <c r="O2863" i="15"/>
  <c r="O2864" i="15"/>
  <c r="O2865" i="15"/>
  <c r="O2866" i="15"/>
  <c r="O2867" i="15"/>
  <c r="O2868" i="15"/>
  <c r="O2869" i="15"/>
  <c r="O2870" i="15"/>
  <c r="O2871" i="15"/>
  <c r="O2872" i="15"/>
  <c r="O2873" i="15"/>
  <c r="O2874" i="15"/>
  <c r="O2875" i="15"/>
  <c r="O2876" i="15"/>
  <c r="O2877" i="15"/>
  <c r="O2878" i="15"/>
  <c r="O2879" i="15"/>
  <c r="O2880" i="15"/>
  <c r="O2881" i="15"/>
  <c r="O2882" i="15"/>
  <c r="O2883" i="15"/>
  <c r="O2884" i="15"/>
  <c r="O2885" i="15"/>
  <c r="O2886" i="15"/>
  <c r="O2887" i="15"/>
  <c r="O2888" i="15"/>
  <c r="O2889" i="15"/>
  <c r="O2890" i="15"/>
  <c r="O2891" i="15"/>
  <c r="O2892" i="15"/>
  <c r="O2893" i="15"/>
  <c r="O2894" i="15"/>
  <c r="O2895" i="15"/>
  <c r="O2896" i="15"/>
  <c r="O2897" i="15"/>
  <c r="O2898" i="15"/>
  <c r="O2899" i="15"/>
  <c r="O2900" i="15"/>
  <c r="O2901" i="15"/>
  <c r="O2902" i="15"/>
  <c r="O2903" i="15"/>
  <c r="O2904" i="15"/>
  <c r="O2905" i="15"/>
  <c r="O2906" i="15"/>
  <c r="O2907" i="15"/>
  <c r="O2908" i="15"/>
  <c r="O2909" i="15"/>
  <c r="O2910" i="15"/>
  <c r="O2911" i="15"/>
  <c r="O2912" i="15"/>
  <c r="O2913" i="15"/>
  <c r="O2914" i="15"/>
  <c r="O2915" i="15"/>
  <c r="O2916" i="15"/>
  <c r="O2917" i="15"/>
  <c r="O2918" i="15"/>
  <c r="O2919" i="15"/>
  <c r="O2920" i="15"/>
  <c r="O2921" i="15"/>
  <c r="O2922" i="15"/>
  <c r="O2923" i="15"/>
  <c r="O2924" i="15"/>
  <c r="O2925" i="15"/>
  <c r="O2926" i="15"/>
  <c r="O2927" i="15"/>
  <c r="O2928" i="15"/>
  <c r="O2929" i="15"/>
  <c r="O2930" i="15"/>
  <c r="O2931" i="15"/>
  <c r="O2932" i="15"/>
  <c r="O2933" i="15"/>
  <c r="O2934" i="15"/>
  <c r="O2935" i="15"/>
  <c r="O2936" i="15"/>
  <c r="O2937" i="15"/>
  <c r="O2938" i="15"/>
  <c r="O2939" i="15"/>
  <c r="O2940" i="15"/>
  <c r="O2941" i="15"/>
  <c r="O2942" i="15"/>
  <c r="O2943" i="15"/>
  <c r="O2944" i="15"/>
  <c r="O2945" i="15"/>
  <c r="O2946" i="15"/>
  <c r="O2947" i="15"/>
  <c r="O2948" i="15"/>
  <c r="O2949" i="15"/>
  <c r="O2950" i="15"/>
  <c r="O2951" i="15"/>
  <c r="O2952" i="15"/>
  <c r="O2953" i="15"/>
  <c r="O2954" i="15"/>
  <c r="O2955" i="15"/>
  <c r="O2956" i="15"/>
  <c r="O2957" i="15"/>
  <c r="O2958" i="15"/>
  <c r="O2959" i="15"/>
  <c r="O2960" i="15"/>
  <c r="O2961" i="15"/>
  <c r="O2962" i="15"/>
  <c r="O2963" i="15"/>
  <c r="O2964" i="15"/>
  <c r="O2965" i="15"/>
  <c r="O2966" i="15"/>
  <c r="O2967" i="15"/>
  <c r="O2968" i="15"/>
  <c r="O2969" i="15"/>
  <c r="O2970" i="15"/>
  <c r="O2971" i="15"/>
  <c r="O2972" i="15"/>
  <c r="O2973" i="15"/>
  <c r="O2974" i="15"/>
  <c r="O2975" i="15"/>
  <c r="O2976" i="15"/>
  <c r="O2977" i="15"/>
  <c r="O2978" i="15"/>
  <c r="O2979" i="15"/>
  <c r="O2980" i="15"/>
  <c r="O2981" i="15"/>
  <c r="O2982" i="15"/>
  <c r="O2983" i="15"/>
  <c r="O2984" i="15"/>
  <c r="O2985" i="15"/>
  <c r="O2986" i="15"/>
  <c r="O2987" i="15"/>
  <c r="O2988" i="15"/>
  <c r="O2989" i="15"/>
  <c r="O2990" i="15"/>
  <c r="O2991" i="15"/>
  <c r="O2992" i="15"/>
  <c r="O2993" i="15"/>
  <c r="O2994" i="15"/>
  <c r="O2995" i="15"/>
  <c r="O2996" i="15"/>
  <c r="O2997" i="15"/>
  <c r="O2998" i="15"/>
  <c r="O2999" i="15"/>
  <c r="O3000" i="15"/>
  <c r="O3001" i="15"/>
  <c r="O3002" i="15"/>
  <c r="O3003" i="15"/>
  <c r="O3004" i="15"/>
  <c r="O3005" i="15"/>
  <c r="O3006" i="15"/>
  <c r="O3007" i="15"/>
  <c r="O3008" i="15"/>
  <c r="O3009" i="15"/>
  <c r="O3010" i="15"/>
  <c r="O3011" i="15"/>
  <c r="O3012" i="15"/>
  <c r="O3013" i="15"/>
  <c r="O3014" i="15"/>
  <c r="O3015" i="15"/>
  <c r="O3016" i="15"/>
  <c r="O3017" i="15"/>
  <c r="O3018" i="15"/>
  <c r="O3019" i="15"/>
  <c r="O3020" i="15"/>
  <c r="O3021" i="15"/>
  <c r="O3022" i="15"/>
  <c r="O3023" i="15"/>
  <c r="O3024" i="15"/>
  <c r="O3025" i="15"/>
  <c r="O3026" i="15"/>
  <c r="O3027" i="15"/>
  <c r="O3028" i="15"/>
  <c r="O3029" i="15"/>
  <c r="O3030" i="15"/>
  <c r="O3031" i="15"/>
  <c r="O3032" i="15"/>
  <c r="O3033" i="15"/>
  <c r="O3034" i="15"/>
  <c r="O3035" i="15"/>
  <c r="O3036" i="15"/>
  <c r="O3037" i="15"/>
  <c r="O3038" i="15"/>
  <c r="O3039" i="15"/>
  <c r="O3040" i="15"/>
  <c r="O3041" i="15"/>
  <c r="O3042" i="15"/>
  <c r="O3043" i="15"/>
  <c r="O3044" i="15"/>
  <c r="O3045" i="15"/>
  <c r="O3046" i="15"/>
  <c r="O3047" i="15"/>
  <c r="O3048" i="15"/>
  <c r="O3049" i="15"/>
  <c r="O3050" i="15"/>
  <c r="O3051" i="15"/>
  <c r="O3052" i="15"/>
  <c r="O3053" i="15"/>
  <c r="O3054" i="15"/>
  <c r="O3055" i="15"/>
  <c r="O3056" i="15"/>
  <c r="O3057" i="15"/>
  <c r="O3058" i="15"/>
  <c r="O3059" i="15"/>
  <c r="O3060" i="15"/>
  <c r="O3061" i="15"/>
  <c r="O3062" i="15"/>
  <c r="O3063" i="15"/>
  <c r="O3064" i="15"/>
  <c r="O3065" i="15"/>
  <c r="O3066" i="15"/>
  <c r="O3067" i="15"/>
  <c r="O3068" i="15"/>
  <c r="O3069" i="15"/>
  <c r="O3070" i="15"/>
  <c r="O3071" i="15"/>
  <c r="O3072" i="15"/>
  <c r="O3073" i="15"/>
  <c r="O3074" i="15"/>
  <c r="O3075" i="15"/>
  <c r="O3076" i="15"/>
  <c r="O3077" i="15"/>
  <c r="O3078" i="15"/>
  <c r="O3079" i="15"/>
  <c r="O3080" i="15"/>
  <c r="O3081" i="15"/>
  <c r="O3082" i="15"/>
  <c r="O3083" i="15"/>
  <c r="O3084" i="15"/>
  <c r="O3085" i="15"/>
  <c r="O3086" i="15"/>
  <c r="O3087" i="15"/>
  <c r="O3088" i="15"/>
  <c r="O3089" i="15"/>
  <c r="O3090" i="15"/>
  <c r="O3091" i="15"/>
  <c r="O3092" i="15"/>
  <c r="O3093" i="15"/>
  <c r="O3094" i="15"/>
  <c r="O3095" i="15"/>
  <c r="O3096" i="15"/>
  <c r="O3097" i="15"/>
  <c r="O3098" i="15"/>
  <c r="O3099" i="15"/>
  <c r="O3100" i="15"/>
  <c r="O3101" i="15"/>
  <c r="O3102" i="15"/>
  <c r="O3103" i="15"/>
  <c r="O3104" i="15"/>
  <c r="O3105" i="15"/>
  <c r="O3106" i="15"/>
  <c r="O3107" i="15"/>
  <c r="O3108" i="15"/>
  <c r="O3109" i="15"/>
  <c r="O3110" i="15"/>
  <c r="O3111" i="15"/>
  <c r="O3112" i="15"/>
  <c r="O3113" i="15"/>
  <c r="O3114" i="15"/>
  <c r="O3115" i="15"/>
  <c r="O3116" i="15"/>
  <c r="O3117" i="15"/>
  <c r="O3118" i="15"/>
  <c r="O3119" i="15"/>
  <c r="O3120" i="15"/>
  <c r="O3121" i="15"/>
  <c r="O3122" i="15"/>
  <c r="O3123" i="15"/>
  <c r="O3124" i="15"/>
  <c r="O3125" i="15"/>
  <c r="O3126" i="15"/>
  <c r="O3127" i="15"/>
  <c r="O3128" i="15"/>
  <c r="O3129" i="15"/>
  <c r="O3130" i="15"/>
  <c r="O3131" i="15"/>
  <c r="O3132" i="15"/>
  <c r="O3133" i="15"/>
  <c r="O3134" i="15"/>
  <c r="O3135" i="15"/>
  <c r="O3136" i="15"/>
  <c r="O3137" i="15"/>
  <c r="O3138" i="15"/>
  <c r="O3139" i="15"/>
  <c r="O3140" i="15"/>
  <c r="O3141" i="15"/>
  <c r="O3142" i="15"/>
  <c r="O3143" i="15"/>
  <c r="O3144" i="15"/>
  <c r="O3145" i="15"/>
  <c r="O3146" i="15"/>
  <c r="O3147" i="15"/>
  <c r="O3148" i="15"/>
  <c r="O3149" i="15"/>
  <c r="O3150" i="15"/>
  <c r="O3151" i="15"/>
  <c r="O3152" i="15"/>
  <c r="O3153" i="15"/>
  <c r="O3154" i="15"/>
  <c r="O3155" i="15"/>
  <c r="O3156" i="15"/>
  <c r="O3157" i="15"/>
  <c r="O3158" i="15"/>
  <c r="O3159" i="15"/>
  <c r="O3160" i="15"/>
  <c r="O3161" i="15"/>
  <c r="O3162" i="15"/>
  <c r="O3163" i="15"/>
  <c r="O3164" i="15"/>
  <c r="O3165" i="15"/>
  <c r="O3166" i="15"/>
  <c r="O3167" i="15"/>
  <c r="O3168" i="15"/>
  <c r="O3169" i="15"/>
  <c r="O3170" i="15"/>
  <c r="O3171" i="15"/>
  <c r="O3172" i="15"/>
  <c r="O3173" i="15"/>
  <c r="O3174" i="15"/>
  <c r="O3175" i="15"/>
  <c r="O3176" i="15"/>
  <c r="O3177" i="15"/>
  <c r="O3178" i="15"/>
  <c r="O3179" i="15"/>
  <c r="O3180" i="15"/>
  <c r="O3181" i="15"/>
  <c r="O3182" i="15"/>
  <c r="O3183" i="15"/>
  <c r="O3184" i="15"/>
  <c r="O3185" i="15"/>
  <c r="O3186" i="15"/>
  <c r="O3187" i="15"/>
  <c r="O3188" i="15"/>
  <c r="O3189" i="15"/>
  <c r="O3190" i="15"/>
  <c r="O3191" i="15"/>
  <c r="O3192" i="15"/>
  <c r="O3193" i="15"/>
  <c r="O3194" i="15"/>
  <c r="O3195" i="15"/>
  <c r="O3196" i="15"/>
  <c r="O3197" i="15"/>
  <c r="O3198" i="15"/>
  <c r="O3199" i="15"/>
  <c r="O3200" i="15"/>
  <c r="O3201" i="15"/>
  <c r="O3202" i="15"/>
  <c r="O3203" i="15"/>
  <c r="O3204" i="15"/>
  <c r="O3205" i="15"/>
  <c r="O3206" i="15"/>
  <c r="O3207" i="15"/>
  <c r="O3208" i="15"/>
  <c r="O3209" i="15"/>
  <c r="O3210" i="15"/>
  <c r="O3211" i="15"/>
  <c r="O3212" i="15"/>
  <c r="O3213" i="15"/>
  <c r="O3214" i="15"/>
  <c r="O3215" i="15"/>
  <c r="O3216" i="15"/>
  <c r="O3217" i="15"/>
  <c r="O3218" i="15"/>
  <c r="O3219" i="15"/>
  <c r="O3220" i="15"/>
  <c r="O3221" i="15"/>
  <c r="O3222" i="15"/>
  <c r="O3223" i="15"/>
  <c r="O3224" i="15"/>
  <c r="O3225" i="15"/>
  <c r="O3226" i="15"/>
  <c r="O3227" i="15"/>
  <c r="O3228" i="15"/>
  <c r="O3229" i="15"/>
  <c r="O3230" i="15"/>
  <c r="O3231" i="15"/>
  <c r="O3232" i="15"/>
  <c r="O3233" i="15"/>
  <c r="O3234" i="15"/>
  <c r="O3235" i="15"/>
  <c r="O3236" i="15"/>
  <c r="O3237" i="15"/>
  <c r="O3238" i="15"/>
  <c r="O3239" i="15"/>
  <c r="O3240" i="15"/>
  <c r="O3241" i="15"/>
  <c r="O3242" i="15"/>
  <c r="O3243" i="15"/>
  <c r="O3244" i="15"/>
  <c r="O3245" i="15"/>
  <c r="O3246" i="15"/>
  <c r="O3247" i="15"/>
  <c r="O3248" i="15"/>
  <c r="O3249" i="15"/>
  <c r="O3250" i="15"/>
  <c r="O3251" i="15"/>
  <c r="O3252" i="15"/>
  <c r="O3253" i="15"/>
  <c r="O3254" i="15"/>
  <c r="O3255" i="15"/>
  <c r="O3256" i="15"/>
  <c r="O3257" i="15"/>
  <c r="O3258" i="15"/>
  <c r="O3259" i="15"/>
  <c r="O3260" i="15"/>
  <c r="O3261" i="15"/>
  <c r="O3262" i="15"/>
  <c r="O3263" i="15"/>
  <c r="O3264" i="15"/>
  <c r="O3265" i="15"/>
  <c r="O3266" i="15"/>
  <c r="O3267" i="15"/>
  <c r="O3268" i="15"/>
  <c r="O3269" i="15"/>
  <c r="O3270" i="15"/>
  <c r="O3271" i="15"/>
  <c r="O3272" i="15"/>
  <c r="O3273" i="15"/>
  <c r="O3274" i="15"/>
  <c r="O3275" i="15"/>
  <c r="O3276" i="15"/>
  <c r="O3277" i="15"/>
  <c r="O3278" i="15"/>
  <c r="O3279" i="15"/>
  <c r="O3280" i="15"/>
  <c r="O3281" i="15"/>
  <c r="O3282" i="15"/>
  <c r="O3283" i="15"/>
  <c r="O3284" i="15"/>
  <c r="O3285" i="15"/>
  <c r="O3286" i="15"/>
  <c r="O3287" i="15"/>
  <c r="O3288" i="15"/>
  <c r="O3289" i="15"/>
  <c r="O3290" i="15"/>
  <c r="O3291" i="15"/>
  <c r="O3292" i="15"/>
  <c r="O3293" i="15"/>
  <c r="O3294" i="15"/>
  <c r="O3295" i="15"/>
  <c r="O3296" i="15"/>
  <c r="O3297" i="15"/>
  <c r="O3298" i="15"/>
  <c r="O3299" i="15"/>
  <c r="O3300" i="15"/>
  <c r="O3301" i="15"/>
  <c r="O3302" i="15"/>
  <c r="O3303" i="15"/>
  <c r="O3304" i="15"/>
  <c r="O3305" i="15"/>
  <c r="O3306" i="15"/>
  <c r="O3307" i="15"/>
  <c r="O3308" i="15"/>
  <c r="O3309" i="15"/>
  <c r="O3310" i="15"/>
  <c r="O3311" i="15"/>
  <c r="O3312" i="15"/>
  <c r="O3313" i="15"/>
  <c r="O3314" i="15"/>
  <c r="O3315" i="15"/>
  <c r="O3316" i="15"/>
  <c r="O3317" i="15"/>
  <c r="O3318" i="15"/>
  <c r="O3319" i="15"/>
  <c r="O3320" i="15"/>
  <c r="O3321" i="15"/>
  <c r="O3322" i="15"/>
  <c r="O3323" i="15"/>
  <c r="O3324" i="15"/>
  <c r="O3325" i="15"/>
  <c r="O3326" i="15"/>
  <c r="O3327" i="15"/>
  <c r="O3328" i="15"/>
  <c r="O3329" i="15"/>
  <c r="O3330" i="15"/>
  <c r="O3331" i="15"/>
  <c r="O3332" i="15"/>
  <c r="O3333" i="15"/>
  <c r="O3334" i="15"/>
  <c r="O3335" i="15"/>
  <c r="O3336" i="15"/>
  <c r="O3337" i="15"/>
  <c r="O3338" i="15"/>
  <c r="O3339" i="15"/>
  <c r="O3340" i="15"/>
  <c r="O3341" i="15"/>
  <c r="O3342" i="15"/>
  <c r="O3343" i="15"/>
  <c r="O3344" i="15"/>
  <c r="O3345" i="15"/>
  <c r="O3346" i="15"/>
  <c r="O3347" i="15"/>
  <c r="O3348" i="15"/>
  <c r="O3349" i="15"/>
  <c r="O3350" i="15"/>
  <c r="O3351" i="15"/>
  <c r="O3352" i="15"/>
  <c r="O3353" i="15"/>
  <c r="O3354" i="15"/>
  <c r="O3355" i="15"/>
  <c r="O3356" i="15"/>
  <c r="O3357" i="15"/>
  <c r="O3358" i="15"/>
  <c r="O3359" i="15"/>
  <c r="O3360" i="15"/>
  <c r="O3361" i="15"/>
  <c r="O3362" i="15"/>
  <c r="O3363" i="15"/>
  <c r="O3364" i="15"/>
  <c r="O3365" i="15"/>
  <c r="O3366" i="15"/>
  <c r="O3367" i="15"/>
  <c r="O3368" i="15"/>
  <c r="O3369" i="15"/>
  <c r="O3370" i="15"/>
  <c r="O3371" i="15"/>
  <c r="O3372" i="15"/>
  <c r="O3373" i="15"/>
  <c r="O3374" i="15"/>
  <c r="O3375" i="15"/>
  <c r="O3376" i="15"/>
  <c r="O3377" i="15"/>
  <c r="O3378" i="15"/>
  <c r="O3379" i="15"/>
  <c r="O3380" i="15"/>
  <c r="O3381" i="15"/>
  <c r="O3382" i="15"/>
  <c r="O3383" i="15"/>
  <c r="O3384" i="15"/>
  <c r="O3385" i="15"/>
  <c r="O3386" i="15"/>
  <c r="O3387" i="15"/>
  <c r="O3388" i="15"/>
  <c r="O3389" i="15"/>
  <c r="O3390" i="15"/>
  <c r="O3391" i="15"/>
  <c r="O3392" i="15"/>
  <c r="O3393" i="15"/>
  <c r="O3394" i="15"/>
  <c r="O3395" i="15"/>
  <c r="O3396" i="15"/>
  <c r="O3397" i="15"/>
  <c r="O3398" i="15"/>
  <c r="O3399" i="15"/>
  <c r="O3400" i="15"/>
  <c r="O3401" i="15"/>
  <c r="O3402" i="15"/>
  <c r="O3403" i="15"/>
  <c r="O3404" i="15"/>
  <c r="O3405" i="15"/>
  <c r="O3406" i="15"/>
  <c r="O3407" i="15"/>
  <c r="O3408" i="15"/>
  <c r="O3409" i="15"/>
  <c r="O3410" i="15"/>
  <c r="O3411" i="15"/>
  <c r="O3412" i="15"/>
  <c r="O3413" i="15"/>
  <c r="O3414" i="15"/>
  <c r="O3415" i="15"/>
  <c r="O3416" i="15"/>
  <c r="O3417" i="15"/>
  <c r="O3418" i="15"/>
  <c r="O3419" i="15"/>
  <c r="O3420" i="15"/>
  <c r="O3421" i="15"/>
  <c r="O3422" i="15"/>
  <c r="O3423" i="15"/>
  <c r="O3424" i="15"/>
  <c r="O3425" i="15"/>
  <c r="O3426" i="15"/>
  <c r="O3427" i="15"/>
  <c r="O3428" i="15"/>
  <c r="O3429" i="15"/>
  <c r="O3430" i="15"/>
  <c r="O3431" i="15"/>
  <c r="O3432" i="15"/>
  <c r="O3433" i="15"/>
  <c r="O3434" i="15"/>
  <c r="O3435" i="15"/>
  <c r="O3436" i="15"/>
  <c r="O3437" i="15"/>
  <c r="O3438" i="15"/>
  <c r="O3439" i="15"/>
  <c r="O3440" i="15"/>
  <c r="O3441" i="15"/>
  <c r="O3442" i="15"/>
  <c r="O3443" i="15"/>
  <c r="O3444" i="15"/>
  <c r="O3445" i="15"/>
  <c r="O3446" i="15"/>
  <c r="O3447" i="15"/>
  <c r="O3448" i="15"/>
  <c r="O3449" i="15"/>
  <c r="O3450" i="15"/>
  <c r="O3451" i="15"/>
  <c r="O3452" i="15"/>
  <c r="O3453" i="15"/>
  <c r="O3454" i="15"/>
  <c r="O3455" i="15"/>
  <c r="O3456" i="15"/>
  <c r="O3457" i="15"/>
  <c r="O3458" i="15"/>
  <c r="O3459" i="15"/>
  <c r="O3460" i="15"/>
  <c r="O3461" i="15"/>
  <c r="O3462" i="15"/>
  <c r="O3463" i="15"/>
  <c r="O3464" i="15"/>
  <c r="O3465" i="15"/>
  <c r="O3466" i="15"/>
  <c r="O3467" i="15"/>
  <c r="O3468" i="15"/>
  <c r="O3469" i="15"/>
  <c r="O3470" i="15"/>
  <c r="O3471" i="15"/>
  <c r="O3472" i="15"/>
  <c r="O3473" i="15"/>
  <c r="O3474" i="15"/>
  <c r="O3475" i="15"/>
  <c r="O3476" i="15"/>
  <c r="O3477" i="15"/>
  <c r="O3478" i="15"/>
  <c r="O3479" i="15"/>
  <c r="O3480" i="15"/>
  <c r="O3481" i="15"/>
  <c r="O3482" i="15"/>
  <c r="O3483" i="15"/>
  <c r="O3484" i="15"/>
  <c r="O3485" i="15"/>
  <c r="O3486" i="15"/>
  <c r="O3487" i="15"/>
  <c r="O3488" i="15"/>
  <c r="O3489" i="15"/>
  <c r="O3490" i="15"/>
  <c r="O3491" i="15"/>
  <c r="O3492" i="15"/>
  <c r="O3493" i="15"/>
  <c r="O3494" i="15"/>
  <c r="O3495" i="15"/>
  <c r="O3496" i="15"/>
  <c r="O3497" i="15"/>
  <c r="O3498" i="15"/>
  <c r="O3499" i="15"/>
  <c r="O3500" i="15"/>
  <c r="O3501" i="15"/>
  <c r="O3502" i="15"/>
  <c r="O3503" i="15"/>
  <c r="O3504" i="15"/>
  <c r="O3505" i="15"/>
  <c r="O3506" i="15"/>
  <c r="O3507" i="15"/>
  <c r="O3508" i="15"/>
  <c r="O3509" i="15"/>
  <c r="O3510" i="15"/>
  <c r="O3511" i="15"/>
  <c r="O3512" i="15"/>
  <c r="O3513" i="15"/>
  <c r="O3514" i="15"/>
  <c r="O3515" i="15"/>
  <c r="O3516" i="15"/>
  <c r="O3517" i="15"/>
  <c r="O3518" i="15"/>
  <c r="O3519" i="15"/>
  <c r="O3520" i="15"/>
  <c r="O3521" i="15"/>
  <c r="O3522" i="15"/>
  <c r="O3523" i="15"/>
  <c r="O3524" i="15"/>
  <c r="O3525" i="15"/>
  <c r="O3526" i="15"/>
  <c r="O3527" i="15"/>
  <c r="O3528" i="15"/>
  <c r="O3529" i="15"/>
  <c r="O3530" i="15"/>
  <c r="O3531" i="15"/>
  <c r="O3532" i="15"/>
  <c r="O3533" i="15"/>
  <c r="O3534" i="15"/>
  <c r="O3535" i="15"/>
  <c r="O3536" i="15"/>
  <c r="O3537" i="15"/>
  <c r="O3538" i="15"/>
  <c r="O3539" i="15"/>
  <c r="O3540" i="15"/>
  <c r="O3541" i="15"/>
  <c r="O3542" i="15"/>
  <c r="O3543" i="15"/>
  <c r="O3544" i="15"/>
  <c r="O3545" i="15"/>
  <c r="O3546" i="15"/>
  <c r="O3547" i="15"/>
  <c r="O3548" i="15"/>
  <c r="O3549" i="15"/>
  <c r="O3550" i="15"/>
  <c r="O3551" i="15"/>
  <c r="O3552" i="15"/>
  <c r="O3553" i="15"/>
  <c r="O3554" i="15"/>
  <c r="O3555" i="15"/>
  <c r="O3556" i="15"/>
  <c r="O3557" i="15"/>
  <c r="O3558" i="15"/>
  <c r="O3559" i="15"/>
  <c r="O3560" i="15"/>
  <c r="O3561" i="15"/>
  <c r="O3562" i="15"/>
  <c r="O3563" i="15"/>
  <c r="O3564" i="15"/>
  <c r="O3565" i="15"/>
  <c r="O3566" i="15"/>
  <c r="O3567" i="15"/>
  <c r="O3568" i="15"/>
  <c r="O3569" i="15"/>
  <c r="O3570" i="15"/>
  <c r="O3571" i="15"/>
  <c r="O3572" i="15"/>
  <c r="O3573" i="15"/>
  <c r="O3574" i="15"/>
  <c r="O3575" i="15"/>
  <c r="O3576" i="15"/>
  <c r="O3577" i="15"/>
  <c r="O3578" i="15"/>
  <c r="O3579" i="15"/>
  <c r="O3580" i="15"/>
  <c r="O3581" i="15"/>
  <c r="O3582" i="15"/>
  <c r="O3583" i="15"/>
  <c r="O3584" i="15"/>
  <c r="O3585" i="15"/>
  <c r="O3586" i="15"/>
  <c r="O3587" i="15"/>
  <c r="O3588" i="15"/>
  <c r="O3589" i="15"/>
  <c r="O3590" i="15"/>
  <c r="O3591" i="15"/>
  <c r="O3592" i="15"/>
  <c r="O3593" i="15"/>
  <c r="O3594" i="15"/>
  <c r="O3595" i="15"/>
  <c r="O3596" i="15"/>
  <c r="O3597" i="15"/>
  <c r="O3598" i="15"/>
  <c r="O3599" i="15"/>
  <c r="O3600" i="15"/>
  <c r="O3601" i="15"/>
  <c r="O3602" i="15"/>
  <c r="O3603" i="15"/>
  <c r="O3604" i="15"/>
  <c r="O3605" i="15"/>
  <c r="O3606" i="15"/>
  <c r="O3607" i="15"/>
  <c r="O3608" i="15"/>
  <c r="O3609" i="15"/>
  <c r="O3610" i="15"/>
  <c r="O3611" i="15"/>
  <c r="O3612" i="15"/>
  <c r="O3613" i="15"/>
  <c r="O3614" i="15"/>
  <c r="O3615" i="15"/>
  <c r="O3616" i="15"/>
  <c r="O3617" i="15"/>
  <c r="O3618" i="15"/>
  <c r="O3619" i="15"/>
  <c r="O3620" i="15"/>
  <c r="O3621" i="15"/>
  <c r="O3622" i="15"/>
  <c r="O3623" i="15"/>
  <c r="O3624" i="15"/>
  <c r="O3625" i="15"/>
  <c r="O3626" i="15"/>
  <c r="O3627" i="15"/>
  <c r="O3628" i="15"/>
  <c r="O3629" i="15"/>
  <c r="O3630" i="15"/>
  <c r="O3631" i="15"/>
  <c r="O3632" i="15"/>
  <c r="O3633" i="15"/>
  <c r="O3634" i="15"/>
  <c r="O3635" i="15"/>
  <c r="O3636" i="15"/>
  <c r="O3637" i="15"/>
  <c r="O3638" i="15"/>
  <c r="O3639" i="15"/>
  <c r="O3640" i="15"/>
  <c r="O3641" i="15"/>
  <c r="O3642" i="15"/>
  <c r="O3643" i="15"/>
  <c r="O3644" i="15"/>
  <c r="O3645" i="15"/>
  <c r="O3646" i="15"/>
  <c r="O3647" i="15"/>
  <c r="O3648" i="15"/>
  <c r="O3649" i="15"/>
  <c r="O3650" i="15"/>
  <c r="O3651" i="15"/>
  <c r="O3652" i="15"/>
  <c r="O3653" i="15"/>
  <c r="O3654" i="15"/>
  <c r="O3655" i="15"/>
  <c r="O3656" i="15"/>
  <c r="O3657" i="15"/>
  <c r="O3658" i="15"/>
  <c r="O3659" i="15"/>
  <c r="O3660" i="15"/>
  <c r="O3661" i="15"/>
  <c r="O3662" i="15"/>
  <c r="O3663" i="15"/>
  <c r="O3664" i="15"/>
  <c r="O3665" i="15"/>
  <c r="O3666" i="15"/>
  <c r="O3667" i="15"/>
  <c r="O3668" i="15"/>
  <c r="O3669" i="15"/>
  <c r="O3670" i="15"/>
  <c r="O3671" i="15"/>
  <c r="O3672" i="15"/>
  <c r="O3673" i="15"/>
  <c r="O3674" i="15"/>
  <c r="O3675" i="15"/>
  <c r="O3676" i="15"/>
  <c r="O3677" i="15"/>
  <c r="O3678" i="15"/>
  <c r="O3679" i="15"/>
  <c r="O3680" i="15"/>
  <c r="O3681" i="15"/>
  <c r="O3682" i="15"/>
  <c r="O3683" i="15"/>
  <c r="O3684" i="15"/>
  <c r="O3685" i="15"/>
  <c r="O3686" i="15"/>
  <c r="O3687" i="15"/>
  <c r="O3688" i="15"/>
  <c r="O3689" i="15"/>
  <c r="O3690" i="15"/>
  <c r="O3691" i="15"/>
  <c r="O3692" i="15"/>
  <c r="O3693" i="15"/>
  <c r="O3694" i="15"/>
  <c r="O3695" i="15"/>
  <c r="O3696" i="15"/>
  <c r="O3697" i="15"/>
  <c r="O3698" i="15"/>
  <c r="O3699" i="15"/>
  <c r="O3700" i="15"/>
  <c r="O3701" i="15"/>
  <c r="O3702" i="15"/>
  <c r="O3703" i="15"/>
  <c r="O3704" i="15"/>
  <c r="O3705" i="15"/>
  <c r="O3706" i="15"/>
  <c r="O3707" i="15"/>
  <c r="O3708" i="15"/>
  <c r="O3709" i="15"/>
  <c r="O3710" i="15"/>
  <c r="O3711" i="15"/>
  <c r="O3712" i="15"/>
  <c r="O3713" i="15"/>
  <c r="O3714" i="15"/>
  <c r="O3715" i="15"/>
  <c r="O3716" i="15"/>
  <c r="O3717" i="15"/>
  <c r="O3718" i="15"/>
  <c r="O3719" i="15"/>
  <c r="O3720" i="15"/>
  <c r="O3721" i="15"/>
  <c r="O3722" i="15"/>
  <c r="O3723" i="15"/>
  <c r="O3724" i="15"/>
  <c r="O3725" i="15"/>
  <c r="O3726" i="15"/>
  <c r="O3727" i="15"/>
  <c r="O3728" i="15"/>
  <c r="O3729" i="15"/>
  <c r="O3730" i="15"/>
  <c r="O3731" i="15"/>
  <c r="O3732" i="15"/>
  <c r="O3733" i="15"/>
  <c r="O3734" i="15"/>
  <c r="O3735" i="15"/>
  <c r="O3736" i="15"/>
  <c r="O3737" i="15"/>
  <c r="O3738" i="15"/>
  <c r="O3739" i="15"/>
  <c r="O3740" i="15"/>
  <c r="O3741" i="15"/>
  <c r="O3742" i="15"/>
  <c r="O3743" i="15"/>
  <c r="O3744" i="15"/>
  <c r="O3745" i="15"/>
  <c r="O3746" i="15"/>
  <c r="O3747" i="15"/>
  <c r="O3748" i="15"/>
  <c r="O3749" i="15"/>
  <c r="O3750" i="15"/>
  <c r="O3751" i="15"/>
  <c r="O3752" i="15"/>
  <c r="O3753" i="15"/>
  <c r="O3754" i="15"/>
  <c r="O3755" i="15"/>
  <c r="O3756" i="15"/>
  <c r="O3757" i="15"/>
  <c r="O3758" i="15"/>
  <c r="O3759" i="15"/>
  <c r="O3760" i="15"/>
  <c r="O3761" i="15"/>
  <c r="O3762" i="15"/>
  <c r="O3763" i="15"/>
  <c r="O3764" i="15"/>
  <c r="O3765" i="15"/>
  <c r="O3766" i="15"/>
  <c r="O3767" i="15"/>
  <c r="O3768" i="15"/>
  <c r="O3769" i="15"/>
  <c r="O3770" i="15"/>
  <c r="O3771" i="15"/>
  <c r="O3772" i="15"/>
  <c r="O3773" i="15"/>
  <c r="O3774" i="15"/>
  <c r="O3775" i="15"/>
  <c r="O3776" i="15"/>
  <c r="O3777" i="15"/>
  <c r="O3778" i="15"/>
  <c r="O3779" i="15"/>
  <c r="O3780" i="15"/>
  <c r="O3781" i="15"/>
  <c r="O3782" i="15"/>
  <c r="O3783" i="15"/>
  <c r="O3784" i="15"/>
  <c r="O3785" i="15"/>
  <c r="O3786" i="15"/>
  <c r="O3787" i="15"/>
  <c r="O3788" i="15"/>
  <c r="O3789" i="15"/>
  <c r="O3790" i="15"/>
  <c r="O3791" i="15"/>
  <c r="O3792" i="15"/>
  <c r="O3793" i="15"/>
  <c r="O3794" i="15"/>
  <c r="O3795" i="15"/>
  <c r="O3796" i="15"/>
  <c r="O3797" i="15"/>
  <c r="O3798" i="15"/>
  <c r="O3799" i="15"/>
  <c r="O3800" i="15"/>
  <c r="O3801" i="15"/>
  <c r="O3802" i="15"/>
  <c r="O3803" i="15"/>
  <c r="O3804" i="15"/>
  <c r="O3805" i="15"/>
  <c r="O3806" i="15"/>
  <c r="O3807" i="15"/>
  <c r="O3808" i="15"/>
  <c r="O3809" i="15"/>
  <c r="O3810" i="15"/>
  <c r="O3811" i="15"/>
  <c r="O3812" i="15"/>
  <c r="O3813" i="15"/>
  <c r="O3814" i="15"/>
  <c r="O3815" i="15"/>
  <c r="O3816" i="15"/>
  <c r="O3817" i="15"/>
  <c r="O3818" i="15"/>
  <c r="O3819" i="15"/>
  <c r="O3820" i="15"/>
  <c r="O3821" i="15"/>
  <c r="O3822" i="15"/>
  <c r="O3823" i="15"/>
  <c r="O3824" i="15"/>
  <c r="O3825" i="15"/>
  <c r="O3826" i="15"/>
  <c r="O3827" i="15"/>
  <c r="O3828" i="15"/>
  <c r="O3829" i="15"/>
  <c r="O3830" i="15"/>
  <c r="O3831" i="15"/>
  <c r="O3832" i="15"/>
  <c r="O3833" i="15"/>
  <c r="O3834" i="15"/>
  <c r="O3835" i="15"/>
  <c r="O3836" i="15"/>
  <c r="O3837" i="15"/>
  <c r="O3838" i="15"/>
  <c r="O3839" i="15"/>
  <c r="O3840" i="15"/>
  <c r="O3841" i="15"/>
  <c r="O3842" i="15"/>
  <c r="O3843" i="15"/>
  <c r="O3844" i="15"/>
  <c r="O3845" i="15"/>
  <c r="O3846" i="15"/>
  <c r="O3847" i="15"/>
  <c r="O3848" i="15"/>
  <c r="O3849" i="15"/>
  <c r="O3850" i="15"/>
  <c r="O3851" i="15"/>
  <c r="O3852" i="15"/>
  <c r="O3853" i="15"/>
  <c r="O3854" i="15"/>
  <c r="O3855" i="15"/>
  <c r="O3856" i="15"/>
  <c r="O3857" i="15"/>
  <c r="O3858" i="15"/>
  <c r="O3859" i="15"/>
  <c r="O3860" i="15"/>
  <c r="O3861" i="15"/>
  <c r="O3862" i="15"/>
  <c r="O3863" i="15"/>
  <c r="O3864" i="15"/>
  <c r="O3865" i="15"/>
  <c r="O3866" i="15"/>
  <c r="O3867" i="15"/>
  <c r="O3868" i="15"/>
  <c r="O3869" i="15"/>
  <c r="O3870" i="15"/>
  <c r="O3871" i="15"/>
  <c r="O3872" i="15"/>
  <c r="O3873" i="15"/>
  <c r="O3874" i="15"/>
  <c r="O3875" i="15"/>
  <c r="O3876" i="15"/>
  <c r="O3877" i="15"/>
  <c r="O3878" i="15"/>
  <c r="O3879" i="15"/>
  <c r="O3880" i="15"/>
  <c r="O3881" i="15"/>
  <c r="O3882" i="15"/>
  <c r="O3883" i="15"/>
  <c r="O3884" i="15"/>
  <c r="O3885" i="15"/>
  <c r="O3886" i="15"/>
  <c r="O3887" i="15"/>
  <c r="O3888" i="15"/>
  <c r="O3889" i="15"/>
  <c r="O3890" i="15"/>
  <c r="O3891" i="15"/>
  <c r="O3892" i="15"/>
  <c r="O3893" i="15"/>
  <c r="O3894" i="15"/>
  <c r="O3895" i="15"/>
  <c r="O3896" i="15"/>
  <c r="O3897" i="15"/>
  <c r="O3898" i="15"/>
  <c r="O3899" i="15"/>
  <c r="O3900" i="15"/>
  <c r="O3901" i="15"/>
  <c r="O3902" i="15"/>
  <c r="O3903" i="15"/>
  <c r="O3904" i="15"/>
  <c r="O3905" i="15"/>
  <c r="O3906" i="15"/>
  <c r="O3907" i="15"/>
  <c r="O3908" i="15"/>
  <c r="O3909" i="15"/>
  <c r="O3910" i="15"/>
  <c r="O3911" i="15"/>
  <c r="O3912" i="15"/>
  <c r="O3913" i="15"/>
  <c r="O3914" i="15"/>
  <c r="O3915" i="15"/>
  <c r="O3916" i="15"/>
  <c r="O3917" i="15"/>
  <c r="O3918" i="15"/>
  <c r="O3919" i="15"/>
  <c r="O3920" i="15"/>
  <c r="O3921" i="15"/>
  <c r="O3922" i="15"/>
  <c r="O3923" i="15"/>
  <c r="O3924" i="15"/>
  <c r="O3925" i="15"/>
  <c r="O3926" i="15"/>
  <c r="O3927" i="15"/>
  <c r="O3928" i="15"/>
  <c r="O3929" i="15"/>
  <c r="O3930" i="15"/>
  <c r="O3931" i="15"/>
  <c r="O3932" i="15"/>
  <c r="O3933" i="15"/>
  <c r="O3934" i="15"/>
  <c r="O3935" i="15"/>
  <c r="O3936" i="15"/>
  <c r="O3937" i="15"/>
  <c r="O3938" i="15"/>
  <c r="O3939" i="15"/>
  <c r="O3940" i="15"/>
  <c r="O3941" i="15"/>
  <c r="O3942" i="15"/>
  <c r="O3943" i="15"/>
  <c r="O3944" i="15"/>
  <c r="O3945" i="15"/>
  <c r="O3946" i="15"/>
  <c r="O3947" i="15"/>
  <c r="O3948" i="15"/>
  <c r="O3949" i="15"/>
  <c r="O3950" i="15"/>
  <c r="O3951" i="15"/>
  <c r="O3952" i="15"/>
  <c r="O3953" i="15"/>
  <c r="O3954" i="15"/>
  <c r="O3955" i="15"/>
  <c r="O3956" i="15"/>
  <c r="O3957" i="15"/>
  <c r="O3958" i="15"/>
  <c r="O3959" i="15"/>
  <c r="O3960" i="15"/>
  <c r="O3961" i="15"/>
  <c r="O3962" i="15"/>
  <c r="O3963" i="15"/>
  <c r="O3964" i="15"/>
  <c r="O3965" i="15"/>
  <c r="O3966" i="15"/>
  <c r="O3967" i="15"/>
  <c r="O3968" i="15"/>
  <c r="O3969" i="15"/>
  <c r="O3970" i="15"/>
  <c r="O3971" i="15"/>
  <c r="O3972" i="15"/>
  <c r="O3973" i="15"/>
  <c r="O3974" i="15"/>
  <c r="O3975" i="15"/>
  <c r="O3976" i="15"/>
  <c r="O3977" i="15"/>
  <c r="O3978" i="15"/>
  <c r="O3979" i="15"/>
  <c r="O3980" i="15"/>
  <c r="O3981" i="15"/>
  <c r="O3982" i="15"/>
  <c r="O3983" i="15"/>
  <c r="O3984" i="15"/>
  <c r="O3985" i="15"/>
  <c r="O3986" i="15"/>
  <c r="O3987" i="15"/>
  <c r="O3988" i="15"/>
  <c r="O3989" i="15"/>
  <c r="O3990" i="15"/>
  <c r="O3991" i="15"/>
  <c r="O3992" i="15"/>
  <c r="O3993" i="15"/>
  <c r="O3994" i="15"/>
  <c r="O3995" i="15"/>
  <c r="O3996" i="15"/>
  <c r="O3997" i="15"/>
  <c r="O3998" i="15"/>
  <c r="O3999" i="15"/>
  <c r="O4000" i="15"/>
  <c r="O4001" i="15"/>
  <c r="O4002" i="15"/>
  <c r="O4003" i="15"/>
  <c r="O4004" i="15"/>
  <c r="O4005" i="15"/>
  <c r="O4006" i="15"/>
  <c r="O4007" i="15"/>
  <c r="O4008" i="15"/>
  <c r="O4009" i="15"/>
  <c r="O4010" i="15"/>
  <c r="O4011" i="15"/>
  <c r="O4012" i="15"/>
  <c r="O4013" i="15"/>
  <c r="O4014" i="15"/>
  <c r="O4015" i="15"/>
  <c r="O4016" i="15"/>
  <c r="O4017" i="15"/>
  <c r="O4018" i="15"/>
  <c r="O4019" i="15"/>
  <c r="O4020" i="15"/>
  <c r="O4021" i="15"/>
  <c r="O4022" i="15"/>
  <c r="O4023" i="15"/>
  <c r="O4024" i="15"/>
  <c r="O4025" i="15"/>
  <c r="O4026" i="15"/>
  <c r="O4027" i="15"/>
  <c r="O4028" i="15"/>
  <c r="O4029" i="15"/>
  <c r="O4030" i="15"/>
  <c r="O4031" i="15"/>
  <c r="O4032" i="15"/>
  <c r="O4033" i="15"/>
  <c r="O4034" i="15"/>
  <c r="O4035" i="15"/>
  <c r="O4036" i="15"/>
  <c r="O4037" i="15"/>
  <c r="O4038" i="15"/>
  <c r="O4039" i="15"/>
  <c r="O4040" i="15"/>
  <c r="O4041" i="15"/>
  <c r="O4042" i="15"/>
  <c r="O4043" i="15"/>
  <c r="O4044" i="15"/>
  <c r="O4045" i="15"/>
  <c r="O4046" i="15"/>
  <c r="O4047" i="15"/>
  <c r="O4048" i="15"/>
  <c r="O4049" i="15"/>
  <c r="O4050" i="15"/>
  <c r="O4051" i="15"/>
  <c r="O4052" i="15"/>
  <c r="O4053" i="15"/>
  <c r="O4054" i="15"/>
  <c r="O4055" i="15"/>
  <c r="O4056" i="15"/>
  <c r="O4057" i="15"/>
  <c r="O4058" i="15"/>
  <c r="O4059" i="15"/>
  <c r="O4060" i="15"/>
  <c r="O4061" i="15"/>
  <c r="O4062" i="15"/>
  <c r="O4063" i="15"/>
  <c r="O4064" i="15"/>
  <c r="O4065" i="15"/>
  <c r="O4066" i="15"/>
  <c r="O4067" i="15"/>
  <c r="O4068" i="15"/>
  <c r="O4069" i="15"/>
  <c r="O4070" i="15"/>
  <c r="O4071" i="15"/>
  <c r="O4072" i="15"/>
  <c r="O4073" i="15"/>
  <c r="O4074" i="15"/>
  <c r="O4075" i="15"/>
  <c r="O4076" i="15"/>
  <c r="O4077" i="15"/>
  <c r="O4078" i="15"/>
  <c r="O4079" i="15"/>
  <c r="O4080" i="15"/>
  <c r="O4081" i="15"/>
  <c r="O4082" i="15"/>
  <c r="O4083" i="15"/>
  <c r="O4084" i="15"/>
  <c r="O4085" i="15"/>
  <c r="O4086" i="15"/>
  <c r="O4087" i="15"/>
  <c r="O4088" i="15"/>
  <c r="O4089" i="15"/>
  <c r="O4090" i="15"/>
  <c r="O4091" i="15"/>
  <c r="O4092" i="15"/>
  <c r="O4093" i="15"/>
  <c r="O4094" i="15"/>
  <c r="O4095" i="15"/>
  <c r="O4096" i="15"/>
  <c r="O4097" i="15"/>
  <c r="O4098" i="15"/>
  <c r="O4099" i="15"/>
  <c r="O4100" i="15"/>
  <c r="O4101" i="15"/>
  <c r="O4102" i="15"/>
  <c r="O4103" i="15"/>
  <c r="O4104" i="15"/>
  <c r="O4105" i="15"/>
  <c r="O4106" i="15"/>
  <c r="O4107" i="15"/>
  <c r="O4108" i="15"/>
  <c r="O4109" i="15"/>
  <c r="O4110" i="15"/>
  <c r="O4111" i="15"/>
  <c r="O4112" i="15"/>
  <c r="O4113" i="15"/>
  <c r="O4114" i="15"/>
  <c r="O4115" i="15"/>
  <c r="O4116" i="15"/>
  <c r="O4117" i="15"/>
  <c r="O4118" i="15"/>
  <c r="O4119" i="15"/>
  <c r="O4120" i="15"/>
  <c r="O4121" i="15"/>
  <c r="O4122" i="15"/>
  <c r="O4123" i="15"/>
  <c r="O4124" i="15"/>
  <c r="O4125" i="15"/>
  <c r="O4126" i="15"/>
  <c r="O4127" i="15"/>
  <c r="O4128" i="15"/>
  <c r="O4129" i="15"/>
  <c r="O4130" i="15"/>
  <c r="O4131" i="15"/>
  <c r="O4132" i="15"/>
  <c r="O4133" i="15"/>
  <c r="O4134" i="15"/>
  <c r="O4135" i="15"/>
  <c r="O4136" i="15"/>
  <c r="O4137" i="15"/>
  <c r="O4138" i="15"/>
  <c r="O4139" i="15"/>
  <c r="O4140" i="15"/>
  <c r="O4141" i="15"/>
  <c r="O4142" i="15"/>
  <c r="O4143" i="15"/>
  <c r="O4144" i="15"/>
  <c r="O4145" i="15"/>
  <c r="O4146" i="15"/>
  <c r="O4147" i="15"/>
  <c r="O4148" i="15"/>
  <c r="O4149" i="15"/>
  <c r="O4150" i="15"/>
  <c r="O4151" i="15"/>
  <c r="O4152" i="15"/>
  <c r="O4153" i="15"/>
  <c r="O4154" i="15"/>
  <c r="O4155" i="15"/>
  <c r="O4156" i="15"/>
  <c r="O4157" i="15"/>
  <c r="O4158" i="15"/>
  <c r="O4159" i="15"/>
  <c r="O4160" i="15"/>
  <c r="O4161" i="15"/>
  <c r="O4162" i="15"/>
  <c r="O4163" i="15"/>
  <c r="O4164" i="15"/>
  <c r="O4165" i="15"/>
  <c r="O4166" i="15"/>
  <c r="O4167" i="15"/>
  <c r="O4168" i="15"/>
  <c r="O4169" i="15"/>
  <c r="O4170" i="15"/>
  <c r="O4171" i="15"/>
  <c r="O4172" i="15"/>
  <c r="O4173" i="15"/>
  <c r="O4174" i="15"/>
  <c r="O4175" i="15"/>
  <c r="O4176" i="15"/>
  <c r="O4177" i="15"/>
  <c r="O4178" i="15"/>
  <c r="O4179" i="15"/>
  <c r="O4180" i="15"/>
  <c r="O4181" i="15"/>
  <c r="O4182" i="15"/>
  <c r="O4183" i="15"/>
  <c r="O4184" i="15"/>
  <c r="O4185" i="15"/>
  <c r="O4186" i="15"/>
  <c r="O4187" i="15"/>
  <c r="O4188" i="15"/>
  <c r="O4189" i="15"/>
  <c r="O4190" i="15"/>
  <c r="O4191" i="15"/>
  <c r="O4192" i="15"/>
  <c r="O4193" i="15"/>
  <c r="O4194" i="15"/>
  <c r="O4195" i="15"/>
  <c r="O4196" i="15"/>
  <c r="O4197" i="15"/>
  <c r="O4198" i="15"/>
  <c r="O4199" i="15"/>
  <c r="O4200" i="15"/>
  <c r="O4201" i="15"/>
  <c r="O4202" i="15"/>
  <c r="O4203" i="15"/>
  <c r="O4204" i="15"/>
  <c r="O4205" i="15"/>
  <c r="O4206" i="15"/>
  <c r="O4207" i="15"/>
  <c r="O4208" i="15"/>
  <c r="O4209" i="15"/>
  <c r="O4210" i="15"/>
  <c r="O4211" i="15"/>
  <c r="O4212" i="15"/>
  <c r="O4213" i="15"/>
  <c r="O4214" i="15"/>
  <c r="O4215" i="15"/>
  <c r="O4216" i="15"/>
  <c r="O4217" i="15"/>
  <c r="O4218" i="15"/>
  <c r="O4219" i="15"/>
  <c r="O4220" i="15"/>
  <c r="O4221" i="15"/>
  <c r="O4222" i="15"/>
  <c r="O4223" i="15"/>
  <c r="O4224" i="15"/>
  <c r="O4225" i="15"/>
  <c r="O4226" i="15"/>
  <c r="O4227" i="15"/>
  <c r="O4228" i="15"/>
  <c r="O4229" i="15"/>
  <c r="O4230" i="15"/>
  <c r="O4231" i="15"/>
  <c r="O4232" i="15"/>
  <c r="O4233" i="15"/>
  <c r="O4234" i="15"/>
  <c r="O4235" i="15"/>
  <c r="O4236" i="15"/>
  <c r="O4237" i="15"/>
  <c r="O4238" i="15"/>
  <c r="O4239" i="15"/>
  <c r="O4240" i="15"/>
  <c r="O4241" i="15"/>
  <c r="O4242" i="15"/>
  <c r="O4243" i="15"/>
  <c r="O4244" i="15"/>
  <c r="O4245" i="15"/>
  <c r="O4246" i="15"/>
  <c r="O4247" i="15"/>
  <c r="O4248" i="15"/>
  <c r="O4249" i="15"/>
  <c r="O4250" i="15"/>
  <c r="O4251" i="15"/>
  <c r="O4252" i="15"/>
  <c r="O4253" i="15"/>
  <c r="O4254" i="15"/>
  <c r="O4255" i="15"/>
  <c r="O4256" i="15"/>
  <c r="O4257" i="15"/>
  <c r="O4258" i="15"/>
  <c r="O4259" i="15"/>
  <c r="O4260" i="15"/>
  <c r="O4261" i="15"/>
  <c r="O4262" i="15"/>
  <c r="O4263" i="15"/>
  <c r="O4264" i="15"/>
  <c r="O4265" i="15"/>
  <c r="O4266" i="15"/>
  <c r="O4267" i="15"/>
  <c r="O4268" i="15"/>
  <c r="O4269" i="15"/>
  <c r="O4270" i="15"/>
  <c r="O4271" i="15"/>
  <c r="O4272" i="15"/>
  <c r="O4273" i="15"/>
  <c r="O4274" i="15"/>
  <c r="O4275" i="15"/>
  <c r="O4276" i="15"/>
  <c r="O4277" i="15"/>
  <c r="O4278" i="15"/>
  <c r="O4279" i="15"/>
  <c r="O4280" i="15"/>
  <c r="O4281" i="15"/>
  <c r="O4282" i="15"/>
  <c r="O4283" i="15"/>
  <c r="O4284" i="15"/>
  <c r="O4285" i="15"/>
  <c r="O4286" i="15"/>
  <c r="O4287" i="15"/>
  <c r="O4288" i="15"/>
  <c r="O4289" i="15"/>
  <c r="O4290" i="15"/>
  <c r="O4291" i="15"/>
  <c r="O4292" i="15"/>
  <c r="O4293" i="15"/>
  <c r="O4294" i="15"/>
  <c r="O4295" i="15"/>
  <c r="O4296" i="15"/>
  <c r="O4297" i="15"/>
  <c r="O4298" i="15"/>
  <c r="O4299" i="15"/>
  <c r="O4300" i="15"/>
  <c r="O4301" i="15"/>
  <c r="O4302" i="15"/>
  <c r="O4303" i="15"/>
  <c r="O4304" i="15"/>
  <c r="O4305" i="15"/>
  <c r="O4306" i="15"/>
  <c r="O4307" i="15"/>
  <c r="O4308" i="15"/>
  <c r="O4309" i="15"/>
  <c r="O4310" i="15"/>
  <c r="O4311" i="15"/>
  <c r="O4312" i="15"/>
  <c r="O4313" i="15"/>
  <c r="O4314" i="15"/>
  <c r="O4315" i="15"/>
  <c r="O4316" i="15"/>
  <c r="O4317" i="15"/>
  <c r="O4318" i="15"/>
  <c r="O4319" i="15"/>
  <c r="O4320" i="15"/>
  <c r="O4321" i="15"/>
  <c r="O4322" i="15"/>
  <c r="O4323" i="15"/>
  <c r="O4324" i="15"/>
  <c r="O4325" i="15"/>
  <c r="O4326" i="15"/>
  <c r="O4327" i="15"/>
  <c r="O4328" i="15"/>
  <c r="O4329" i="15"/>
  <c r="O4330" i="15"/>
  <c r="O4331" i="15"/>
  <c r="O4332" i="15"/>
  <c r="O4333" i="15"/>
  <c r="O4334" i="15"/>
  <c r="O4335" i="15"/>
  <c r="O4336" i="15"/>
  <c r="O4337" i="15"/>
  <c r="O4338" i="15"/>
  <c r="O4339" i="15"/>
  <c r="O4340" i="15"/>
  <c r="O4341" i="15"/>
  <c r="O4342" i="15"/>
  <c r="O4343" i="15"/>
  <c r="O4344" i="15"/>
  <c r="O4345" i="15"/>
  <c r="O4346" i="15"/>
  <c r="O4347" i="15"/>
  <c r="O4348" i="15"/>
  <c r="O4349" i="15"/>
  <c r="O4350" i="15"/>
  <c r="O4351" i="15"/>
  <c r="O4352" i="15"/>
  <c r="O4353" i="15"/>
  <c r="O4354" i="15"/>
  <c r="O4355" i="15"/>
  <c r="O4356" i="15"/>
  <c r="O4357" i="15"/>
  <c r="O4358" i="15"/>
  <c r="O4359" i="15"/>
  <c r="O4360" i="15"/>
  <c r="O4361" i="15"/>
  <c r="O4362" i="15"/>
  <c r="O4363" i="15"/>
  <c r="O4364" i="15"/>
  <c r="O4365" i="15"/>
  <c r="O4366" i="15"/>
  <c r="O4367" i="15"/>
  <c r="O4368" i="15"/>
  <c r="O4369" i="15"/>
  <c r="O4370" i="15"/>
  <c r="O4371" i="15"/>
  <c r="O4372" i="15"/>
  <c r="O4373" i="15"/>
  <c r="O4374" i="15"/>
  <c r="O4375" i="15"/>
  <c r="O4376" i="15"/>
  <c r="O4377" i="15"/>
  <c r="O4378" i="15"/>
  <c r="O4379" i="15"/>
  <c r="O4380" i="15"/>
  <c r="O4381" i="15"/>
  <c r="O4382" i="15"/>
  <c r="O4383" i="15"/>
  <c r="O4384" i="15"/>
  <c r="O4385" i="15"/>
  <c r="O4386" i="15"/>
  <c r="O4387" i="15"/>
  <c r="O4388" i="15"/>
  <c r="O4389" i="15"/>
  <c r="O4390" i="15"/>
  <c r="O4391" i="15"/>
  <c r="O4392" i="15"/>
  <c r="O4393" i="15"/>
  <c r="O4394" i="15"/>
  <c r="O4395" i="15"/>
  <c r="O4396" i="15"/>
  <c r="O4397" i="15"/>
  <c r="O4398" i="15"/>
  <c r="O4399" i="15"/>
  <c r="O4400" i="15"/>
  <c r="O4401" i="15"/>
  <c r="O4402" i="15"/>
  <c r="O4403" i="15"/>
  <c r="O4404" i="15"/>
  <c r="O4405" i="15"/>
  <c r="O4406" i="15"/>
  <c r="O4407" i="15"/>
  <c r="O4408" i="15"/>
  <c r="O4409" i="15"/>
  <c r="O4410" i="15"/>
  <c r="O4411" i="15"/>
  <c r="O4412" i="15"/>
  <c r="O4413" i="15"/>
  <c r="O4414" i="15"/>
  <c r="O4415" i="15"/>
  <c r="O4416" i="15"/>
  <c r="O4417" i="15"/>
  <c r="O4418" i="15"/>
  <c r="O4419" i="15"/>
  <c r="O4420" i="15"/>
  <c r="O4421" i="15"/>
  <c r="O4422" i="15"/>
  <c r="O4423" i="15"/>
  <c r="O4424" i="15"/>
  <c r="O4425" i="15"/>
  <c r="O4426" i="15"/>
  <c r="O4427" i="15"/>
  <c r="O4428" i="15"/>
  <c r="O4429" i="15"/>
  <c r="O4430" i="15"/>
  <c r="O4431" i="15"/>
  <c r="O4432" i="15"/>
  <c r="O4433" i="15"/>
  <c r="O4434" i="15"/>
  <c r="O4435" i="15"/>
  <c r="O4436" i="15"/>
  <c r="O4437" i="15"/>
  <c r="O4438" i="15"/>
  <c r="O4439" i="15"/>
  <c r="O4440" i="15"/>
  <c r="O4441" i="15"/>
  <c r="O4442" i="15"/>
  <c r="O4443" i="15"/>
  <c r="O4444" i="15"/>
  <c r="O4445" i="15"/>
  <c r="O4446" i="15"/>
  <c r="O4447" i="15"/>
  <c r="O4448" i="15"/>
  <c r="O4449" i="15"/>
  <c r="O4450" i="15"/>
  <c r="O4451" i="15"/>
  <c r="O4452" i="15"/>
  <c r="O4453" i="15"/>
  <c r="O4454" i="15"/>
  <c r="O4455" i="15"/>
  <c r="O4456" i="15"/>
  <c r="O4457" i="15"/>
  <c r="O4458" i="15"/>
  <c r="O4459" i="15"/>
  <c r="O4460" i="15"/>
  <c r="O4461" i="15"/>
  <c r="O4462" i="15"/>
  <c r="O4463" i="15"/>
  <c r="O4464" i="15"/>
  <c r="O4465" i="15"/>
  <c r="O4466" i="15"/>
  <c r="O4467" i="15"/>
  <c r="O4468" i="15"/>
  <c r="O4469" i="15"/>
  <c r="O4470" i="15"/>
  <c r="O4471" i="15"/>
  <c r="O4472" i="15"/>
  <c r="O4473" i="15"/>
  <c r="O4474" i="15"/>
  <c r="O4475" i="15"/>
  <c r="O4476" i="15"/>
  <c r="O4477" i="15"/>
  <c r="O4478" i="15"/>
  <c r="O4479" i="15"/>
  <c r="O4480" i="15"/>
  <c r="O4481" i="15"/>
  <c r="O4482" i="15"/>
  <c r="O4483" i="15"/>
  <c r="O4484" i="15"/>
  <c r="O4485" i="15"/>
  <c r="O4486" i="15"/>
  <c r="O4487" i="15"/>
  <c r="O4488" i="15"/>
  <c r="O4489" i="15"/>
  <c r="O4490" i="15"/>
  <c r="O4491" i="15"/>
  <c r="O4492" i="15"/>
  <c r="O4493" i="15"/>
  <c r="O4494" i="15"/>
  <c r="O4495" i="15"/>
  <c r="O4496" i="15"/>
  <c r="O4497" i="15"/>
  <c r="O4498" i="15"/>
  <c r="O4499" i="15"/>
  <c r="O4500" i="15"/>
  <c r="O4501" i="15"/>
  <c r="O4502" i="15"/>
  <c r="O4503" i="15"/>
  <c r="O4504" i="15"/>
  <c r="O4505" i="15"/>
  <c r="O4506" i="15"/>
  <c r="O4507" i="15"/>
  <c r="O4508" i="15"/>
  <c r="O4509" i="15"/>
  <c r="O4510" i="15"/>
  <c r="O4511" i="15"/>
  <c r="O4512" i="15"/>
  <c r="O4513" i="15"/>
  <c r="O4514" i="15"/>
  <c r="O4515" i="15"/>
  <c r="O4516" i="15"/>
  <c r="O4517" i="15"/>
  <c r="O4518" i="15"/>
  <c r="O4519" i="15"/>
  <c r="O4520" i="15"/>
  <c r="O4521" i="15"/>
  <c r="O4522" i="15"/>
  <c r="O4523" i="15"/>
  <c r="O4524" i="15"/>
  <c r="O4525" i="15"/>
  <c r="O4526" i="15"/>
  <c r="O4527" i="15"/>
  <c r="O4528" i="15"/>
  <c r="O4529" i="15"/>
  <c r="O4530" i="15"/>
  <c r="O4531" i="15"/>
  <c r="O4532" i="15"/>
  <c r="O4533" i="15"/>
  <c r="O4534" i="15"/>
  <c r="O4535" i="15"/>
  <c r="O4536" i="15"/>
  <c r="O4537" i="15"/>
  <c r="O4538" i="15"/>
  <c r="O4539" i="15"/>
  <c r="O4540" i="15"/>
  <c r="O4541" i="15"/>
  <c r="O4542" i="15"/>
  <c r="O4543" i="15"/>
  <c r="O4544" i="15"/>
  <c r="O4545" i="15"/>
  <c r="O4546" i="15"/>
  <c r="O4547" i="15"/>
  <c r="O4548" i="15"/>
  <c r="O4549" i="15"/>
  <c r="O4550" i="15"/>
  <c r="O4551" i="15"/>
  <c r="O4552" i="15"/>
  <c r="O4553" i="15"/>
  <c r="O4554" i="15"/>
  <c r="O4555" i="15"/>
  <c r="O4556" i="15"/>
  <c r="O4557" i="15"/>
  <c r="O4558" i="15"/>
  <c r="O4559" i="15"/>
  <c r="O4560" i="15"/>
  <c r="O4561" i="15"/>
  <c r="O4562" i="15"/>
  <c r="O4563" i="15"/>
  <c r="O4564" i="15"/>
  <c r="O4565" i="15"/>
  <c r="O4566" i="15"/>
  <c r="O4567" i="15"/>
  <c r="O4568" i="15"/>
  <c r="O4569" i="15"/>
  <c r="O4570" i="15"/>
  <c r="O4571" i="15"/>
  <c r="O4572" i="15"/>
  <c r="O4573" i="15"/>
  <c r="O4574" i="15"/>
  <c r="O4575" i="15"/>
  <c r="O4576" i="15"/>
  <c r="O4577" i="15"/>
  <c r="O4578" i="15"/>
  <c r="O4579" i="15"/>
  <c r="O4580" i="15"/>
  <c r="O4581" i="15"/>
  <c r="O4582" i="15"/>
  <c r="O4583" i="15"/>
  <c r="O4584" i="15"/>
  <c r="O4585" i="15"/>
  <c r="O4586" i="15"/>
  <c r="O4587" i="15"/>
  <c r="O4588" i="15"/>
  <c r="O4589" i="15"/>
  <c r="O4590" i="15"/>
  <c r="O4591" i="15"/>
  <c r="O4592" i="15"/>
  <c r="O4593" i="15"/>
  <c r="O4594" i="15"/>
  <c r="O4595" i="15"/>
  <c r="O4596" i="15"/>
  <c r="O4597" i="15"/>
  <c r="O4598" i="15"/>
  <c r="O4599" i="15"/>
  <c r="O4600" i="15"/>
  <c r="O4601" i="15"/>
  <c r="O4602" i="15"/>
  <c r="O4603" i="15"/>
  <c r="O4604" i="15"/>
  <c r="O4605" i="15"/>
  <c r="O4606" i="15"/>
  <c r="O4607" i="15"/>
  <c r="O4608" i="15"/>
  <c r="O4609" i="15"/>
  <c r="O4610" i="15"/>
  <c r="O4611" i="15"/>
  <c r="O4612" i="15"/>
  <c r="O4613" i="15"/>
  <c r="O4614" i="15"/>
  <c r="O4615" i="15"/>
  <c r="O4616" i="15"/>
  <c r="O4617" i="15"/>
  <c r="O4618" i="15"/>
  <c r="O4619" i="15"/>
  <c r="O4620" i="15"/>
  <c r="O4621" i="15"/>
  <c r="O4622" i="15"/>
  <c r="O4623" i="15"/>
  <c r="O4624" i="15"/>
  <c r="O4625" i="15"/>
  <c r="O4626" i="15"/>
  <c r="O4627" i="15"/>
  <c r="O4628" i="15"/>
  <c r="O4629" i="15"/>
  <c r="O4630" i="15"/>
  <c r="O4631" i="15"/>
  <c r="O4632" i="15"/>
  <c r="O4633" i="15"/>
  <c r="O4634" i="15"/>
  <c r="O4635" i="15"/>
  <c r="O4636" i="15"/>
  <c r="O4637" i="15"/>
  <c r="O4638" i="15"/>
  <c r="O4639" i="15"/>
  <c r="O4640" i="15"/>
  <c r="O4641" i="15"/>
  <c r="O4642" i="15"/>
  <c r="O4643" i="15"/>
  <c r="O4644" i="15"/>
  <c r="O4645" i="15"/>
  <c r="O4646" i="15"/>
  <c r="O4647" i="15"/>
  <c r="O4648" i="15"/>
  <c r="O4649" i="15"/>
  <c r="O4650" i="15"/>
  <c r="O4651" i="15"/>
  <c r="O4652" i="15"/>
  <c r="O4653" i="15"/>
  <c r="O4654" i="15"/>
  <c r="O4655" i="15"/>
  <c r="O4656" i="15"/>
  <c r="O4657" i="15"/>
  <c r="O4658" i="15"/>
  <c r="O4659" i="15"/>
  <c r="O4660" i="15"/>
  <c r="O4661" i="15"/>
  <c r="O4662" i="15"/>
  <c r="O4663" i="15"/>
  <c r="O4664" i="15"/>
  <c r="O4665" i="15"/>
  <c r="O4666" i="15"/>
  <c r="O4667" i="15"/>
  <c r="O4668" i="15"/>
  <c r="O4669" i="15"/>
  <c r="O4670" i="15"/>
  <c r="O4671" i="15"/>
  <c r="O4672" i="15"/>
  <c r="O4673" i="15"/>
  <c r="O4674" i="15"/>
  <c r="O4675" i="15"/>
  <c r="O4676" i="15"/>
  <c r="O4677" i="15"/>
  <c r="O4678" i="15"/>
  <c r="O4679" i="15"/>
  <c r="O4680" i="15"/>
  <c r="O4681" i="15"/>
  <c r="O4682" i="15"/>
  <c r="O4683" i="15"/>
  <c r="O4684" i="15"/>
  <c r="O4685" i="15"/>
  <c r="O4686" i="15"/>
  <c r="O4687" i="15"/>
  <c r="O4688" i="15"/>
  <c r="O4689" i="15"/>
  <c r="O4690" i="15"/>
  <c r="O4691" i="15"/>
  <c r="O4692" i="15"/>
  <c r="O4693" i="15"/>
  <c r="O4694" i="15"/>
  <c r="O4695" i="15"/>
  <c r="O4696" i="15"/>
  <c r="O4697" i="15"/>
  <c r="O4698" i="15"/>
  <c r="O4699" i="15"/>
  <c r="O4700" i="15"/>
  <c r="O4701" i="15"/>
  <c r="O4702" i="15"/>
  <c r="O4703" i="15"/>
  <c r="O4704" i="15"/>
  <c r="O4705" i="15"/>
  <c r="O4706" i="15"/>
  <c r="O4707" i="15"/>
  <c r="O4708" i="15"/>
  <c r="O4709" i="15"/>
  <c r="O4710" i="15"/>
  <c r="O4711" i="15"/>
  <c r="O4712" i="15"/>
  <c r="O4713" i="15"/>
  <c r="O4714" i="15"/>
  <c r="O4715" i="15"/>
  <c r="O4716" i="15"/>
  <c r="O4717" i="15"/>
  <c r="O4718" i="15"/>
  <c r="O4719" i="15"/>
  <c r="O4720" i="15"/>
  <c r="O4721" i="15"/>
  <c r="O4722" i="15"/>
  <c r="O4723" i="15"/>
  <c r="O4724" i="15"/>
  <c r="O4725" i="15"/>
  <c r="O4726" i="15"/>
  <c r="O4727" i="15"/>
  <c r="O4728" i="15"/>
  <c r="O4729" i="15"/>
  <c r="O4730" i="15"/>
  <c r="O4731" i="15"/>
  <c r="O4732" i="15"/>
  <c r="O4733" i="15"/>
  <c r="O4734" i="15"/>
  <c r="O4735" i="15"/>
  <c r="O4736" i="15"/>
  <c r="O4737" i="15"/>
  <c r="O4738" i="15"/>
  <c r="O4739" i="15"/>
  <c r="O4740" i="15"/>
  <c r="O4741" i="15"/>
  <c r="O4742" i="15"/>
  <c r="O4743" i="15"/>
  <c r="O4744" i="15"/>
  <c r="O4745" i="15"/>
  <c r="O4746" i="15"/>
  <c r="O4747" i="15"/>
  <c r="O4748" i="15"/>
  <c r="O4749" i="15"/>
  <c r="O4750" i="15"/>
  <c r="O4751" i="15"/>
  <c r="O4752" i="15"/>
  <c r="O4753" i="15"/>
  <c r="O4754" i="15"/>
  <c r="O4755" i="15"/>
  <c r="O4756" i="15"/>
  <c r="O4757" i="15"/>
  <c r="O4758" i="15"/>
  <c r="O4759" i="15"/>
  <c r="O4760" i="15"/>
  <c r="O4761" i="15"/>
  <c r="O4762" i="15"/>
  <c r="O4763" i="15"/>
  <c r="O4764" i="15"/>
  <c r="O4765" i="15"/>
  <c r="O4766" i="15"/>
  <c r="O4767" i="15"/>
  <c r="O4768" i="15"/>
  <c r="O4769" i="15"/>
  <c r="O4770" i="15"/>
  <c r="O4771" i="15"/>
  <c r="O4772" i="15"/>
  <c r="O4773" i="15"/>
  <c r="O4774" i="15"/>
  <c r="O4775" i="15"/>
  <c r="O4776" i="15"/>
  <c r="O4777" i="15"/>
  <c r="O4778" i="15"/>
  <c r="O4779" i="15"/>
  <c r="O4780" i="15"/>
  <c r="O4781" i="15"/>
  <c r="O4782" i="15"/>
  <c r="O4783" i="15"/>
  <c r="O4784" i="15"/>
  <c r="O4785" i="15"/>
  <c r="O4786" i="15"/>
  <c r="O4787" i="15"/>
  <c r="O4788" i="15"/>
  <c r="O4789" i="15"/>
  <c r="O4790" i="15"/>
  <c r="O4791" i="15"/>
  <c r="O4792" i="15"/>
  <c r="O4793" i="15"/>
  <c r="O4794" i="15"/>
  <c r="O4795" i="15"/>
  <c r="O4796" i="15"/>
  <c r="O4797" i="15"/>
  <c r="O4798" i="15"/>
  <c r="O4799" i="15"/>
  <c r="O4800" i="15"/>
  <c r="O4801" i="15"/>
  <c r="O4802" i="15"/>
  <c r="O4803" i="15"/>
  <c r="O4804" i="15"/>
  <c r="O4805" i="15"/>
  <c r="O4806" i="15"/>
  <c r="O4807" i="15"/>
  <c r="O4808" i="15"/>
  <c r="O4809" i="15"/>
  <c r="O4810" i="15"/>
  <c r="O4811" i="15"/>
  <c r="O4812" i="15"/>
  <c r="O4813" i="15"/>
  <c r="O4814" i="15"/>
  <c r="O4815" i="15"/>
  <c r="O4816" i="15"/>
  <c r="O4817" i="15"/>
  <c r="O4818" i="15"/>
  <c r="O4819" i="15"/>
  <c r="O4820" i="15"/>
  <c r="O4821" i="15"/>
  <c r="O4822" i="15"/>
  <c r="O4823" i="15"/>
  <c r="O4824" i="15"/>
  <c r="O4825" i="15"/>
  <c r="O4826" i="15"/>
  <c r="O4827" i="15"/>
  <c r="O4828" i="15"/>
  <c r="O4829" i="15"/>
  <c r="O4830" i="15"/>
  <c r="O4831" i="15"/>
  <c r="O4832" i="15"/>
  <c r="O4833" i="15"/>
  <c r="O4834" i="15"/>
  <c r="O4835" i="15"/>
  <c r="O4836" i="15"/>
  <c r="O4837" i="15"/>
  <c r="O4838" i="15"/>
  <c r="O4839" i="15"/>
  <c r="O4840" i="15"/>
  <c r="O4841" i="15"/>
  <c r="O4842" i="15"/>
  <c r="O4843" i="15"/>
  <c r="O4844" i="15"/>
  <c r="O4845" i="15"/>
  <c r="O4846" i="15"/>
  <c r="O4847" i="15"/>
  <c r="O4848" i="15"/>
  <c r="O4849" i="15"/>
  <c r="O4850" i="15"/>
  <c r="O4851" i="15"/>
  <c r="O4852" i="15"/>
  <c r="O4853" i="15"/>
  <c r="O4854" i="15"/>
  <c r="O4855" i="15"/>
  <c r="O4856" i="15"/>
  <c r="O4857" i="15"/>
  <c r="O4858" i="15"/>
  <c r="O4859" i="15"/>
  <c r="O4860" i="15"/>
  <c r="O4861" i="15"/>
  <c r="O4862" i="15"/>
  <c r="O4863" i="15"/>
  <c r="O4864" i="15"/>
  <c r="O4865" i="15"/>
  <c r="O4866" i="15"/>
  <c r="O4867" i="15"/>
  <c r="O4868" i="15"/>
  <c r="O4869" i="15"/>
  <c r="O4870" i="15"/>
  <c r="O4871" i="15"/>
  <c r="O4872" i="15"/>
  <c r="O4873" i="15"/>
  <c r="O4874" i="15"/>
  <c r="O4875" i="15"/>
  <c r="O4876" i="15"/>
  <c r="O4877" i="15"/>
  <c r="O4878" i="15"/>
  <c r="O4879" i="15"/>
  <c r="O4880" i="15"/>
  <c r="O4881" i="15"/>
  <c r="O4882" i="15"/>
  <c r="O4883" i="15"/>
  <c r="O4884" i="15"/>
  <c r="O4885" i="15"/>
  <c r="O4886" i="15"/>
  <c r="O4887" i="15"/>
  <c r="O4888" i="15"/>
  <c r="O4889" i="15"/>
  <c r="O4890" i="15"/>
  <c r="O4891" i="15"/>
  <c r="O4892" i="15"/>
  <c r="O4893" i="15"/>
  <c r="O4894" i="15"/>
  <c r="O4895" i="15"/>
  <c r="O4896" i="15"/>
  <c r="O4897" i="15"/>
  <c r="O4898" i="15"/>
  <c r="O4899" i="15"/>
  <c r="O4900" i="15"/>
  <c r="O4901" i="15"/>
  <c r="O4902" i="15"/>
  <c r="O4903" i="15"/>
  <c r="O4904" i="15"/>
  <c r="O4905" i="15"/>
  <c r="O4906" i="15"/>
  <c r="O4907" i="15"/>
  <c r="O4908" i="15"/>
  <c r="O4909" i="15"/>
  <c r="O4910" i="15"/>
  <c r="O4911" i="15"/>
  <c r="O4912" i="15"/>
  <c r="O4913" i="15"/>
  <c r="O4914" i="15"/>
  <c r="O4915" i="15"/>
  <c r="O4916" i="15"/>
  <c r="O4917" i="15"/>
  <c r="O4918" i="15"/>
  <c r="O4919" i="15"/>
  <c r="O4920" i="15"/>
  <c r="O4921" i="15"/>
  <c r="O4922" i="15"/>
  <c r="O4923" i="15"/>
  <c r="O4924" i="15"/>
  <c r="O4925" i="15"/>
  <c r="O4926" i="15"/>
  <c r="O4927" i="15"/>
  <c r="O4928" i="15"/>
  <c r="O4929" i="15"/>
  <c r="O4930" i="15"/>
  <c r="O4931" i="15"/>
  <c r="O4932" i="15"/>
  <c r="O4933" i="15"/>
  <c r="O4934" i="15"/>
  <c r="O4935" i="15"/>
  <c r="O4936" i="15"/>
  <c r="O4937" i="15"/>
  <c r="O4938" i="15"/>
  <c r="O4939" i="15"/>
  <c r="O4940" i="15"/>
  <c r="O4941" i="15"/>
  <c r="O4942" i="15"/>
  <c r="O4943" i="15"/>
  <c r="O4944" i="15"/>
  <c r="O4945" i="15"/>
  <c r="O4946" i="15"/>
  <c r="O4947" i="15"/>
  <c r="O4948" i="15"/>
  <c r="O4949" i="15"/>
  <c r="O4950" i="15"/>
  <c r="O4951" i="15"/>
  <c r="O4952" i="15"/>
  <c r="O4953" i="15"/>
  <c r="O4954" i="15"/>
  <c r="O4955" i="15"/>
  <c r="O4956" i="15"/>
  <c r="O4957" i="15"/>
  <c r="O4958" i="15"/>
  <c r="O4959" i="15"/>
  <c r="O4960" i="15"/>
  <c r="O4961" i="15"/>
  <c r="O4962" i="15"/>
  <c r="O4963" i="15"/>
  <c r="O4964" i="15"/>
  <c r="O4965" i="15"/>
  <c r="O4966" i="15"/>
  <c r="O4967" i="15"/>
  <c r="O4968" i="15"/>
  <c r="O4969" i="15"/>
  <c r="O4970" i="15"/>
  <c r="O4971" i="15"/>
  <c r="O4972" i="15"/>
  <c r="O4973" i="15"/>
  <c r="O4974" i="15"/>
  <c r="O4975" i="15"/>
  <c r="O4976" i="15"/>
  <c r="O4977" i="15"/>
  <c r="O4978" i="15"/>
  <c r="O4979" i="15"/>
  <c r="O4980" i="15"/>
  <c r="O4981" i="15"/>
  <c r="O4982" i="15"/>
  <c r="O4983" i="15"/>
  <c r="O4984" i="15"/>
  <c r="O4985" i="15"/>
  <c r="O4986" i="15"/>
  <c r="O4987" i="15"/>
  <c r="O4988" i="15"/>
  <c r="O4989" i="15"/>
  <c r="O4990" i="15"/>
  <c r="O4991" i="15"/>
  <c r="O4992" i="15"/>
  <c r="O4993" i="15"/>
  <c r="O4994" i="15"/>
  <c r="O4995" i="15"/>
  <c r="O4996" i="15"/>
  <c r="O4997" i="15"/>
  <c r="O4998" i="15"/>
  <c r="O4999" i="15"/>
  <c r="O5000" i="15"/>
  <c r="O5001" i="15"/>
  <c r="O5002" i="15"/>
  <c r="O5003" i="15"/>
  <c r="O5004" i="15"/>
  <c r="O5005" i="15"/>
  <c r="O5006" i="15"/>
  <c r="O5007" i="15"/>
  <c r="O5008" i="15"/>
  <c r="O5009" i="15"/>
  <c r="O5010" i="15"/>
  <c r="O5011" i="15"/>
  <c r="O5012" i="15"/>
  <c r="O5013" i="15"/>
  <c r="O5014" i="15"/>
  <c r="O5015" i="15"/>
  <c r="O5016" i="15"/>
  <c r="O5017" i="15"/>
  <c r="O5018" i="15"/>
  <c r="O5019" i="15"/>
  <c r="O5020" i="15"/>
  <c r="O5021" i="15"/>
  <c r="O5022" i="15"/>
  <c r="O5023" i="15"/>
  <c r="O5024" i="15"/>
  <c r="O5025" i="15"/>
  <c r="O5026" i="15"/>
  <c r="O5027" i="15"/>
  <c r="O5028" i="15"/>
  <c r="O5029" i="15"/>
  <c r="O5030" i="15"/>
  <c r="O5031" i="15"/>
  <c r="O5032" i="15"/>
  <c r="O5033" i="15"/>
  <c r="O5034" i="15"/>
  <c r="O5035" i="15"/>
  <c r="O5036" i="15"/>
  <c r="O5037" i="15"/>
  <c r="O5038" i="15"/>
  <c r="O5039" i="15"/>
  <c r="O5040" i="15"/>
  <c r="O5041" i="15"/>
  <c r="O5042" i="15"/>
  <c r="O5043" i="15"/>
  <c r="O5044" i="15"/>
  <c r="O5045" i="15"/>
  <c r="O5046" i="15"/>
  <c r="O5047" i="15"/>
  <c r="O5048" i="15"/>
  <c r="O5049" i="15"/>
  <c r="O5050" i="15"/>
  <c r="O5051" i="15"/>
  <c r="O5052" i="15"/>
  <c r="O5053" i="15"/>
  <c r="O5054" i="15"/>
  <c r="O5055" i="15"/>
  <c r="O5056" i="15"/>
  <c r="O5057" i="15"/>
  <c r="O5058" i="15"/>
  <c r="O5059" i="15"/>
  <c r="O5060" i="15"/>
  <c r="O5061" i="15"/>
  <c r="O5062" i="15"/>
  <c r="O5063" i="15"/>
  <c r="O5064" i="15"/>
  <c r="O5065" i="15"/>
  <c r="O5066" i="15"/>
  <c r="O5067" i="15"/>
  <c r="O5068" i="15"/>
  <c r="O5069" i="15"/>
  <c r="O5070" i="15"/>
  <c r="O5071" i="15"/>
  <c r="O5072" i="15"/>
  <c r="O5073" i="15"/>
  <c r="O5074" i="15"/>
  <c r="O5075" i="15"/>
  <c r="O5076" i="15"/>
  <c r="O5077" i="15"/>
  <c r="O5078" i="15"/>
  <c r="O5079" i="15"/>
  <c r="O5080" i="15"/>
  <c r="O5081" i="15"/>
  <c r="O5082" i="15"/>
  <c r="O5083" i="15"/>
  <c r="O5084" i="15"/>
  <c r="O5085" i="15"/>
  <c r="O5086" i="15"/>
  <c r="O5087" i="15"/>
  <c r="O5088" i="15"/>
  <c r="O5089" i="15"/>
  <c r="O5090" i="15"/>
  <c r="O5091" i="15"/>
  <c r="O5092" i="15"/>
  <c r="O5093" i="15"/>
  <c r="O5094" i="15"/>
  <c r="O5095" i="15"/>
  <c r="O5096" i="15"/>
  <c r="O5097" i="15"/>
  <c r="O5098" i="15"/>
  <c r="O5099" i="15"/>
  <c r="O5100" i="15"/>
  <c r="O5101" i="15"/>
  <c r="O5102" i="15"/>
  <c r="O5103" i="15"/>
  <c r="O5104" i="15"/>
  <c r="O5105" i="15"/>
  <c r="O5106" i="15"/>
  <c r="O5107" i="15"/>
  <c r="O5108" i="15"/>
  <c r="O5109" i="15"/>
  <c r="O5110" i="15"/>
  <c r="O5111" i="15"/>
  <c r="O5112" i="15"/>
  <c r="O5113" i="15"/>
  <c r="O5114" i="15"/>
  <c r="O5115" i="15"/>
  <c r="O5116" i="15"/>
  <c r="O5117" i="15"/>
  <c r="O5118" i="15"/>
  <c r="O5119" i="15"/>
  <c r="O5120" i="15"/>
  <c r="O5121" i="15"/>
  <c r="O5122" i="15"/>
  <c r="O5123" i="15"/>
  <c r="O5124" i="15"/>
  <c r="O5125" i="15"/>
  <c r="O5126" i="15"/>
  <c r="O5127" i="15"/>
  <c r="O5128" i="15"/>
  <c r="O5129" i="15"/>
  <c r="O5130" i="15"/>
  <c r="O5131" i="15"/>
  <c r="O5132" i="15"/>
  <c r="O5133" i="15"/>
  <c r="O5134" i="15"/>
  <c r="O5135" i="15"/>
  <c r="O5136" i="15"/>
  <c r="O5137" i="15"/>
  <c r="O5138" i="15"/>
  <c r="O5139" i="15"/>
  <c r="O5140" i="15"/>
  <c r="O5141" i="15"/>
  <c r="O5142" i="15"/>
  <c r="O5143" i="15"/>
  <c r="O5144" i="15"/>
  <c r="O5145" i="15"/>
  <c r="O5146" i="15"/>
  <c r="O5147" i="15"/>
  <c r="O5148" i="15"/>
  <c r="O5149" i="15"/>
  <c r="O5150" i="15"/>
  <c r="O5151" i="15"/>
  <c r="O5152" i="15"/>
  <c r="O5153" i="15"/>
  <c r="O5154" i="15"/>
  <c r="O5155" i="15"/>
  <c r="O5156" i="15"/>
  <c r="O5157" i="15"/>
  <c r="O5158" i="15"/>
  <c r="O5159" i="15"/>
  <c r="O5160" i="15"/>
  <c r="O5161" i="15"/>
  <c r="O5162" i="15"/>
  <c r="O5163" i="15"/>
  <c r="O5164" i="15"/>
  <c r="O5165" i="15"/>
  <c r="O5166" i="15"/>
  <c r="O5167" i="15"/>
  <c r="O5168" i="15"/>
  <c r="O5169" i="15"/>
  <c r="O5170" i="15"/>
  <c r="O5171" i="15"/>
  <c r="O5172" i="15"/>
  <c r="O5173" i="15"/>
  <c r="O5174" i="15"/>
  <c r="O5175" i="15"/>
  <c r="O5176" i="15"/>
  <c r="O5177" i="15"/>
  <c r="O5178" i="15"/>
  <c r="O5179" i="15"/>
  <c r="O5180" i="15"/>
  <c r="O5181" i="15"/>
  <c r="O5182" i="15"/>
  <c r="O5183" i="15"/>
  <c r="O5184" i="15"/>
  <c r="O5185" i="15"/>
  <c r="O5186" i="15"/>
  <c r="O5187" i="15"/>
  <c r="O5188" i="15"/>
  <c r="O5189" i="15"/>
  <c r="O5190" i="15"/>
  <c r="O5191" i="15"/>
  <c r="O5192" i="15"/>
  <c r="O5193" i="15"/>
  <c r="O5194" i="15"/>
  <c r="O5195" i="15"/>
  <c r="O5196" i="15"/>
  <c r="O5197" i="15"/>
  <c r="O5198" i="15"/>
  <c r="O5199" i="15"/>
  <c r="O5200" i="15"/>
  <c r="O5201" i="15"/>
  <c r="O5202" i="15"/>
  <c r="O5203" i="15"/>
  <c r="O5204" i="15"/>
  <c r="O5205" i="15"/>
  <c r="O5206" i="15"/>
  <c r="O5207" i="15"/>
  <c r="O5208" i="15"/>
  <c r="O5209" i="15"/>
  <c r="O5210" i="15"/>
  <c r="O5211" i="15"/>
  <c r="O5212" i="15"/>
  <c r="O5213" i="15"/>
  <c r="O5214" i="15"/>
  <c r="O5215" i="15"/>
  <c r="O5216" i="15"/>
  <c r="O5217" i="15"/>
  <c r="O5218" i="15"/>
  <c r="O5219" i="15"/>
  <c r="O5220" i="15"/>
  <c r="O5221" i="15"/>
  <c r="O5222" i="15"/>
  <c r="O5223" i="15"/>
  <c r="O5224" i="15"/>
  <c r="O5225" i="15"/>
  <c r="O5226" i="15"/>
  <c r="O5227" i="15"/>
  <c r="O5228" i="15"/>
  <c r="O5229" i="15"/>
  <c r="O5230" i="15"/>
  <c r="O5231" i="15"/>
  <c r="O5232" i="15"/>
  <c r="O5233" i="15"/>
  <c r="O5234" i="15"/>
  <c r="O5235" i="15"/>
  <c r="O5236" i="15"/>
  <c r="O5237" i="15"/>
  <c r="O5238" i="15"/>
  <c r="O5239" i="15"/>
  <c r="O5240" i="15"/>
  <c r="O5241" i="15"/>
  <c r="O5242" i="15"/>
  <c r="O5243" i="15"/>
  <c r="O5244" i="15"/>
  <c r="O5245" i="15"/>
  <c r="O5246" i="15"/>
  <c r="O5247" i="15"/>
  <c r="O5248" i="15"/>
  <c r="O5249" i="15"/>
  <c r="O5250" i="15"/>
  <c r="O5251" i="15"/>
  <c r="O5252" i="15"/>
  <c r="O5253" i="15"/>
  <c r="O5254" i="15"/>
  <c r="O5255" i="15"/>
  <c r="O5256" i="15"/>
  <c r="O5257" i="15"/>
  <c r="O5258" i="15"/>
  <c r="O5259" i="15"/>
  <c r="O5260" i="15"/>
  <c r="O5261" i="15"/>
  <c r="O5262" i="15"/>
  <c r="O5263" i="15"/>
  <c r="O5264" i="15"/>
  <c r="O5265" i="15"/>
  <c r="O5266" i="15"/>
  <c r="O5267" i="15"/>
  <c r="O5268" i="15"/>
  <c r="O5269" i="15"/>
  <c r="O5270" i="15"/>
  <c r="O5271" i="15"/>
  <c r="O5272" i="15"/>
  <c r="O5273" i="15"/>
  <c r="O5274" i="15"/>
  <c r="O5275" i="15"/>
  <c r="O5276" i="15"/>
  <c r="O5277" i="15"/>
  <c r="O5278" i="15"/>
  <c r="O5279" i="15"/>
  <c r="O5280" i="15"/>
  <c r="O5281" i="15"/>
  <c r="O5282" i="15"/>
  <c r="O5283" i="15"/>
  <c r="O5284" i="15"/>
  <c r="O5285" i="15"/>
  <c r="O5286" i="15"/>
  <c r="O5287" i="15"/>
  <c r="O5288" i="15"/>
  <c r="O5289" i="15"/>
  <c r="O5290" i="15"/>
  <c r="O5291" i="15"/>
  <c r="O5292" i="15"/>
  <c r="O5293" i="15"/>
  <c r="O5294" i="15"/>
  <c r="O5295" i="15"/>
  <c r="O5296" i="15"/>
  <c r="O5297" i="15"/>
  <c r="O5298" i="15"/>
  <c r="O5299" i="15"/>
  <c r="O5300" i="15"/>
  <c r="O5301" i="15"/>
  <c r="O5302" i="15"/>
  <c r="O5303" i="15"/>
  <c r="O5304" i="15"/>
  <c r="O5305" i="15"/>
  <c r="O5306" i="15"/>
  <c r="O5307" i="15"/>
  <c r="O5308" i="15"/>
  <c r="O5309" i="15"/>
  <c r="O5310" i="15"/>
  <c r="O5311" i="15"/>
  <c r="O5312" i="15"/>
  <c r="O5313" i="15"/>
  <c r="O5314" i="15"/>
  <c r="O5315" i="15"/>
  <c r="O5316" i="15"/>
  <c r="O5317" i="15"/>
  <c r="O5318" i="15"/>
  <c r="O5319" i="15"/>
  <c r="O5320" i="15"/>
  <c r="O5321" i="15"/>
  <c r="O5322" i="15"/>
  <c r="O5323" i="15"/>
  <c r="O5324" i="15"/>
  <c r="O5325" i="15"/>
  <c r="O5326" i="15"/>
  <c r="O5327" i="15"/>
  <c r="O5328" i="15"/>
  <c r="O5329" i="15"/>
  <c r="O5330" i="15"/>
  <c r="O5331" i="15"/>
  <c r="O5332" i="15"/>
  <c r="O5333" i="15"/>
  <c r="O5334" i="15"/>
  <c r="O5335" i="15"/>
  <c r="O5336" i="15"/>
  <c r="O5337" i="15"/>
  <c r="O5338" i="15"/>
  <c r="O5339" i="15"/>
  <c r="O5340" i="15"/>
  <c r="O5341" i="15"/>
  <c r="O5342" i="15"/>
  <c r="O5343" i="15"/>
  <c r="O5344" i="15"/>
  <c r="O5345" i="15"/>
  <c r="O5346" i="15"/>
  <c r="O5347" i="15"/>
  <c r="O5348" i="15"/>
  <c r="O5349" i="15"/>
  <c r="O5350" i="15"/>
  <c r="O5351" i="15"/>
  <c r="O5352" i="15"/>
  <c r="O5353" i="15"/>
  <c r="O5354" i="15"/>
  <c r="O5355" i="15"/>
  <c r="O5356" i="15"/>
  <c r="O5357" i="15"/>
  <c r="O5358" i="15"/>
  <c r="O5359" i="15"/>
  <c r="O5360" i="15"/>
  <c r="O5361" i="15"/>
  <c r="O5362" i="15"/>
  <c r="O5363" i="15"/>
  <c r="O5364" i="15"/>
  <c r="O5365" i="15"/>
  <c r="O5366" i="15"/>
  <c r="O5367" i="15"/>
  <c r="O5368" i="15"/>
  <c r="O5369" i="15"/>
  <c r="O5370" i="15"/>
  <c r="O5371" i="15"/>
  <c r="O5372" i="15"/>
  <c r="O5373" i="15"/>
  <c r="O5374" i="15"/>
  <c r="O5375" i="15"/>
  <c r="O5376" i="15"/>
  <c r="O5377" i="15"/>
  <c r="O5378" i="15"/>
  <c r="O5379" i="15"/>
  <c r="O5380" i="15"/>
  <c r="O5381" i="15"/>
  <c r="O5382" i="15"/>
  <c r="O5383" i="15"/>
  <c r="O5384" i="15"/>
  <c r="O5385" i="15"/>
  <c r="O5386" i="15"/>
  <c r="O5387" i="15"/>
  <c r="O5388" i="15"/>
  <c r="O5389" i="15"/>
  <c r="O5390" i="15"/>
  <c r="O5391" i="15"/>
  <c r="O5392" i="15"/>
  <c r="O5393" i="15"/>
  <c r="O5394" i="15"/>
  <c r="O5395" i="15"/>
  <c r="O5396" i="15"/>
  <c r="O5397" i="15"/>
  <c r="O5398" i="15"/>
  <c r="O5399" i="15"/>
  <c r="O5400" i="15"/>
  <c r="O5401" i="15"/>
  <c r="O5402" i="15"/>
  <c r="O5403" i="15"/>
  <c r="O5404" i="15"/>
  <c r="O5405" i="15"/>
  <c r="O5406" i="15"/>
  <c r="O5407" i="15"/>
  <c r="O5408" i="15"/>
  <c r="O5409" i="15"/>
  <c r="O5410" i="15"/>
  <c r="O5411" i="15"/>
  <c r="O5412" i="15"/>
  <c r="O5413" i="15"/>
  <c r="O5414" i="15"/>
  <c r="O5415" i="15"/>
  <c r="O5416" i="15"/>
  <c r="O5417" i="15"/>
  <c r="O5418" i="15"/>
  <c r="O5419" i="15"/>
  <c r="O5420" i="15"/>
  <c r="O5421" i="15"/>
  <c r="O5422" i="15"/>
  <c r="O5423" i="15"/>
  <c r="O5424" i="15"/>
  <c r="O5425" i="15"/>
  <c r="O5426" i="15"/>
  <c r="O5427" i="15"/>
  <c r="O5428" i="15"/>
  <c r="O5429" i="15"/>
  <c r="O5430" i="15"/>
  <c r="O5431" i="15"/>
  <c r="O5432" i="15"/>
  <c r="O5433" i="15"/>
  <c r="O5434" i="15"/>
  <c r="O5435" i="15"/>
  <c r="O5436" i="15"/>
  <c r="O5437" i="15"/>
  <c r="O5438" i="15"/>
  <c r="O5439" i="15"/>
  <c r="O5440" i="15"/>
  <c r="O5441" i="15"/>
  <c r="O5442" i="15"/>
  <c r="O5443" i="15"/>
  <c r="O5444" i="15"/>
  <c r="O5445" i="15"/>
  <c r="O5446" i="15"/>
  <c r="O5447" i="15"/>
  <c r="O5448" i="15"/>
  <c r="O5449" i="15"/>
  <c r="O5450" i="15"/>
  <c r="O5451" i="15"/>
  <c r="O5452" i="15"/>
  <c r="O5453" i="15"/>
  <c r="O5454" i="15"/>
  <c r="O5455" i="15"/>
  <c r="O5456" i="15"/>
  <c r="O5457" i="15"/>
  <c r="O5458" i="15"/>
  <c r="O5459" i="15"/>
  <c r="O5460" i="15"/>
  <c r="O5461" i="15"/>
  <c r="O5462" i="15"/>
  <c r="O5463" i="15"/>
  <c r="O5464" i="15"/>
  <c r="O5465" i="15"/>
  <c r="O5466" i="15"/>
  <c r="O5467" i="15"/>
  <c r="O5468" i="15"/>
  <c r="O5469" i="15"/>
  <c r="O5470" i="15"/>
  <c r="O5471" i="15"/>
  <c r="O5472" i="15"/>
  <c r="O5473" i="15"/>
  <c r="O5474" i="15"/>
  <c r="O5475" i="15"/>
  <c r="O5476" i="15"/>
  <c r="O5477" i="15"/>
  <c r="O5478" i="15"/>
  <c r="O5479" i="15"/>
  <c r="O5480" i="15"/>
  <c r="O5481" i="15"/>
  <c r="O5482" i="15"/>
  <c r="O5483" i="15"/>
  <c r="O5484" i="15"/>
  <c r="O5485" i="15"/>
  <c r="O5486" i="15"/>
  <c r="O5487" i="15"/>
  <c r="O5488" i="15"/>
  <c r="O5489" i="15"/>
  <c r="O5490" i="15"/>
  <c r="O5491" i="15"/>
  <c r="O5492" i="15"/>
  <c r="O5493" i="15"/>
  <c r="O5494" i="15"/>
  <c r="O5495" i="15"/>
  <c r="O5496" i="15"/>
  <c r="O5497" i="15"/>
  <c r="O5498" i="15"/>
  <c r="O5499" i="15"/>
  <c r="O5500" i="15"/>
  <c r="O5501" i="15"/>
  <c r="O5502" i="15"/>
  <c r="O5503" i="15"/>
  <c r="O5504" i="15"/>
  <c r="O5505" i="15"/>
  <c r="O5506" i="15"/>
  <c r="O5507" i="15"/>
  <c r="O5508" i="15"/>
  <c r="O5509" i="15"/>
  <c r="O5510" i="15"/>
  <c r="O5511" i="15"/>
  <c r="O5512" i="15"/>
  <c r="O5513" i="15"/>
  <c r="O5514" i="15"/>
  <c r="O5515" i="15"/>
  <c r="O5516" i="15"/>
  <c r="O5517" i="15"/>
  <c r="O5518" i="15"/>
  <c r="O5519" i="15"/>
  <c r="O5520" i="15"/>
  <c r="O5521" i="15"/>
  <c r="O5522" i="15"/>
  <c r="O5523" i="15"/>
  <c r="O5524" i="15"/>
  <c r="O5525" i="15"/>
  <c r="O5526" i="15"/>
  <c r="O5527" i="15"/>
  <c r="O5528" i="15"/>
  <c r="O5529" i="15"/>
  <c r="O5530" i="15"/>
  <c r="O5531" i="15"/>
  <c r="O5532" i="15"/>
  <c r="O5533" i="15"/>
  <c r="O5534" i="15"/>
  <c r="O5535" i="15"/>
  <c r="O5536" i="15"/>
  <c r="O5537" i="15"/>
  <c r="O5538" i="15"/>
  <c r="O5539" i="15"/>
  <c r="O5540" i="15"/>
  <c r="O5541" i="15"/>
  <c r="O5542" i="15"/>
  <c r="O5543" i="15"/>
  <c r="O5544" i="15"/>
  <c r="O5545" i="15"/>
  <c r="O5546" i="15"/>
  <c r="O5547" i="15"/>
  <c r="O5548" i="15"/>
  <c r="O5549" i="15"/>
  <c r="O5550" i="15"/>
  <c r="O5551" i="15"/>
  <c r="O5552" i="15"/>
  <c r="O5553" i="15"/>
  <c r="O5554" i="15"/>
  <c r="O5555" i="15"/>
  <c r="O5556" i="15"/>
  <c r="O5557" i="15"/>
  <c r="O5558" i="15"/>
  <c r="O5559" i="15"/>
  <c r="O5560" i="15"/>
  <c r="O5561" i="15"/>
  <c r="O5562" i="15"/>
  <c r="O5563" i="15"/>
  <c r="O5564" i="15"/>
  <c r="O5565" i="15"/>
  <c r="O5566" i="15"/>
  <c r="O5567" i="15"/>
  <c r="O5568" i="15"/>
  <c r="O5569" i="15"/>
  <c r="O5570" i="15"/>
  <c r="O5571" i="15"/>
  <c r="O5572" i="15"/>
  <c r="O5573" i="15"/>
  <c r="O5574" i="15"/>
  <c r="O5575" i="15"/>
  <c r="O5576" i="15"/>
  <c r="O5577" i="15"/>
  <c r="O5578" i="15"/>
  <c r="O5579" i="15"/>
  <c r="O5580" i="15"/>
  <c r="O5581" i="15"/>
  <c r="O5582" i="15"/>
  <c r="O5583" i="15"/>
  <c r="O5584" i="15"/>
  <c r="O5585" i="15"/>
  <c r="O5586" i="15"/>
  <c r="O5587" i="15"/>
  <c r="O5588" i="15"/>
  <c r="O5589" i="15"/>
  <c r="O5590" i="15"/>
  <c r="O5591" i="15"/>
  <c r="O5592" i="15"/>
  <c r="O5593" i="15"/>
  <c r="O5594" i="15"/>
  <c r="O5595" i="15"/>
  <c r="O5596" i="15"/>
  <c r="O5597" i="15"/>
  <c r="O5598" i="15"/>
  <c r="O5599" i="15"/>
  <c r="O5600" i="15"/>
  <c r="O5601" i="15"/>
  <c r="O5602" i="15"/>
  <c r="O5603" i="15"/>
  <c r="O5604" i="15"/>
  <c r="O5605" i="15"/>
  <c r="O5606" i="15"/>
  <c r="O5607" i="15"/>
  <c r="O5608" i="15"/>
  <c r="O5609" i="15"/>
  <c r="O5610" i="15"/>
  <c r="O5611" i="15"/>
  <c r="O5612" i="15"/>
  <c r="O5613" i="15"/>
  <c r="O5614" i="15"/>
  <c r="O5615" i="15"/>
  <c r="O5616" i="15"/>
  <c r="O5617" i="15"/>
  <c r="O5618" i="15"/>
  <c r="O5619" i="15"/>
  <c r="O5620" i="15"/>
  <c r="O5621" i="15"/>
  <c r="O5622" i="15"/>
  <c r="O5623" i="15"/>
  <c r="O5624" i="15"/>
  <c r="O5625" i="15"/>
  <c r="O5626" i="15"/>
  <c r="O5627" i="15"/>
  <c r="O5628" i="15"/>
  <c r="O5629" i="15"/>
  <c r="O5630" i="15"/>
  <c r="O5631" i="15"/>
  <c r="O5632" i="15"/>
  <c r="O5633" i="15"/>
  <c r="O5634" i="15"/>
  <c r="O5635" i="15"/>
  <c r="O5636" i="15"/>
  <c r="O5637" i="15"/>
  <c r="O5638" i="15"/>
  <c r="O5639" i="15"/>
  <c r="O5640" i="15"/>
  <c r="O5641" i="15"/>
  <c r="O5642" i="15"/>
  <c r="O5643" i="15"/>
  <c r="O5644" i="15"/>
  <c r="O5645" i="15"/>
  <c r="O5646" i="15"/>
  <c r="O5647" i="15"/>
  <c r="O5648" i="15"/>
  <c r="O5649" i="15"/>
  <c r="O5650" i="15"/>
  <c r="O5651" i="15"/>
  <c r="O5652" i="15"/>
  <c r="O5653" i="15"/>
  <c r="O5654" i="15"/>
  <c r="O5655" i="15"/>
  <c r="O5656" i="15"/>
  <c r="O5657" i="15"/>
  <c r="O5658" i="15"/>
  <c r="O5659" i="15"/>
  <c r="O5660" i="15"/>
  <c r="O5661" i="15"/>
  <c r="O5662" i="15"/>
  <c r="O5663" i="15"/>
  <c r="O5664" i="15"/>
  <c r="O5665" i="15"/>
  <c r="O5666" i="15"/>
  <c r="O5667" i="15"/>
  <c r="O5668" i="15"/>
  <c r="O5669" i="15"/>
  <c r="O5670" i="15"/>
  <c r="O5671" i="15"/>
  <c r="O5672" i="15"/>
  <c r="O5673" i="15"/>
  <c r="O5674" i="15"/>
  <c r="O5675" i="15"/>
  <c r="O5676" i="15"/>
  <c r="O5677" i="15"/>
  <c r="O5678" i="15"/>
  <c r="O5679" i="15"/>
  <c r="O5680" i="15"/>
  <c r="O5681" i="15"/>
  <c r="O5682" i="15"/>
  <c r="O5683" i="15"/>
  <c r="O5684" i="15"/>
  <c r="O5685" i="15"/>
  <c r="O5686" i="15"/>
  <c r="O5687" i="15"/>
  <c r="O5688" i="15"/>
  <c r="O5689" i="15"/>
  <c r="O5690" i="15"/>
  <c r="O5691" i="15"/>
  <c r="O5692" i="15"/>
  <c r="O5693" i="15"/>
  <c r="O5694" i="15"/>
  <c r="O5695" i="15"/>
  <c r="O5696" i="15"/>
  <c r="O5697" i="15"/>
  <c r="O5698" i="15"/>
  <c r="O5699" i="15"/>
  <c r="O5700" i="15"/>
  <c r="O5701" i="15"/>
  <c r="O5702" i="15"/>
  <c r="O5703" i="15"/>
  <c r="O5704" i="15"/>
  <c r="O5705" i="15"/>
  <c r="O5706" i="15"/>
  <c r="O5707" i="15"/>
  <c r="O5708" i="15"/>
  <c r="O5709" i="15"/>
  <c r="O5710" i="15"/>
  <c r="O5711" i="15"/>
  <c r="O5712" i="15"/>
  <c r="O5713" i="15"/>
  <c r="O5714" i="15"/>
  <c r="O5715" i="15"/>
  <c r="O5716" i="15"/>
  <c r="O5717" i="15"/>
  <c r="O5718" i="15"/>
  <c r="O5719" i="15"/>
  <c r="O5720" i="15"/>
  <c r="O5721" i="15"/>
  <c r="O5722" i="15"/>
  <c r="O5723" i="15"/>
  <c r="O5724" i="15"/>
  <c r="O5725" i="15"/>
  <c r="O5726" i="15"/>
  <c r="O5727" i="15"/>
  <c r="O5728" i="15"/>
  <c r="O5729" i="15"/>
  <c r="O5730" i="15"/>
  <c r="O5731" i="15"/>
  <c r="O5732" i="15"/>
  <c r="O5733" i="15"/>
  <c r="O5734" i="15"/>
  <c r="O5735" i="15"/>
  <c r="O5736" i="15"/>
  <c r="O5737" i="15"/>
  <c r="O5738" i="15"/>
  <c r="O5739" i="15"/>
  <c r="O5740" i="15"/>
  <c r="O5741" i="15"/>
  <c r="O5742" i="15"/>
  <c r="O5743" i="15"/>
  <c r="O5744" i="15"/>
  <c r="O5745" i="15"/>
  <c r="O5746" i="15"/>
  <c r="O5747" i="15"/>
  <c r="O5748" i="15"/>
  <c r="O5749" i="15"/>
  <c r="O5750" i="15"/>
  <c r="O5751" i="15"/>
  <c r="O5752" i="15"/>
  <c r="O5753" i="15"/>
  <c r="O5754" i="15"/>
  <c r="O5755" i="15"/>
  <c r="O5756" i="15"/>
  <c r="O5757" i="15"/>
  <c r="O5758" i="15"/>
  <c r="O5759" i="15"/>
  <c r="O5760" i="15"/>
  <c r="O5761" i="15"/>
  <c r="O5762" i="15"/>
  <c r="O5763" i="15"/>
  <c r="O5764" i="15"/>
  <c r="O5765" i="15"/>
  <c r="O5766" i="15"/>
  <c r="O5767" i="15"/>
  <c r="O5768" i="15"/>
  <c r="O5769" i="15"/>
  <c r="O5770" i="15"/>
  <c r="O5771" i="15"/>
  <c r="O5772" i="15"/>
  <c r="O5773" i="15"/>
  <c r="O5774" i="15"/>
  <c r="O5775" i="15"/>
  <c r="O5776" i="15"/>
  <c r="O5777" i="15"/>
  <c r="O5778" i="15"/>
  <c r="O5779" i="15"/>
  <c r="O5780" i="15"/>
  <c r="O5781" i="15"/>
  <c r="O5782" i="15"/>
  <c r="O5783" i="15"/>
  <c r="O5784" i="15"/>
  <c r="O5785" i="15"/>
  <c r="O5786" i="15"/>
  <c r="O5787" i="15"/>
  <c r="O5788" i="15"/>
  <c r="O5789" i="15"/>
  <c r="O5790" i="15"/>
  <c r="O5791" i="15"/>
  <c r="O5792" i="15"/>
  <c r="O5793" i="15"/>
  <c r="O5794" i="15"/>
  <c r="O5795" i="15"/>
  <c r="O5796" i="15"/>
  <c r="O5797" i="15"/>
  <c r="O5798" i="15"/>
  <c r="O5799" i="15"/>
  <c r="O5800" i="15"/>
  <c r="O5801" i="15"/>
  <c r="O5802" i="15"/>
  <c r="O5803" i="15"/>
  <c r="O5804" i="15"/>
  <c r="O5805" i="15"/>
  <c r="O5806" i="15"/>
  <c r="O5807" i="15"/>
  <c r="O5808" i="15"/>
  <c r="O5809" i="15"/>
  <c r="O5810" i="15"/>
  <c r="O5811" i="15"/>
  <c r="O5812" i="15"/>
  <c r="O5813" i="15"/>
  <c r="O5814" i="15"/>
  <c r="O5815" i="15"/>
  <c r="O5816" i="15"/>
  <c r="O5817" i="15"/>
  <c r="O5818" i="15"/>
  <c r="O5819" i="15"/>
  <c r="O5820" i="15"/>
  <c r="O5821" i="15"/>
  <c r="O5822" i="15"/>
  <c r="O5823" i="15"/>
  <c r="O5824" i="15"/>
  <c r="O5825" i="15"/>
  <c r="O5826" i="15"/>
  <c r="O5827" i="15"/>
  <c r="O5828" i="15"/>
  <c r="O5829" i="15"/>
  <c r="O5830" i="15"/>
  <c r="O5831" i="15"/>
  <c r="O5832" i="15"/>
  <c r="O5833" i="15"/>
  <c r="O5834" i="15"/>
  <c r="O5835" i="15"/>
  <c r="O5836" i="15"/>
  <c r="O5837" i="15"/>
  <c r="O5838" i="15"/>
  <c r="O5839" i="15"/>
  <c r="O5840" i="15"/>
  <c r="O5841" i="15"/>
  <c r="O5842" i="15"/>
  <c r="O5843" i="15"/>
  <c r="O5844" i="15"/>
  <c r="O5845" i="15"/>
  <c r="O5846" i="15"/>
  <c r="O5847" i="15"/>
  <c r="O5848" i="15"/>
  <c r="O5849" i="15"/>
  <c r="O5850" i="15"/>
  <c r="O5851" i="15"/>
  <c r="O5852" i="15"/>
  <c r="O5853" i="15"/>
  <c r="O5854" i="15"/>
  <c r="O5855" i="15"/>
  <c r="O5856" i="15"/>
  <c r="O5857" i="15"/>
  <c r="O5858" i="15"/>
  <c r="O5859" i="15"/>
  <c r="O5860" i="15"/>
  <c r="O5861" i="15"/>
  <c r="O5862" i="15"/>
  <c r="O5863" i="15"/>
  <c r="O5864" i="15"/>
  <c r="O5865" i="15"/>
  <c r="O5866" i="15"/>
  <c r="O5867" i="15"/>
  <c r="O5868" i="15"/>
  <c r="O5869" i="15"/>
  <c r="O5870" i="15"/>
  <c r="O5871" i="15"/>
  <c r="O5872" i="15"/>
  <c r="O5873" i="15"/>
  <c r="O5874" i="15"/>
  <c r="O5875" i="15"/>
  <c r="O5876" i="15"/>
  <c r="O5877" i="15"/>
  <c r="O5878" i="15"/>
  <c r="O5879" i="15"/>
  <c r="O5880" i="15"/>
  <c r="O5881" i="15"/>
  <c r="O5882" i="15"/>
  <c r="O5883" i="15"/>
  <c r="O5884" i="15"/>
  <c r="O5885" i="15"/>
  <c r="O5886" i="15"/>
  <c r="O5887" i="15"/>
  <c r="O5888" i="15"/>
  <c r="O5889" i="15"/>
  <c r="O5890" i="15"/>
  <c r="O5891" i="15"/>
  <c r="O5892" i="15"/>
  <c r="O5893" i="15"/>
  <c r="O5894" i="15"/>
  <c r="O5895" i="15"/>
  <c r="O5896" i="15"/>
  <c r="O5897" i="15"/>
  <c r="O5898" i="15"/>
  <c r="O5899" i="15"/>
  <c r="O5900" i="15"/>
  <c r="O5901" i="15"/>
  <c r="O5902" i="15"/>
  <c r="O5903" i="15"/>
  <c r="O5904" i="15"/>
  <c r="O5905" i="15"/>
  <c r="O5906" i="15"/>
  <c r="O5907" i="15"/>
  <c r="O5908" i="15"/>
  <c r="O5909" i="15"/>
  <c r="O5910" i="15"/>
  <c r="O5911" i="15"/>
  <c r="O5912" i="15"/>
  <c r="O5913" i="15"/>
  <c r="O5914" i="15"/>
  <c r="O5915" i="15"/>
  <c r="O5916" i="15"/>
  <c r="O5917" i="15"/>
  <c r="O5918" i="15"/>
  <c r="O5919" i="15"/>
  <c r="O5920" i="15"/>
  <c r="O5921" i="15"/>
  <c r="O5922" i="15"/>
  <c r="O5923" i="15"/>
  <c r="O5924" i="15"/>
  <c r="O5925" i="15"/>
  <c r="O5926" i="15"/>
  <c r="O5927" i="15"/>
  <c r="O5928" i="15"/>
  <c r="O5929" i="15"/>
  <c r="O5930" i="15"/>
  <c r="O5931" i="15"/>
  <c r="O5932" i="15"/>
  <c r="O5933" i="15"/>
  <c r="O5934" i="15"/>
  <c r="O5935" i="15"/>
  <c r="O5936" i="15"/>
  <c r="O5937" i="15"/>
  <c r="O5938" i="15"/>
  <c r="O5939" i="15"/>
  <c r="O5940" i="15"/>
  <c r="O5941" i="15"/>
  <c r="O5942" i="15"/>
  <c r="O5943" i="15"/>
  <c r="O5944" i="15"/>
  <c r="O5945" i="15"/>
  <c r="O5946" i="15"/>
  <c r="O5947" i="15"/>
  <c r="O5948" i="15"/>
  <c r="O5949" i="15"/>
  <c r="O5950" i="15"/>
  <c r="O5951" i="15"/>
  <c r="O5952" i="15"/>
  <c r="O5953" i="15"/>
  <c r="O5954" i="15"/>
  <c r="O5955" i="15"/>
  <c r="O5956" i="15"/>
  <c r="O5957" i="15"/>
  <c r="O5958" i="15"/>
  <c r="O5959" i="15"/>
  <c r="O5960" i="15"/>
  <c r="O5961" i="15"/>
  <c r="O5962" i="15"/>
  <c r="O5963" i="15"/>
  <c r="O5964" i="15"/>
  <c r="O5965" i="15"/>
  <c r="O5966" i="15"/>
  <c r="O5967" i="15"/>
  <c r="O5968" i="15"/>
  <c r="O5969" i="15"/>
  <c r="O5970" i="15"/>
  <c r="O5971" i="15"/>
  <c r="O5972" i="15"/>
  <c r="O5973" i="15"/>
  <c r="O5974" i="15"/>
  <c r="O5975" i="15"/>
  <c r="O5976" i="15"/>
  <c r="O5977" i="15"/>
  <c r="O5978" i="15"/>
  <c r="O5979" i="15"/>
  <c r="O5980" i="15"/>
  <c r="O5981" i="15"/>
  <c r="O5982" i="15"/>
  <c r="O5983" i="15"/>
  <c r="O5984" i="15"/>
  <c r="O5985" i="15"/>
  <c r="O5986" i="15"/>
  <c r="O5987" i="15"/>
  <c r="O5988" i="15"/>
  <c r="O5989" i="15"/>
  <c r="O5990" i="15"/>
  <c r="O5991" i="15"/>
  <c r="O5992" i="15"/>
  <c r="O5993" i="15"/>
  <c r="O5994" i="15"/>
  <c r="O5995" i="15"/>
  <c r="O5996" i="15"/>
  <c r="O5997" i="15"/>
  <c r="O5998" i="15"/>
  <c r="O5999" i="15"/>
  <c r="O6000" i="15"/>
  <c r="O6001" i="15"/>
  <c r="O6002" i="15"/>
  <c r="O6003" i="15"/>
  <c r="O6004" i="15"/>
  <c r="O6005" i="15"/>
  <c r="O6006" i="15"/>
  <c r="O6007" i="15"/>
  <c r="O6008" i="15"/>
  <c r="O6009" i="15"/>
  <c r="O6010" i="15"/>
  <c r="O6011" i="15"/>
  <c r="O6012" i="15"/>
  <c r="O6013" i="15"/>
  <c r="O6014" i="15"/>
  <c r="O6015" i="15"/>
  <c r="O6016" i="15"/>
  <c r="O6017" i="15"/>
  <c r="O6018" i="15"/>
  <c r="O6019" i="15"/>
  <c r="O6020" i="15"/>
  <c r="O6021" i="15"/>
  <c r="O6022" i="15"/>
  <c r="O6023" i="15"/>
  <c r="O6024" i="15"/>
  <c r="O6025" i="15"/>
  <c r="O6026" i="15"/>
  <c r="O6027" i="15"/>
  <c r="O6028" i="15"/>
  <c r="O6029" i="15"/>
  <c r="O6030" i="15"/>
  <c r="O6031" i="15"/>
  <c r="O6032" i="15"/>
  <c r="O6033" i="15"/>
  <c r="O6034" i="15"/>
  <c r="O6035" i="15"/>
  <c r="O6036" i="15"/>
  <c r="O6037" i="15"/>
  <c r="O6038" i="15"/>
  <c r="O6039" i="15"/>
  <c r="O6040" i="15"/>
  <c r="O6041" i="15"/>
  <c r="O6042" i="15"/>
  <c r="O6043" i="15"/>
  <c r="O6044" i="15"/>
  <c r="O6045" i="15"/>
  <c r="O6046" i="15"/>
  <c r="O6047" i="15"/>
  <c r="O6048" i="15"/>
  <c r="O6049" i="15"/>
  <c r="O6050" i="15"/>
  <c r="O6051" i="15"/>
  <c r="O6052" i="15"/>
  <c r="O6053" i="15"/>
  <c r="O6054" i="15"/>
  <c r="O6055" i="15"/>
  <c r="O6056" i="15"/>
  <c r="O6057" i="15"/>
  <c r="O6058" i="15"/>
  <c r="O6059" i="15"/>
  <c r="O6060" i="15"/>
  <c r="O6061" i="15"/>
  <c r="O6062" i="15"/>
  <c r="O6063" i="15"/>
  <c r="O6064" i="15"/>
  <c r="O6065" i="15"/>
  <c r="O6066" i="15"/>
  <c r="O6067" i="15"/>
  <c r="O6068" i="15"/>
  <c r="O6069" i="15"/>
  <c r="O6070" i="15"/>
  <c r="O6071" i="15"/>
  <c r="O6072" i="15"/>
  <c r="O6073" i="15"/>
  <c r="O6074" i="15"/>
  <c r="O6075" i="15"/>
  <c r="O6076" i="15"/>
  <c r="O6077" i="15"/>
  <c r="O6078" i="15"/>
  <c r="O6079" i="15"/>
  <c r="O6080" i="15"/>
  <c r="O6081" i="15"/>
  <c r="O6082" i="15"/>
  <c r="O6083" i="15"/>
  <c r="O6084" i="15"/>
  <c r="O6085" i="15"/>
  <c r="O6086" i="15"/>
  <c r="O6087" i="15"/>
  <c r="O6088" i="15"/>
  <c r="O6089" i="15"/>
  <c r="O6090" i="15"/>
  <c r="O6091" i="15"/>
  <c r="O6092" i="15"/>
  <c r="O6093" i="15"/>
  <c r="O6094" i="15"/>
  <c r="O6095" i="15"/>
  <c r="O6096" i="15"/>
  <c r="O6097" i="15"/>
  <c r="O6098" i="15"/>
  <c r="O6099" i="15"/>
  <c r="O6100" i="15"/>
  <c r="O6101" i="15"/>
  <c r="O6102" i="15"/>
  <c r="O6103" i="15"/>
  <c r="O6104" i="15"/>
  <c r="O6105" i="15"/>
  <c r="O6106" i="15"/>
  <c r="O6107" i="15"/>
  <c r="O6108" i="15"/>
  <c r="O6109" i="15"/>
  <c r="O6110" i="15"/>
  <c r="O6111" i="15"/>
  <c r="O6112" i="15"/>
  <c r="O6113" i="15"/>
  <c r="O6114" i="15"/>
  <c r="O6115" i="15"/>
  <c r="O6116" i="15"/>
  <c r="O6117" i="15"/>
  <c r="O6118" i="15"/>
  <c r="O6119" i="15"/>
  <c r="O6120" i="15"/>
  <c r="O6121" i="15"/>
  <c r="O6122" i="15"/>
  <c r="O6123" i="15"/>
  <c r="O6124" i="15"/>
  <c r="O6125" i="15"/>
  <c r="O6126" i="15"/>
  <c r="O6127" i="15"/>
  <c r="O6128" i="15"/>
  <c r="O6129" i="15"/>
  <c r="O6130" i="15"/>
  <c r="O6131" i="15"/>
  <c r="O6132" i="15"/>
  <c r="O6133" i="15"/>
  <c r="O6134" i="15"/>
  <c r="O6135" i="15"/>
  <c r="O6136" i="15"/>
  <c r="O6137" i="15"/>
  <c r="O6138" i="15"/>
  <c r="O6139" i="15"/>
  <c r="O6140" i="15"/>
  <c r="O6141" i="15"/>
  <c r="O6142" i="15"/>
  <c r="O6143" i="15"/>
  <c r="O6144" i="15"/>
  <c r="O6145" i="15"/>
  <c r="O6146" i="15"/>
  <c r="O6147" i="15"/>
  <c r="O6148" i="15"/>
  <c r="O6149" i="15"/>
  <c r="O6150" i="15"/>
  <c r="O6151" i="15"/>
  <c r="O6152" i="15"/>
  <c r="O6153" i="15"/>
  <c r="O6154" i="15"/>
  <c r="O6155" i="15"/>
  <c r="O6156" i="15"/>
  <c r="O6157" i="15"/>
  <c r="O6158" i="15"/>
  <c r="O6159" i="15"/>
  <c r="O6160" i="15"/>
  <c r="O6161" i="15"/>
  <c r="O6162" i="15"/>
  <c r="O6163" i="15"/>
  <c r="O6164" i="15"/>
  <c r="O6165" i="15"/>
  <c r="O6166" i="15"/>
  <c r="O6167" i="15"/>
  <c r="O6168" i="15"/>
  <c r="O6169" i="15"/>
  <c r="O6170" i="15"/>
  <c r="O6171" i="15"/>
  <c r="O6172" i="15"/>
  <c r="O6173" i="15"/>
  <c r="O6174" i="15"/>
  <c r="O6175" i="15"/>
  <c r="O6176" i="15"/>
  <c r="O6177" i="15"/>
  <c r="O6178" i="15"/>
  <c r="O6179" i="15"/>
  <c r="O6180" i="15"/>
  <c r="O6181" i="15"/>
  <c r="O6182" i="15"/>
  <c r="O6183" i="15"/>
  <c r="O6184" i="15"/>
  <c r="O6185" i="15"/>
  <c r="O6186" i="15"/>
  <c r="O6187" i="15"/>
  <c r="O6188" i="15"/>
  <c r="O6189" i="15"/>
  <c r="O6190" i="15"/>
  <c r="O6191" i="15"/>
  <c r="O6192" i="15"/>
  <c r="O6193" i="15"/>
  <c r="O6194" i="15"/>
  <c r="O6195" i="15"/>
  <c r="O6196" i="15"/>
  <c r="O6197" i="15"/>
  <c r="O6198" i="15"/>
  <c r="O6199" i="15"/>
  <c r="O6200" i="15"/>
  <c r="O6201" i="15"/>
  <c r="O6202" i="15"/>
  <c r="O6203" i="15"/>
  <c r="O6204" i="15"/>
  <c r="O6205" i="15"/>
  <c r="O6206" i="15"/>
  <c r="O6207" i="15"/>
  <c r="O6208" i="15"/>
  <c r="O6209" i="15"/>
  <c r="O6210" i="15"/>
  <c r="O6211" i="15"/>
  <c r="O6212" i="15"/>
  <c r="O6213" i="15"/>
  <c r="O6214" i="15"/>
  <c r="O6215" i="15"/>
  <c r="O6216" i="15"/>
  <c r="O6217" i="15"/>
  <c r="O6218" i="15"/>
  <c r="O6219" i="15"/>
  <c r="O6220" i="15"/>
  <c r="O6221" i="15"/>
  <c r="O6222" i="15"/>
  <c r="O6223" i="15"/>
  <c r="O6224" i="15"/>
  <c r="O6225" i="15"/>
  <c r="O6226" i="15"/>
  <c r="O6227" i="15"/>
  <c r="O6228" i="15"/>
  <c r="O6229" i="15"/>
  <c r="O6230" i="15"/>
  <c r="O6231" i="15"/>
  <c r="O6232" i="15"/>
  <c r="O6233" i="15"/>
  <c r="O6234" i="15"/>
  <c r="O6235" i="15"/>
  <c r="O6236" i="15"/>
  <c r="O6237" i="15"/>
  <c r="O6238" i="15"/>
  <c r="O6239" i="15"/>
  <c r="O6240" i="15"/>
  <c r="O6241" i="15"/>
  <c r="O6242" i="15"/>
  <c r="O6243" i="15"/>
  <c r="O6244" i="15"/>
  <c r="O6245" i="15"/>
  <c r="O6246" i="15"/>
  <c r="O6247" i="15"/>
  <c r="O6248" i="15"/>
  <c r="O6249" i="15"/>
  <c r="O6250" i="15"/>
  <c r="O6251" i="15"/>
  <c r="O6252" i="15"/>
  <c r="O6253" i="15"/>
  <c r="O6254" i="15"/>
  <c r="O6255" i="15"/>
  <c r="O6256" i="15"/>
  <c r="O6257" i="15"/>
  <c r="O6258" i="15"/>
  <c r="O6259" i="15"/>
  <c r="O6260" i="15"/>
  <c r="O6261" i="15"/>
  <c r="O6262" i="15"/>
  <c r="O6263" i="15"/>
  <c r="O6264" i="15"/>
  <c r="O6265" i="15"/>
  <c r="O6266" i="15"/>
  <c r="O6267" i="15"/>
  <c r="O6268" i="15"/>
  <c r="O6269" i="15"/>
  <c r="O6270" i="15"/>
  <c r="O6271" i="15"/>
  <c r="O6272" i="15"/>
  <c r="O6273" i="15"/>
  <c r="O6274" i="15"/>
  <c r="O6275" i="15"/>
  <c r="O6276" i="15"/>
  <c r="O6277" i="15"/>
  <c r="O6278" i="15"/>
  <c r="O6279" i="15"/>
  <c r="O6280" i="15"/>
  <c r="O6281" i="15"/>
  <c r="O6282" i="15"/>
  <c r="O6283" i="15"/>
  <c r="O6284" i="15"/>
  <c r="O6285" i="15"/>
  <c r="O6286" i="15"/>
  <c r="O6287" i="15"/>
  <c r="O6288" i="15"/>
  <c r="O6289" i="15"/>
  <c r="O6290" i="15"/>
  <c r="O6291" i="15"/>
  <c r="O6292" i="15"/>
  <c r="O6293" i="15"/>
  <c r="O6294" i="15"/>
  <c r="O6295" i="15"/>
  <c r="O6296" i="15"/>
  <c r="O6297" i="15"/>
  <c r="O6298" i="15"/>
  <c r="O6299" i="15"/>
  <c r="O6300" i="15"/>
  <c r="O6301" i="15"/>
  <c r="O6302" i="15"/>
  <c r="O6303" i="15"/>
  <c r="O6304" i="15"/>
  <c r="O6305" i="15"/>
  <c r="O6306" i="15"/>
  <c r="O6307" i="15"/>
  <c r="O6308" i="15"/>
  <c r="O6309" i="15"/>
  <c r="O6310" i="15"/>
  <c r="O6311" i="15"/>
  <c r="O6312" i="15"/>
  <c r="O6313" i="15"/>
  <c r="O6314" i="15"/>
  <c r="O6315" i="15"/>
  <c r="O6316" i="15"/>
  <c r="O6317" i="15"/>
  <c r="O6318" i="15"/>
  <c r="O6319" i="15"/>
  <c r="O6320" i="15"/>
  <c r="O6321" i="15"/>
  <c r="O6322" i="15"/>
  <c r="O6323" i="15"/>
  <c r="O6324" i="15"/>
  <c r="O6325" i="15"/>
  <c r="O6326" i="15"/>
  <c r="O6327" i="15"/>
  <c r="O6328" i="15"/>
  <c r="O6329" i="15"/>
  <c r="O6330" i="15"/>
  <c r="O6331" i="15"/>
  <c r="O6332" i="15"/>
  <c r="O6333" i="15"/>
  <c r="O6334" i="15"/>
  <c r="O6335" i="15"/>
  <c r="O6336" i="15"/>
  <c r="O6337" i="15"/>
  <c r="O6338" i="15"/>
  <c r="O6339" i="15"/>
  <c r="O6340" i="15"/>
  <c r="O6341" i="15"/>
  <c r="O6342" i="15"/>
  <c r="O6343" i="15"/>
  <c r="O6344" i="15"/>
  <c r="O6345" i="15"/>
  <c r="O6346" i="15"/>
  <c r="O6347" i="15"/>
  <c r="O6348" i="15"/>
  <c r="O6349" i="15"/>
  <c r="O6350" i="15"/>
  <c r="O6351" i="15"/>
  <c r="O6352" i="15"/>
  <c r="O6353" i="15"/>
  <c r="O6354" i="15"/>
  <c r="O6355" i="15"/>
  <c r="O6356" i="15"/>
  <c r="O6357" i="15"/>
  <c r="O6358" i="15"/>
  <c r="O6359" i="15"/>
  <c r="O6360" i="15"/>
  <c r="O6361" i="15"/>
  <c r="O6362" i="15"/>
  <c r="O6363" i="15"/>
  <c r="O6364" i="15"/>
  <c r="O6365" i="15"/>
  <c r="O6366" i="15"/>
  <c r="O6367" i="15"/>
  <c r="O6368" i="15"/>
  <c r="O6369" i="15"/>
  <c r="O6370" i="15"/>
  <c r="O6371" i="15"/>
  <c r="O6372" i="15"/>
  <c r="O6373" i="15"/>
  <c r="O6374" i="15"/>
  <c r="O6375" i="15"/>
  <c r="O6376" i="15"/>
  <c r="O6377" i="15"/>
  <c r="O6378" i="15"/>
  <c r="O6379" i="15"/>
  <c r="O6380" i="15"/>
  <c r="O6381" i="15"/>
  <c r="O6382" i="15"/>
  <c r="O6383" i="15"/>
  <c r="O6384" i="15"/>
  <c r="O6385" i="15"/>
  <c r="O6386" i="15"/>
  <c r="O6387" i="15"/>
  <c r="O6388" i="15"/>
  <c r="O6389" i="15"/>
  <c r="O6390" i="15"/>
  <c r="O6391" i="15"/>
  <c r="O6392" i="15"/>
  <c r="O6393" i="15"/>
  <c r="O6394" i="15"/>
  <c r="O6395" i="15"/>
  <c r="O6396" i="15"/>
  <c r="O6397" i="15"/>
  <c r="O6398" i="15"/>
  <c r="O6399" i="15"/>
  <c r="O6400" i="15"/>
  <c r="O6401" i="15"/>
  <c r="O6402" i="15"/>
  <c r="O6403" i="15"/>
  <c r="O6404" i="15"/>
  <c r="O6405" i="15"/>
  <c r="O6406" i="15"/>
  <c r="O6407" i="15"/>
  <c r="O6408" i="15"/>
  <c r="O6409" i="15"/>
  <c r="O6410" i="15"/>
  <c r="O6411" i="15"/>
  <c r="O6412" i="15"/>
  <c r="O6413" i="15"/>
  <c r="O6414" i="15"/>
  <c r="O6415" i="15"/>
  <c r="O6416" i="15"/>
  <c r="O6417" i="15"/>
  <c r="O6418" i="15"/>
  <c r="O6419" i="15"/>
  <c r="O6420" i="15"/>
  <c r="O6421" i="15"/>
  <c r="O6422" i="15"/>
  <c r="O6423" i="15"/>
  <c r="O6424" i="15"/>
  <c r="O6425" i="15"/>
  <c r="O6426" i="15"/>
  <c r="O6427" i="15"/>
  <c r="O6428" i="15"/>
  <c r="O6429" i="15"/>
  <c r="O6430" i="15"/>
  <c r="O6431" i="15"/>
  <c r="O6432" i="15"/>
  <c r="O6433" i="15"/>
  <c r="O6434" i="15"/>
  <c r="O6435" i="15"/>
  <c r="O6436" i="15"/>
  <c r="O6437" i="15"/>
  <c r="O6438" i="15"/>
  <c r="O6439" i="15"/>
  <c r="O6440" i="15"/>
  <c r="O6441" i="15"/>
  <c r="O6442" i="15"/>
  <c r="O6443" i="15"/>
  <c r="O6444" i="15"/>
  <c r="O6445" i="15"/>
  <c r="O6446" i="15"/>
  <c r="O6447" i="15"/>
  <c r="O6448" i="15"/>
  <c r="O6449" i="15"/>
  <c r="O6450" i="15"/>
  <c r="O6451" i="15"/>
  <c r="O6452" i="15"/>
  <c r="O6453" i="15"/>
  <c r="O6454" i="15"/>
  <c r="O6455" i="15"/>
  <c r="O6456" i="15"/>
  <c r="O6457" i="15"/>
  <c r="O6458" i="15"/>
  <c r="O6459" i="15"/>
  <c r="O6460" i="15"/>
  <c r="O6461" i="15"/>
  <c r="O6462" i="15"/>
  <c r="O6463" i="15"/>
  <c r="O6464" i="15"/>
  <c r="O6465" i="15"/>
  <c r="O6466" i="15"/>
  <c r="O6467" i="15"/>
  <c r="O6468" i="15"/>
  <c r="O6469" i="15"/>
  <c r="O6470" i="15"/>
  <c r="O6471" i="15"/>
  <c r="O6472" i="15"/>
  <c r="O6473" i="15"/>
  <c r="O6474" i="15"/>
  <c r="O6475" i="15"/>
  <c r="O6476" i="15"/>
  <c r="O6477" i="15"/>
  <c r="O6478" i="15"/>
  <c r="O6479" i="15"/>
  <c r="O6480" i="15"/>
  <c r="O6481" i="15"/>
  <c r="O6482" i="15"/>
  <c r="O6483" i="15"/>
  <c r="O6484" i="15"/>
  <c r="O6485" i="15"/>
  <c r="O6486" i="15"/>
  <c r="O6487" i="15"/>
  <c r="O6488" i="15"/>
  <c r="O6489" i="15"/>
  <c r="O6490" i="15"/>
  <c r="O6491" i="15"/>
  <c r="O6492" i="15"/>
  <c r="O6493" i="15"/>
  <c r="O6494" i="15"/>
  <c r="O6495" i="15"/>
  <c r="O6496" i="15"/>
  <c r="O6497" i="15"/>
  <c r="O6498" i="15"/>
  <c r="O6499" i="15"/>
  <c r="O6500" i="15"/>
  <c r="O6501" i="15"/>
  <c r="O6502" i="15"/>
  <c r="O6503" i="15"/>
  <c r="O6504" i="15"/>
  <c r="O6505" i="15"/>
  <c r="O6506" i="15"/>
  <c r="O6507" i="15"/>
  <c r="O6508" i="15"/>
  <c r="O6509" i="15"/>
  <c r="O6510" i="15"/>
  <c r="O6511" i="15"/>
  <c r="O6512" i="15"/>
  <c r="O6513" i="15"/>
  <c r="O6514" i="15"/>
  <c r="O6515" i="15"/>
  <c r="O6516" i="15"/>
  <c r="O6517" i="15"/>
  <c r="O6518" i="15"/>
  <c r="O6519" i="15"/>
  <c r="O6520" i="15"/>
  <c r="O6521" i="15"/>
  <c r="O6522" i="15"/>
  <c r="O6523" i="15"/>
  <c r="O6524" i="15"/>
  <c r="O6525" i="15"/>
  <c r="O6526" i="15"/>
  <c r="O6527" i="15"/>
  <c r="O6528" i="15"/>
  <c r="O6529" i="15"/>
  <c r="O6530" i="15"/>
  <c r="O6531" i="15"/>
  <c r="O6532" i="15"/>
  <c r="O6533" i="15"/>
  <c r="O6534" i="15"/>
  <c r="O6535" i="15"/>
  <c r="O6536" i="15"/>
  <c r="O6537" i="15"/>
  <c r="O6538" i="15"/>
  <c r="O6539" i="15"/>
  <c r="O6540" i="15"/>
  <c r="O6541" i="15"/>
  <c r="O6542" i="15"/>
  <c r="O6543" i="15"/>
  <c r="O6544" i="15"/>
  <c r="O6545" i="15"/>
  <c r="O6546" i="15"/>
  <c r="O6547" i="15"/>
  <c r="O6548" i="15"/>
  <c r="O6549" i="15"/>
  <c r="O6550" i="15"/>
  <c r="O6551" i="15"/>
  <c r="O6552" i="15"/>
  <c r="O6553" i="15"/>
  <c r="O6554" i="15"/>
  <c r="O6555" i="15"/>
  <c r="O6556" i="15"/>
  <c r="O6557" i="15"/>
  <c r="O6558" i="15"/>
  <c r="O6559" i="15"/>
  <c r="O6560" i="15"/>
  <c r="O6561" i="15"/>
  <c r="O6562" i="15"/>
  <c r="O6563" i="15"/>
  <c r="O6564" i="15"/>
  <c r="O6565" i="15"/>
  <c r="O6566" i="15"/>
  <c r="O6567" i="15"/>
  <c r="O6568" i="15"/>
  <c r="O6569" i="15"/>
  <c r="O6570" i="15"/>
  <c r="O6571" i="15"/>
  <c r="O6572" i="15"/>
  <c r="O6573" i="15"/>
  <c r="O6574" i="15"/>
  <c r="O6575" i="15"/>
  <c r="O6576" i="15"/>
  <c r="O6577" i="15"/>
  <c r="O6578" i="15"/>
  <c r="O6579" i="15"/>
  <c r="O6580" i="15"/>
  <c r="O6581" i="15"/>
  <c r="O6582" i="15"/>
  <c r="O6583" i="15"/>
  <c r="O6584" i="15"/>
  <c r="O6585" i="15"/>
  <c r="O6586" i="15"/>
  <c r="O6587" i="15"/>
  <c r="O6588" i="15"/>
  <c r="O6589" i="15"/>
  <c r="O6590" i="15"/>
  <c r="O6591" i="15"/>
  <c r="O6592" i="15"/>
  <c r="O6593" i="15"/>
  <c r="O6594" i="15"/>
  <c r="O6595" i="15"/>
  <c r="O6596" i="15"/>
  <c r="O6597" i="15"/>
  <c r="O6598" i="15"/>
  <c r="O6599" i="15"/>
  <c r="O6600" i="15"/>
  <c r="O6601" i="15"/>
  <c r="O6602" i="15"/>
  <c r="O6603" i="15"/>
  <c r="O6604" i="15"/>
  <c r="O6605" i="15"/>
  <c r="O6606" i="15"/>
  <c r="O6607" i="15"/>
  <c r="O6608" i="15"/>
  <c r="O6609" i="15"/>
  <c r="O6610" i="15"/>
  <c r="O6611" i="15"/>
  <c r="O6612" i="15"/>
  <c r="O6613" i="15"/>
  <c r="O6614" i="15"/>
  <c r="O6615" i="15"/>
  <c r="O6616" i="15"/>
  <c r="O6617" i="15"/>
  <c r="O6618" i="15"/>
  <c r="O6619" i="15"/>
  <c r="O6620" i="15"/>
  <c r="O6621" i="15"/>
  <c r="O6622" i="15"/>
  <c r="O6623" i="15"/>
  <c r="O6624" i="15"/>
  <c r="O6625" i="15"/>
  <c r="O6626" i="15"/>
  <c r="O6627" i="15"/>
  <c r="O6628" i="15"/>
  <c r="O6629" i="15"/>
  <c r="O6630" i="15"/>
  <c r="O6631" i="15"/>
  <c r="O6632" i="15"/>
  <c r="O6633" i="15"/>
  <c r="O6634" i="15"/>
  <c r="O6635" i="15"/>
  <c r="O6636" i="15"/>
  <c r="O6637" i="15"/>
  <c r="O6638" i="15"/>
  <c r="O6639" i="15"/>
  <c r="O6640" i="15"/>
  <c r="O6641" i="15"/>
  <c r="O6642" i="15"/>
  <c r="O6643" i="15"/>
  <c r="O6644" i="15"/>
  <c r="O6645" i="15"/>
  <c r="O6646" i="15"/>
  <c r="O6647" i="15"/>
  <c r="O6648" i="15"/>
  <c r="O6649" i="15"/>
  <c r="O6650" i="15"/>
  <c r="O6651" i="15"/>
  <c r="O6652" i="15"/>
  <c r="O6653" i="15"/>
  <c r="O6654" i="15"/>
  <c r="O6655" i="15"/>
  <c r="O6656" i="15"/>
  <c r="O6657" i="15"/>
  <c r="O6658" i="15"/>
  <c r="O6659" i="15"/>
  <c r="O6660" i="15"/>
  <c r="O6661" i="15"/>
  <c r="O6662" i="15"/>
  <c r="O6663" i="15"/>
  <c r="O6664" i="15"/>
  <c r="O6665" i="15"/>
  <c r="O6666" i="15"/>
  <c r="O6667" i="15"/>
  <c r="O6668" i="15"/>
  <c r="O6669" i="15"/>
  <c r="O6670" i="15"/>
  <c r="O6671" i="15"/>
  <c r="O6672" i="15"/>
  <c r="O6673" i="15"/>
  <c r="O6674" i="15"/>
  <c r="O6675" i="15"/>
  <c r="O6676" i="15"/>
  <c r="O6677" i="15"/>
  <c r="O6678" i="15"/>
  <c r="O6679" i="15"/>
  <c r="O6680" i="15"/>
  <c r="O6681" i="15"/>
  <c r="O6682" i="15"/>
  <c r="O6683" i="15"/>
  <c r="O6684" i="15"/>
  <c r="O6685" i="15"/>
  <c r="O6686" i="15"/>
  <c r="O6687" i="15"/>
  <c r="O6688" i="15"/>
  <c r="O6689" i="15"/>
  <c r="O6690" i="15"/>
  <c r="O6691" i="15"/>
  <c r="O6692" i="15"/>
  <c r="O6693" i="15"/>
  <c r="O6694" i="15"/>
  <c r="O6695" i="15"/>
  <c r="O6696" i="15"/>
  <c r="O6697" i="15"/>
  <c r="O6698" i="15"/>
  <c r="O6699" i="15"/>
  <c r="O6700" i="15"/>
  <c r="O6701" i="15"/>
  <c r="O6702" i="15"/>
  <c r="O6703" i="15"/>
  <c r="O6704" i="15"/>
  <c r="O6705" i="15"/>
  <c r="O6706" i="15"/>
  <c r="O6707" i="15"/>
  <c r="O6708" i="15"/>
  <c r="O6709" i="15"/>
  <c r="O6710" i="15"/>
  <c r="O6711" i="15"/>
  <c r="O6712" i="15"/>
  <c r="O6713" i="15"/>
  <c r="O6714" i="15"/>
  <c r="O6715" i="15"/>
  <c r="O6716" i="15"/>
  <c r="O6717" i="15"/>
  <c r="O6718" i="15"/>
  <c r="O6719" i="15"/>
  <c r="O6720" i="15"/>
  <c r="O6721" i="15"/>
  <c r="O6722" i="15"/>
  <c r="O6723" i="15"/>
  <c r="O6724" i="15"/>
  <c r="O6725" i="15"/>
  <c r="O6726" i="15"/>
  <c r="O6727" i="15"/>
  <c r="O6728" i="15"/>
  <c r="O6729" i="15"/>
  <c r="O6730" i="15"/>
  <c r="O6731" i="15"/>
  <c r="O6732" i="15"/>
  <c r="O6733" i="15"/>
  <c r="O6734" i="15"/>
  <c r="O6735" i="15"/>
  <c r="O6736" i="15"/>
  <c r="O6737" i="15"/>
  <c r="O6738" i="15"/>
  <c r="O6739" i="15"/>
  <c r="O6740" i="15"/>
  <c r="O6741" i="15"/>
  <c r="O6742" i="15"/>
  <c r="O6743" i="15"/>
  <c r="O6744" i="15"/>
  <c r="O6745" i="15"/>
  <c r="O6746" i="15"/>
  <c r="O6747" i="15"/>
  <c r="O6748" i="15"/>
  <c r="O6749" i="15"/>
  <c r="O6750" i="15"/>
  <c r="O6751" i="15"/>
  <c r="O6752" i="15"/>
  <c r="O6753" i="15"/>
  <c r="O6754" i="15"/>
  <c r="O6755" i="15"/>
  <c r="O6756" i="15"/>
  <c r="O6757" i="15"/>
  <c r="O6758" i="15"/>
  <c r="O6759" i="15"/>
  <c r="O6760" i="15"/>
  <c r="O6761" i="15"/>
  <c r="O6762" i="15"/>
  <c r="O6763" i="15"/>
  <c r="O6764" i="15"/>
  <c r="O6765" i="15"/>
  <c r="O6766" i="15"/>
  <c r="O6767" i="15"/>
  <c r="O6768" i="15"/>
  <c r="O6769" i="15"/>
  <c r="O6770" i="15"/>
  <c r="O6771" i="15"/>
  <c r="O6772" i="15"/>
  <c r="O6773" i="15"/>
  <c r="O6774" i="15"/>
  <c r="O6775" i="15"/>
  <c r="O6776" i="15"/>
  <c r="O6777" i="15"/>
  <c r="O6778" i="15"/>
  <c r="O6779" i="15"/>
  <c r="O6780" i="15"/>
  <c r="O6781" i="15"/>
  <c r="O6782" i="15"/>
  <c r="O6783" i="15"/>
  <c r="O6784" i="15"/>
  <c r="O6785" i="15"/>
  <c r="O6786" i="15"/>
  <c r="O6787" i="15"/>
  <c r="O6788" i="15"/>
  <c r="O6789" i="15"/>
  <c r="O6790" i="15"/>
  <c r="O6791" i="15"/>
  <c r="O6792" i="15"/>
  <c r="O6793" i="15"/>
  <c r="O6794" i="15"/>
  <c r="O6795" i="15"/>
  <c r="O6796" i="15"/>
  <c r="O6797" i="15"/>
  <c r="O6798" i="15"/>
  <c r="O6799" i="15"/>
  <c r="O6800" i="15"/>
  <c r="O6801" i="15"/>
  <c r="O6802" i="15"/>
  <c r="O6803" i="15"/>
  <c r="O6804" i="15"/>
  <c r="O6805" i="15"/>
  <c r="O6806" i="15"/>
  <c r="O6807" i="15"/>
  <c r="O6808" i="15"/>
  <c r="O6809" i="15"/>
  <c r="O6810" i="15"/>
  <c r="O6811" i="15"/>
  <c r="O6812" i="15"/>
  <c r="O6813" i="15"/>
  <c r="O6814" i="15"/>
  <c r="O6815" i="15"/>
  <c r="O6816" i="15"/>
  <c r="O6817" i="15"/>
  <c r="O6818" i="15"/>
  <c r="O6819" i="15"/>
  <c r="O6820" i="15"/>
  <c r="O6821" i="15"/>
  <c r="O6822" i="15"/>
  <c r="O6823" i="15"/>
  <c r="O6824" i="15"/>
  <c r="O6825" i="15"/>
  <c r="O6826" i="15"/>
  <c r="O6827" i="15"/>
  <c r="O6828" i="15"/>
  <c r="O6829" i="15"/>
  <c r="O6830" i="15"/>
  <c r="O6831" i="15"/>
  <c r="O6832" i="15"/>
  <c r="O6833" i="15"/>
  <c r="O6834" i="15"/>
  <c r="O6835" i="15"/>
  <c r="O6836" i="15"/>
  <c r="O6837" i="15"/>
  <c r="O6838" i="1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2" i="15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3" i="1" l="1"/>
  <c r="L4" i="1"/>
  <c r="L5" i="1"/>
  <c r="L6" i="1"/>
  <c r="L7" i="1"/>
  <c r="L8" i="1"/>
  <c r="L9" i="1"/>
  <c r="L816" i="1"/>
  <c r="L815" i="1"/>
  <c r="L1083" i="1"/>
  <c r="L1084" i="1"/>
  <c r="L14" i="1"/>
  <c r="L15" i="1"/>
  <c r="L16" i="1"/>
  <c r="L17" i="1"/>
  <c r="L18" i="1"/>
  <c r="L19" i="1"/>
  <c r="L20" i="1"/>
  <c r="L21" i="1"/>
  <c r="L22" i="1"/>
  <c r="L23" i="1"/>
  <c r="L24" i="1"/>
  <c r="L25" i="1"/>
  <c r="L814" i="1"/>
  <c r="L1082" i="1"/>
  <c r="L813" i="1"/>
  <c r="L1081" i="1"/>
  <c r="L13" i="1"/>
  <c r="L12" i="1"/>
  <c r="L367" i="1"/>
  <c r="L365" i="1"/>
  <c r="L34" i="1"/>
  <c r="L35" i="1"/>
  <c r="L36" i="1"/>
  <c r="L37" i="1"/>
  <c r="L366" i="1"/>
  <c r="L11" i="1"/>
  <c r="L364" i="1"/>
  <c r="L593" i="1"/>
  <c r="L797" i="1"/>
  <c r="L798" i="1"/>
  <c r="L1284" i="1"/>
  <c r="L1283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99" i="1"/>
  <c r="L800" i="1"/>
  <c r="L1285" i="1"/>
  <c r="L1282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592" i="1"/>
  <c r="L10" i="1"/>
  <c r="L765" i="1"/>
  <c r="L151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591" i="1"/>
  <c r="L763" i="1"/>
  <c r="L764" i="1"/>
  <c r="L762" i="1"/>
  <c r="L142" i="1"/>
  <c r="L143" i="1"/>
  <c r="L144" i="1"/>
  <c r="L145" i="1"/>
  <c r="L1501" i="1"/>
  <c r="L1610" i="1"/>
  <c r="L1611" i="1"/>
  <c r="L1612" i="1"/>
  <c r="L1096" i="1"/>
  <c r="L1609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97" i="1"/>
  <c r="L1095" i="1"/>
  <c r="L1502" i="1"/>
  <c r="L96" i="1"/>
  <c r="L374" i="1"/>
  <c r="L375" i="1"/>
  <c r="L376" i="1"/>
  <c r="L377" i="1"/>
  <c r="L378" i="1"/>
  <c r="L379" i="1"/>
  <c r="L380" i="1"/>
  <c r="L381" i="1"/>
  <c r="L95" i="1"/>
  <c r="L590" i="1"/>
  <c r="L1094" i="1"/>
  <c r="L1153" i="1"/>
  <c r="L1503" i="1"/>
  <c r="L1399" i="1"/>
  <c r="L1152" i="1"/>
  <c r="L1154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94" i="1"/>
  <c r="L766" i="1"/>
  <c r="L1504" i="1"/>
  <c r="L1400" i="1"/>
  <c r="L1398" i="1"/>
  <c r="L768" i="1"/>
  <c r="L370" i="1"/>
  <c r="L371" i="1"/>
  <c r="L372" i="1"/>
  <c r="L373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767" i="1"/>
  <c r="L1695" i="1"/>
  <c r="L1694" i="1"/>
  <c r="L490" i="1"/>
  <c r="L1151" i="1"/>
  <c r="L1397" i="1"/>
  <c r="L491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493" i="1"/>
  <c r="L853" i="1"/>
  <c r="L492" i="1"/>
  <c r="L150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854" i="1"/>
  <c r="L1425" i="1"/>
  <c r="L855" i="1"/>
  <c r="L856" i="1"/>
  <c r="L495" i="1"/>
  <c r="L29" i="1"/>
  <c r="L1693" i="1"/>
  <c r="L363" i="1"/>
  <c r="L1093" i="1"/>
  <c r="L496" i="1"/>
  <c r="L1145" i="1"/>
  <c r="L1144" i="1"/>
  <c r="L622" i="1"/>
  <c r="L623" i="1"/>
  <c r="L624" i="1"/>
  <c r="L625" i="1"/>
  <c r="L494" i="1"/>
  <c r="L960" i="1"/>
  <c r="L1143" i="1"/>
  <c r="L1692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820" i="1"/>
  <c r="L28" i="1"/>
  <c r="L1146" i="1"/>
  <c r="L1122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27" i="1"/>
  <c r="L26" i="1"/>
  <c r="L959" i="1"/>
  <c r="L671" i="1"/>
  <c r="L674" i="1"/>
  <c r="L675" i="1"/>
  <c r="L676" i="1"/>
  <c r="L677" i="1"/>
  <c r="L678" i="1"/>
  <c r="L679" i="1"/>
  <c r="L680" i="1"/>
  <c r="L681" i="1"/>
  <c r="L1427" i="1"/>
  <c r="L819" i="1"/>
  <c r="L362" i="1"/>
  <c r="L4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672" i="1"/>
  <c r="L1428" i="1"/>
  <c r="L673" i="1"/>
  <c r="L44" i="1"/>
  <c r="L1426" i="1"/>
  <c r="L958" i="1"/>
  <c r="L818" i="1"/>
  <c r="L769" i="1"/>
  <c r="L770" i="1"/>
  <c r="L771" i="1"/>
  <c r="L772" i="1"/>
  <c r="L773" i="1"/>
  <c r="L774" i="1"/>
  <c r="L775" i="1"/>
  <c r="L776" i="1"/>
  <c r="L670" i="1"/>
  <c r="L957" i="1"/>
  <c r="L1684" i="1"/>
  <c r="L33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1121" i="1"/>
  <c r="L817" i="1"/>
  <c r="L149" i="1"/>
  <c r="L1452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32" i="1"/>
  <c r="L1451" i="1"/>
  <c r="L361" i="1"/>
  <c r="L43" i="1"/>
  <c r="L146" i="1"/>
  <c r="L1685" i="1"/>
  <c r="L42" i="1"/>
  <c r="L1449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147" i="1"/>
  <c r="L1450" i="1"/>
  <c r="L1686" i="1"/>
  <c r="L148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388" i="1"/>
  <c r="L1687" i="1"/>
  <c r="L31" i="1"/>
  <c r="L387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878" i="1"/>
  <c r="L1675" i="1"/>
  <c r="L879" i="1"/>
  <c r="L167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386" i="1"/>
  <c r="L30" i="1"/>
  <c r="L1673" i="1"/>
  <c r="L389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41" i="1"/>
  <c r="L942" i="1"/>
  <c r="L943" i="1"/>
  <c r="L944" i="1"/>
  <c r="L977" i="1"/>
  <c r="L978" i="1"/>
  <c r="L979" i="1"/>
  <c r="L980" i="1"/>
  <c r="L877" i="1"/>
  <c r="L880" i="1"/>
  <c r="L1672" i="1"/>
  <c r="L1120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288" i="1"/>
  <c r="L360" i="1"/>
  <c r="L1308" i="1"/>
  <c r="L1119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12" i="1"/>
  <c r="L1307" i="1"/>
  <c r="L1011" i="1"/>
  <c r="L613" i="1"/>
  <c r="L1085" i="1"/>
  <c r="L1086" i="1"/>
  <c r="L1087" i="1"/>
  <c r="L1088" i="1"/>
  <c r="L1089" i="1"/>
  <c r="L1090" i="1"/>
  <c r="L1091" i="1"/>
  <c r="L1092" i="1"/>
  <c r="L1306" i="1"/>
  <c r="L1412" i="1"/>
  <c r="L1010" i="1"/>
  <c r="L1411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612" i="1"/>
  <c r="L940" i="1"/>
  <c r="L939" i="1"/>
  <c r="L611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305" i="1"/>
  <c r="L1287" i="1"/>
  <c r="L1009" i="1"/>
  <c r="L1410" i="1"/>
  <c r="L1147" i="1"/>
  <c r="L1148" i="1"/>
  <c r="L1149" i="1"/>
  <c r="L1150" i="1"/>
  <c r="L938" i="1"/>
  <c r="L937" i="1"/>
  <c r="L1444" i="1"/>
  <c r="L1409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610" i="1"/>
  <c r="L1443" i="1"/>
  <c r="L1286" i="1"/>
  <c r="L1442" i="1"/>
  <c r="L1441" i="1"/>
  <c r="L73" i="1"/>
  <c r="L627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648" i="1"/>
  <c r="L628" i="1"/>
  <c r="L626" i="1"/>
  <c r="L647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629" i="1"/>
  <c r="L646" i="1"/>
  <c r="L649" i="1"/>
  <c r="L72" i="1"/>
  <c r="L1401" i="1"/>
  <c r="L1402" i="1"/>
  <c r="L1403" i="1"/>
  <c r="L1404" i="1"/>
  <c r="L1405" i="1"/>
  <c r="L1406" i="1"/>
  <c r="L1407" i="1"/>
  <c r="L1408" i="1"/>
  <c r="L71" i="1"/>
  <c r="L70" i="1"/>
  <c r="L1590" i="1"/>
  <c r="L1591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592" i="1"/>
  <c r="L1589" i="1"/>
  <c r="L38" i="1"/>
  <c r="L39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40" i="1"/>
  <c r="L41" i="1"/>
  <c r="L682" i="1"/>
  <c r="L683" i="1"/>
  <c r="L1445" i="1"/>
  <c r="L1446" i="1"/>
  <c r="L1447" i="1"/>
  <c r="L1448" i="1"/>
  <c r="L684" i="1"/>
  <c r="L685" i="1"/>
  <c r="L138" i="1"/>
  <c r="L139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0" i="1"/>
  <c r="L141" i="1"/>
  <c r="L614" i="1"/>
  <c r="L615" i="1"/>
  <c r="L616" i="1"/>
  <c r="L617" i="1"/>
  <c r="L618" i="1"/>
  <c r="L619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620" i="1"/>
  <c r="L621" i="1"/>
  <c r="L981" i="1"/>
  <c r="L982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983" i="1"/>
  <c r="L984" i="1"/>
  <c r="L1497" i="1"/>
  <c r="L1498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499" i="1"/>
  <c r="L1500" i="1"/>
  <c r="L1557" i="1"/>
  <c r="L1558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559" i="1"/>
  <c r="L1560" i="1"/>
  <c r="L1644" i="1"/>
  <c r="L1645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46" i="1"/>
  <c r="L1647" i="1"/>
  <c r="L382" i="1"/>
  <c r="L383" i="1"/>
  <c r="L1676" i="1"/>
  <c r="L1677" i="1"/>
  <c r="L1678" i="1"/>
  <c r="L1679" i="1"/>
  <c r="L1680" i="1"/>
  <c r="L1681" i="1"/>
  <c r="L1682" i="1"/>
  <c r="L1683" i="1"/>
  <c r="L384" i="1"/>
  <c r="L385" i="1"/>
  <c r="L368" i="1"/>
  <c r="L369" i="1"/>
  <c r="L1688" i="1"/>
  <c r="L1689" i="1"/>
  <c r="L1690" i="1"/>
  <c r="L1691" i="1"/>
  <c r="L777" i="1"/>
  <c r="L778" i="1"/>
  <c r="L779" i="1"/>
  <c r="L780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<sst xmlns="http://schemas.openxmlformats.org/spreadsheetml/2006/main" count="7633" uniqueCount="610">
  <si>
    <t>Ticker Symbol</t>
  </si>
  <si>
    <t>Years</t>
  </si>
  <si>
    <t>Period Ending</t>
  </si>
  <si>
    <t>Total Revenue</t>
  </si>
  <si>
    <t>Cost of Goods Sold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</si>
  <si>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</si>
  <si>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</si>
  <si>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</si>
  <si>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</si>
  <si>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</si>
  <si>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</si>
  <si>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</si>
  <si>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</si>
  <si>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</si>
  <si>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</si>
  <si>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</si>
  <si>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</si>
  <si>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</si>
  <si>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</si>
  <si>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</si>
  <si>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</si>
  <si>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</si>
  <si>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</si>
  <si>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</si>
  <si>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</si>
  <si>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</si>
  <si>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</si>
  <si>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</si>
  <si>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</si>
  <si>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</si>
  <si>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</si>
  <si>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</si>
  <si>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</si>
  <si>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</si>
  <si>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</si>
  <si>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</si>
  <si>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</si>
  <si>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</si>
  <si>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</si>
  <si>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</si>
  <si>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</si>
  <si>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</si>
  <si>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</si>
  <si>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</si>
  <si>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</si>
  <si>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</si>
  <si>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</si>
  <si>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</si>
  <si>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</si>
  <si>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</si>
  <si>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</si>
  <si>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</si>
  <si>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</si>
  <si>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</si>
  <si>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</si>
  <si>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</si>
  <si>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</si>
  <si>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</si>
  <si>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</si>
  <si>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</si>
  <si>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</si>
  <si>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</si>
  <si>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</si>
  <si>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</si>
  <si>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</si>
  <si>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</si>
  <si>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</si>
  <si>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</si>
  <si>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</si>
  <si>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</si>
  <si>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</si>
  <si>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</si>
  <si>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</si>
  <si>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</si>
  <si>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</si>
  <si>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</si>
  <si>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</si>
  <si>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</si>
  <si>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</si>
  <si>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</si>
  <si>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</si>
  <si>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</si>
  <si>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</si>
  <si>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</si>
  <si>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</si>
  <si>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</si>
  <si>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</si>
  <si>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</si>
  <si>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</si>
  <si>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</si>
  <si>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</si>
  <si>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</si>
  <si>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</si>
  <si>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</si>
  <si>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</si>
  <si>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</si>
  <si>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</si>
  <si>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</si>
  <si>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</si>
  <si>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</si>
  <si>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</si>
  <si>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</si>
  <si>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</si>
  <si>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</si>
  <si>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</si>
  <si>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</si>
  <si>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</si>
  <si>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</si>
  <si>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</si>
  <si>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</si>
  <si>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</si>
  <si>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</si>
  <si>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</si>
  <si>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</si>
  <si>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</si>
  <si>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</si>
  <si>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</si>
  <si>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</si>
  <si>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</si>
  <si>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</si>
  <si>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</si>
  <si>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</si>
  <si>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</si>
  <si>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</si>
  <si>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</si>
  <si>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</si>
  <si>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</si>
  <si>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</si>
  <si>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</si>
  <si>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</si>
  <si>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</si>
  <si>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</si>
  <si>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</si>
  <si>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</si>
  <si>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</si>
  <si>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</si>
  <si>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</si>
  <si>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</si>
  <si>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</si>
  <si>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</si>
  <si>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</si>
  <si>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</si>
  <si>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</si>
  <si>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</si>
  <si>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</si>
  <si>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</si>
  <si>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</si>
  <si>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</si>
  <si>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</si>
  <si>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</si>
  <si>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</si>
  <si>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</si>
  <si>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</si>
  <si>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</si>
  <si>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</si>
  <si>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</si>
  <si>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</si>
  <si>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</si>
  <si>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</si>
  <si>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</si>
  <si>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</si>
  <si>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</si>
  <si>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</si>
  <si>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</si>
  <si>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</si>
  <si>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</si>
  <si>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</si>
  <si>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</si>
  <si>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</si>
  <si>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</si>
  <si>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</si>
  <si>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</si>
  <si>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</si>
  <si>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</si>
  <si>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</si>
  <si>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</si>
  <si>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</si>
  <si>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</si>
  <si>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</si>
  <si>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</si>
  <si>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</si>
  <si>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</si>
  <si>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</si>
  <si>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</si>
  <si>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</si>
  <si>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</si>
  <si>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</si>
  <si>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</si>
  <si>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</si>
  <si>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</si>
  <si>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</si>
  <si>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</si>
  <si>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</si>
  <si>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</si>
  <si>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</si>
  <si>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</si>
  <si>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</si>
  <si>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</si>
  <si>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</si>
  <si>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</si>
  <si>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</si>
  <si>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</si>
  <si>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</si>
  <si>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</si>
  <si>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</si>
  <si>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</si>
  <si>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</si>
  <si>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</si>
  <si>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</si>
  <si>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</si>
  <si>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</si>
  <si>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</si>
  <si>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</si>
  <si>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</si>
  <si>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</si>
  <si>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</si>
  <si>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</si>
  <si>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</si>
  <si>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</si>
  <si>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</si>
  <si>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</si>
  <si>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</si>
  <si>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</si>
  <si>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</si>
  <si>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</si>
  <si>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</si>
  <si>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</si>
  <si>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</si>
  <si>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</si>
  <si>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</si>
  <si>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</si>
  <si>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</si>
  <si>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</si>
  <si>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</si>
  <si>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</si>
  <si>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</si>
  <si>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</si>
  <si>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</si>
  <si>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</si>
  <si>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</si>
  <si>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</si>
  <si>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</si>
  <si>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</si>
  <si>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</si>
  <si>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</si>
  <si>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</si>
  <si>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</si>
  <si>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</si>
  <si>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</si>
  <si>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</si>
  <si>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</si>
  <si>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</si>
  <si>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</si>
  <si>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</si>
  <si>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</si>
  <si>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</si>
  <si>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</si>
  <si>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</si>
  <si>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</si>
  <si>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</si>
  <si>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</si>
  <si>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</si>
  <si>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</si>
  <si>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</si>
  <si>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</si>
  <si>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</si>
  <si>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</si>
  <si>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</si>
  <si>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</si>
  <si>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</si>
  <si>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</si>
  <si>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</si>
  <si>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</si>
  <si>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</si>
  <si>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</si>
  <si>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</si>
  <si>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</si>
  <si>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</si>
  <si>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</si>
  <si>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</si>
  <si>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</si>
  <si>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</si>
  <si>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</si>
  <si>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</si>
  <si>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</si>
  <si>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</si>
  <si>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</si>
  <si>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</si>
  <si>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</si>
  <si>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</si>
  <si>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</si>
  <si>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</si>
  <si>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</si>
  <si>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</si>
  <si>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</si>
  <si>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</si>
  <si>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</si>
  <si>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</si>
  <si>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</si>
  <si>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</si>
  <si>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</si>
  <si>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</si>
  <si>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</si>
  <si>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</si>
  <si>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</si>
  <si>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</si>
  <si>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</si>
  <si>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</si>
  <si>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</si>
  <si>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</si>
  <si>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</si>
  <si>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</si>
  <si>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</si>
  <si>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</si>
  <si>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</si>
  <si>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</si>
  <si>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</si>
  <si>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</si>
  <si>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</si>
  <si>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</si>
  <si>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</si>
  <si>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</si>
  <si>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</si>
  <si>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</si>
  <si>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</si>
  <si>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</si>
  <si>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</si>
  <si>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</si>
  <si>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</si>
  <si>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</si>
  <si>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</si>
  <si>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</si>
  <si>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</si>
  <si>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</si>
  <si>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</si>
  <si>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</si>
  <si>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</si>
  <si>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</si>
  <si>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</si>
  <si>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</si>
  <si>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</si>
  <si>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</si>
  <si>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</si>
  <si>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</si>
  <si>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</si>
  <si>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</si>
  <si>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</si>
  <si>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</si>
  <si>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</si>
  <si>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</si>
  <si>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</si>
  <si>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</si>
  <si>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</si>
  <si>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</si>
  <si>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</si>
  <si>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</si>
  <si>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</si>
  <si>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</si>
  <si>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</si>
  <si>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</si>
  <si>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</si>
  <si>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</si>
  <si>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</si>
  <si>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</si>
  <si>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</si>
  <si>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</si>
  <si>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</si>
  <si>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</si>
  <si>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</si>
  <si>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</si>
  <si>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</si>
  <si>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</si>
  <si>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</si>
  <si>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</si>
  <si>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</si>
  <si>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</si>
  <si>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</si>
  <si>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</si>
  <si>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</si>
  <si>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</si>
  <si>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</si>
  <si>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</si>
  <si>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</si>
  <si>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</si>
  <si>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</si>
  <si>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</si>
  <si>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</si>
  <si>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</si>
  <si>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</si>
  <si>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</si>
  <si>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</si>
  <si>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</si>
  <si>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</si>
  <si>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</si>
  <si>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</si>
  <si>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</si>
  <si>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</si>
  <si>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</si>
  <si>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</si>
  <si>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</si>
  <si>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</si>
  <si>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</si>
  <si>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</si>
  <si>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</si>
  <si>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</si>
  <si>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</si>
  <si>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</si>
  <si>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</si>
  <si>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</si>
  <si>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</si>
  <si>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</si>
  <si>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</si>
  <si>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</si>
  <si>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</si>
  <si>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</si>
  <si>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</si>
  <si>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</si>
  <si>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</si>
  <si>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</si>
  <si>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</si>
  <si>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</si>
  <si>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</si>
  <si>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</si>
  <si>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</si>
  <si>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</si>
  <si>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</si>
  <si>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</si>
  <si>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</si>
  <si>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</si>
  <si>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</si>
  <si>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</si>
  <si>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</si>
  <si>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</si>
  <si>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</si>
  <si>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</si>
  <si>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</si>
  <si>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</si>
  <si>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</si>
  <si>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</si>
  <si>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</si>
  <si>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</si>
  <si>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</si>
  <si>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</si>
  <si>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</si>
  <si>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</si>
  <si>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</si>
  <si>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</si>
  <si>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</si>
  <si>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</si>
  <si>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</si>
  <si>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</si>
  <si>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</si>
  <si>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</si>
  <si>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</si>
  <si>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</si>
  <si>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</si>
  <si>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</si>
  <si>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</si>
  <si>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</si>
  <si>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</si>
  <si>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</si>
  <si>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</si>
  <si>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</si>
  <si>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</si>
  <si>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</si>
  <si>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</si>
  <si>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</si>
  <si>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</si>
  <si>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</si>
  <si>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</si>
  <si>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</si>
  <si>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</si>
  <si>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</si>
  <si>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</si>
  <si>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</si>
  <si>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</si>
  <si>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</si>
  <si>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</si>
  <si>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</si>
  <si>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</si>
  <si>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</si>
  <si>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</si>
  <si>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</si>
  <si>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</si>
  <si>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</si>
  <si>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</si>
  <si>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</si>
  <si>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</si>
  <si>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</si>
  <si>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</si>
  <si>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</si>
  <si>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</si>
  <si>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</si>
  <si>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</si>
  <si>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</si>
  <si>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</si>
  <si>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</si>
  <si>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</si>
  <si>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</si>
  <si>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</si>
  <si>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</si>
  <si>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</si>
  <si>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</si>
  <si>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</si>
  <si>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</si>
  <si>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</si>
  <si>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</si>
  <si>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</si>
  <si>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</si>
  <si>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</si>
  <si>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</si>
  <si>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</si>
  <si>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</si>
  <si>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</si>
  <si>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</si>
  <si>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</si>
  <si>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</si>
  <si>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</si>
  <si>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</si>
  <si>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</si>
  <si>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</si>
  <si>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</si>
  <si>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</si>
  <si>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</si>
  <si>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</si>
  <si>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</si>
  <si>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</si>
  <si>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</si>
  <si>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</si>
  <si>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</si>
  <si>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</si>
  <si>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</si>
  <si>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</si>
  <si>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</si>
  <si>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</si>
  <si>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</si>
  <si>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</si>
  <si>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</si>
  <si>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</si>
  <si>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</si>
  <si>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</si>
  <si>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</si>
  <si>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</si>
  <si>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</si>
  <si>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</si>
  <si>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</si>
  <si>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</si>
  <si>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</si>
  <si>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</si>
  <si>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</si>
  <si>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</si>
  <si>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</si>
  <si>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</si>
  <si>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</si>
  <si>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</si>
  <si>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</si>
  <si>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</si>
  <si>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</si>
  <si>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</si>
  <si>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</si>
  <si>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</si>
  <si>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</si>
  <si>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</si>
  <si>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</si>
  <si>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</si>
  <si>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</si>
  <si>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</si>
  <si>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</si>
  <si>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</si>
  <si>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</si>
  <si>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</si>
  <si>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</si>
  <si>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</si>
  <si>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</si>
  <si>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Sales General and Admin. </t>
  </si>
  <si>
    <t>Row Labels</t>
  </si>
  <si>
    <t>Grand Total</t>
  </si>
  <si>
    <t>Gross Profit</t>
  </si>
  <si>
    <t>Average of Gross Profit</t>
  </si>
  <si>
    <t>Max of Gross Profit</t>
  </si>
  <si>
    <t>Min of Gross Profit</t>
  </si>
  <si>
    <t>Max of Gross Profit3</t>
  </si>
  <si>
    <t>Average of Gross Profit2</t>
  </si>
  <si>
    <t>Operating expenses</t>
  </si>
  <si>
    <t>Operating profit</t>
  </si>
  <si>
    <t>Gross Margin</t>
  </si>
  <si>
    <t>Ticker Symbol:</t>
  </si>
  <si>
    <t>Revenue</t>
  </si>
  <si>
    <t>COGS</t>
  </si>
  <si>
    <t xml:space="preserve">Sales, General and Admin. </t>
  </si>
  <si>
    <t xml:space="preserve">Other Operating Items </t>
  </si>
  <si>
    <t xml:space="preserve">Research and Development </t>
  </si>
  <si>
    <t>Total Operating Expenses</t>
  </si>
  <si>
    <t>Operating Profit /EBIT</t>
  </si>
  <si>
    <t>Dashboard for a Profit and Loss Statement</t>
  </si>
  <si>
    <t>Year 5</t>
  </si>
  <si>
    <t>Year 6</t>
  </si>
  <si>
    <t>TickerSymbols_Unique</t>
  </si>
  <si>
    <t>Historical</t>
  </si>
  <si>
    <t>Assumptions</t>
  </si>
  <si>
    <t>Operating Scenarios</t>
  </si>
  <si>
    <t>Revenue growth (%)</t>
  </si>
  <si>
    <t>Strong case</t>
  </si>
  <si>
    <t>Base case</t>
  </si>
  <si>
    <t>Weak case</t>
  </si>
  <si>
    <t>Operating Margin</t>
  </si>
  <si>
    <t>Operating Statistics</t>
  </si>
  <si>
    <t>Gross margin</t>
  </si>
  <si>
    <t>Operating margin</t>
  </si>
  <si>
    <t>Scenario: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</si>
</sst>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70" formatCode="0.000"/>
    <numFmt numFmtId="177" formatCode="[$$-409]#,##0.00"/>
  </numFmts>
  <fonts count="11" x14ac:knownFonts="1">
    <font>
      <sz val="10"/>
      <color rgb="FF00000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0"/>
      <color rgb="FF0000FF"/>
      <name val="Arial Unicode MS"/>
      <family val="2"/>
      <charset val="238"/>
    </font>
    <font>
      <sz val="8"/>
      <name val="Arial"/>
      <family val="2"/>
      <charset val="238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2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70" fontId="0" fillId="0" borderId="0" xfId="0" applyNumberFormat="1" applyFont="1" applyAlignment="1">
      <alignment horizontal="center"/>
    </xf>
    <xf numFmtId="0" fontId="5" fillId="0" borderId="0" xfId="0" applyFont="1" applyAlignment="1"/>
    <xf numFmtId="0" fontId="0" fillId="3" borderId="2" xfId="0" applyFont="1" applyFill="1" applyBorder="1" applyAlignment="1">
      <alignment horizontal="center"/>
    </xf>
    <xf numFmtId="0" fontId="0" fillId="4" borderId="0" xfId="0" applyFont="1" applyFill="1" applyAlignment="1"/>
    <xf numFmtId="0" fontId="4" fillId="4" borderId="0" xfId="0" applyFont="1" applyFill="1" applyAlignment="1"/>
    <xf numFmtId="0" fontId="7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8" fillId="0" borderId="0" xfId="0" applyFont="1" applyAlignment="1">
      <alignment vertical="center"/>
    </xf>
    <xf numFmtId="164" fontId="1" fillId="0" borderId="4" xfId="0" applyNumberFormat="1" applyFont="1" applyBorder="1" applyAlignment="1">
      <alignment horizontal="right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10" fillId="0" borderId="8" xfId="0" applyFont="1" applyBorder="1"/>
    <xf numFmtId="0" fontId="5" fillId="0" borderId="0" xfId="0" applyFont="1"/>
    <xf numFmtId="0" fontId="5" fillId="0" borderId="9" xfId="0" applyFont="1" applyBorder="1"/>
    <xf numFmtId="0" fontId="6" fillId="0" borderId="0" xfId="0" applyFont="1" applyAlignment="1"/>
    <xf numFmtId="0" fontId="6" fillId="0" borderId="3" xfId="0" applyFont="1" applyBorder="1" applyAlignment="1">
      <alignment horizontal="center" vertical="center"/>
    </xf>
    <xf numFmtId="0" fontId="0" fillId="5" borderId="0" xfId="0" applyFont="1" applyFill="1" applyAlignment="1"/>
    <xf numFmtId="0" fontId="6" fillId="4" borderId="11" xfId="0" applyFont="1" applyFill="1" applyBorder="1" applyAlignment="1"/>
    <xf numFmtId="0" fontId="5" fillId="0" borderId="0" xfId="0" applyFont="1" applyAlignment="1">
      <alignment horizontal="left"/>
    </xf>
    <xf numFmtId="2" fontId="0" fillId="0" borderId="3" xfId="0" applyNumberFormat="1" applyFont="1" applyBorder="1" applyAlignment="1"/>
    <xf numFmtId="10" fontId="0" fillId="0" borderId="3" xfId="0" applyNumberFormat="1" applyFont="1" applyBorder="1" applyAlignment="1"/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/>
    <xf numFmtId="0" fontId="4" fillId="0" borderId="14" xfId="0" applyFont="1" applyBorder="1" applyAlignment="1"/>
    <xf numFmtId="0" fontId="4" fillId="0" borderId="10" xfId="0" applyFont="1" applyBorder="1" applyAlignment="1"/>
    <xf numFmtId="0" fontId="4" fillId="0" borderId="15" xfId="0" applyFont="1" applyBorder="1" applyAlignment="1"/>
    <xf numFmtId="177" fontId="0" fillId="0" borderId="0" xfId="0" applyNumberFormat="1" applyFont="1" applyAlignment="1"/>
    <xf numFmtId="164" fontId="1" fillId="0" borderId="16" xfId="0" applyNumberFormat="1" applyFont="1" applyBorder="1" applyAlignment="1">
      <alignment horizontal="right"/>
    </xf>
    <xf numFmtId="164" fontId="0" fillId="0" borderId="3" xfId="0" applyNumberFormat="1" applyFont="1" applyBorder="1" applyAlignment="1"/>
    <xf numFmtId="0" fontId="0" fillId="5" borderId="17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5" fillId="6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strRef>
          <c:f>Data!$B$1</c:f>
          <c:strCache>
            <c:ptCount val="1"/>
            <c:pt idx="0">
              <c:v>Profit and Loss statement for AAPL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Task2!$C$5</c:f>
              <c:strCache>
                <c:ptCount val="1"/>
                <c:pt idx="0">
                  <c:v>Year 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Task2!$B$6:$B$13</c:f>
              <c:strCache>
                <c:ptCount val="8"/>
                <c:pt idx="0">
                  <c:v>Revenue</c:v>
                </c:pt>
                <c:pt idx="1">
                  <c:v>COGS</c:v>
                </c:pt>
                <c:pt idx="2">
                  <c:v>Gross Profit</c:v>
                </c:pt>
                <c:pt idx="3">
                  <c:v>Sales, General and Admin. </c:v>
                </c:pt>
                <c:pt idx="4">
                  <c:v>Other Operating Items </c:v>
                </c:pt>
                <c:pt idx="5">
                  <c:v>Research and Development </c:v>
                </c:pt>
                <c:pt idx="6">
                  <c:v>Total Operating Expenses</c:v>
                </c:pt>
                <c:pt idx="7">
                  <c:v>Operating Profit /EBIT</c:v>
                </c:pt>
              </c:strCache>
            </c:strRef>
          </c:cat>
          <c:val>
            <c:numRef>
              <c:f>Task2!$C$6:$C$13</c:f>
              <c:numCache>
                <c:formatCode>[$$-409]#\ ##0</c:formatCode>
                <c:ptCount val="8"/>
                <c:pt idx="0">
                  <c:v>170910000000</c:v>
                </c:pt>
                <c:pt idx="1">
                  <c:v>106606000000</c:v>
                </c:pt>
                <c:pt idx="2">
                  <c:v>64304000000</c:v>
                </c:pt>
                <c:pt idx="3">
                  <c:v>10830000000</c:v>
                </c:pt>
                <c:pt idx="4">
                  <c:v>0</c:v>
                </c:pt>
                <c:pt idx="5">
                  <c:v>4475000000</c:v>
                </c:pt>
                <c:pt idx="6">
                  <c:v>15305000000</c:v>
                </c:pt>
                <c:pt idx="7">
                  <c:v>48999000000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5-4495-B506-08A24BFD421E}"/>
            </c:ext>
          </c:extLst>
        </c:ser>
        <c:ser>
          <c:idx val="1"/>
          <c:order val="1"/>
          <c:tx>
            <c:strRef>
              <c:f>Task2!$D$5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Task2!$B$6:$B$13</c:f>
              <c:strCache>
                <c:ptCount val="8"/>
                <c:pt idx="0">
                  <c:v>Revenue</c:v>
                </c:pt>
                <c:pt idx="1">
                  <c:v>COGS</c:v>
                </c:pt>
                <c:pt idx="2">
                  <c:v>Gross Profit</c:v>
                </c:pt>
                <c:pt idx="3">
                  <c:v>Sales, General and Admin. </c:v>
                </c:pt>
                <c:pt idx="4">
                  <c:v>Other Operating Items </c:v>
                </c:pt>
                <c:pt idx="5">
                  <c:v>Research and Development </c:v>
                </c:pt>
                <c:pt idx="6">
                  <c:v>Total Operating Expenses</c:v>
                </c:pt>
                <c:pt idx="7">
                  <c:v>Operating Profit /EBIT</c:v>
                </c:pt>
              </c:strCache>
            </c:strRef>
          </c:cat>
          <c:val>
            <c:numRef>
              <c:f>Task2!$D$6:$D$13</c:f>
              <c:numCache>
                <c:formatCode>[$$-409]#\ ##0</c:formatCode>
                <c:ptCount val="8"/>
                <c:pt idx="0">
                  <c:v>182795000000</c:v>
                </c:pt>
                <c:pt idx="1">
                  <c:v>112258000000</c:v>
                </c:pt>
                <c:pt idx="2">
                  <c:v>70537000000</c:v>
                </c:pt>
                <c:pt idx="3">
                  <c:v>11993000000</c:v>
                </c:pt>
                <c:pt idx="4">
                  <c:v>0</c:v>
                </c:pt>
                <c:pt idx="5">
                  <c:v>6041000000</c:v>
                </c:pt>
                <c:pt idx="6">
                  <c:v>18034000000</c:v>
                </c:pt>
                <c:pt idx="7">
                  <c:v>52503000000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5-4495-B506-08A24BFD421E}"/>
            </c:ext>
          </c:extLst>
        </c:ser>
        <c:ser>
          <c:idx val="2"/>
          <c:order val="2"/>
          <c:tx>
            <c:strRef>
              <c:f>Task2!$E$5</c:f>
              <c:strCache>
                <c:ptCount val="1"/>
                <c:pt idx="0">
                  <c:v>Year 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Task2!$B$6:$B$13</c:f>
              <c:strCache>
                <c:ptCount val="8"/>
                <c:pt idx="0">
                  <c:v>Revenue</c:v>
                </c:pt>
                <c:pt idx="1">
                  <c:v>COGS</c:v>
                </c:pt>
                <c:pt idx="2">
                  <c:v>Gross Profit</c:v>
                </c:pt>
                <c:pt idx="3">
                  <c:v>Sales, General and Admin. </c:v>
                </c:pt>
                <c:pt idx="4">
                  <c:v>Other Operating Items </c:v>
                </c:pt>
                <c:pt idx="5">
                  <c:v>Research and Development </c:v>
                </c:pt>
                <c:pt idx="6">
                  <c:v>Total Operating Expenses</c:v>
                </c:pt>
                <c:pt idx="7">
                  <c:v>Operating Profit /EBIT</c:v>
                </c:pt>
              </c:strCache>
            </c:strRef>
          </c:cat>
          <c:val>
            <c:numRef>
              <c:f>Task2!$E$6:$E$13</c:f>
              <c:numCache>
                <c:formatCode>[$$-409]#\ ##0</c:formatCode>
                <c:ptCount val="8"/>
                <c:pt idx="0">
                  <c:v>233715000000</c:v>
                </c:pt>
                <c:pt idx="1">
                  <c:v>140089000000</c:v>
                </c:pt>
                <c:pt idx="2">
                  <c:v>93626000000</c:v>
                </c:pt>
                <c:pt idx="3">
                  <c:v>14329000000</c:v>
                </c:pt>
                <c:pt idx="4">
                  <c:v>0</c:v>
                </c:pt>
                <c:pt idx="5">
                  <c:v>8067000000</c:v>
                </c:pt>
                <c:pt idx="6">
                  <c:v>22396000000</c:v>
                </c:pt>
                <c:pt idx="7">
                  <c:v>71230000000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85-4495-B506-08A24BFD421E}"/>
            </c:ext>
          </c:extLst>
        </c:ser>
        <c:ser>
          <c:idx val="3"/>
          <c:order val="3"/>
          <c:tx>
            <c:strRef>
              <c:f>Task2!$F$5</c:f>
              <c:strCache>
                <c:ptCount val="1"/>
                <c:pt idx="0">
                  <c:v>Year 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Task2!$B$6:$B$13</c:f>
              <c:strCache>
                <c:ptCount val="8"/>
                <c:pt idx="0">
                  <c:v>Revenue</c:v>
                </c:pt>
                <c:pt idx="1">
                  <c:v>COGS</c:v>
                </c:pt>
                <c:pt idx="2">
                  <c:v>Gross Profit</c:v>
                </c:pt>
                <c:pt idx="3">
                  <c:v>Sales, General and Admin. </c:v>
                </c:pt>
                <c:pt idx="4">
                  <c:v>Other Operating Items </c:v>
                </c:pt>
                <c:pt idx="5">
                  <c:v>Research and Development </c:v>
                </c:pt>
                <c:pt idx="6">
                  <c:v>Total Operating Expenses</c:v>
                </c:pt>
                <c:pt idx="7">
                  <c:v>Operating Profit /EBIT</c:v>
                </c:pt>
              </c:strCache>
            </c:strRef>
          </c:cat>
          <c:val>
            <c:numRef>
              <c:f>Task2!$F$6:$F$13</c:f>
              <c:numCache>
                <c:formatCode>[$$-409]#\ ##0</c:formatCode>
                <c:ptCount val="8"/>
                <c:pt idx="0">
                  <c:v>215639000000</c:v>
                </c:pt>
                <c:pt idx="1">
                  <c:v>131376000000</c:v>
                </c:pt>
                <c:pt idx="2">
                  <c:v>84263000000</c:v>
                </c:pt>
                <c:pt idx="3">
                  <c:v>14194000000</c:v>
                </c:pt>
                <c:pt idx="4">
                  <c:v>0</c:v>
                </c:pt>
                <c:pt idx="5">
                  <c:v>10045000000</c:v>
                </c:pt>
                <c:pt idx="6">
                  <c:v>24239000000</c:v>
                </c:pt>
                <c:pt idx="7">
                  <c:v>60024000000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85-4495-B506-08A24BFD42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0801112"/>
        <c:axId val="420803080"/>
      </c:barChart>
      <c:catAx>
        <c:axId val="420801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P&amp;L</a:t>
                </a:r>
                <a:r>
                  <a:rPr lang="hu-HU" baseline="0"/>
                  <a:t> statement</a:t>
                </a:r>
              </a:p>
            </c:rich>
          </c:tx>
          <c:layout>
            <c:manualLayout>
              <c:xMode val="edge"/>
              <c:yMode val="edge"/>
              <c:x val="0.52629789357959011"/>
              <c:y val="0.81123803633307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03080"/>
        <c:crosses val="autoZero"/>
        <c:auto val="1"/>
        <c:lblAlgn val="ctr"/>
        <c:lblOffset val="100"/>
        <c:noMultiLvlLbl val="0"/>
      </c:catAx>
      <c:valAx>
        <c:axId val="42080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Amount</a:t>
                </a:r>
                <a:r>
                  <a:rPr lang="hu-HU" baseline="0"/>
                  <a:t> of money</a:t>
                </a:r>
                <a:endParaRPr lang="hu-HU"/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0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[Bogi2BusinessAnalyst_Projectdata_NYSE (version 1).xlsx]Pivot1!PivotTable18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hu-HU"/>
              <a:t>Min, Max, and Average gross profit in the information technology sector in the first year</a:t>
            </a:r>
            <a:endParaRPr lang="en-US"/>
          </a:p>
        </c:rich>
      </c:tx>
      <c:layout>
        <c:manualLayout>
          <c:xMode val="edge"/>
          <c:yMode val="edge"/>
          <c:x val="0.11671699691384731"/>
          <c:y val="2.5276461295418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Pivot1!$C$3</c:f>
              <c:strCache>
                <c:ptCount val="1"/>
                <c:pt idx="0">
                  <c:v>Max of Gross Profit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Pivot1!$A$4:$A$20</c:f>
              <c:strCache>
                <c:ptCount val="16"/>
                <c:pt idx="0">
                  <c:v>Computer Hardware</c:v>
                </c:pt>
                <c:pt idx="1">
                  <c:v>Systems Software</c:v>
                </c:pt>
                <c:pt idx="2">
                  <c:v>IT Consulting &amp; Other Services</c:v>
                </c:pt>
                <c:pt idx="3">
                  <c:v>Semiconductors</c:v>
                </c:pt>
                <c:pt idx="4">
                  <c:v>Networking Equipment</c:v>
                </c:pt>
                <c:pt idx="5">
                  <c:v>Technology Hardware, Storage &amp; Peripherals</c:v>
                </c:pt>
                <c:pt idx="6">
                  <c:v>Internet Software &amp; Services</c:v>
                </c:pt>
                <c:pt idx="7">
                  <c:v>Application Software</c:v>
                </c:pt>
                <c:pt idx="8">
                  <c:v>Computer Storage &amp; Peripherals</c:v>
                </c:pt>
                <c:pt idx="9">
                  <c:v>Electronic Manufacturing Services</c:v>
                </c:pt>
                <c:pt idx="10">
                  <c:v>Electronic Components</c:v>
                </c:pt>
                <c:pt idx="11">
                  <c:v>Home Entertainment Software</c:v>
                </c:pt>
                <c:pt idx="12">
                  <c:v>Semiconductor Equipment</c:v>
                </c:pt>
                <c:pt idx="13">
                  <c:v>Telecommunications Equipment</c:v>
                </c:pt>
                <c:pt idx="14">
                  <c:v>Data Processing &amp; Outsourced Services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Pivot1!$C$4:$C$20</c:f>
              <c:numCache>
                <c:formatCode>General</c:formatCode>
                <c:ptCount val="16"/>
                <c:pt idx="0">
                  <c:v>64304000000</c:v>
                </c:pt>
                <c:pt idx="1">
                  <c:v>57464000000</c:v>
                </c:pt>
                <c:pt idx="2">
                  <c:v>50361000000</c:v>
                </c:pt>
                <c:pt idx="3">
                  <c:v>31521000000</c:v>
                </c:pt>
                <c:pt idx="4">
                  <c:v>29440000000</c:v>
                </c:pt>
                <c:pt idx="5">
                  <c:v>15637000000</c:v>
                </c:pt>
                <c:pt idx="6">
                  <c:v>9846000000</c:v>
                </c:pt>
                <c:pt idx="7">
                  <c:v>5731000000</c:v>
                </c:pt>
                <c:pt idx="8">
                  <c:v>4363000000</c:v>
                </c:pt>
                <c:pt idx="9">
                  <c:v>3651000000</c:v>
                </c:pt>
                <c:pt idx="10">
                  <c:v>3324000000</c:v>
                </c:pt>
                <c:pt idx="11">
                  <c:v>3194000000</c:v>
                </c:pt>
                <c:pt idx="12">
                  <c:v>2991000000</c:v>
                </c:pt>
                <c:pt idx="13">
                  <c:v>1727000000</c:v>
                </c:pt>
                <c:pt idx="14">
                  <c:v>1513848000</c:v>
                </c:pt>
                <c:pt idx="15">
                  <c:v>735184000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FC-4491-9FB6-A88ACD0BCD21}"/>
            </c:ext>
          </c:extLst>
        </c:ser>
        <c:ser>
          <c:idx val="2"/>
          <c:order val="2"/>
          <c:tx>
            <c:strRef>
              <c:f>Pivot1!$D$3</c:f>
              <c:strCache>
                <c:ptCount val="1"/>
                <c:pt idx="0">
                  <c:v>Min of Gross Profit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Pivot1!$A$4:$A$20</c:f>
              <c:strCache>
                <c:ptCount val="16"/>
                <c:pt idx="0">
                  <c:v>Computer Hardware</c:v>
                </c:pt>
                <c:pt idx="1">
                  <c:v>Systems Software</c:v>
                </c:pt>
                <c:pt idx="2">
                  <c:v>IT Consulting &amp; Other Services</c:v>
                </c:pt>
                <c:pt idx="3">
                  <c:v>Semiconductors</c:v>
                </c:pt>
                <c:pt idx="4">
                  <c:v>Networking Equipment</c:v>
                </c:pt>
                <c:pt idx="5">
                  <c:v>Technology Hardware, Storage &amp; Peripherals</c:v>
                </c:pt>
                <c:pt idx="6">
                  <c:v>Internet Software &amp; Services</c:v>
                </c:pt>
                <c:pt idx="7">
                  <c:v>Application Software</c:v>
                </c:pt>
                <c:pt idx="8">
                  <c:v>Computer Storage &amp; Peripherals</c:v>
                </c:pt>
                <c:pt idx="9">
                  <c:v>Electronic Manufacturing Services</c:v>
                </c:pt>
                <c:pt idx="10">
                  <c:v>Electronic Components</c:v>
                </c:pt>
                <c:pt idx="11">
                  <c:v>Home Entertainment Software</c:v>
                </c:pt>
                <c:pt idx="12">
                  <c:v>Semiconductor Equipment</c:v>
                </c:pt>
                <c:pt idx="13">
                  <c:v>Telecommunications Equipment</c:v>
                </c:pt>
                <c:pt idx="14">
                  <c:v>Data Processing &amp; Outsourced Services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Pivot1!$D$4:$D$20</c:f>
              <c:numCache>
                <c:formatCode>General</c:formatCode>
                <c:ptCount val="16"/>
                <c:pt idx="0">
                  <c:v>25918000000</c:v>
                </c:pt>
                <c:pt idx="1">
                  <c:v>1128217000</c:v>
                </c:pt>
                <c:pt idx="2">
                  <c:v>787445000</c:v>
                </c:pt>
                <c:pt idx="3">
                  <c:v>404927000</c:v>
                </c:pt>
                <c:pt idx="4">
                  <c:v>1228267000</c:v>
                </c:pt>
                <c:pt idx="5">
                  <c:v>15637000000</c:v>
                </c:pt>
                <c:pt idx="6">
                  <c:v>604216000</c:v>
                </c:pt>
                <c:pt idx="7">
                  <c:v>1491000000</c:v>
                </c:pt>
                <c:pt idx="8">
                  <c:v>3940000000</c:v>
                </c:pt>
                <c:pt idx="9">
                  <c:v>3651000000</c:v>
                </c:pt>
                <c:pt idx="10">
                  <c:v>1343200000</c:v>
                </c:pt>
                <c:pt idx="11">
                  <c:v>2409000000</c:v>
                </c:pt>
                <c:pt idx="12">
                  <c:v>1403059000</c:v>
                </c:pt>
                <c:pt idx="13">
                  <c:v>1727000000</c:v>
                </c:pt>
                <c:pt idx="14">
                  <c:v>1249299000</c:v>
                </c:pt>
                <c:pt idx="15">
                  <c:v>735184000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FC-4491-9FB6-A88ACD0BC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121420296"/>
        <c:axId val="1121426200"/>
      </c:barChart>
      <c:lineChart>
        <c:grouping val="standard"/>
        <c:varyColors val="0"/>
        <c:ser>
          <c:idx val="0"/>
          <c:order val="0"/>
          <c:tx>
            <c:strRef>
              <c:f>Pivot1!$B$3</c:f>
              <c:strCache>
                <c:ptCount val="1"/>
                <c:pt idx="0">
                  <c:v>Average of Gross Profit</c:v>
                </c:pt>
              </c:strCache>
            </c:strRef>
          </c:tx>
          <c:spPr>
            <a:ln w="222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Pivot1!$A$4:$A$20</c:f>
              <c:strCache>
                <c:ptCount val="16"/>
                <c:pt idx="0">
                  <c:v>Computer Hardware</c:v>
                </c:pt>
                <c:pt idx="1">
                  <c:v>Systems Software</c:v>
                </c:pt>
                <c:pt idx="2">
                  <c:v>IT Consulting &amp; Other Services</c:v>
                </c:pt>
                <c:pt idx="3">
                  <c:v>Semiconductors</c:v>
                </c:pt>
                <c:pt idx="4">
                  <c:v>Networking Equipment</c:v>
                </c:pt>
                <c:pt idx="5">
                  <c:v>Technology Hardware, Storage &amp; Peripherals</c:v>
                </c:pt>
                <c:pt idx="6">
                  <c:v>Internet Software &amp; Services</c:v>
                </c:pt>
                <c:pt idx="7">
                  <c:v>Application Software</c:v>
                </c:pt>
                <c:pt idx="8">
                  <c:v>Computer Storage &amp; Peripherals</c:v>
                </c:pt>
                <c:pt idx="9">
                  <c:v>Electronic Manufacturing Services</c:v>
                </c:pt>
                <c:pt idx="10">
                  <c:v>Electronic Components</c:v>
                </c:pt>
                <c:pt idx="11">
                  <c:v>Home Entertainment Software</c:v>
                </c:pt>
                <c:pt idx="12">
                  <c:v>Semiconductor Equipment</c:v>
                </c:pt>
                <c:pt idx="13">
                  <c:v>Telecommunications Equipment</c:v>
                </c:pt>
                <c:pt idx="14">
                  <c:v>Data Processing &amp; Outsourced Services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Pivot1!$B$4:$B$20</c:f>
              <c:numCache>
                <c:formatCode>General</c:formatCode>
                <c:ptCount val="16"/>
                <c:pt idx="0">
                  <c:v>45111000000</c:v>
                </c:pt>
                <c:pt idx="1">
                  <c:v>29296108500</c:v>
                </c:pt>
                <c:pt idx="2">
                  <c:v>15250919000</c:v>
                </c:pt>
                <c:pt idx="3">
                  <c:v>5192896538.4615383</c:v>
                </c:pt>
                <c:pt idx="4">
                  <c:v>11125689000</c:v>
                </c:pt>
                <c:pt idx="5">
                  <c:v>15637000000</c:v>
                </c:pt>
                <c:pt idx="6">
                  <c:v>3490135562.5</c:v>
                </c:pt>
                <c:pt idx="7">
                  <c:v>3191095750</c:v>
                </c:pt>
                <c:pt idx="8">
                  <c:v>4151500000</c:v>
                </c:pt>
                <c:pt idx="9">
                  <c:v>3651000000</c:v>
                </c:pt>
                <c:pt idx="10">
                  <c:v>2333600000</c:v>
                </c:pt>
                <c:pt idx="11">
                  <c:v>2801500000</c:v>
                </c:pt>
                <c:pt idx="12">
                  <c:v>1999796000</c:v>
                </c:pt>
                <c:pt idx="13">
                  <c:v>1727000000</c:v>
                </c:pt>
                <c:pt idx="14">
                  <c:v>1381573500</c:v>
                </c:pt>
                <c:pt idx="15">
                  <c:v>735184000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C-4491-9FB6-A88ACD0BC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420296"/>
        <c:axId val="1121426200"/>
      </c:lineChart>
      <c:catAx>
        <c:axId val="112142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sub-industries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426200"/>
        <c:crosses val="autoZero"/>
        <c:auto val="1"/>
        <c:lblAlgn val="ctr"/>
        <c:lblOffset val="100"/>
        <c:noMultiLvlLbl val="0"/>
      </c:catAx>
      <c:valAx>
        <c:axId val="112142620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Financial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4202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[Bogi2BusinessAnalyst_Projectdata_NYSE (version 1).xlsx]Pivot2!PivotTable25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hu-HU" sz="1800" b="1" i="0" baseline="0">
                <a:effectLst/>
              </a:rPr>
              <a:t>Min, Max, and Average gross profit in the information technology sector in the first year without the top 5 market participants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6">
                  <a:shade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Pivot2!$B$3</c:f>
              <c:strCache>
                <c:ptCount val="1"/>
                <c:pt idx="0">
                  <c:v>Min of Gross Profit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Pivot2!$A$4:$A$20</c:f>
              <c:strCache>
                <c:ptCount val="16"/>
                <c:pt idx="0">
                  <c:v>Computer Hardware</c:v>
                </c:pt>
                <c:pt idx="1">
                  <c:v>Technology Hardware, Storage &amp; Peripherals</c:v>
                </c:pt>
                <c:pt idx="2">
                  <c:v>Computer Storage &amp; Peripherals</c:v>
                </c:pt>
                <c:pt idx="3">
                  <c:v>Electronic Manufacturing Services</c:v>
                </c:pt>
                <c:pt idx="4">
                  <c:v>IT Consulting &amp; Other Services</c:v>
                </c:pt>
                <c:pt idx="5">
                  <c:v>Internet Software &amp; Services</c:v>
                </c:pt>
                <c:pt idx="6">
                  <c:v>Application Software</c:v>
                </c:pt>
                <c:pt idx="7">
                  <c:v>Semiconductors</c:v>
                </c:pt>
                <c:pt idx="8">
                  <c:v>Home Entertainment Software</c:v>
                </c:pt>
                <c:pt idx="9">
                  <c:v>Electronic Components</c:v>
                </c:pt>
                <c:pt idx="10">
                  <c:v>Semiconductor Equipment</c:v>
                </c:pt>
                <c:pt idx="11">
                  <c:v>Networking Equipment</c:v>
                </c:pt>
                <c:pt idx="12">
                  <c:v>Telecommunications Equipment</c:v>
                </c:pt>
                <c:pt idx="13">
                  <c:v>Data Processing &amp; Outsourced Services</c:v>
                </c:pt>
                <c:pt idx="14">
                  <c:v>Systems Software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Pivot2!$B$4:$B$20</c:f>
              <c:numCache>
                <c:formatCode>General</c:formatCode>
                <c:ptCount val="16"/>
                <c:pt idx="0">
                  <c:v>25918000000</c:v>
                </c:pt>
                <c:pt idx="1">
                  <c:v>15637000000</c:v>
                </c:pt>
                <c:pt idx="2">
                  <c:v>3940000000</c:v>
                </c:pt>
                <c:pt idx="3">
                  <c:v>3651000000</c:v>
                </c:pt>
                <c:pt idx="4">
                  <c:v>787445000</c:v>
                </c:pt>
                <c:pt idx="5">
                  <c:v>604216000</c:v>
                </c:pt>
                <c:pt idx="6">
                  <c:v>1491000000</c:v>
                </c:pt>
                <c:pt idx="7">
                  <c:v>404927000</c:v>
                </c:pt>
                <c:pt idx="8">
                  <c:v>2409000000</c:v>
                </c:pt>
                <c:pt idx="9">
                  <c:v>1343200000</c:v>
                </c:pt>
                <c:pt idx="10">
                  <c:v>1403059000</c:v>
                </c:pt>
                <c:pt idx="11">
                  <c:v>1228267000</c:v>
                </c:pt>
                <c:pt idx="12">
                  <c:v>1727000000</c:v>
                </c:pt>
                <c:pt idx="13">
                  <c:v>1249299000</c:v>
                </c:pt>
                <c:pt idx="14">
                  <c:v>1128217000</c:v>
                </c:pt>
                <c:pt idx="15">
                  <c:v>735184000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A-4865-8DDB-5791EA6FA6D6}"/>
            </c:ext>
          </c:extLst>
        </c:ser>
        <c:ser>
          <c:idx val="1"/>
          <c:order val="1"/>
          <c:tx>
            <c:strRef>
              <c:f>Pivot2!$C$3</c:f>
              <c:strCache>
                <c:ptCount val="1"/>
                <c:pt idx="0">
                  <c:v>Max of Gross Profit3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Pivot2!$A$4:$A$20</c:f>
              <c:strCache>
                <c:ptCount val="16"/>
                <c:pt idx="0">
                  <c:v>Computer Hardware</c:v>
                </c:pt>
                <c:pt idx="1">
                  <c:v>Technology Hardware, Storage &amp; Peripherals</c:v>
                </c:pt>
                <c:pt idx="2">
                  <c:v>Computer Storage &amp; Peripherals</c:v>
                </c:pt>
                <c:pt idx="3">
                  <c:v>Electronic Manufacturing Services</c:v>
                </c:pt>
                <c:pt idx="4">
                  <c:v>IT Consulting &amp; Other Services</c:v>
                </c:pt>
                <c:pt idx="5">
                  <c:v>Internet Software &amp; Services</c:v>
                </c:pt>
                <c:pt idx="6">
                  <c:v>Application Software</c:v>
                </c:pt>
                <c:pt idx="7">
                  <c:v>Semiconductors</c:v>
                </c:pt>
                <c:pt idx="8">
                  <c:v>Home Entertainment Software</c:v>
                </c:pt>
                <c:pt idx="9">
                  <c:v>Electronic Components</c:v>
                </c:pt>
                <c:pt idx="10">
                  <c:v>Semiconductor Equipment</c:v>
                </c:pt>
                <c:pt idx="11">
                  <c:v>Networking Equipment</c:v>
                </c:pt>
                <c:pt idx="12">
                  <c:v>Telecommunications Equipment</c:v>
                </c:pt>
                <c:pt idx="13">
                  <c:v>Data Processing &amp; Outsourced Services</c:v>
                </c:pt>
                <c:pt idx="14">
                  <c:v>Systems Software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Pivot2!$C$4:$C$20</c:f>
              <c:numCache>
                <c:formatCode>General</c:formatCode>
                <c:ptCount val="16"/>
                <c:pt idx="0">
                  <c:v>25918000000</c:v>
                </c:pt>
                <c:pt idx="1">
                  <c:v>15637000000</c:v>
                </c:pt>
                <c:pt idx="2">
                  <c:v>4363000000</c:v>
                </c:pt>
                <c:pt idx="3">
                  <c:v>3651000000</c:v>
                </c:pt>
                <c:pt idx="4">
                  <c:v>6787000000</c:v>
                </c:pt>
                <c:pt idx="5">
                  <c:v>9846000000</c:v>
                </c:pt>
                <c:pt idx="6">
                  <c:v>5731000000</c:v>
                </c:pt>
                <c:pt idx="7">
                  <c:v>15046000000</c:v>
                </c:pt>
                <c:pt idx="8">
                  <c:v>3194000000</c:v>
                </c:pt>
                <c:pt idx="9">
                  <c:v>3324000000</c:v>
                </c:pt>
                <c:pt idx="10">
                  <c:v>2991000000</c:v>
                </c:pt>
                <c:pt idx="11">
                  <c:v>2708800000</c:v>
                </c:pt>
                <c:pt idx="12">
                  <c:v>1727000000</c:v>
                </c:pt>
                <c:pt idx="13">
                  <c:v>1513848000</c:v>
                </c:pt>
                <c:pt idx="14">
                  <c:v>1128217000</c:v>
                </c:pt>
                <c:pt idx="15">
                  <c:v>735184000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A-4865-8DDB-5791EA6FA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969048"/>
        <c:axId val="1171970360"/>
      </c:barChart>
      <c:lineChart>
        <c:grouping val="standard"/>
        <c:varyColors val="0"/>
        <c:ser>
          <c:idx val="2"/>
          <c:order val="2"/>
          <c:tx>
            <c:strRef>
              <c:f>Pivot2!$D$3</c:f>
              <c:strCache>
                <c:ptCount val="1"/>
                <c:pt idx="0">
                  <c:v>Average of Gross Profit2</c:v>
                </c:pt>
              </c:strCache>
            </c:strRef>
          </c:tx>
          <c:spPr>
            <a:ln w="22225" cap="rnd">
              <a:solidFill>
                <a:schemeClr val="accent6">
                  <a:shade val="6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shade val="65000"/>
                  </a:schemeClr>
                </a:solidFill>
                <a:round/>
              </a:ln>
              <a:effectLst/>
            </c:spPr>
          </c:marker>
          <c:cat>
            <c:strRef>
              <c:f>Pivot2!$A$4:$A$20</c:f>
              <c:strCache>
                <c:ptCount val="16"/>
                <c:pt idx="0">
                  <c:v>Computer Hardware</c:v>
                </c:pt>
                <c:pt idx="1">
                  <c:v>Technology Hardware, Storage &amp; Peripherals</c:v>
                </c:pt>
                <c:pt idx="2">
                  <c:v>Computer Storage &amp; Peripherals</c:v>
                </c:pt>
                <c:pt idx="3">
                  <c:v>Electronic Manufacturing Services</c:v>
                </c:pt>
                <c:pt idx="4">
                  <c:v>IT Consulting &amp; Other Services</c:v>
                </c:pt>
                <c:pt idx="5">
                  <c:v>Internet Software &amp; Services</c:v>
                </c:pt>
                <c:pt idx="6">
                  <c:v>Application Software</c:v>
                </c:pt>
                <c:pt idx="7">
                  <c:v>Semiconductors</c:v>
                </c:pt>
                <c:pt idx="8">
                  <c:v>Home Entertainment Software</c:v>
                </c:pt>
                <c:pt idx="9">
                  <c:v>Electronic Components</c:v>
                </c:pt>
                <c:pt idx="10">
                  <c:v>Semiconductor Equipment</c:v>
                </c:pt>
                <c:pt idx="11">
                  <c:v>Networking Equipment</c:v>
                </c:pt>
                <c:pt idx="12">
                  <c:v>Telecommunications Equipment</c:v>
                </c:pt>
                <c:pt idx="13">
                  <c:v>Data Processing &amp; Outsourced Services</c:v>
                </c:pt>
                <c:pt idx="14">
                  <c:v>Systems Software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Pivot2!$D$4:$D$20</c:f>
              <c:numCache>
                <c:formatCode>General</c:formatCode>
                <c:ptCount val="16"/>
                <c:pt idx="0">
                  <c:v>25918000000</c:v>
                </c:pt>
                <c:pt idx="1">
                  <c:v>15637000000</c:v>
                </c:pt>
                <c:pt idx="2">
                  <c:v>4151500000</c:v>
                </c:pt>
                <c:pt idx="3">
                  <c:v>3651000000</c:v>
                </c:pt>
                <c:pt idx="4">
                  <c:v>3547558666.6666665</c:v>
                </c:pt>
                <c:pt idx="5">
                  <c:v>3490135562.5</c:v>
                </c:pt>
                <c:pt idx="6">
                  <c:v>3191095750</c:v>
                </c:pt>
                <c:pt idx="7">
                  <c:v>2998887916.6666665</c:v>
                </c:pt>
                <c:pt idx="8">
                  <c:v>2801500000</c:v>
                </c:pt>
                <c:pt idx="9">
                  <c:v>2333600000</c:v>
                </c:pt>
                <c:pt idx="10">
                  <c:v>1999796000</c:v>
                </c:pt>
                <c:pt idx="11">
                  <c:v>1968533500</c:v>
                </c:pt>
                <c:pt idx="12">
                  <c:v>1727000000</c:v>
                </c:pt>
                <c:pt idx="13">
                  <c:v>1381573500</c:v>
                </c:pt>
                <c:pt idx="14">
                  <c:v>1128217000</c:v>
                </c:pt>
                <c:pt idx="15">
                  <c:v>735184000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FA-4865-8DDB-5791EA6FA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969048"/>
        <c:axId val="1171970360"/>
      </c:lineChart>
      <c:catAx>
        <c:axId val="1171969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sub-indrusties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70360"/>
        <c:crosses val="autoZero"/>
        <c:auto val="1"/>
        <c:lblAlgn val="ctr"/>
        <c:lblOffset val="100"/>
        <c:noMultiLvlLbl val="0"/>
      </c:catAx>
      <c:valAx>
        <c:axId val="1171970360"/>
        <c:scaling>
          <c:orientation val="minMax"/>
          <c:max val="300000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690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1243012</xdr:colOff>
      <xdr:row>14</xdr:row>
      <xdr:rowOff>28574</xdr:rowOff>
    </xdr:from>
    <xdr:to>
      <xdr:col>6</xdr:col>
      <xdr:colOff>304800</xdr:colOff>
      <xdr:row>33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ABB515-402E-4207-83C9-1FDD8FE0A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28575</xdr:rowOff>
    </xdr:from>
    <xdr:to>
      <xdr:col>13</xdr:col>
      <xdr:colOff>533400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E6A2DC-3BF3-40DB-BA53-1F2AE46E5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0</xdr:colOff>
      <xdr:row>1</xdr:row>
      <xdr:rowOff>0</xdr:rowOff>
    </xdr:from>
    <xdr:to>
      <xdr:col>25</xdr:col>
      <xdr:colOff>244442</xdr:colOff>
      <xdr:row>25</xdr:row>
      <xdr:rowOff>143605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85C158-0E96-4C61-AEB4-BD64E954C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61925"/>
          <a:ext cx="6950042" cy="4029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0</xdr:row>
      <xdr:rowOff>142875</xdr:rowOff>
    </xdr:from>
    <xdr:to>
      <xdr:col>16</xdr:col>
      <xdr:colOff>504825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C7E75-499D-4791-AA67-1BC6E9E83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gi" refreshedDate="44756.421901851849" createdVersion="7" refreshedVersion="7" minRefreshableVersion="3" recordCount="59" xr:uid="{D92DE60B-3C8B-4BE9-8BAA-6520371578D3}">
  <cacheSource type="worksheet">
    <worksheetSource ref="A1:K1" sheet="Task1"/>
  </cacheSource>
  <cacheFields count="11">
    <cacheField name="Ticker Symbol" numFmtId="0">
      <sharedItems count="59">
        <s v="AAPL"/>
        <s v="ADBE"/>
        <s v="ADI"/>
        <s v="ADS"/>
        <s v="ADSK"/>
        <s v="AKAM"/>
        <s v="AMAT"/>
        <s v="APH"/>
        <s v="ATVI"/>
        <s v="AVGO"/>
        <s v="CRM"/>
        <s v="CSCO"/>
        <s v="CSRA"/>
        <s v="CTSH"/>
        <s v="CTXS"/>
        <s v="EA"/>
        <s v="EBAY"/>
        <s v="FB"/>
        <s v="FFIV"/>
        <s v="FIS"/>
        <s v="FISV"/>
        <s v="FLIR"/>
        <s v="FSLR"/>
        <s v="GLW"/>
        <s v="GPN"/>
        <s v="HPE"/>
        <s v="HPQ"/>
        <s v="HRS"/>
        <s v="IBM"/>
        <s v="INTC"/>
        <s v="INTU"/>
        <s v="JNPR"/>
        <s v="KLAC"/>
        <s v="LLTC"/>
        <s v="LRCX"/>
        <s v="MA"/>
        <s v="MCHP"/>
        <s v="MSFT"/>
        <s v="MU"/>
        <s v="NFLX"/>
        <s v="NTAP"/>
        <s v="NVDA"/>
        <s v="QCOM"/>
        <s v="QRVO"/>
        <s v="RHT"/>
        <s v="STX"/>
        <s v="SWKS"/>
        <s v="SYMC"/>
        <s v="TDC"/>
        <s v="TEL"/>
        <s v="TSS"/>
        <s v="TXN"/>
        <s v="V"/>
        <s v="VRSN"/>
        <s v="WDC"/>
        <s v="WU"/>
        <s v="XLNX"/>
        <s v="XRX"/>
        <s v="YHOO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12-12-31T00:00:00" maxDate="2015-11-02T00:00:00"/>
    </cacheField>
    <cacheField name="Total Revenue" numFmtId="164">
      <sharedItems containsSemiMixedTypes="0" containsString="0" containsNumber="1" containsInteger="1" minValue="873592000" maxValue="170910000000"/>
    </cacheField>
    <cacheField name="Cost of Goods Sold" numFmtId="164">
      <sharedItems containsSemiMixedTypes="0" containsString="0" containsNumber="1" containsInteger="1" minValue="0" maxValue="106606000000"/>
    </cacheField>
    <cacheField name=" Sales General and Admin. " numFmtId="164">
      <sharedItems containsSemiMixedTypes="0" containsString="0" containsNumber="1" containsInteger="1" minValue="108059000" maxValue="22389000000"/>
    </cacheField>
    <cacheField name="Research and Development" numFmtId="164">
      <sharedItems containsSemiMixedTypes="0" containsString="0" containsNumber="1" containsInteger="1" minValue="0" maxValue="10611000000"/>
    </cacheField>
    <cacheField name="Other Operating Items" numFmtId="164">
      <sharedItems containsSemiMixedTypes="0" containsString="0" containsNumber="1" containsInteger="1" minValue="0" maxValue="1373000000"/>
    </cacheField>
    <cacheField name="GICS Sector" numFmtId="0">
      <sharedItems/>
    </cacheField>
    <cacheField name="GICS Sub Industry" numFmtId="0">
      <sharedItems count="16">
        <s v="Computer Hardware"/>
        <s v="Application Software"/>
        <s v="Semiconductors"/>
        <s v="Data Processing &amp; Outsourced Services"/>
        <s v="Internet Software &amp; Services"/>
        <s v="Semiconductor Equipment"/>
        <s v="Electronic Components"/>
        <s v="Home Entertainment Software"/>
        <s v="Networking Equipment"/>
        <s v="IT Consulting &amp; Other Services"/>
        <s v="Electronic Equipment &amp; Instruments"/>
        <s v="Technology Hardware, Storage &amp; Peripherals"/>
        <s v="Telecommunications Equipment"/>
        <s v="Systems Software"/>
        <s v="Computer Storage &amp; Peripherals"/>
        <s v="Electronic Manufacturing Services"/>
      </sharedItems>
    </cacheField>
    <cacheField name="Gross Profit" numFmtId="164">
      <sharedItems containsSemiMixedTypes="0" containsString="0" containsNumber="1" containsInteger="1" minValue="404927000" maxValue="64304000000" count="59">
        <n v="64304000000"/>
        <n v="3468683000"/>
        <n v="1692411000"/>
        <n v="1249299000"/>
        <n v="2073700000"/>
        <n v="844047000"/>
        <n v="2991000000"/>
        <n v="1343200000"/>
        <n v="3194000000"/>
        <n v="3553000000"/>
        <n v="2366616000"/>
        <n v="29440000000"/>
        <n v="787445000"/>
        <n v="3068231000"/>
        <n v="2415639000"/>
        <n v="2409000000"/>
        <n v="6765000000"/>
        <n v="5997000000"/>
        <n v="1228267000"/>
        <n v="1839600000"/>
        <n v="1872000000"/>
        <n v="735184000"/>
        <n v="852749000"/>
        <n v="3324000000"/>
        <n v="1513848000"/>
        <n v="15637000000"/>
        <n v="25918000000"/>
        <n v="1727000000"/>
        <n v="50361000000"/>
        <n v="31521000000"/>
        <n v="3419000000"/>
        <n v="2708800000"/>
        <n v="1605329000"/>
        <n v="959720000"/>
        <n v="1403059000"/>
        <n v="8312000000"/>
        <n v="838459000"/>
        <n v="57464000000"/>
        <n v="1847000000"/>
        <n v="1257359000"/>
        <n v="3761100000"/>
        <n v="2226343000"/>
        <n v="15046000000"/>
        <n v="404927000"/>
        <n v="1128217000"/>
        <n v="3940000000"/>
        <n v="766600000"/>
        <n v="5731000000"/>
        <n v="1491000000"/>
        <n v="3651000000"/>
        <n v="604216000"/>
        <n v="6368000000"/>
        <n v="9846000000"/>
        <n v="705992000"/>
        <n v="4363000000"/>
        <n v="2470600000"/>
        <n v="1431446000"/>
        <n v="6787000000"/>
        <n v="3366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gi" refreshedDate="44756.55847152778" createdVersion="7" refreshedVersion="7" minRefreshableVersion="3" recordCount="54" xr:uid="{54B97698-72E7-48FB-8CDC-3344C63CAA7F}">
  <cacheSource type="worksheet">
    <worksheetSource ref="A1:K55" sheet="Task1"/>
  </cacheSource>
  <cacheFields count="11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12-12-31T00:00:00" maxDate="2015-11-02T00:00:00"/>
    </cacheField>
    <cacheField name="Total Revenue" numFmtId="164">
      <sharedItems containsSemiMixedTypes="0" containsString="0" containsNumber="1" containsInteger="1" minValue="873592000" maxValue="112298000000"/>
    </cacheField>
    <cacheField name="Cost of Goods Sold" numFmtId="164">
      <sharedItems containsSemiMixedTypes="0" containsString="0" containsNumber="1" containsInteger="1" minValue="0" maxValue="86380000000"/>
    </cacheField>
    <cacheField name=" Sales General and Admin. " numFmtId="164">
      <sharedItems containsSemiMixedTypes="0" containsString="0" containsNumber="1" containsInteger="1" minValue="108059000" maxValue="13267000000"/>
    </cacheField>
    <cacheField name="Research and Development" numFmtId="164">
      <sharedItems containsSemiMixedTypes="0" containsString="0" containsNumber="1" containsInteger="1" minValue="0" maxValue="4967000000"/>
    </cacheField>
    <cacheField name="Other Operating Items" numFmtId="164">
      <sharedItems containsSemiMixedTypes="0" containsString="0" containsNumber="1" containsInteger="1" minValue="0" maxValue="1373000000"/>
    </cacheField>
    <cacheField name="GICS Sector" numFmtId="0">
      <sharedItems/>
    </cacheField>
    <cacheField name="GICS Sub Industry" numFmtId="0">
      <sharedItems count="16">
        <s v="Computer Hardware"/>
        <s v="Technology Hardware, Storage &amp; Peripherals"/>
        <s v="Semiconductors"/>
        <s v="Internet Software &amp; Services"/>
        <s v="IT Consulting &amp; Other Services"/>
        <s v="Application Software"/>
        <s v="Computer Storage &amp; Peripherals"/>
        <s v="Electronic Manufacturing Services"/>
        <s v="Electronic Components"/>
        <s v="Home Entertainment Software"/>
        <s v="Semiconductor Equipment"/>
        <s v="Networking Equipment"/>
        <s v="Telecommunications Equipment"/>
        <s v="Data Processing &amp; Outsourced Services"/>
        <s v="Systems Software"/>
        <s v="Electronic Equipment &amp; Instruments"/>
      </sharedItems>
    </cacheField>
    <cacheField name="Gross Profit" numFmtId="164">
      <sharedItems containsSemiMixedTypes="0" containsString="0" containsNumber="1" containsInteger="1" minValue="404927000" maxValue="25918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s v="Year 1"/>
    <d v="2013-09-28T00:00:00"/>
    <n v="170910000000"/>
    <n v="106606000000"/>
    <n v="10830000000"/>
    <n v="4475000000"/>
    <n v="0"/>
    <s v="Information Technology"/>
    <x v="0"/>
    <x v="0"/>
  </r>
  <r>
    <x v="1"/>
    <s v="Year 1"/>
    <d v="2013-11-29T00:00:00"/>
    <n v="4055240000"/>
    <n v="586557000"/>
    <n v="2140578000"/>
    <n v="826631000"/>
    <n v="52254000"/>
    <s v="Information Technology"/>
    <x v="1"/>
    <x v="1"/>
  </r>
  <r>
    <x v="2"/>
    <s v="Year 1"/>
    <d v="2013-11-02T00:00:00"/>
    <n v="2633689000"/>
    <n v="941278000"/>
    <n v="396233000"/>
    <n v="513035000"/>
    <n v="220000"/>
    <s v="Information Technology"/>
    <x v="2"/>
    <x v="2"/>
  </r>
  <r>
    <x v="3"/>
    <s v="Year 1"/>
    <d v="2012-12-31T00:00:00"/>
    <n v="3641390000"/>
    <n v="2392091000"/>
    <n v="108059000"/>
    <n v="0"/>
    <n v="166876000"/>
    <s v="Information Technology"/>
    <x v="3"/>
    <x v="3"/>
  </r>
  <r>
    <x v="4"/>
    <s v="Year 1"/>
    <d v="2013-01-31T00:00:00"/>
    <n v="2312200000"/>
    <n v="238500000"/>
    <n v="1081800000"/>
    <n v="600000000"/>
    <n v="42100000"/>
    <s v="Information Technology"/>
    <x v="1"/>
    <x v="4"/>
  </r>
  <r>
    <x v="5"/>
    <s v="Year 1"/>
    <d v="2012-12-31T00:00:00"/>
    <n v="1373947000"/>
    <n v="529900000"/>
    <n v="433448000"/>
    <n v="74744000"/>
    <n v="20962000"/>
    <s v="Information Technology"/>
    <x v="4"/>
    <x v="5"/>
  </r>
  <r>
    <x v="6"/>
    <s v="Year 1"/>
    <d v="2013-10-27T00:00:00"/>
    <n v="7509000000"/>
    <n v="4518000000"/>
    <n v="898000000"/>
    <n v="1320000000"/>
    <n v="0"/>
    <s v="Information Technology"/>
    <x v="5"/>
    <x v="6"/>
  </r>
  <r>
    <x v="7"/>
    <s v="Year 1"/>
    <d v="2012-12-31T00:00:00"/>
    <n v="4292100000"/>
    <n v="2948900000"/>
    <n v="512900000"/>
    <n v="0"/>
    <n v="0"/>
    <s v="Information Technology"/>
    <x v="6"/>
    <x v="7"/>
  </r>
  <r>
    <x v="8"/>
    <s v="Year 1"/>
    <d v="2012-12-31T00:00:00"/>
    <n v="4856000000"/>
    <n v="1662000000"/>
    <n v="1139000000"/>
    <n v="604000000"/>
    <n v="0"/>
    <s v="Information Technology"/>
    <x v="7"/>
    <x v="8"/>
  </r>
  <r>
    <x v="9"/>
    <s v="Year 1"/>
    <d v="2015-11-01T00:00:00"/>
    <n v="6824000000"/>
    <n v="3271000000"/>
    <n v="486000000"/>
    <n v="1049000000"/>
    <n v="249000000"/>
    <s v="Information Technology"/>
    <x v="2"/>
    <x v="9"/>
  </r>
  <r>
    <x v="10"/>
    <s v="Year 1"/>
    <d v="2013-01-31T00:00:00"/>
    <n v="3050195000"/>
    <n v="683579000"/>
    <n v="2047847000"/>
    <n v="429479000"/>
    <n v="0"/>
    <s v="Information Technology"/>
    <x v="4"/>
    <x v="10"/>
  </r>
  <r>
    <x v="11"/>
    <s v="Year 1"/>
    <d v="2013-07-27T00:00:00"/>
    <n v="48607000000"/>
    <n v="19167000000"/>
    <n v="11802000000"/>
    <n v="5942000000"/>
    <n v="395000000"/>
    <s v="Information Technology"/>
    <x v="8"/>
    <x v="11"/>
  </r>
  <r>
    <x v="12"/>
    <s v="Year 1"/>
    <d v="2015-04-03T00:00:00"/>
    <n v="4069746000"/>
    <n v="3282301000"/>
    <n v="194207000"/>
    <n v="0"/>
    <n v="137058000"/>
    <s v="Information Technology"/>
    <x v="9"/>
    <x v="12"/>
  </r>
  <r>
    <x v="13"/>
    <s v="Year 1"/>
    <d v="2012-12-31T00:00:00"/>
    <n v="7346472000"/>
    <n v="4278241000"/>
    <n v="1557646000"/>
    <n v="0"/>
    <n v="149089000"/>
    <s v="Information Technology"/>
    <x v="9"/>
    <x v="13"/>
  </r>
  <r>
    <x v="14"/>
    <s v="Year 1"/>
    <d v="2013-12-31T00:00:00"/>
    <n v="2918434000"/>
    <n v="502795000"/>
    <n v="1476916000"/>
    <n v="516338000"/>
    <n v="41668000"/>
    <s v="Information Technology"/>
    <x v="4"/>
    <x v="14"/>
  </r>
  <r>
    <x v="15"/>
    <s v="Year 1"/>
    <d v="2013-03-31T00:00:00"/>
    <n v="3797000000"/>
    <n v="1388000000"/>
    <n v="1078000000"/>
    <n v="1153000000"/>
    <n v="30000000"/>
    <s v="Information Technology"/>
    <x v="7"/>
    <x v="15"/>
  </r>
  <r>
    <x v="16"/>
    <s v="Year 1"/>
    <d v="2013-12-31T00:00:00"/>
    <n v="8257000000"/>
    <n v="1492000000"/>
    <n v="3260000000"/>
    <n v="915000000"/>
    <n v="136000000"/>
    <s v="Information Technology"/>
    <x v="4"/>
    <x v="16"/>
  </r>
  <r>
    <x v="17"/>
    <s v="Year 1"/>
    <d v="2013-12-31T00:00:00"/>
    <n v="7872000000"/>
    <n v="1875000000"/>
    <n v="1778000000"/>
    <n v="1415000000"/>
    <n v="0"/>
    <s v="Information Technology"/>
    <x v="4"/>
    <x v="17"/>
  </r>
  <r>
    <x v="18"/>
    <s v="Year 1"/>
    <d v="2013-09-30T00:00:00"/>
    <n v="1481314000"/>
    <n v="253047000"/>
    <n v="587835000"/>
    <n v="209614000"/>
    <n v="0"/>
    <s v="Information Technology"/>
    <x v="8"/>
    <x v="18"/>
  </r>
  <r>
    <x v="19"/>
    <s v="Year 1"/>
    <d v="2012-12-31T00:00:00"/>
    <n v="5795800000"/>
    <n v="3956200000"/>
    <n v="763300000"/>
    <n v="0"/>
    <n v="0"/>
    <s v="Information Technology"/>
    <x v="4"/>
    <x v="19"/>
  </r>
  <r>
    <x v="20"/>
    <s v="Year 1"/>
    <d v="2012-12-31T00:00:00"/>
    <n v="4436000000"/>
    <n v="2564000000"/>
    <n v="824000000"/>
    <n v="0"/>
    <n v="0"/>
    <s v="Information Technology"/>
    <x v="4"/>
    <x v="20"/>
  </r>
  <r>
    <x v="21"/>
    <s v="Year 1"/>
    <d v="2012-12-31T00:00:00"/>
    <n v="1405358000"/>
    <n v="670174000"/>
    <n v="292500000"/>
    <n v="137354000"/>
    <n v="0"/>
    <s v="Information Technology"/>
    <x v="10"/>
    <x v="21"/>
  </r>
  <r>
    <x v="22"/>
    <s v="Year 1"/>
    <d v="2012-12-31T00:00:00"/>
    <n v="3368545000"/>
    <n v="2515796000"/>
    <n v="280928000"/>
    <n v="132460000"/>
    <n v="0"/>
    <s v="Information Technology"/>
    <x v="2"/>
    <x v="22"/>
  </r>
  <r>
    <x v="23"/>
    <s v="Year 1"/>
    <d v="2013-12-31T00:00:00"/>
    <n v="7819000000"/>
    <n v="4495000000"/>
    <n v="1126000000"/>
    <n v="710000000"/>
    <n v="31000000"/>
    <s v="Information Technology"/>
    <x v="6"/>
    <x v="23"/>
  </r>
  <r>
    <x v="24"/>
    <s v="Year 1"/>
    <d v="2013-05-31T00:00:00"/>
    <n v="2375923000"/>
    <n v="862075000"/>
    <n v="1156635000"/>
    <n v="0"/>
    <n v="0"/>
    <s v="Information Technology"/>
    <x v="3"/>
    <x v="24"/>
  </r>
  <r>
    <x v="25"/>
    <s v="Year 1"/>
    <d v="2014-10-31T00:00:00"/>
    <n v="55123000000"/>
    <n v="39486000000"/>
    <n v="8717000000"/>
    <n v="2197000000"/>
    <n v="906000000"/>
    <s v="Information Technology"/>
    <x v="11"/>
    <x v="25"/>
  </r>
  <r>
    <x v="26"/>
    <s v="Year 1"/>
    <d v="2013-10-31T00:00:00"/>
    <n v="112298000000"/>
    <n v="86380000000"/>
    <n v="13267000000"/>
    <n v="3135000000"/>
    <n v="1373000000"/>
    <s v="Information Technology"/>
    <x v="0"/>
    <x v="26"/>
  </r>
  <r>
    <x v="27"/>
    <s v="Year 1"/>
    <d v="2013-06-28T00:00:00"/>
    <n v="5112000000"/>
    <n v="3385000000"/>
    <n v="914000000"/>
    <n v="0"/>
    <n v="0"/>
    <s v="Information Technology"/>
    <x v="12"/>
    <x v="27"/>
  </r>
  <r>
    <x v="28"/>
    <s v="Year 1"/>
    <d v="2012-12-31T00:00:00"/>
    <n v="102874000000"/>
    <n v="52513000000"/>
    <n v="22389000000"/>
    <n v="5816000000"/>
    <n v="0"/>
    <s v="Information Technology"/>
    <x v="9"/>
    <x v="28"/>
  </r>
  <r>
    <x v="29"/>
    <s v="Year 1"/>
    <d v="2013-12-28T00:00:00"/>
    <n v="52708000000"/>
    <n v="21187000000"/>
    <n v="8088000000"/>
    <n v="10611000000"/>
    <n v="291000000"/>
    <s v="Information Technology"/>
    <x v="2"/>
    <x v="29"/>
  </r>
  <r>
    <x v="30"/>
    <s v="Year 1"/>
    <d v="2013-07-31T00:00:00"/>
    <n v="3946000000"/>
    <n v="527000000"/>
    <n v="1534000000"/>
    <n v="647000000"/>
    <n v="30000000"/>
    <s v="Information Technology"/>
    <x v="4"/>
    <x v="30"/>
  </r>
  <r>
    <x v="31"/>
    <s v="Year 1"/>
    <d v="2012-12-31T00:00:00"/>
    <n v="4365400000"/>
    <n v="1656600000"/>
    <n v="1252300000"/>
    <n v="1101600000"/>
    <n v="0"/>
    <s v="Information Technology"/>
    <x v="8"/>
    <x v="31"/>
  </r>
  <r>
    <x v="32"/>
    <s v="Year 1"/>
    <d v="2013-06-30T00:00:00"/>
    <n v="2842781000"/>
    <n v="1237452000"/>
    <n v="387812000"/>
    <n v="487832000"/>
    <n v="0"/>
    <s v="Information Technology"/>
    <x v="5"/>
    <x v="32"/>
  </r>
  <r>
    <x v="33"/>
    <s v="Year 1"/>
    <d v="2013-06-30T00:00:00"/>
    <n v="1282236000"/>
    <n v="322516000"/>
    <n v="151382000"/>
    <n v="235184000"/>
    <n v="0"/>
    <s v="Information Technology"/>
    <x v="2"/>
    <x v="33"/>
  </r>
  <r>
    <x v="34"/>
    <s v="Year 1"/>
    <d v="2013-06-30T00:00:00"/>
    <n v="3598916000"/>
    <n v="2195857000"/>
    <n v="601300000"/>
    <n v="683688000"/>
    <n v="0"/>
    <s v="Information Technology"/>
    <x v="5"/>
    <x v="34"/>
  </r>
  <r>
    <x v="35"/>
    <s v="Year 1"/>
    <d v="2013-12-31T00:00:00"/>
    <n v="8312000000"/>
    <n v="0"/>
    <n v="3456000000"/>
    <n v="0"/>
    <n v="258000000"/>
    <s v="Information Technology"/>
    <x v="4"/>
    <x v="35"/>
  </r>
  <r>
    <x v="36"/>
    <s v="Year 1"/>
    <d v="2013-03-31T00:00:00"/>
    <n v="1581623000"/>
    <n v="743164000"/>
    <n v="261471000"/>
    <n v="254723000"/>
    <n v="111537000"/>
    <s v="Information Technology"/>
    <x v="2"/>
    <x v="36"/>
  </r>
  <r>
    <x v="37"/>
    <s v="Year 1"/>
    <d v="2013-06-30T00:00:00"/>
    <n v="77849000000"/>
    <n v="20385000000"/>
    <n v="20289000000"/>
    <n v="10411000000"/>
    <n v="0"/>
    <s v="Information Technology"/>
    <x v="13"/>
    <x v="37"/>
  </r>
  <r>
    <x v="38"/>
    <s v="Year 1"/>
    <d v="2013-08-29T00:00:00"/>
    <n v="9073000000"/>
    <n v="7226000000"/>
    <n v="554000000"/>
    <n v="931000000"/>
    <n v="0"/>
    <s v="Information Technology"/>
    <x v="2"/>
    <x v="38"/>
  </r>
  <r>
    <x v="39"/>
    <s v="Year 1"/>
    <d v="2013-12-31T00:00:00"/>
    <n v="4374562000"/>
    <n v="3117203000"/>
    <n v="650243000"/>
    <n v="378769000"/>
    <n v="0"/>
    <s v="Information Technology"/>
    <x v="4"/>
    <x v="39"/>
  </r>
  <r>
    <x v="40"/>
    <s v="Year 1"/>
    <d v="2013-04-26T00:00:00"/>
    <n v="6332400000"/>
    <n v="2571300000"/>
    <n v="2247400000"/>
    <n v="904200000"/>
    <n v="0"/>
    <s v="Information Technology"/>
    <x v="4"/>
    <x v="40"/>
  </r>
  <r>
    <x v="41"/>
    <s v="Year 1"/>
    <d v="2013-01-27T00:00:00"/>
    <n v="4280159000"/>
    <n v="2053816000"/>
    <n v="430822000"/>
    <n v="1147282000"/>
    <n v="0"/>
    <s v="Information Technology"/>
    <x v="2"/>
    <x v="41"/>
  </r>
  <r>
    <x v="42"/>
    <s v="Year 1"/>
    <d v="2013-09-29T00:00:00"/>
    <n v="24866000000"/>
    <n v="9820000000"/>
    <n v="2849000000"/>
    <n v="4967000000"/>
    <n v="0"/>
    <s v="Information Technology"/>
    <x v="2"/>
    <x v="42"/>
  </r>
  <r>
    <x v="43"/>
    <s v="Year 1"/>
    <d v="2014-03-29T00:00:00"/>
    <n v="1148231000"/>
    <n v="743304000"/>
    <n v="180317000"/>
    <n v="197269000"/>
    <n v="0"/>
    <s v="Information Technology"/>
    <x v="2"/>
    <x v="43"/>
  </r>
  <r>
    <x v="44"/>
    <s v="Year 1"/>
    <d v="2013-02-28T00:00:00"/>
    <n v="1328817000"/>
    <n v="200600000"/>
    <n v="660887000"/>
    <n v="263150000"/>
    <n v="0"/>
    <s v="Information Technology"/>
    <x v="13"/>
    <x v="44"/>
  </r>
  <r>
    <x v="45"/>
    <s v="Year 1"/>
    <d v="2013-06-28T00:00:00"/>
    <n v="14351000000"/>
    <n v="10411000000"/>
    <n v="635000000"/>
    <n v="1133000000"/>
    <n v="79000000"/>
    <s v="Information Technology"/>
    <x v="14"/>
    <x v="45"/>
  </r>
  <r>
    <x v="46"/>
    <s v="Year 1"/>
    <d v="2013-09-27T00:00:00"/>
    <n v="1792000000"/>
    <n v="1025400000"/>
    <n v="159700000"/>
    <n v="226300000"/>
    <n v="29100000"/>
    <s v="Information Technology"/>
    <x v="2"/>
    <x v="46"/>
  </r>
  <r>
    <x v="47"/>
    <s v="Year 1"/>
    <d v="2013-03-29T00:00:00"/>
    <n v="6906000000"/>
    <n v="1175000000"/>
    <n v="3236000000"/>
    <n v="1026000000"/>
    <n v="286000000"/>
    <s v="Information Technology"/>
    <x v="1"/>
    <x v="47"/>
  </r>
  <r>
    <x v="48"/>
    <s v="Year 1"/>
    <d v="2012-12-31T00:00:00"/>
    <n v="2665000000"/>
    <n v="1174000000"/>
    <n v="728000000"/>
    <n v="183000000"/>
    <n v="0"/>
    <s v="Information Technology"/>
    <x v="1"/>
    <x v="48"/>
  </r>
  <r>
    <x v="49"/>
    <s v="Year 1"/>
    <d v="2013-09-27T00:00:00"/>
    <n v="11390000000"/>
    <n v="7739000000"/>
    <n v="1440000000"/>
    <n v="590000000"/>
    <n v="0"/>
    <s v="Information Technology"/>
    <x v="15"/>
    <x v="49"/>
  </r>
  <r>
    <x v="50"/>
    <s v="Year 1"/>
    <d v="2012-12-31T00:00:00"/>
    <n v="1793557000"/>
    <n v="1189341000"/>
    <n v="247597000"/>
    <n v="0"/>
    <n v="0"/>
    <s v="Information Technology"/>
    <x v="4"/>
    <x v="50"/>
  </r>
  <r>
    <x v="51"/>
    <s v="Year 1"/>
    <d v="2012-12-31T00:00:00"/>
    <n v="12825000000"/>
    <n v="6457000000"/>
    <n v="1804000000"/>
    <n v="1877000000"/>
    <n v="0"/>
    <s v="Information Technology"/>
    <x v="2"/>
    <x v="51"/>
  </r>
  <r>
    <x v="52"/>
    <s v="Year 1"/>
    <d v="2013-09-30T00:00:00"/>
    <n v="11778000000"/>
    <n v="1932000000"/>
    <n v="2207000000"/>
    <n v="0"/>
    <n v="397000000"/>
    <s v="Information Technology"/>
    <x v="4"/>
    <x v="52"/>
  </r>
  <r>
    <x v="53"/>
    <s v="Year 1"/>
    <d v="2012-12-31T00:00:00"/>
    <n v="873592000"/>
    <n v="167600000"/>
    <n v="186971000"/>
    <n v="61694000"/>
    <n v="0"/>
    <s v="Information Technology"/>
    <x v="4"/>
    <x v="53"/>
  </r>
  <r>
    <x v="54"/>
    <s v="Year 1"/>
    <d v="2013-06-28T00:00:00"/>
    <n v="15351000000"/>
    <n v="10988000000"/>
    <n v="1525000000"/>
    <n v="1572000000"/>
    <n v="0"/>
    <s v="Information Technology"/>
    <x v="14"/>
    <x v="54"/>
  </r>
  <r>
    <x v="55"/>
    <s v="Year 1"/>
    <d v="2012-12-31T00:00:00"/>
    <n v="5664800000"/>
    <n v="3194200000"/>
    <n v="1140600000"/>
    <n v="0"/>
    <n v="0"/>
    <s v="Information Technology"/>
    <x v="4"/>
    <x v="55"/>
  </r>
  <r>
    <x v="56"/>
    <s v="Year 1"/>
    <d v="2013-03-30T00:00:00"/>
    <n v="2168652000"/>
    <n v="737206000"/>
    <n v="365684000"/>
    <n v="475522000"/>
    <n v="9508000"/>
    <s v="Information Technology"/>
    <x v="2"/>
    <x v="56"/>
  </r>
  <r>
    <x v="57"/>
    <s v="Year 1"/>
    <d v="2012-12-31T00:00:00"/>
    <n v="20421000000"/>
    <n v="13634000000"/>
    <n v="4398000000"/>
    <n v="655000000"/>
    <n v="301000000"/>
    <s v="Information Technology"/>
    <x v="9"/>
    <x v="57"/>
  </r>
  <r>
    <x v="58"/>
    <s v="Year 1"/>
    <d v="2012-12-31T00:00:00"/>
    <n v="4986566000"/>
    <n v="1620566000"/>
    <n v="1641819000"/>
    <n v="885824000"/>
    <n v="35819000"/>
    <s v="Information Technology"/>
    <x v="4"/>
    <x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s v="HPQ"/>
    <s v="Year 1"/>
    <d v="2013-10-31T00:00:00"/>
    <n v="112298000000"/>
    <n v="86380000000"/>
    <n v="13267000000"/>
    <n v="3135000000"/>
    <n v="1373000000"/>
    <s v="Information Technology"/>
    <x v="0"/>
    <n v="25918000000"/>
  </r>
  <r>
    <s v="HPE"/>
    <s v="Year 1"/>
    <d v="2014-10-31T00:00:00"/>
    <n v="55123000000"/>
    <n v="39486000000"/>
    <n v="8717000000"/>
    <n v="2197000000"/>
    <n v="906000000"/>
    <s v="Information Technology"/>
    <x v="1"/>
    <n v="15637000000"/>
  </r>
  <r>
    <s v="QCOM"/>
    <s v="Year 1"/>
    <d v="2013-09-29T00:00:00"/>
    <n v="24866000000"/>
    <n v="9820000000"/>
    <n v="2849000000"/>
    <n v="4967000000"/>
    <n v="0"/>
    <s v="Information Technology"/>
    <x v="2"/>
    <n v="15046000000"/>
  </r>
  <r>
    <s v="V"/>
    <s v="Year 1"/>
    <d v="2013-09-30T00:00:00"/>
    <n v="11778000000"/>
    <n v="1932000000"/>
    <n v="2207000000"/>
    <n v="0"/>
    <n v="397000000"/>
    <s v="Information Technology"/>
    <x v="3"/>
    <n v="9846000000"/>
  </r>
  <r>
    <s v="MA"/>
    <s v="Year 1"/>
    <d v="2013-12-31T00:00:00"/>
    <n v="8312000000"/>
    <n v="0"/>
    <n v="3456000000"/>
    <n v="0"/>
    <n v="258000000"/>
    <s v="Information Technology"/>
    <x v="3"/>
    <n v="8312000000"/>
  </r>
  <r>
    <s v="XRX"/>
    <s v="Year 1"/>
    <d v="2012-12-31T00:00:00"/>
    <n v="20421000000"/>
    <n v="13634000000"/>
    <n v="4398000000"/>
    <n v="655000000"/>
    <n v="301000000"/>
    <s v="Information Technology"/>
    <x v="4"/>
    <n v="6787000000"/>
  </r>
  <r>
    <s v="EBAY"/>
    <s v="Year 1"/>
    <d v="2013-12-31T00:00:00"/>
    <n v="8257000000"/>
    <n v="1492000000"/>
    <n v="3260000000"/>
    <n v="915000000"/>
    <n v="136000000"/>
    <s v="Information Technology"/>
    <x v="3"/>
    <n v="6765000000"/>
  </r>
  <r>
    <s v="TXN"/>
    <s v="Year 1"/>
    <d v="2012-12-31T00:00:00"/>
    <n v="12825000000"/>
    <n v="6457000000"/>
    <n v="1804000000"/>
    <n v="1877000000"/>
    <n v="0"/>
    <s v="Information Technology"/>
    <x v="2"/>
    <n v="6368000000"/>
  </r>
  <r>
    <s v="FB"/>
    <s v="Year 1"/>
    <d v="2013-12-31T00:00:00"/>
    <n v="7872000000"/>
    <n v="1875000000"/>
    <n v="1778000000"/>
    <n v="1415000000"/>
    <n v="0"/>
    <s v="Information Technology"/>
    <x v="3"/>
    <n v="5997000000"/>
  </r>
  <r>
    <s v="SYMC"/>
    <s v="Year 1"/>
    <d v="2013-03-29T00:00:00"/>
    <n v="6906000000"/>
    <n v="1175000000"/>
    <n v="3236000000"/>
    <n v="1026000000"/>
    <n v="286000000"/>
    <s v="Information Technology"/>
    <x v="5"/>
    <n v="5731000000"/>
  </r>
  <r>
    <s v="WDC"/>
    <s v="Year 1"/>
    <d v="2013-06-28T00:00:00"/>
    <n v="15351000000"/>
    <n v="10988000000"/>
    <n v="1525000000"/>
    <n v="1572000000"/>
    <n v="0"/>
    <s v="Information Technology"/>
    <x v="6"/>
    <n v="4363000000"/>
  </r>
  <r>
    <s v="STX"/>
    <s v="Year 1"/>
    <d v="2013-06-28T00:00:00"/>
    <n v="14351000000"/>
    <n v="10411000000"/>
    <n v="635000000"/>
    <n v="1133000000"/>
    <n v="79000000"/>
    <s v="Information Technology"/>
    <x v="6"/>
    <n v="3940000000"/>
  </r>
  <r>
    <s v="NTAP"/>
    <s v="Year 1"/>
    <d v="2013-04-26T00:00:00"/>
    <n v="6332400000"/>
    <n v="2571300000"/>
    <n v="2247400000"/>
    <n v="904200000"/>
    <n v="0"/>
    <s v="Information Technology"/>
    <x v="3"/>
    <n v="3761100000"/>
  </r>
  <r>
    <s v="TEL"/>
    <s v="Year 1"/>
    <d v="2013-09-27T00:00:00"/>
    <n v="11390000000"/>
    <n v="7739000000"/>
    <n v="1440000000"/>
    <n v="590000000"/>
    <n v="0"/>
    <s v="Information Technology"/>
    <x v="7"/>
    <n v="3651000000"/>
  </r>
  <r>
    <s v="AVGO"/>
    <s v="Year 1"/>
    <d v="2015-11-01T00:00:00"/>
    <n v="6824000000"/>
    <n v="3271000000"/>
    <n v="486000000"/>
    <n v="1049000000"/>
    <n v="249000000"/>
    <s v="Information Technology"/>
    <x v="2"/>
    <n v="3553000000"/>
  </r>
  <r>
    <s v="ADBE"/>
    <s v="Year 1"/>
    <d v="2013-11-29T00:00:00"/>
    <n v="4055240000"/>
    <n v="586557000"/>
    <n v="2140578000"/>
    <n v="826631000"/>
    <n v="52254000"/>
    <s v="Information Technology"/>
    <x v="5"/>
    <n v="3468683000"/>
  </r>
  <r>
    <s v="INTU"/>
    <s v="Year 1"/>
    <d v="2013-07-31T00:00:00"/>
    <n v="3946000000"/>
    <n v="527000000"/>
    <n v="1534000000"/>
    <n v="647000000"/>
    <n v="30000000"/>
    <s v="Information Technology"/>
    <x v="3"/>
    <n v="3419000000"/>
  </r>
  <r>
    <s v="YHOO"/>
    <s v="Year 1"/>
    <d v="2012-12-31T00:00:00"/>
    <n v="4986566000"/>
    <n v="1620566000"/>
    <n v="1641819000"/>
    <n v="885824000"/>
    <n v="35819000"/>
    <s v="Information Technology"/>
    <x v="3"/>
    <n v="3366000000"/>
  </r>
  <r>
    <s v="GLW"/>
    <s v="Year 1"/>
    <d v="2013-12-31T00:00:00"/>
    <n v="7819000000"/>
    <n v="4495000000"/>
    <n v="1126000000"/>
    <n v="710000000"/>
    <n v="31000000"/>
    <s v="Information Technology"/>
    <x v="8"/>
    <n v="3324000000"/>
  </r>
  <r>
    <s v="ATVI"/>
    <s v="Year 1"/>
    <d v="2012-12-31T00:00:00"/>
    <n v="4856000000"/>
    <n v="1662000000"/>
    <n v="1139000000"/>
    <n v="604000000"/>
    <n v="0"/>
    <s v="Information Technology"/>
    <x v="9"/>
    <n v="3194000000"/>
  </r>
  <r>
    <s v="CTSH"/>
    <s v="Year 1"/>
    <d v="2012-12-31T00:00:00"/>
    <n v="7346472000"/>
    <n v="4278241000"/>
    <n v="1557646000"/>
    <n v="0"/>
    <n v="149089000"/>
    <s v="Information Technology"/>
    <x v="4"/>
    <n v="3068231000"/>
  </r>
  <r>
    <s v="AMAT"/>
    <s v="Year 1"/>
    <d v="2013-10-27T00:00:00"/>
    <n v="7509000000"/>
    <n v="4518000000"/>
    <n v="898000000"/>
    <n v="1320000000"/>
    <n v="0"/>
    <s v="Information Technology"/>
    <x v="10"/>
    <n v="2991000000"/>
  </r>
  <r>
    <s v="JNPR"/>
    <s v="Year 1"/>
    <d v="2012-12-31T00:00:00"/>
    <n v="4365400000"/>
    <n v="1656600000"/>
    <n v="1252300000"/>
    <n v="1101600000"/>
    <n v="0"/>
    <s v="Information Technology"/>
    <x v="11"/>
    <n v="2708800000"/>
  </r>
  <r>
    <s v="WU"/>
    <s v="Year 1"/>
    <d v="2012-12-31T00:00:00"/>
    <n v="5664800000"/>
    <n v="3194200000"/>
    <n v="1140600000"/>
    <n v="0"/>
    <n v="0"/>
    <s v="Information Technology"/>
    <x v="3"/>
    <n v="2470600000"/>
  </r>
  <r>
    <s v="CTXS"/>
    <s v="Year 1"/>
    <d v="2013-12-31T00:00:00"/>
    <n v="2918434000"/>
    <n v="502795000"/>
    <n v="1476916000"/>
    <n v="516338000"/>
    <n v="41668000"/>
    <s v="Information Technology"/>
    <x v="3"/>
    <n v="2415639000"/>
  </r>
  <r>
    <s v="EA"/>
    <s v="Year 1"/>
    <d v="2013-03-31T00:00:00"/>
    <n v="3797000000"/>
    <n v="1388000000"/>
    <n v="1078000000"/>
    <n v="1153000000"/>
    <n v="30000000"/>
    <s v="Information Technology"/>
    <x v="9"/>
    <n v="2409000000"/>
  </r>
  <r>
    <s v="CRM"/>
    <s v="Year 1"/>
    <d v="2013-01-31T00:00:00"/>
    <n v="3050195000"/>
    <n v="683579000"/>
    <n v="2047847000"/>
    <n v="429479000"/>
    <n v="0"/>
    <s v="Information Technology"/>
    <x v="3"/>
    <n v="2366616000"/>
  </r>
  <r>
    <s v="NVDA"/>
    <s v="Year 1"/>
    <d v="2013-01-27T00:00:00"/>
    <n v="4280159000"/>
    <n v="2053816000"/>
    <n v="430822000"/>
    <n v="1147282000"/>
    <n v="0"/>
    <s v="Information Technology"/>
    <x v="2"/>
    <n v="2226343000"/>
  </r>
  <r>
    <s v="ADSK"/>
    <s v="Year 1"/>
    <d v="2013-01-31T00:00:00"/>
    <n v="2312200000"/>
    <n v="238500000"/>
    <n v="1081800000"/>
    <n v="600000000"/>
    <n v="42100000"/>
    <s v="Information Technology"/>
    <x v="5"/>
    <n v="2073700000"/>
  </r>
  <r>
    <s v="FISV"/>
    <s v="Year 1"/>
    <d v="2012-12-31T00:00:00"/>
    <n v="4436000000"/>
    <n v="2564000000"/>
    <n v="824000000"/>
    <n v="0"/>
    <n v="0"/>
    <s v="Information Technology"/>
    <x v="3"/>
    <n v="1872000000"/>
  </r>
  <r>
    <s v="MU"/>
    <s v="Year 1"/>
    <d v="2013-08-29T00:00:00"/>
    <n v="9073000000"/>
    <n v="7226000000"/>
    <n v="554000000"/>
    <n v="931000000"/>
    <n v="0"/>
    <s v="Information Technology"/>
    <x v="2"/>
    <n v="1847000000"/>
  </r>
  <r>
    <s v="FIS"/>
    <s v="Year 1"/>
    <d v="2012-12-31T00:00:00"/>
    <n v="5795800000"/>
    <n v="3956200000"/>
    <n v="763300000"/>
    <n v="0"/>
    <n v="0"/>
    <s v="Information Technology"/>
    <x v="3"/>
    <n v="1839600000"/>
  </r>
  <r>
    <s v="HRS"/>
    <s v="Year 1"/>
    <d v="2013-06-28T00:00:00"/>
    <n v="5112000000"/>
    <n v="3385000000"/>
    <n v="914000000"/>
    <n v="0"/>
    <n v="0"/>
    <s v="Information Technology"/>
    <x v="12"/>
    <n v="1727000000"/>
  </r>
  <r>
    <s v="ADI"/>
    <s v="Year 1"/>
    <d v="2013-11-02T00:00:00"/>
    <n v="2633689000"/>
    <n v="941278000"/>
    <n v="396233000"/>
    <n v="513035000"/>
    <n v="220000"/>
    <s v="Information Technology"/>
    <x v="2"/>
    <n v="1692411000"/>
  </r>
  <r>
    <s v="KLAC"/>
    <s v="Year 1"/>
    <d v="2013-06-30T00:00:00"/>
    <n v="2842781000"/>
    <n v="1237452000"/>
    <n v="387812000"/>
    <n v="487832000"/>
    <n v="0"/>
    <s v="Information Technology"/>
    <x v="10"/>
    <n v="1605329000"/>
  </r>
  <r>
    <s v="GPN"/>
    <s v="Year 1"/>
    <d v="2013-05-31T00:00:00"/>
    <n v="2375923000"/>
    <n v="862075000"/>
    <n v="1156635000"/>
    <n v="0"/>
    <n v="0"/>
    <s v="Information Technology"/>
    <x v="13"/>
    <n v="1513848000"/>
  </r>
  <r>
    <s v="TDC"/>
    <s v="Year 1"/>
    <d v="2012-12-31T00:00:00"/>
    <n v="2665000000"/>
    <n v="1174000000"/>
    <n v="728000000"/>
    <n v="183000000"/>
    <n v="0"/>
    <s v="Information Technology"/>
    <x v="5"/>
    <n v="1491000000"/>
  </r>
  <r>
    <s v="XLNX"/>
    <s v="Year 1"/>
    <d v="2013-03-30T00:00:00"/>
    <n v="2168652000"/>
    <n v="737206000"/>
    <n v="365684000"/>
    <n v="475522000"/>
    <n v="9508000"/>
    <s v="Information Technology"/>
    <x v="2"/>
    <n v="1431446000"/>
  </r>
  <r>
    <s v="LRCX"/>
    <s v="Year 1"/>
    <d v="2013-06-30T00:00:00"/>
    <n v="3598916000"/>
    <n v="2195857000"/>
    <n v="601300000"/>
    <n v="683688000"/>
    <n v="0"/>
    <s v="Information Technology"/>
    <x v="10"/>
    <n v="1403059000"/>
  </r>
  <r>
    <s v="APH"/>
    <s v="Year 1"/>
    <d v="2012-12-31T00:00:00"/>
    <n v="4292100000"/>
    <n v="2948900000"/>
    <n v="512900000"/>
    <n v="0"/>
    <n v="0"/>
    <s v="Information Technology"/>
    <x v="8"/>
    <n v="1343200000"/>
  </r>
  <r>
    <s v="NFLX"/>
    <s v="Year 1"/>
    <d v="2013-12-31T00:00:00"/>
    <n v="4374562000"/>
    <n v="3117203000"/>
    <n v="650243000"/>
    <n v="378769000"/>
    <n v="0"/>
    <s v="Information Technology"/>
    <x v="3"/>
    <n v="1257359000"/>
  </r>
  <r>
    <s v="ADS"/>
    <s v="Year 1"/>
    <d v="2012-12-31T00:00:00"/>
    <n v="3641390000"/>
    <n v="2392091000"/>
    <n v="108059000"/>
    <n v="0"/>
    <n v="166876000"/>
    <s v="Information Technology"/>
    <x v="13"/>
    <n v="1249299000"/>
  </r>
  <r>
    <s v="FFIV"/>
    <s v="Year 1"/>
    <d v="2013-09-30T00:00:00"/>
    <n v="1481314000"/>
    <n v="253047000"/>
    <n v="587835000"/>
    <n v="209614000"/>
    <n v="0"/>
    <s v="Information Technology"/>
    <x v="11"/>
    <n v="1228267000"/>
  </r>
  <r>
    <s v="RHT"/>
    <s v="Year 1"/>
    <d v="2013-02-28T00:00:00"/>
    <n v="1328817000"/>
    <n v="200600000"/>
    <n v="660887000"/>
    <n v="263150000"/>
    <n v="0"/>
    <s v="Information Technology"/>
    <x v="14"/>
    <n v="1128217000"/>
  </r>
  <r>
    <s v="LLTC"/>
    <s v="Year 1"/>
    <d v="2013-06-30T00:00:00"/>
    <n v="1282236000"/>
    <n v="322516000"/>
    <n v="151382000"/>
    <n v="235184000"/>
    <n v="0"/>
    <s v="Information Technology"/>
    <x v="2"/>
    <n v="959720000"/>
  </r>
  <r>
    <s v="FSLR"/>
    <s v="Year 1"/>
    <d v="2012-12-31T00:00:00"/>
    <n v="3368545000"/>
    <n v="2515796000"/>
    <n v="280928000"/>
    <n v="132460000"/>
    <n v="0"/>
    <s v="Information Technology"/>
    <x v="2"/>
    <n v="852749000"/>
  </r>
  <r>
    <s v="AKAM"/>
    <s v="Year 1"/>
    <d v="2012-12-31T00:00:00"/>
    <n v="1373947000"/>
    <n v="529900000"/>
    <n v="433448000"/>
    <n v="74744000"/>
    <n v="20962000"/>
    <s v="Information Technology"/>
    <x v="3"/>
    <n v="844047000"/>
  </r>
  <r>
    <s v="MCHP"/>
    <s v="Year 1"/>
    <d v="2013-03-31T00:00:00"/>
    <n v="1581623000"/>
    <n v="743164000"/>
    <n v="261471000"/>
    <n v="254723000"/>
    <n v="111537000"/>
    <s v="Information Technology"/>
    <x v="2"/>
    <n v="838459000"/>
  </r>
  <r>
    <s v="CSRA"/>
    <s v="Year 1"/>
    <d v="2015-04-03T00:00:00"/>
    <n v="4069746000"/>
    <n v="3282301000"/>
    <n v="194207000"/>
    <n v="0"/>
    <n v="137058000"/>
    <s v="Information Technology"/>
    <x v="4"/>
    <n v="787445000"/>
  </r>
  <r>
    <s v="SWKS"/>
    <s v="Year 1"/>
    <d v="2013-09-27T00:00:00"/>
    <n v="1792000000"/>
    <n v="1025400000"/>
    <n v="159700000"/>
    <n v="226300000"/>
    <n v="29100000"/>
    <s v="Information Technology"/>
    <x v="2"/>
    <n v="766600000"/>
  </r>
  <r>
    <s v="FLIR"/>
    <s v="Year 1"/>
    <d v="2012-12-31T00:00:00"/>
    <n v="1405358000"/>
    <n v="670174000"/>
    <n v="292500000"/>
    <n v="137354000"/>
    <n v="0"/>
    <s v="Information Technology"/>
    <x v="15"/>
    <n v="735184000"/>
  </r>
  <r>
    <s v="VRSN"/>
    <s v="Year 1"/>
    <d v="2012-12-31T00:00:00"/>
    <n v="873592000"/>
    <n v="167600000"/>
    <n v="186971000"/>
    <n v="61694000"/>
    <n v="0"/>
    <s v="Information Technology"/>
    <x v="3"/>
    <n v="705992000"/>
  </r>
  <r>
    <s v="TSS"/>
    <s v="Year 1"/>
    <d v="2012-12-31T00:00:00"/>
    <n v="1793557000"/>
    <n v="1189341000"/>
    <n v="247597000"/>
    <n v="0"/>
    <n v="0"/>
    <s v="Information Technology"/>
    <x v="3"/>
    <n v="604216000"/>
  </r>
  <r>
    <s v="QRVO"/>
    <s v="Year 1"/>
    <d v="2014-03-29T00:00:00"/>
    <n v="1148231000"/>
    <n v="743304000"/>
    <n v="180317000"/>
    <n v="197269000"/>
    <n v="0"/>
    <s v="Information Technology"/>
    <x v="2"/>
    <n v="40492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A77FB2-8F1A-4030-A93D-2DA7A829AED5}" name="PivotTable1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A3:D20" firstHeaderRow="0" firstDataRow="1" firstDataCol="1"/>
  <pivotFields count="11">
    <pivotField showAll="0" includeNewItemsInFilter="1" sumSubtotal="1">
      <items count="60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x="14"/>
        <item x="11"/>
        <item x="12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x="54"/>
        <item x="55"/>
        <item x="56"/>
        <item x="57"/>
        <item x="58"/>
        <item t="sum"/>
      </items>
    </pivotField>
    <pivotField showAll="0"/>
    <pivotField numFmtId="1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axis="axisRow" showAll="0" sortType="descending">
      <items count="17">
        <item x="1"/>
        <item x="0"/>
        <item sd="0" x="14"/>
        <item sd="0" x="3"/>
        <item sd="0" x="6"/>
        <item sd="0" x="10"/>
        <item sd="0" x="15"/>
        <item sd="0" x="7"/>
        <item x="4"/>
        <item x="9"/>
        <item x="8"/>
        <item sd="0" x="5"/>
        <item x="2"/>
        <item x="13"/>
        <item x="11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64" showAll="0"/>
  </pivotFields>
  <rowFields count="1">
    <field x="9"/>
  </rowFields>
  <rowItems count="17">
    <i>
      <x v="1"/>
    </i>
    <i>
      <x v="13"/>
    </i>
    <i>
      <x v="9"/>
    </i>
    <i>
      <x v="12"/>
    </i>
    <i>
      <x v="10"/>
    </i>
    <i>
      <x v="14"/>
    </i>
    <i>
      <x v="8"/>
    </i>
    <i>
      <x/>
    </i>
    <i>
      <x v="2"/>
    </i>
    <i>
      <x v="6"/>
    </i>
    <i>
      <x v="4"/>
    </i>
    <i>
      <x v="7"/>
    </i>
    <i>
      <x v="11"/>
    </i>
    <i>
      <x v="15"/>
    </i>
    <i>
      <x v="3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Gross Profit" fld="10" subtotal="average" baseField="9" baseItem="10"/>
    <dataField name="Max of Gross Profit" fld="10" subtotal="max" baseField="9" baseItem="0"/>
    <dataField name="Min of Gross Profit" fld="10" subtotal="min" baseField="9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9896AF-5F59-4212-BE3F-2EE7FB268599}" name="PivotTable2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20" firstHeaderRow="0" firstDataRow="1" firstDataCol="1"/>
  <pivotFields count="11">
    <pivotField showAll="0"/>
    <pivotField showAll="0"/>
    <pivotField numFmtId="1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axis="axisRow" showAll="0" sortType="descending">
      <items count="17">
        <item x="5"/>
        <item x="0"/>
        <item x="6"/>
        <item x="13"/>
        <item x="8"/>
        <item x="15"/>
        <item x="7"/>
        <item x="9"/>
        <item x="3"/>
        <item x="4"/>
        <item x="11"/>
        <item x="10"/>
        <item x="2"/>
        <item x="14"/>
        <item x="1"/>
        <item x="12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numFmtId="164" showAll="0"/>
  </pivotFields>
  <rowFields count="1">
    <field x="9"/>
  </rowFields>
  <rowItems count="17">
    <i>
      <x v="1"/>
    </i>
    <i>
      <x v="14"/>
    </i>
    <i>
      <x v="2"/>
    </i>
    <i>
      <x v="6"/>
    </i>
    <i>
      <x v="9"/>
    </i>
    <i>
      <x v="8"/>
    </i>
    <i>
      <x/>
    </i>
    <i>
      <x v="12"/>
    </i>
    <i>
      <x v="7"/>
    </i>
    <i>
      <x v="4"/>
    </i>
    <i>
      <x v="11"/>
    </i>
    <i>
      <x v="10"/>
    </i>
    <i>
      <x v="15"/>
    </i>
    <i>
      <x v="3"/>
    </i>
    <i>
      <x v="13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Gross Profit" fld="10" subtotal="min" baseField="9" baseItem="8"/>
    <dataField name="Max of Gross Profit3" fld="10" subtotal="max" baseField="9" baseItem="1"/>
    <dataField name="Average of Gross Profit2" fld="10" subtotal="average" baseField="9" baseItem="1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838"/>
  <sheetViews>
    <sheetView topLeftCell="I1" zoomScale="130" zoomScaleNormal="130" workbookViewId="0">
      <pane ySplit="1" topLeftCell="A2" activePane="bottomLeft" state="frozen"/>
      <selection activeCell="K5" sqref="K5"/>
      <selection pane="bottomLeft" activeCell="O2" sqref="O2:O1711"/>
    </sheetView>
  </sheetViews>
  <sheetFormatPr defaultColWidth="12.5703125" defaultRowHeight="15.75" customHeight="1" x14ac:dyDescent="0.2"/>
  <cols>
    <col min="1" max="1" width="12.5703125" style="7"/>
    <col min="3" max="3" width="12.5703125" style="6"/>
    <col min="4" max="4" width="14.85546875" style="4" bestFit="1" customWidth="1"/>
    <col min="5" max="5" width="32.7109375" style="5" customWidth="1"/>
    <col min="6" max="6" width="23" style="3" bestFit="1" customWidth="1"/>
    <col min="7" max="8" width="31.140625" style="2" bestFit="1" customWidth="1"/>
    <col min="9" max="9" width="23.5703125" style="2" customWidth="1"/>
    <col min="10" max="10" width="26.140625" bestFit="1" customWidth="1"/>
    <col min="11" max="11" width="23.140625" style="25" customWidth="1"/>
    <col min="12" max="12" width="17.85546875" customWidth="1"/>
    <col min="13" max="13" width="14.85546875" bestFit="1" customWidth="1"/>
    <col min="14" max="14" width="15.85546875" bestFit="1" customWidth="1"/>
    <col min="15" max="15" width="15.7109375" customWidth="1"/>
  </cols>
  <sheetData>
    <row r="1" spans="1:15" ht="25.5" x14ac:dyDescent="0.2">
      <c r="A1" s="8"/>
      <c r="B1" s="9" t="s">
        <v>0</v>
      </c>
      <c r="C1" s="18" t="s">
        <v>1</v>
      </c>
      <c r="D1" s="10" t="s">
        <v>2</v>
      </c>
      <c r="E1" s="11" t="s">
        <v>3</v>
      </c>
      <c r="F1" s="12" t="s">
        <v>4</v>
      </c>
      <c r="G1" s="12" t="s">
        <v>574</v>
      </c>
      <c r="H1" s="12" t="s">
        <v>5</v>
      </c>
      <c r="I1" s="12" t="s">
        <v>6</v>
      </c>
      <c r="J1" s="13" t="s">
        <v>7</v>
      </c>
      <c r="K1" s="23" t="s">
        <v>8</v>
      </c>
      <c r="L1" s="26" t="s">
        <v>577</v>
      </c>
      <c r="M1" s="26" t="s">
        <v>583</v>
      </c>
      <c r="N1" s="26" t="s">
        <v>584</v>
      </c>
      <c r="O1" s="26" t="s">
        <v>585</v>
      </c>
    </row>
    <row r="2" spans="1:15" ht="15.75" customHeight="1" x14ac:dyDescent="0.2">
      <c r="A2" s="14">
        <v>0</v>
      </c>
      <c r="B2" s="9" t="s">
        <v>9</v>
      </c>
      <c r="C2" s="18" t="s">
        <v>10</v>
      </c>
      <c r="D2" s="15">
        <v>41274</v>
      </c>
      <c r="E2" s="16">
        <v>24855000000</v>
      </c>
      <c r="F2" s="17">
        <v>10499000000</v>
      </c>
      <c r="G2" s="17">
        <v>12977000000</v>
      </c>
      <c r="H2" s="17">
        <v>0</v>
      </c>
      <c r="I2" s="17">
        <v>845000000</v>
      </c>
      <c r="J2" s="9" t="s">
        <v>11</v>
      </c>
      <c r="K2" s="24" t="s">
        <v>12</v>
      </c>
      <c r="L2" s="3">
        <f t="shared" ref="L2:L65" si="0">E2-F2</f>
        <v>14356000000</v>
      </c>
      <c r="M2" s="3">
        <f>G2+H2+I2</f>
        <v>13822000000</v>
      </c>
      <c r="N2" s="3">
        <f>L2-M2</f>
        <v>534000000</v>
      </c>
      <c r="O2" s="27">
        <f>(E2-F2)/E2</f>
        <v>0.57759002212834443</v>
      </c>
    </row>
    <row r="3" spans="1:15" ht="15.75" customHeight="1" x14ac:dyDescent="0.2">
      <c r="A3" s="14">
        <v>1</v>
      </c>
      <c r="B3" s="9" t="s">
        <v>9</v>
      </c>
      <c r="C3" s="18" t="s">
        <v>13</v>
      </c>
      <c r="D3" s="15">
        <v>41639</v>
      </c>
      <c r="E3" s="16">
        <v>26743000000</v>
      </c>
      <c r="F3" s="17">
        <v>11019000000</v>
      </c>
      <c r="G3" s="17">
        <v>12913000000</v>
      </c>
      <c r="H3" s="17">
        <v>0</v>
      </c>
      <c r="I3" s="17">
        <v>853000000</v>
      </c>
      <c r="J3" s="9" t="s">
        <v>11</v>
      </c>
      <c r="K3" s="24" t="s">
        <v>12</v>
      </c>
      <c r="L3" s="3">
        <f t="shared" si="0"/>
        <v>15724000000</v>
      </c>
      <c r="M3" s="3">
        <f t="shared" ref="M3:M66" si="1">G3+H3+I3</f>
        <v>13766000000</v>
      </c>
      <c r="N3" s="3">
        <f t="shared" ref="N3:N66" si="2">L3-M3</f>
        <v>1958000000</v>
      </c>
      <c r="O3" s="27">
        <f t="shared" ref="O3:O66" si="3">(E3-F3)/E3</f>
        <v>0.58796694462102228</v>
      </c>
    </row>
    <row r="4" spans="1:15" ht="15.75" customHeight="1" x14ac:dyDescent="0.2">
      <c r="A4" s="14">
        <v>2</v>
      </c>
      <c r="B4" s="9" t="s">
        <v>9</v>
      </c>
      <c r="C4" s="18" t="s">
        <v>14</v>
      </c>
      <c r="D4" s="15">
        <v>42004</v>
      </c>
      <c r="E4" s="16">
        <v>42650000000</v>
      </c>
      <c r="F4" s="17">
        <v>15620000000</v>
      </c>
      <c r="G4" s="17">
        <v>20686000000</v>
      </c>
      <c r="H4" s="17">
        <v>0</v>
      </c>
      <c r="I4" s="17">
        <v>1295000000</v>
      </c>
      <c r="J4" s="9" t="s">
        <v>11</v>
      </c>
      <c r="K4" s="24" t="s">
        <v>12</v>
      </c>
      <c r="L4" s="3">
        <f t="shared" si="0"/>
        <v>27030000000</v>
      </c>
      <c r="M4" s="3">
        <f t="shared" si="1"/>
        <v>21981000000</v>
      </c>
      <c r="N4" s="3">
        <f t="shared" si="2"/>
        <v>5049000000</v>
      </c>
      <c r="O4" s="27">
        <f t="shared" si="3"/>
        <v>0.63376318874560378</v>
      </c>
    </row>
    <row r="5" spans="1:15" ht="15.75" customHeight="1" x14ac:dyDescent="0.2">
      <c r="A5" s="14">
        <v>3</v>
      </c>
      <c r="B5" s="9" t="s">
        <v>9</v>
      </c>
      <c r="C5" s="18" t="s">
        <v>15</v>
      </c>
      <c r="D5" s="15">
        <v>42369</v>
      </c>
      <c r="E5" s="16">
        <v>40990000000</v>
      </c>
      <c r="F5" s="17">
        <v>11096000000</v>
      </c>
      <c r="G5" s="17">
        <v>21275000000</v>
      </c>
      <c r="H5" s="17">
        <v>0</v>
      </c>
      <c r="I5" s="17">
        <v>1364000000</v>
      </c>
      <c r="J5" s="9" t="s">
        <v>11</v>
      </c>
      <c r="K5" s="24" t="s">
        <v>12</v>
      </c>
      <c r="L5" s="3">
        <f t="shared" si="0"/>
        <v>29894000000</v>
      </c>
      <c r="M5" s="3">
        <f t="shared" si="1"/>
        <v>22639000000</v>
      </c>
      <c r="N5" s="3">
        <f t="shared" si="2"/>
        <v>7255000000</v>
      </c>
      <c r="O5" s="27">
        <f t="shared" si="3"/>
        <v>0.72929982922664061</v>
      </c>
    </row>
    <row r="6" spans="1:15" ht="15.75" customHeight="1" x14ac:dyDescent="0.2">
      <c r="A6" s="14">
        <v>4</v>
      </c>
      <c r="B6" s="9" t="s">
        <v>16</v>
      </c>
      <c r="C6" s="18" t="s">
        <v>10</v>
      </c>
      <c r="D6" s="15">
        <v>41272</v>
      </c>
      <c r="E6" s="16">
        <v>6205003000</v>
      </c>
      <c r="F6" s="17">
        <v>3106967000</v>
      </c>
      <c r="G6" s="17">
        <v>2440721000</v>
      </c>
      <c r="H6" s="17">
        <v>0</v>
      </c>
      <c r="I6" s="17">
        <v>0</v>
      </c>
      <c r="J6" s="9" t="s">
        <v>17</v>
      </c>
      <c r="K6" s="24" t="s">
        <v>18</v>
      </c>
      <c r="L6" s="3">
        <f t="shared" si="0"/>
        <v>3098036000</v>
      </c>
      <c r="M6" s="3">
        <f t="shared" si="1"/>
        <v>2440721000</v>
      </c>
      <c r="N6" s="3">
        <f t="shared" si="2"/>
        <v>657315000</v>
      </c>
      <c r="O6" s="27">
        <f t="shared" si="3"/>
        <v>0.49928033878468714</v>
      </c>
    </row>
    <row r="7" spans="1:15" ht="15.75" customHeight="1" x14ac:dyDescent="0.2">
      <c r="A7" s="14">
        <v>5</v>
      </c>
      <c r="B7" s="9" t="s">
        <v>16</v>
      </c>
      <c r="C7" s="18" t="s">
        <v>13</v>
      </c>
      <c r="D7" s="15">
        <v>41636</v>
      </c>
      <c r="E7" s="16">
        <v>6493814000</v>
      </c>
      <c r="F7" s="17">
        <v>3241668000</v>
      </c>
      <c r="G7" s="17">
        <v>2591828000</v>
      </c>
      <c r="H7" s="17">
        <v>0</v>
      </c>
      <c r="I7" s="17">
        <v>0</v>
      </c>
      <c r="J7" s="9" t="s">
        <v>17</v>
      </c>
      <c r="K7" s="24" t="s">
        <v>18</v>
      </c>
      <c r="L7" s="3">
        <f t="shared" si="0"/>
        <v>3252146000</v>
      </c>
      <c r="M7" s="3">
        <f t="shared" si="1"/>
        <v>2591828000</v>
      </c>
      <c r="N7" s="3">
        <f t="shared" si="2"/>
        <v>660318000</v>
      </c>
      <c r="O7" s="27">
        <f t="shared" si="3"/>
        <v>0.50080676779470434</v>
      </c>
    </row>
    <row r="8" spans="1:15" ht="15.75" customHeight="1" x14ac:dyDescent="0.2">
      <c r="A8" s="14">
        <v>6</v>
      </c>
      <c r="B8" s="9" t="s">
        <v>16</v>
      </c>
      <c r="C8" s="18" t="s">
        <v>14</v>
      </c>
      <c r="D8" s="15">
        <v>42007</v>
      </c>
      <c r="E8" s="16">
        <v>9843861000</v>
      </c>
      <c r="F8" s="17">
        <v>5390248000</v>
      </c>
      <c r="G8" s="17">
        <v>3601903000</v>
      </c>
      <c r="H8" s="17">
        <v>0</v>
      </c>
      <c r="I8" s="17">
        <v>0</v>
      </c>
      <c r="J8" s="9" t="s">
        <v>17</v>
      </c>
      <c r="K8" s="24" t="s">
        <v>18</v>
      </c>
      <c r="L8" s="3">
        <f t="shared" si="0"/>
        <v>4453613000</v>
      </c>
      <c r="M8" s="3">
        <f t="shared" si="1"/>
        <v>3601903000</v>
      </c>
      <c r="N8" s="3">
        <f t="shared" si="2"/>
        <v>851710000</v>
      </c>
      <c r="O8" s="27">
        <f t="shared" si="3"/>
        <v>0.45242542534885449</v>
      </c>
    </row>
    <row r="9" spans="1:15" ht="15.75" customHeight="1" x14ac:dyDescent="0.2">
      <c r="A9" s="14">
        <v>7</v>
      </c>
      <c r="B9" s="9" t="s">
        <v>16</v>
      </c>
      <c r="C9" s="18" t="s">
        <v>15</v>
      </c>
      <c r="D9" s="15">
        <v>42371</v>
      </c>
      <c r="E9" s="16">
        <v>9737018000</v>
      </c>
      <c r="F9" s="17">
        <v>5314246000</v>
      </c>
      <c r="G9" s="17">
        <v>3596992000</v>
      </c>
      <c r="H9" s="17">
        <v>0</v>
      </c>
      <c r="I9" s="17">
        <v>0</v>
      </c>
      <c r="J9" s="9" t="s">
        <v>17</v>
      </c>
      <c r="K9" s="24" t="s">
        <v>18</v>
      </c>
      <c r="L9" s="3">
        <f t="shared" si="0"/>
        <v>4422772000</v>
      </c>
      <c r="M9" s="3">
        <f t="shared" si="1"/>
        <v>3596992000</v>
      </c>
      <c r="N9" s="3">
        <f t="shared" si="2"/>
        <v>825780000</v>
      </c>
      <c r="O9" s="27">
        <f t="shared" si="3"/>
        <v>0.45422243237097848</v>
      </c>
    </row>
    <row r="10" spans="1:15" ht="15.75" customHeight="1" x14ac:dyDescent="0.2">
      <c r="A10" s="14">
        <v>8</v>
      </c>
      <c r="B10" s="9" t="s">
        <v>19</v>
      </c>
      <c r="C10" s="18" t="s">
        <v>10</v>
      </c>
      <c r="D10" s="15">
        <v>41545</v>
      </c>
      <c r="E10" s="16">
        <v>170910000000</v>
      </c>
      <c r="F10" s="17">
        <v>106606000000</v>
      </c>
      <c r="G10" s="17">
        <v>10830000000</v>
      </c>
      <c r="H10" s="17">
        <v>4475000000</v>
      </c>
      <c r="I10" s="17">
        <v>0</v>
      </c>
      <c r="J10" s="9" t="s">
        <v>20</v>
      </c>
      <c r="K10" s="24" t="s">
        <v>21</v>
      </c>
      <c r="L10" s="3">
        <f t="shared" si="0"/>
        <v>64304000000</v>
      </c>
      <c r="M10" s="3">
        <f t="shared" si="1"/>
        <v>15305000000</v>
      </c>
      <c r="N10" s="3">
        <f t="shared" si="2"/>
        <v>48999000000</v>
      </c>
      <c r="O10" s="27">
        <f t="shared" si="3"/>
        <v>0.37624480720847231</v>
      </c>
    </row>
    <row r="11" spans="1:15" ht="15.75" customHeight="1" x14ac:dyDescent="0.2">
      <c r="A11" s="14">
        <v>9</v>
      </c>
      <c r="B11" s="9" t="s">
        <v>19</v>
      </c>
      <c r="C11" s="18" t="s">
        <v>13</v>
      </c>
      <c r="D11" s="15">
        <v>41909</v>
      </c>
      <c r="E11" s="16">
        <v>182795000000</v>
      </c>
      <c r="F11" s="17">
        <v>112258000000</v>
      </c>
      <c r="G11" s="17">
        <v>11993000000</v>
      </c>
      <c r="H11" s="17">
        <v>6041000000</v>
      </c>
      <c r="I11" s="17">
        <v>0</v>
      </c>
      <c r="J11" s="9" t="s">
        <v>20</v>
      </c>
      <c r="K11" s="24" t="s">
        <v>21</v>
      </c>
      <c r="L11" s="3">
        <f t="shared" si="0"/>
        <v>70537000000</v>
      </c>
      <c r="M11" s="3">
        <f t="shared" si="1"/>
        <v>18034000000</v>
      </c>
      <c r="N11" s="3">
        <f t="shared" si="2"/>
        <v>52503000000</v>
      </c>
      <c r="O11" s="27">
        <f t="shared" si="3"/>
        <v>0.38588035777783858</v>
      </c>
    </row>
    <row r="12" spans="1:15" ht="15.75" customHeight="1" x14ac:dyDescent="0.2">
      <c r="A12" s="14">
        <v>10</v>
      </c>
      <c r="B12" s="9" t="s">
        <v>19</v>
      </c>
      <c r="C12" s="18" t="s">
        <v>14</v>
      </c>
      <c r="D12" s="15">
        <v>42273</v>
      </c>
      <c r="E12" s="16">
        <v>233715000000</v>
      </c>
      <c r="F12" s="17">
        <v>140089000000</v>
      </c>
      <c r="G12" s="17">
        <v>14329000000</v>
      </c>
      <c r="H12" s="17">
        <v>8067000000</v>
      </c>
      <c r="I12" s="17">
        <v>0</v>
      </c>
      <c r="J12" s="9" t="s">
        <v>20</v>
      </c>
      <c r="K12" s="24" t="s">
        <v>21</v>
      </c>
      <c r="L12" s="3">
        <f t="shared" si="0"/>
        <v>93626000000</v>
      </c>
      <c r="M12" s="3">
        <f t="shared" si="1"/>
        <v>22396000000</v>
      </c>
      <c r="N12" s="3">
        <f t="shared" si="2"/>
        <v>71230000000</v>
      </c>
      <c r="O12" s="27">
        <f t="shared" si="3"/>
        <v>0.40059902017414373</v>
      </c>
    </row>
    <row r="13" spans="1:15" ht="15.75" customHeight="1" x14ac:dyDescent="0.2">
      <c r="A13" s="14">
        <v>11</v>
      </c>
      <c r="B13" s="9" t="s">
        <v>19</v>
      </c>
      <c r="C13" s="18" t="s">
        <v>15</v>
      </c>
      <c r="D13" s="15">
        <v>42637</v>
      </c>
      <c r="E13" s="16">
        <v>215639000000</v>
      </c>
      <c r="F13" s="17">
        <v>131376000000</v>
      </c>
      <c r="G13" s="17">
        <v>14194000000</v>
      </c>
      <c r="H13" s="17">
        <v>10045000000</v>
      </c>
      <c r="I13" s="17">
        <v>0</v>
      </c>
      <c r="J13" s="9" t="s">
        <v>20</v>
      </c>
      <c r="K13" s="24" t="s">
        <v>21</v>
      </c>
      <c r="L13" s="3">
        <f t="shared" si="0"/>
        <v>84263000000</v>
      </c>
      <c r="M13" s="3">
        <f t="shared" si="1"/>
        <v>24239000000</v>
      </c>
      <c r="N13" s="3">
        <f t="shared" si="2"/>
        <v>60024000000</v>
      </c>
      <c r="O13" s="27">
        <f t="shared" si="3"/>
        <v>0.39075955648097049</v>
      </c>
    </row>
    <row r="14" spans="1:15" ht="15.75" customHeight="1" x14ac:dyDescent="0.2">
      <c r="A14" s="14">
        <v>12</v>
      </c>
      <c r="B14" s="9" t="s">
        <v>22</v>
      </c>
      <c r="C14" s="18" t="s">
        <v>10</v>
      </c>
      <c r="D14" s="15">
        <v>41274</v>
      </c>
      <c r="E14" s="16">
        <v>18380000000</v>
      </c>
      <c r="F14" s="17">
        <v>4508000000</v>
      </c>
      <c r="G14" s="17">
        <v>4989000000</v>
      </c>
      <c r="H14" s="17">
        <v>2778000000</v>
      </c>
      <c r="I14" s="17">
        <v>0</v>
      </c>
      <c r="J14" s="9" t="s">
        <v>23</v>
      </c>
      <c r="K14" s="24" t="s">
        <v>24</v>
      </c>
      <c r="L14" s="3">
        <f t="shared" si="0"/>
        <v>13872000000</v>
      </c>
      <c r="M14" s="3">
        <f t="shared" si="1"/>
        <v>7767000000</v>
      </c>
      <c r="N14" s="3">
        <f t="shared" si="2"/>
        <v>6105000000</v>
      </c>
      <c r="O14" s="27">
        <f t="shared" si="3"/>
        <v>0.75473340587595217</v>
      </c>
    </row>
    <row r="15" spans="1:15" ht="15.75" customHeight="1" x14ac:dyDescent="0.2">
      <c r="A15" s="14">
        <v>13</v>
      </c>
      <c r="B15" s="9" t="s">
        <v>22</v>
      </c>
      <c r="C15" s="18" t="s">
        <v>13</v>
      </c>
      <c r="D15" s="15">
        <v>41639</v>
      </c>
      <c r="E15" s="16">
        <v>18790000000</v>
      </c>
      <c r="F15" s="17">
        <v>4581000000</v>
      </c>
      <c r="G15" s="17">
        <v>5352000000</v>
      </c>
      <c r="H15" s="17">
        <v>2855000000</v>
      </c>
      <c r="I15" s="17">
        <v>0</v>
      </c>
      <c r="J15" s="9" t="s">
        <v>23</v>
      </c>
      <c r="K15" s="24" t="s">
        <v>24</v>
      </c>
      <c r="L15" s="3">
        <f t="shared" si="0"/>
        <v>14209000000</v>
      </c>
      <c r="M15" s="3">
        <f t="shared" si="1"/>
        <v>8207000000</v>
      </c>
      <c r="N15" s="3">
        <f t="shared" si="2"/>
        <v>6002000000</v>
      </c>
      <c r="O15" s="27">
        <f t="shared" si="3"/>
        <v>0.75620010643959557</v>
      </c>
    </row>
    <row r="16" spans="1:15" ht="15.75" customHeight="1" x14ac:dyDescent="0.2">
      <c r="A16" s="14">
        <v>14</v>
      </c>
      <c r="B16" s="9" t="s">
        <v>22</v>
      </c>
      <c r="C16" s="18" t="s">
        <v>14</v>
      </c>
      <c r="D16" s="15">
        <v>42004</v>
      </c>
      <c r="E16" s="16">
        <v>19960000000</v>
      </c>
      <c r="F16" s="17">
        <v>4426000000</v>
      </c>
      <c r="G16" s="17">
        <v>8474000000</v>
      </c>
      <c r="H16" s="17">
        <v>3297000000</v>
      </c>
      <c r="I16" s="17">
        <v>0</v>
      </c>
      <c r="J16" s="9" t="s">
        <v>23</v>
      </c>
      <c r="K16" s="24" t="s">
        <v>24</v>
      </c>
      <c r="L16" s="3">
        <f t="shared" si="0"/>
        <v>15534000000</v>
      </c>
      <c r="M16" s="3">
        <f t="shared" si="1"/>
        <v>11771000000</v>
      </c>
      <c r="N16" s="3">
        <f t="shared" si="2"/>
        <v>3763000000</v>
      </c>
      <c r="O16" s="27">
        <f t="shared" si="3"/>
        <v>0.77825651302605214</v>
      </c>
    </row>
    <row r="17" spans="1:15" ht="15.75" customHeight="1" x14ac:dyDescent="0.2">
      <c r="A17" s="14">
        <v>15</v>
      </c>
      <c r="B17" s="9" t="s">
        <v>22</v>
      </c>
      <c r="C17" s="18" t="s">
        <v>15</v>
      </c>
      <c r="D17" s="15">
        <v>42369</v>
      </c>
      <c r="E17" s="16">
        <v>22859000000</v>
      </c>
      <c r="F17" s="17">
        <v>4500000000</v>
      </c>
      <c r="G17" s="17">
        <v>6387000000</v>
      </c>
      <c r="H17" s="17">
        <v>4285000000</v>
      </c>
      <c r="I17" s="17">
        <v>0</v>
      </c>
      <c r="J17" s="9" t="s">
        <v>23</v>
      </c>
      <c r="K17" s="24" t="s">
        <v>24</v>
      </c>
      <c r="L17" s="3">
        <f t="shared" si="0"/>
        <v>18359000000</v>
      </c>
      <c r="M17" s="3">
        <f t="shared" si="1"/>
        <v>10672000000</v>
      </c>
      <c r="N17" s="3">
        <f t="shared" si="2"/>
        <v>7687000000</v>
      </c>
      <c r="O17" s="27">
        <f t="shared" si="3"/>
        <v>0.803140994794173</v>
      </c>
    </row>
    <row r="18" spans="1:15" ht="15.75" customHeight="1" x14ac:dyDescent="0.2">
      <c r="A18" s="14">
        <v>16</v>
      </c>
      <c r="B18" s="9" t="s">
        <v>25</v>
      </c>
      <c r="C18" s="18" t="s">
        <v>10</v>
      </c>
      <c r="D18" s="15">
        <v>41547</v>
      </c>
      <c r="E18" s="16">
        <v>87959167000</v>
      </c>
      <c r="F18" s="17">
        <v>85451348000</v>
      </c>
      <c r="G18" s="17">
        <v>1447234000</v>
      </c>
      <c r="H18" s="17">
        <v>0</v>
      </c>
      <c r="I18" s="17">
        <v>162186000</v>
      </c>
      <c r="J18" s="9" t="s">
        <v>23</v>
      </c>
      <c r="K18" s="24" t="s">
        <v>26</v>
      </c>
      <c r="L18" s="3">
        <f t="shared" si="0"/>
        <v>2507819000</v>
      </c>
      <c r="M18" s="3">
        <f t="shared" si="1"/>
        <v>1609420000</v>
      </c>
      <c r="N18" s="3">
        <f t="shared" si="2"/>
        <v>898399000</v>
      </c>
      <c r="O18" s="27">
        <f t="shared" si="3"/>
        <v>2.8511172689936911E-2</v>
      </c>
    </row>
    <row r="19" spans="1:15" ht="15.75" customHeight="1" x14ac:dyDescent="0.2">
      <c r="A19" s="14">
        <v>17</v>
      </c>
      <c r="B19" s="9" t="s">
        <v>25</v>
      </c>
      <c r="C19" s="18" t="s">
        <v>13</v>
      </c>
      <c r="D19" s="15">
        <v>41912</v>
      </c>
      <c r="E19" s="16">
        <v>119569127000</v>
      </c>
      <c r="F19" s="17">
        <v>116586761000</v>
      </c>
      <c r="G19" s="17">
        <v>2011595000</v>
      </c>
      <c r="H19" s="17">
        <v>0</v>
      </c>
      <c r="I19" s="17">
        <v>188680000</v>
      </c>
      <c r="J19" s="9" t="s">
        <v>23</v>
      </c>
      <c r="K19" s="24" t="s">
        <v>26</v>
      </c>
      <c r="L19" s="3">
        <f t="shared" si="0"/>
        <v>2982366000</v>
      </c>
      <c r="M19" s="3">
        <f t="shared" si="1"/>
        <v>2200275000</v>
      </c>
      <c r="N19" s="3">
        <f t="shared" si="2"/>
        <v>782091000</v>
      </c>
      <c r="O19" s="27">
        <f t="shared" si="3"/>
        <v>2.4942609140233999E-2</v>
      </c>
    </row>
    <row r="20" spans="1:15" ht="15.75" customHeight="1" x14ac:dyDescent="0.2">
      <c r="A20" s="14">
        <v>18</v>
      </c>
      <c r="B20" s="9" t="s">
        <v>25</v>
      </c>
      <c r="C20" s="18" t="s">
        <v>14</v>
      </c>
      <c r="D20" s="15">
        <v>42277</v>
      </c>
      <c r="E20" s="16">
        <v>135961803000</v>
      </c>
      <c r="F20" s="17">
        <v>132432490000</v>
      </c>
      <c r="G20" s="17">
        <v>2858458000</v>
      </c>
      <c r="H20" s="17">
        <v>0</v>
      </c>
      <c r="I20" s="17">
        <v>248635000</v>
      </c>
      <c r="J20" s="9" t="s">
        <v>23</v>
      </c>
      <c r="K20" s="24" t="s">
        <v>26</v>
      </c>
      <c r="L20" s="3">
        <f t="shared" si="0"/>
        <v>3529313000</v>
      </c>
      <c r="M20" s="3">
        <f t="shared" si="1"/>
        <v>3107093000</v>
      </c>
      <c r="N20" s="3">
        <f t="shared" si="2"/>
        <v>422220000</v>
      </c>
      <c r="O20" s="27">
        <f t="shared" si="3"/>
        <v>2.5958121487988799E-2</v>
      </c>
    </row>
    <row r="21" spans="1:15" ht="15.75" customHeight="1" x14ac:dyDescent="0.2">
      <c r="A21" s="14">
        <v>19</v>
      </c>
      <c r="B21" s="9" t="s">
        <v>25</v>
      </c>
      <c r="C21" s="18" t="s">
        <v>15</v>
      </c>
      <c r="D21" s="15">
        <v>42643</v>
      </c>
      <c r="E21" s="16">
        <v>146849686000</v>
      </c>
      <c r="F21" s="17">
        <v>142577080000</v>
      </c>
      <c r="G21" s="17">
        <v>2382097000</v>
      </c>
      <c r="H21" s="17">
        <v>0</v>
      </c>
      <c r="I21" s="17">
        <v>364735000</v>
      </c>
      <c r="J21" s="9" t="s">
        <v>23</v>
      </c>
      <c r="K21" s="24" t="s">
        <v>26</v>
      </c>
      <c r="L21" s="3">
        <f t="shared" si="0"/>
        <v>4272606000</v>
      </c>
      <c r="M21" s="3">
        <f t="shared" si="1"/>
        <v>2746832000</v>
      </c>
      <c r="N21" s="3">
        <f t="shared" si="2"/>
        <v>1525774000</v>
      </c>
      <c r="O21" s="27">
        <f t="shared" si="3"/>
        <v>2.9095097962960576E-2</v>
      </c>
    </row>
    <row r="22" spans="1:15" ht="15.75" customHeight="1" x14ac:dyDescent="0.2">
      <c r="A22" s="14">
        <v>20</v>
      </c>
      <c r="B22" s="9" t="s">
        <v>27</v>
      </c>
      <c r="C22" s="18" t="s">
        <v>10</v>
      </c>
      <c r="D22" s="15">
        <v>41274</v>
      </c>
      <c r="E22" s="16">
        <v>19050000000</v>
      </c>
      <c r="F22" s="17">
        <v>8899000000</v>
      </c>
      <c r="G22" s="17">
        <v>6735000000</v>
      </c>
      <c r="H22" s="17">
        <v>1461000000</v>
      </c>
      <c r="I22" s="17">
        <v>595000000</v>
      </c>
      <c r="J22" s="9" t="s">
        <v>23</v>
      </c>
      <c r="K22" s="24" t="s">
        <v>28</v>
      </c>
      <c r="L22" s="3">
        <f t="shared" si="0"/>
        <v>10151000000</v>
      </c>
      <c r="M22" s="3">
        <f t="shared" si="1"/>
        <v>8791000000</v>
      </c>
      <c r="N22" s="3">
        <f t="shared" si="2"/>
        <v>1360000000</v>
      </c>
      <c r="O22" s="27">
        <f t="shared" si="3"/>
        <v>0.53286089238845147</v>
      </c>
    </row>
    <row r="23" spans="1:15" ht="12.75" x14ac:dyDescent="0.2">
      <c r="A23" s="14">
        <v>21</v>
      </c>
      <c r="B23" s="9" t="s">
        <v>27</v>
      </c>
      <c r="C23" s="18" t="s">
        <v>13</v>
      </c>
      <c r="D23" s="15">
        <v>41639</v>
      </c>
      <c r="E23" s="16">
        <v>19657000000</v>
      </c>
      <c r="F23" s="17">
        <v>9193000000</v>
      </c>
      <c r="G23" s="17">
        <v>6372000000</v>
      </c>
      <c r="H23" s="17">
        <v>1371000000</v>
      </c>
      <c r="I23" s="17">
        <v>588000000</v>
      </c>
      <c r="J23" s="9" t="s">
        <v>23</v>
      </c>
      <c r="K23" s="24" t="s">
        <v>28</v>
      </c>
      <c r="L23" s="3">
        <f t="shared" si="0"/>
        <v>10464000000</v>
      </c>
      <c r="M23" s="3">
        <f t="shared" si="1"/>
        <v>8331000000</v>
      </c>
      <c r="N23" s="3">
        <f t="shared" si="2"/>
        <v>2133000000</v>
      </c>
      <c r="O23" s="27">
        <f t="shared" si="3"/>
        <v>0.53232945006867782</v>
      </c>
    </row>
    <row r="24" spans="1:15" ht="12.75" x14ac:dyDescent="0.2">
      <c r="A24" s="14">
        <v>22</v>
      </c>
      <c r="B24" s="9" t="s">
        <v>27</v>
      </c>
      <c r="C24" s="18" t="s">
        <v>14</v>
      </c>
      <c r="D24" s="15">
        <v>42004</v>
      </c>
      <c r="E24" s="16">
        <v>20247000000</v>
      </c>
      <c r="F24" s="17">
        <v>9218000000</v>
      </c>
      <c r="G24" s="17">
        <v>6530000000</v>
      </c>
      <c r="H24" s="17">
        <v>1345000000</v>
      </c>
      <c r="I24" s="17">
        <v>555000000</v>
      </c>
      <c r="J24" s="9" t="s">
        <v>23</v>
      </c>
      <c r="K24" s="24" t="s">
        <v>28</v>
      </c>
      <c r="L24" s="3">
        <f t="shared" si="0"/>
        <v>11029000000</v>
      </c>
      <c r="M24" s="3">
        <f t="shared" si="1"/>
        <v>8430000000</v>
      </c>
      <c r="N24" s="3">
        <f t="shared" si="2"/>
        <v>2599000000</v>
      </c>
      <c r="O24" s="27">
        <f t="shared" si="3"/>
        <v>0.54472267496419224</v>
      </c>
    </row>
    <row r="25" spans="1:15" ht="12.75" x14ac:dyDescent="0.2">
      <c r="A25" s="14">
        <v>23</v>
      </c>
      <c r="B25" s="9" t="s">
        <v>27</v>
      </c>
      <c r="C25" s="18" t="s">
        <v>15</v>
      </c>
      <c r="D25" s="15">
        <v>42369</v>
      </c>
      <c r="E25" s="16">
        <v>20405000000</v>
      </c>
      <c r="F25" s="17">
        <v>8747000000</v>
      </c>
      <c r="G25" s="17">
        <v>6785000000</v>
      </c>
      <c r="H25" s="17">
        <v>1405000000</v>
      </c>
      <c r="I25" s="17">
        <v>601000000</v>
      </c>
      <c r="J25" s="9" t="s">
        <v>23</v>
      </c>
      <c r="K25" s="24" t="s">
        <v>28</v>
      </c>
      <c r="L25" s="3">
        <f t="shared" si="0"/>
        <v>11658000000</v>
      </c>
      <c r="M25" s="3">
        <f t="shared" si="1"/>
        <v>8791000000</v>
      </c>
      <c r="N25" s="3">
        <f t="shared" si="2"/>
        <v>2867000000</v>
      </c>
      <c r="O25" s="27">
        <f t="shared" si="3"/>
        <v>0.57133055623621665</v>
      </c>
    </row>
    <row r="26" spans="1:15" ht="12.75" x14ac:dyDescent="0.2">
      <c r="A26" s="14">
        <v>24</v>
      </c>
      <c r="B26" s="9" t="s">
        <v>29</v>
      </c>
      <c r="C26" s="18" t="s">
        <v>10</v>
      </c>
      <c r="D26" s="15">
        <v>41607</v>
      </c>
      <c r="E26" s="16">
        <v>4055240000</v>
      </c>
      <c r="F26" s="17">
        <v>586557000</v>
      </c>
      <c r="G26" s="17">
        <v>2140578000</v>
      </c>
      <c r="H26" s="17">
        <v>826631000</v>
      </c>
      <c r="I26" s="17">
        <v>52254000</v>
      </c>
      <c r="J26" s="9" t="s">
        <v>20</v>
      </c>
      <c r="K26" s="24" t="s">
        <v>30</v>
      </c>
      <c r="L26" s="3">
        <f t="shared" si="0"/>
        <v>3468683000</v>
      </c>
      <c r="M26" s="3">
        <f t="shared" si="1"/>
        <v>3019463000</v>
      </c>
      <c r="N26" s="3">
        <f t="shared" si="2"/>
        <v>449220000</v>
      </c>
      <c r="O26" s="27">
        <f t="shared" si="3"/>
        <v>0.85535825253252584</v>
      </c>
    </row>
    <row r="27" spans="1:15" ht="12.75" x14ac:dyDescent="0.2">
      <c r="A27" s="14">
        <v>25</v>
      </c>
      <c r="B27" s="9" t="s">
        <v>29</v>
      </c>
      <c r="C27" s="18" t="s">
        <v>13</v>
      </c>
      <c r="D27" s="15">
        <v>41971</v>
      </c>
      <c r="E27" s="16">
        <v>4147065000</v>
      </c>
      <c r="F27" s="17">
        <v>622080000</v>
      </c>
      <c r="G27" s="17">
        <v>2195640000</v>
      </c>
      <c r="H27" s="17">
        <v>844353000</v>
      </c>
      <c r="I27" s="17">
        <v>52424000</v>
      </c>
      <c r="J27" s="9" t="s">
        <v>20</v>
      </c>
      <c r="K27" s="24" t="s">
        <v>30</v>
      </c>
      <c r="L27" s="3">
        <f t="shared" si="0"/>
        <v>3524985000</v>
      </c>
      <c r="M27" s="3">
        <f t="shared" si="1"/>
        <v>3092417000</v>
      </c>
      <c r="N27" s="3">
        <f t="shared" si="2"/>
        <v>432568000</v>
      </c>
      <c r="O27" s="27">
        <f t="shared" si="3"/>
        <v>0.84999511702854913</v>
      </c>
    </row>
    <row r="28" spans="1:15" ht="12.75" x14ac:dyDescent="0.2">
      <c r="A28" s="14">
        <v>26</v>
      </c>
      <c r="B28" s="9" t="s">
        <v>29</v>
      </c>
      <c r="C28" s="18" t="s">
        <v>14</v>
      </c>
      <c r="D28" s="15">
        <v>42335</v>
      </c>
      <c r="E28" s="16">
        <v>4795511000</v>
      </c>
      <c r="F28" s="17">
        <v>744317000</v>
      </c>
      <c r="G28" s="17">
        <v>2215161000</v>
      </c>
      <c r="H28" s="17">
        <v>862730000</v>
      </c>
      <c r="I28" s="17">
        <v>68649000</v>
      </c>
      <c r="J28" s="9" t="s">
        <v>20</v>
      </c>
      <c r="K28" s="24" t="s">
        <v>30</v>
      </c>
      <c r="L28" s="3">
        <f t="shared" si="0"/>
        <v>4051194000</v>
      </c>
      <c r="M28" s="3">
        <f t="shared" si="1"/>
        <v>3146540000</v>
      </c>
      <c r="N28" s="3">
        <f t="shared" si="2"/>
        <v>904654000</v>
      </c>
      <c r="O28" s="27">
        <f t="shared" si="3"/>
        <v>0.84478880352896701</v>
      </c>
    </row>
    <row r="29" spans="1:15" ht="12.75" x14ac:dyDescent="0.2">
      <c r="A29" s="14">
        <v>27</v>
      </c>
      <c r="B29" s="9" t="s">
        <v>29</v>
      </c>
      <c r="C29" s="18" t="s">
        <v>15</v>
      </c>
      <c r="D29" s="15">
        <v>42706</v>
      </c>
      <c r="E29" s="16">
        <v>5854430000</v>
      </c>
      <c r="F29" s="17">
        <v>819908000</v>
      </c>
      <c r="G29" s="17">
        <v>2487907000</v>
      </c>
      <c r="H29" s="17">
        <v>975987000</v>
      </c>
      <c r="I29" s="17">
        <v>78534000</v>
      </c>
      <c r="J29" s="9" t="s">
        <v>20</v>
      </c>
      <c r="K29" s="24" t="s">
        <v>30</v>
      </c>
      <c r="L29" s="3">
        <f t="shared" si="0"/>
        <v>5034522000</v>
      </c>
      <c r="M29" s="3">
        <f t="shared" si="1"/>
        <v>3542428000</v>
      </c>
      <c r="N29" s="3">
        <f t="shared" si="2"/>
        <v>1492094000</v>
      </c>
      <c r="O29" s="27">
        <f t="shared" si="3"/>
        <v>0.8599508406454599</v>
      </c>
    </row>
    <row r="30" spans="1:15" ht="12.75" x14ac:dyDescent="0.2">
      <c r="A30" s="14">
        <v>28</v>
      </c>
      <c r="B30" s="9" t="s">
        <v>31</v>
      </c>
      <c r="C30" s="18" t="s">
        <v>10</v>
      </c>
      <c r="D30" s="15">
        <v>41580</v>
      </c>
      <c r="E30" s="16">
        <v>2633689000</v>
      </c>
      <c r="F30" s="17">
        <v>941278000</v>
      </c>
      <c r="G30" s="17">
        <v>396233000</v>
      </c>
      <c r="H30" s="17">
        <v>513035000</v>
      </c>
      <c r="I30" s="17">
        <v>220000</v>
      </c>
      <c r="J30" s="9" t="s">
        <v>20</v>
      </c>
      <c r="K30" s="24" t="s">
        <v>32</v>
      </c>
      <c r="L30" s="3">
        <f t="shared" si="0"/>
        <v>1692411000</v>
      </c>
      <c r="M30" s="3">
        <f t="shared" si="1"/>
        <v>909488000</v>
      </c>
      <c r="N30" s="3">
        <f t="shared" si="2"/>
        <v>782923000</v>
      </c>
      <c r="O30" s="27">
        <f t="shared" si="3"/>
        <v>0.64260092972252991</v>
      </c>
    </row>
    <row r="31" spans="1:15" ht="12.75" x14ac:dyDescent="0.2">
      <c r="A31" s="14">
        <v>29</v>
      </c>
      <c r="B31" s="9" t="s">
        <v>31</v>
      </c>
      <c r="C31" s="18" t="s">
        <v>13</v>
      </c>
      <c r="D31" s="15">
        <v>41944</v>
      </c>
      <c r="E31" s="16">
        <v>2864773000</v>
      </c>
      <c r="F31" s="17">
        <v>1034585000</v>
      </c>
      <c r="G31" s="17">
        <v>454676000</v>
      </c>
      <c r="H31" s="17">
        <v>559686000</v>
      </c>
      <c r="I31" s="17">
        <v>26020000</v>
      </c>
      <c r="J31" s="9" t="s">
        <v>20</v>
      </c>
      <c r="K31" s="24" t="s">
        <v>32</v>
      </c>
      <c r="L31" s="3">
        <f t="shared" si="0"/>
        <v>1830188000</v>
      </c>
      <c r="M31" s="3">
        <f t="shared" si="1"/>
        <v>1040382000</v>
      </c>
      <c r="N31" s="3">
        <f t="shared" si="2"/>
        <v>789806000</v>
      </c>
      <c r="O31" s="27">
        <f t="shared" si="3"/>
        <v>0.6388596932462014</v>
      </c>
    </row>
    <row r="32" spans="1:15" ht="12.75" x14ac:dyDescent="0.2">
      <c r="A32" s="14">
        <v>30</v>
      </c>
      <c r="B32" s="9" t="s">
        <v>31</v>
      </c>
      <c r="C32" s="18" t="s">
        <v>14</v>
      </c>
      <c r="D32" s="15">
        <v>42308</v>
      </c>
      <c r="E32" s="16">
        <v>3435092000</v>
      </c>
      <c r="F32" s="17">
        <v>1175830000</v>
      </c>
      <c r="G32" s="17">
        <v>702644000</v>
      </c>
      <c r="H32" s="17">
        <v>637459000</v>
      </c>
      <c r="I32" s="17">
        <v>88318000</v>
      </c>
      <c r="J32" s="9" t="s">
        <v>20</v>
      </c>
      <c r="K32" s="24" t="s">
        <v>32</v>
      </c>
      <c r="L32" s="3">
        <f t="shared" si="0"/>
        <v>2259262000</v>
      </c>
      <c r="M32" s="3">
        <f t="shared" si="1"/>
        <v>1428421000</v>
      </c>
      <c r="N32" s="3">
        <f t="shared" si="2"/>
        <v>830841000</v>
      </c>
      <c r="O32" s="27">
        <f t="shared" si="3"/>
        <v>0.65770057978068708</v>
      </c>
    </row>
    <row r="33" spans="1:15" ht="12.75" x14ac:dyDescent="0.2">
      <c r="A33" s="14">
        <v>31</v>
      </c>
      <c r="B33" s="9" t="s">
        <v>31</v>
      </c>
      <c r="C33" s="18" t="s">
        <v>15</v>
      </c>
      <c r="D33" s="15">
        <v>42672</v>
      </c>
      <c r="E33" s="16">
        <v>3421409000</v>
      </c>
      <c r="F33" s="17">
        <v>1194236000</v>
      </c>
      <c r="G33" s="17">
        <v>461438000</v>
      </c>
      <c r="H33" s="17">
        <v>653816000</v>
      </c>
      <c r="I33" s="17">
        <v>70123000</v>
      </c>
      <c r="J33" s="9" t="s">
        <v>20</v>
      </c>
      <c r="K33" s="24" t="s">
        <v>32</v>
      </c>
      <c r="L33" s="3">
        <f t="shared" si="0"/>
        <v>2227173000</v>
      </c>
      <c r="M33" s="3">
        <f t="shared" si="1"/>
        <v>1185377000</v>
      </c>
      <c r="N33" s="3">
        <f t="shared" si="2"/>
        <v>1041796000</v>
      </c>
      <c r="O33" s="27">
        <f t="shared" si="3"/>
        <v>0.65095199083184729</v>
      </c>
    </row>
    <row r="34" spans="1:15" ht="12.75" x14ac:dyDescent="0.2">
      <c r="A34" s="14">
        <v>32</v>
      </c>
      <c r="B34" s="9" t="s">
        <v>33</v>
      </c>
      <c r="C34" s="18" t="s">
        <v>10</v>
      </c>
      <c r="D34" s="15">
        <v>41274</v>
      </c>
      <c r="E34" s="16">
        <v>90559000000</v>
      </c>
      <c r="F34" s="17">
        <v>86936000000</v>
      </c>
      <c r="G34" s="17">
        <v>1665000000</v>
      </c>
      <c r="H34" s="17">
        <v>0</v>
      </c>
      <c r="I34" s="17">
        <v>0</v>
      </c>
      <c r="J34" s="9" t="s">
        <v>34</v>
      </c>
      <c r="K34" s="24" t="s">
        <v>35</v>
      </c>
      <c r="L34" s="3">
        <f t="shared" si="0"/>
        <v>3623000000</v>
      </c>
      <c r="M34" s="3">
        <f t="shared" si="1"/>
        <v>1665000000</v>
      </c>
      <c r="N34" s="3">
        <f t="shared" si="2"/>
        <v>1958000000</v>
      </c>
      <c r="O34" s="27">
        <f t="shared" si="3"/>
        <v>4.0007067215848229E-2</v>
      </c>
    </row>
    <row r="35" spans="1:15" ht="12.75" x14ac:dyDescent="0.2">
      <c r="A35" s="14">
        <v>33</v>
      </c>
      <c r="B35" s="9" t="s">
        <v>33</v>
      </c>
      <c r="C35" s="18" t="s">
        <v>13</v>
      </c>
      <c r="D35" s="15">
        <v>41639</v>
      </c>
      <c r="E35" s="16">
        <v>89804000000</v>
      </c>
      <c r="F35" s="17">
        <v>85915000000</v>
      </c>
      <c r="G35" s="17">
        <v>1759000000</v>
      </c>
      <c r="H35" s="17">
        <v>0</v>
      </c>
      <c r="I35" s="17">
        <v>0</v>
      </c>
      <c r="J35" s="9" t="s">
        <v>34</v>
      </c>
      <c r="K35" s="24" t="s">
        <v>35</v>
      </c>
      <c r="L35" s="3">
        <f t="shared" si="0"/>
        <v>3889000000</v>
      </c>
      <c r="M35" s="3">
        <f t="shared" si="1"/>
        <v>1759000000</v>
      </c>
      <c r="N35" s="3">
        <f t="shared" si="2"/>
        <v>2130000000</v>
      </c>
      <c r="O35" s="27">
        <f t="shared" si="3"/>
        <v>4.3305420693955723E-2</v>
      </c>
    </row>
    <row r="36" spans="1:15" ht="12.75" x14ac:dyDescent="0.2">
      <c r="A36" s="14">
        <v>34</v>
      </c>
      <c r="B36" s="9" t="s">
        <v>33</v>
      </c>
      <c r="C36" s="18" t="s">
        <v>14</v>
      </c>
      <c r="D36" s="15">
        <v>42004</v>
      </c>
      <c r="E36" s="16">
        <v>81201000000</v>
      </c>
      <c r="F36" s="17">
        <v>76433000000</v>
      </c>
      <c r="G36" s="17">
        <v>1907000000</v>
      </c>
      <c r="H36" s="17">
        <v>0</v>
      </c>
      <c r="I36" s="17">
        <v>0</v>
      </c>
      <c r="J36" s="9" t="s">
        <v>34</v>
      </c>
      <c r="K36" s="24" t="s">
        <v>35</v>
      </c>
      <c r="L36" s="3">
        <f t="shared" si="0"/>
        <v>4768000000</v>
      </c>
      <c r="M36" s="3">
        <f t="shared" si="1"/>
        <v>1907000000</v>
      </c>
      <c r="N36" s="3">
        <f t="shared" si="2"/>
        <v>2861000000</v>
      </c>
      <c r="O36" s="27">
        <f t="shared" si="3"/>
        <v>5.8718488688562949E-2</v>
      </c>
    </row>
    <row r="37" spans="1:15" ht="12.75" x14ac:dyDescent="0.2">
      <c r="A37" s="14">
        <v>35</v>
      </c>
      <c r="B37" s="9" t="s">
        <v>33</v>
      </c>
      <c r="C37" s="18" t="s">
        <v>15</v>
      </c>
      <c r="D37" s="15">
        <v>42369</v>
      </c>
      <c r="E37" s="16">
        <v>67702000000</v>
      </c>
      <c r="F37" s="17">
        <v>63682000000</v>
      </c>
      <c r="G37" s="17">
        <v>2010000000</v>
      </c>
      <c r="H37" s="17">
        <v>0</v>
      </c>
      <c r="I37" s="17">
        <v>0</v>
      </c>
      <c r="J37" s="9" t="s">
        <v>34</v>
      </c>
      <c r="K37" s="24" t="s">
        <v>35</v>
      </c>
      <c r="L37" s="3">
        <f t="shared" si="0"/>
        <v>4020000000</v>
      </c>
      <c r="M37" s="3">
        <f t="shared" si="1"/>
        <v>2010000000</v>
      </c>
      <c r="N37" s="3">
        <f t="shared" si="2"/>
        <v>2010000000</v>
      </c>
      <c r="O37" s="27">
        <f t="shared" si="3"/>
        <v>5.9377861806150484E-2</v>
      </c>
    </row>
    <row r="38" spans="1:15" ht="25.5" x14ac:dyDescent="0.2">
      <c r="A38" s="14">
        <v>36</v>
      </c>
      <c r="B38" s="9" t="s">
        <v>36</v>
      </c>
      <c r="C38" s="18" t="s">
        <v>10</v>
      </c>
      <c r="D38" s="15">
        <v>41274</v>
      </c>
      <c r="E38" s="16">
        <v>3641390000</v>
      </c>
      <c r="F38" s="17">
        <v>2392091000</v>
      </c>
      <c r="G38" s="17">
        <v>108059000</v>
      </c>
      <c r="H38" s="17">
        <v>0</v>
      </c>
      <c r="I38" s="17">
        <v>166876000</v>
      </c>
      <c r="J38" s="9" t="s">
        <v>20</v>
      </c>
      <c r="K38" s="24" t="s">
        <v>37</v>
      </c>
      <c r="L38" s="3">
        <f t="shared" si="0"/>
        <v>1249299000</v>
      </c>
      <c r="M38" s="3">
        <f t="shared" si="1"/>
        <v>274935000</v>
      </c>
      <c r="N38" s="3">
        <f t="shared" si="2"/>
        <v>974364000</v>
      </c>
      <c r="O38" s="27">
        <f t="shared" si="3"/>
        <v>0.3430829985252884</v>
      </c>
    </row>
    <row r="39" spans="1:15" ht="25.5" x14ac:dyDescent="0.2">
      <c r="A39" s="14">
        <v>37</v>
      </c>
      <c r="B39" s="9" t="s">
        <v>36</v>
      </c>
      <c r="C39" s="18" t="s">
        <v>13</v>
      </c>
      <c r="D39" s="15">
        <v>41639</v>
      </c>
      <c r="E39" s="16">
        <v>4319063000</v>
      </c>
      <c r="F39" s="17">
        <v>2894917000</v>
      </c>
      <c r="G39" s="17">
        <v>109115000</v>
      </c>
      <c r="H39" s="17">
        <v>0</v>
      </c>
      <c r="I39" s="17">
        <v>216119000</v>
      </c>
      <c r="J39" s="9" t="s">
        <v>20</v>
      </c>
      <c r="K39" s="24" t="s">
        <v>37</v>
      </c>
      <c r="L39" s="3">
        <f t="shared" si="0"/>
        <v>1424146000</v>
      </c>
      <c r="M39" s="3">
        <f t="shared" si="1"/>
        <v>325234000</v>
      </c>
      <c r="N39" s="3">
        <f t="shared" si="2"/>
        <v>1098912000</v>
      </c>
      <c r="O39" s="27">
        <f t="shared" si="3"/>
        <v>0.32973494482483817</v>
      </c>
    </row>
    <row r="40" spans="1:15" ht="25.5" x14ac:dyDescent="0.2">
      <c r="A40" s="14">
        <v>38</v>
      </c>
      <c r="B40" s="9" t="s">
        <v>36</v>
      </c>
      <c r="C40" s="18" t="s">
        <v>14</v>
      </c>
      <c r="D40" s="15">
        <v>42004</v>
      </c>
      <c r="E40" s="16">
        <v>5302940000</v>
      </c>
      <c r="F40" s="17">
        <v>3643979000</v>
      </c>
      <c r="G40" s="17">
        <v>247412000</v>
      </c>
      <c r="H40" s="17">
        <v>0</v>
      </c>
      <c r="I40" s="17">
        <v>313082000</v>
      </c>
      <c r="J40" s="9" t="s">
        <v>20</v>
      </c>
      <c r="K40" s="24" t="s">
        <v>37</v>
      </c>
      <c r="L40" s="3">
        <f t="shared" si="0"/>
        <v>1658961000</v>
      </c>
      <c r="M40" s="3">
        <f t="shared" si="1"/>
        <v>560494000</v>
      </c>
      <c r="N40" s="3">
        <f t="shared" si="2"/>
        <v>1098467000</v>
      </c>
      <c r="O40" s="27">
        <f t="shared" si="3"/>
        <v>0.31283797289805276</v>
      </c>
    </row>
    <row r="41" spans="1:15" ht="25.5" x14ac:dyDescent="0.2">
      <c r="A41" s="14">
        <v>39</v>
      </c>
      <c r="B41" s="9" t="s">
        <v>36</v>
      </c>
      <c r="C41" s="18" t="s">
        <v>15</v>
      </c>
      <c r="D41" s="15">
        <v>42369</v>
      </c>
      <c r="E41" s="16">
        <v>6439746000</v>
      </c>
      <c r="F41" s="17">
        <v>4482700000</v>
      </c>
      <c r="G41" s="17">
        <v>203046000</v>
      </c>
      <c r="H41" s="17">
        <v>0</v>
      </c>
      <c r="I41" s="17">
        <v>492140000</v>
      </c>
      <c r="J41" s="9" t="s">
        <v>20</v>
      </c>
      <c r="K41" s="24" t="s">
        <v>37</v>
      </c>
      <c r="L41" s="3">
        <f t="shared" si="0"/>
        <v>1957046000</v>
      </c>
      <c r="M41" s="3">
        <f t="shared" si="1"/>
        <v>695186000</v>
      </c>
      <c r="N41" s="3">
        <f t="shared" si="2"/>
        <v>1261860000</v>
      </c>
      <c r="O41" s="27">
        <f t="shared" si="3"/>
        <v>0.30390111659683472</v>
      </c>
    </row>
    <row r="42" spans="1:15" ht="12.75" x14ac:dyDescent="0.2">
      <c r="A42" s="14">
        <v>40</v>
      </c>
      <c r="B42" s="9" t="s">
        <v>38</v>
      </c>
      <c r="C42" s="18" t="s">
        <v>10</v>
      </c>
      <c r="D42" s="15">
        <v>41305</v>
      </c>
      <c r="E42" s="16">
        <v>2312200000</v>
      </c>
      <c r="F42" s="17">
        <v>238500000</v>
      </c>
      <c r="G42" s="17">
        <v>1081800000</v>
      </c>
      <c r="H42" s="17">
        <v>600000000</v>
      </c>
      <c r="I42" s="17">
        <v>42100000</v>
      </c>
      <c r="J42" s="9" t="s">
        <v>20</v>
      </c>
      <c r="K42" s="24" t="s">
        <v>30</v>
      </c>
      <c r="L42" s="3">
        <f t="shared" si="0"/>
        <v>2073700000</v>
      </c>
      <c r="M42" s="3">
        <f t="shared" si="1"/>
        <v>1723900000</v>
      </c>
      <c r="N42" s="3">
        <f t="shared" si="2"/>
        <v>349800000</v>
      </c>
      <c r="O42" s="27">
        <f t="shared" si="3"/>
        <v>0.89685148343568899</v>
      </c>
    </row>
    <row r="43" spans="1:15" ht="12.75" x14ac:dyDescent="0.2">
      <c r="A43" s="14">
        <v>41</v>
      </c>
      <c r="B43" s="9" t="s">
        <v>38</v>
      </c>
      <c r="C43" s="18" t="s">
        <v>13</v>
      </c>
      <c r="D43" s="15">
        <v>41670</v>
      </c>
      <c r="E43" s="16">
        <v>2273900000</v>
      </c>
      <c r="F43" s="17">
        <v>274300000</v>
      </c>
      <c r="G43" s="17">
        <v>1054400000</v>
      </c>
      <c r="H43" s="17">
        <v>611100000</v>
      </c>
      <c r="I43" s="17">
        <v>36500000</v>
      </c>
      <c r="J43" s="9" t="s">
        <v>20</v>
      </c>
      <c r="K43" s="24" t="s">
        <v>30</v>
      </c>
      <c r="L43" s="3">
        <f t="shared" si="0"/>
        <v>1999600000</v>
      </c>
      <c r="M43" s="3">
        <f t="shared" si="1"/>
        <v>1702000000</v>
      </c>
      <c r="N43" s="3">
        <f t="shared" si="2"/>
        <v>297600000</v>
      </c>
      <c r="O43" s="27">
        <f t="shared" si="3"/>
        <v>0.87937024495360394</v>
      </c>
    </row>
    <row r="44" spans="1:15" ht="12.75" x14ac:dyDescent="0.2">
      <c r="A44" s="14">
        <v>42</v>
      </c>
      <c r="B44" s="9" t="s">
        <v>38</v>
      </c>
      <c r="C44" s="18" t="s">
        <v>14</v>
      </c>
      <c r="D44" s="15">
        <v>42035</v>
      </c>
      <c r="E44" s="16">
        <v>2512200000</v>
      </c>
      <c r="F44" s="17">
        <v>342100000</v>
      </c>
      <c r="G44" s="17">
        <v>1281300000</v>
      </c>
      <c r="H44" s="17">
        <v>725200000</v>
      </c>
      <c r="I44" s="17">
        <v>39800000</v>
      </c>
      <c r="J44" s="9" t="s">
        <v>20</v>
      </c>
      <c r="K44" s="24" t="s">
        <v>30</v>
      </c>
      <c r="L44" s="3">
        <f t="shared" si="0"/>
        <v>2170100000</v>
      </c>
      <c r="M44" s="3">
        <f t="shared" si="1"/>
        <v>2046300000</v>
      </c>
      <c r="N44" s="3">
        <f t="shared" si="2"/>
        <v>123800000</v>
      </c>
      <c r="O44" s="27">
        <f t="shared" si="3"/>
        <v>0.86382453626303635</v>
      </c>
    </row>
    <row r="45" spans="1:15" ht="12.75" x14ac:dyDescent="0.2">
      <c r="A45" s="14">
        <v>43</v>
      </c>
      <c r="B45" s="9" t="s">
        <v>38</v>
      </c>
      <c r="C45" s="18" t="s">
        <v>15</v>
      </c>
      <c r="D45" s="15">
        <v>42400</v>
      </c>
      <c r="E45" s="16">
        <v>2504100000</v>
      </c>
      <c r="F45" s="17">
        <v>370700000</v>
      </c>
      <c r="G45" s="17">
        <v>1308900000</v>
      </c>
      <c r="H45" s="17">
        <v>790000000</v>
      </c>
      <c r="I45" s="17">
        <v>33200000</v>
      </c>
      <c r="J45" s="9" t="s">
        <v>20</v>
      </c>
      <c r="K45" s="24" t="s">
        <v>30</v>
      </c>
      <c r="L45" s="3">
        <f t="shared" si="0"/>
        <v>2133400000</v>
      </c>
      <c r="M45" s="3">
        <f t="shared" si="1"/>
        <v>2132100000</v>
      </c>
      <c r="N45" s="3">
        <f t="shared" si="2"/>
        <v>1300000</v>
      </c>
      <c r="O45" s="27">
        <f t="shared" si="3"/>
        <v>0.85196278103909584</v>
      </c>
    </row>
    <row r="46" spans="1:15" ht="12.75" x14ac:dyDescent="0.2">
      <c r="A46" s="14">
        <v>44</v>
      </c>
      <c r="B46" s="9" t="s">
        <v>39</v>
      </c>
      <c r="C46" s="18" t="s">
        <v>10</v>
      </c>
      <c r="D46" s="15">
        <v>41274</v>
      </c>
      <c r="E46" s="16">
        <v>5781000000</v>
      </c>
      <c r="F46" s="17">
        <v>3477000000</v>
      </c>
      <c r="G46" s="17">
        <v>443000000</v>
      </c>
      <c r="H46" s="17">
        <v>0</v>
      </c>
      <c r="I46" s="17">
        <v>673000000</v>
      </c>
      <c r="J46" s="9" t="s">
        <v>40</v>
      </c>
      <c r="K46" s="24" t="s">
        <v>41</v>
      </c>
      <c r="L46" s="3">
        <f t="shared" si="0"/>
        <v>2304000000</v>
      </c>
      <c r="M46" s="3">
        <f t="shared" si="1"/>
        <v>1116000000</v>
      </c>
      <c r="N46" s="3">
        <f t="shared" si="2"/>
        <v>1188000000</v>
      </c>
      <c r="O46" s="27">
        <f t="shared" si="3"/>
        <v>0.39854696419304619</v>
      </c>
    </row>
    <row r="47" spans="1:15" ht="12.75" x14ac:dyDescent="0.2">
      <c r="A47" s="14">
        <v>45</v>
      </c>
      <c r="B47" s="9" t="s">
        <v>39</v>
      </c>
      <c r="C47" s="18" t="s">
        <v>13</v>
      </c>
      <c r="D47" s="15">
        <v>41639</v>
      </c>
      <c r="E47" s="16">
        <v>5838000000</v>
      </c>
      <c r="F47" s="17">
        <v>3490000000</v>
      </c>
      <c r="G47" s="17">
        <v>458000000</v>
      </c>
      <c r="H47" s="17">
        <v>0</v>
      </c>
      <c r="I47" s="17">
        <v>706000000</v>
      </c>
      <c r="J47" s="9" t="s">
        <v>40</v>
      </c>
      <c r="K47" s="24" t="s">
        <v>41</v>
      </c>
      <c r="L47" s="3">
        <f t="shared" si="0"/>
        <v>2348000000</v>
      </c>
      <c r="M47" s="3">
        <f t="shared" si="1"/>
        <v>1164000000</v>
      </c>
      <c r="N47" s="3">
        <f t="shared" si="2"/>
        <v>1184000000</v>
      </c>
      <c r="O47" s="27">
        <f t="shared" si="3"/>
        <v>0.40219253168893454</v>
      </c>
    </row>
    <row r="48" spans="1:15" ht="12.75" x14ac:dyDescent="0.2">
      <c r="A48" s="14">
        <v>46</v>
      </c>
      <c r="B48" s="9" t="s">
        <v>39</v>
      </c>
      <c r="C48" s="18" t="s">
        <v>14</v>
      </c>
      <c r="D48" s="15">
        <v>42004</v>
      </c>
      <c r="E48" s="16">
        <v>6053000000</v>
      </c>
      <c r="F48" s="17">
        <v>3586000000</v>
      </c>
      <c r="G48" s="17">
        <v>468000000</v>
      </c>
      <c r="H48" s="17">
        <v>0</v>
      </c>
      <c r="I48" s="17">
        <v>745000000</v>
      </c>
      <c r="J48" s="9" t="s">
        <v>40</v>
      </c>
      <c r="K48" s="24" t="s">
        <v>41</v>
      </c>
      <c r="L48" s="3">
        <f t="shared" si="0"/>
        <v>2467000000</v>
      </c>
      <c r="M48" s="3">
        <f t="shared" si="1"/>
        <v>1213000000</v>
      </c>
      <c r="N48" s="3">
        <f t="shared" si="2"/>
        <v>1254000000</v>
      </c>
      <c r="O48" s="27">
        <f t="shared" si="3"/>
        <v>0.40756649595242028</v>
      </c>
    </row>
    <row r="49" spans="1:15" ht="12.75" x14ac:dyDescent="0.2">
      <c r="A49" s="14">
        <v>47</v>
      </c>
      <c r="B49" s="9" t="s">
        <v>39</v>
      </c>
      <c r="C49" s="18" t="s">
        <v>15</v>
      </c>
      <c r="D49" s="15">
        <v>42369</v>
      </c>
      <c r="E49" s="16">
        <v>6098000000</v>
      </c>
      <c r="F49" s="17">
        <v>3501000000</v>
      </c>
      <c r="G49" s="17">
        <v>542000000</v>
      </c>
      <c r="H49" s="17">
        <v>0</v>
      </c>
      <c r="I49" s="17">
        <v>796000000</v>
      </c>
      <c r="J49" s="9" t="s">
        <v>40</v>
      </c>
      <c r="K49" s="24" t="s">
        <v>41</v>
      </c>
      <c r="L49" s="3">
        <f t="shared" si="0"/>
        <v>2597000000</v>
      </c>
      <c r="M49" s="3">
        <f t="shared" si="1"/>
        <v>1338000000</v>
      </c>
      <c r="N49" s="3">
        <f t="shared" si="2"/>
        <v>1259000000</v>
      </c>
      <c r="O49" s="27">
        <f t="shared" si="3"/>
        <v>0.42587733683174811</v>
      </c>
    </row>
    <row r="50" spans="1:15" ht="12.75" x14ac:dyDescent="0.2">
      <c r="A50" s="14">
        <v>48</v>
      </c>
      <c r="B50" s="9" t="s">
        <v>42</v>
      </c>
      <c r="C50" s="18" t="s">
        <v>10</v>
      </c>
      <c r="D50" s="15">
        <v>41274</v>
      </c>
      <c r="E50" s="16">
        <v>14945000000</v>
      </c>
      <c r="F50" s="17">
        <v>6395000000</v>
      </c>
      <c r="G50" s="17">
        <v>3812000000</v>
      </c>
      <c r="H50" s="17">
        <v>0</v>
      </c>
      <c r="I50" s="17">
        <v>1782000000</v>
      </c>
      <c r="J50" s="9" t="s">
        <v>40</v>
      </c>
      <c r="K50" s="24" t="s">
        <v>43</v>
      </c>
      <c r="L50" s="3">
        <f t="shared" si="0"/>
        <v>8550000000</v>
      </c>
      <c r="M50" s="3">
        <f t="shared" si="1"/>
        <v>5594000000</v>
      </c>
      <c r="N50" s="3">
        <f t="shared" si="2"/>
        <v>2956000000</v>
      </c>
      <c r="O50" s="27">
        <f t="shared" si="3"/>
        <v>0.57209769153563061</v>
      </c>
    </row>
    <row r="51" spans="1:15" ht="12.75" x14ac:dyDescent="0.2">
      <c r="A51" s="14">
        <v>49</v>
      </c>
      <c r="B51" s="9" t="s">
        <v>42</v>
      </c>
      <c r="C51" s="18" t="s">
        <v>13</v>
      </c>
      <c r="D51" s="15">
        <v>41639</v>
      </c>
      <c r="E51" s="16">
        <v>14813500000</v>
      </c>
      <c r="F51" s="17">
        <v>6722300000</v>
      </c>
      <c r="G51" s="17">
        <v>3329800000</v>
      </c>
      <c r="H51" s="17">
        <v>0</v>
      </c>
      <c r="I51" s="17">
        <v>1712500000</v>
      </c>
      <c r="J51" s="9" t="s">
        <v>40</v>
      </c>
      <c r="K51" s="24" t="s">
        <v>43</v>
      </c>
      <c r="L51" s="3">
        <f t="shared" si="0"/>
        <v>8091200000</v>
      </c>
      <c r="M51" s="3">
        <f t="shared" si="1"/>
        <v>5042300000</v>
      </c>
      <c r="N51" s="3">
        <f t="shared" si="2"/>
        <v>3048900000</v>
      </c>
      <c r="O51" s="27">
        <f t="shared" si="3"/>
        <v>0.54620447564721364</v>
      </c>
    </row>
    <row r="52" spans="1:15" ht="12.75" x14ac:dyDescent="0.2">
      <c r="A52" s="14">
        <v>50</v>
      </c>
      <c r="B52" s="9" t="s">
        <v>42</v>
      </c>
      <c r="C52" s="18" t="s">
        <v>14</v>
      </c>
      <c r="D52" s="15">
        <v>42004</v>
      </c>
      <c r="E52" s="16">
        <v>16378600000</v>
      </c>
      <c r="F52" s="17">
        <v>7685700000</v>
      </c>
      <c r="G52" s="17">
        <v>3667900000</v>
      </c>
      <c r="H52" s="17">
        <v>0</v>
      </c>
      <c r="I52" s="17">
        <v>1897600000</v>
      </c>
      <c r="J52" s="9" t="s">
        <v>40</v>
      </c>
      <c r="K52" s="24" t="s">
        <v>43</v>
      </c>
      <c r="L52" s="3">
        <f t="shared" si="0"/>
        <v>8692900000</v>
      </c>
      <c r="M52" s="3">
        <f t="shared" si="1"/>
        <v>5565500000</v>
      </c>
      <c r="N52" s="3">
        <f t="shared" si="2"/>
        <v>3127400000</v>
      </c>
      <c r="O52" s="27">
        <f t="shared" si="3"/>
        <v>0.53074743873102703</v>
      </c>
    </row>
    <row r="53" spans="1:15" ht="12.75" x14ac:dyDescent="0.2">
      <c r="A53" s="14">
        <v>51</v>
      </c>
      <c r="B53" s="9" t="s">
        <v>42</v>
      </c>
      <c r="C53" s="18" t="s">
        <v>15</v>
      </c>
      <c r="D53" s="15">
        <v>42369</v>
      </c>
      <c r="E53" s="16">
        <v>16453200000</v>
      </c>
      <c r="F53" s="17">
        <v>7433500000</v>
      </c>
      <c r="G53" s="17">
        <v>3676500000</v>
      </c>
      <c r="H53" s="17">
        <v>0</v>
      </c>
      <c r="I53" s="17">
        <v>2009700000</v>
      </c>
      <c r="J53" s="9" t="s">
        <v>40</v>
      </c>
      <c r="K53" s="24" t="s">
        <v>43</v>
      </c>
      <c r="L53" s="3">
        <f t="shared" si="0"/>
        <v>9019700000</v>
      </c>
      <c r="M53" s="3">
        <f t="shared" si="1"/>
        <v>5686200000</v>
      </c>
      <c r="N53" s="3">
        <f t="shared" si="2"/>
        <v>3333500000</v>
      </c>
      <c r="O53" s="27">
        <f t="shared" si="3"/>
        <v>0.54820338900639387</v>
      </c>
    </row>
    <row r="54" spans="1:15" ht="12.75" x14ac:dyDescent="0.2">
      <c r="A54" s="14">
        <v>52</v>
      </c>
      <c r="B54" s="9" t="s">
        <v>44</v>
      </c>
      <c r="C54" s="18" t="s">
        <v>10</v>
      </c>
      <c r="D54" s="15">
        <v>41274</v>
      </c>
      <c r="E54" s="16">
        <v>25364000000</v>
      </c>
      <c r="F54" s="17">
        <v>17074000000</v>
      </c>
      <c r="G54" s="17">
        <v>0</v>
      </c>
      <c r="H54" s="17">
        <v>0</v>
      </c>
      <c r="I54" s="17">
        <v>3727000000</v>
      </c>
      <c r="J54" s="9" t="s">
        <v>45</v>
      </c>
      <c r="K54" s="24" t="s">
        <v>46</v>
      </c>
      <c r="L54" s="3">
        <f t="shared" si="0"/>
        <v>8290000000</v>
      </c>
      <c r="M54" s="3">
        <f t="shared" si="1"/>
        <v>3727000000</v>
      </c>
      <c r="N54" s="3">
        <f t="shared" si="2"/>
        <v>4563000000</v>
      </c>
      <c r="O54" s="27">
        <f t="shared" si="3"/>
        <v>0.32684119224097147</v>
      </c>
    </row>
    <row r="55" spans="1:15" ht="12.75" x14ac:dyDescent="0.2">
      <c r="A55" s="14">
        <v>53</v>
      </c>
      <c r="B55" s="9" t="s">
        <v>44</v>
      </c>
      <c r="C55" s="18" t="s">
        <v>13</v>
      </c>
      <c r="D55" s="15">
        <v>41639</v>
      </c>
      <c r="E55" s="16">
        <v>23939000000</v>
      </c>
      <c r="F55" s="17">
        <v>15341000000</v>
      </c>
      <c r="G55" s="17">
        <v>0</v>
      </c>
      <c r="H55" s="17">
        <v>0</v>
      </c>
      <c r="I55" s="17">
        <v>3489000000</v>
      </c>
      <c r="J55" s="9" t="s">
        <v>45</v>
      </c>
      <c r="K55" s="24" t="s">
        <v>46</v>
      </c>
      <c r="L55" s="3">
        <f t="shared" si="0"/>
        <v>8598000000</v>
      </c>
      <c r="M55" s="3">
        <f t="shared" si="1"/>
        <v>3489000000</v>
      </c>
      <c r="N55" s="3">
        <f t="shared" si="2"/>
        <v>5109000000</v>
      </c>
      <c r="O55" s="27">
        <f t="shared" si="3"/>
        <v>0.35916287230043026</v>
      </c>
    </row>
    <row r="56" spans="1:15" ht="12.75" x14ac:dyDescent="0.2">
      <c r="A56" s="14">
        <v>54</v>
      </c>
      <c r="B56" s="9" t="s">
        <v>44</v>
      </c>
      <c r="C56" s="18" t="s">
        <v>14</v>
      </c>
      <c r="D56" s="15">
        <v>42004</v>
      </c>
      <c r="E56" s="16">
        <v>22728000000</v>
      </c>
      <c r="F56" s="17">
        <v>14373000000</v>
      </c>
      <c r="G56" s="17">
        <v>0</v>
      </c>
      <c r="H56" s="17">
        <v>0</v>
      </c>
      <c r="I56" s="17">
        <v>3547000000</v>
      </c>
      <c r="J56" s="9" t="s">
        <v>45</v>
      </c>
      <c r="K56" s="24" t="s">
        <v>46</v>
      </c>
      <c r="L56" s="3">
        <f t="shared" si="0"/>
        <v>8355000000</v>
      </c>
      <c r="M56" s="3">
        <f t="shared" si="1"/>
        <v>3547000000</v>
      </c>
      <c r="N56" s="3">
        <f t="shared" si="2"/>
        <v>4808000000</v>
      </c>
      <c r="O56" s="27">
        <f t="shared" si="3"/>
        <v>0.36760823653643082</v>
      </c>
    </row>
    <row r="57" spans="1:15" ht="12.75" x14ac:dyDescent="0.2">
      <c r="A57" s="14">
        <v>55</v>
      </c>
      <c r="B57" s="9" t="s">
        <v>44</v>
      </c>
      <c r="C57" s="18" t="s">
        <v>15</v>
      </c>
      <c r="D57" s="15">
        <v>42369</v>
      </c>
      <c r="E57" s="16">
        <v>20872000000</v>
      </c>
      <c r="F57" s="17">
        <v>13049000000</v>
      </c>
      <c r="G57" s="17">
        <v>0</v>
      </c>
      <c r="H57" s="17">
        <v>0</v>
      </c>
      <c r="I57" s="17">
        <v>3672000000</v>
      </c>
      <c r="J57" s="9" t="s">
        <v>45</v>
      </c>
      <c r="K57" s="24" t="s">
        <v>46</v>
      </c>
      <c r="L57" s="3">
        <f t="shared" si="0"/>
        <v>7823000000</v>
      </c>
      <c r="M57" s="3">
        <f t="shared" si="1"/>
        <v>3672000000</v>
      </c>
      <c r="N57" s="3">
        <f t="shared" si="2"/>
        <v>4151000000</v>
      </c>
      <c r="O57" s="27">
        <f t="shared" si="3"/>
        <v>0.37480835569183596</v>
      </c>
    </row>
    <row r="58" spans="1:15" ht="12.75" x14ac:dyDescent="0.2">
      <c r="A58" s="14">
        <v>56</v>
      </c>
      <c r="B58" s="9" t="s">
        <v>47</v>
      </c>
      <c r="C58" s="18" t="s">
        <v>10</v>
      </c>
      <c r="D58" s="15">
        <v>41274</v>
      </c>
      <c r="E58" s="16">
        <v>71214000000</v>
      </c>
      <c r="F58" s="17">
        <v>37745000000</v>
      </c>
      <c r="G58" s="17">
        <v>21491000000</v>
      </c>
      <c r="H58" s="17">
        <v>0</v>
      </c>
      <c r="I58" s="17">
        <v>0</v>
      </c>
      <c r="J58" s="9" t="s">
        <v>45</v>
      </c>
      <c r="K58" s="24" t="s">
        <v>48</v>
      </c>
      <c r="L58" s="3">
        <f t="shared" si="0"/>
        <v>33469000000</v>
      </c>
      <c r="M58" s="3">
        <f t="shared" si="1"/>
        <v>21491000000</v>
      </c>
      <c r="N58" s="3">
        <f t="shared" si="2"/>
        <v>11978000000</v>
      </c>
      <c r="O58" s="27">
        <f t="shared" si="3"/>
        <v>0.46997781335130734</v>
      </c>
    </row>
    <row r="59" spans="1:15" ht="12.75" x14ac:dyDescent="0.2">
      <c r="A59" s="14">
        <v>57</v>
      </c>
      <c r="B59" s="9" t="s">
        <v>47</v>
      </c>
      <c r="C59" s="18" t="s">
        <v>13</v>
      </c>
      <c r="D59" s="15">
        <v>41639</v>
      </c>
      <c r="E59" s="16">
        <v>68874000000</v>
      </c>
      <c r="F59" s="17">
        <v>34660000000</v>
      </c>
      <c r="G59" s="17">
        <v>22005000000</v>
      </c>
      <c r="H59" s="17">
        <v>0</v>
      </c>
      <c r="I59" s="17">
        <v>0</v>
      </c>
      <c r="J59" s="9" t="s">
        <v>45</v>
      </c>
      <c r="K59" s="24" t="s">
        <v>48</v>
      </c>
      <c r="L59" s="3">
        <f t="shared" si="0"/>
        <v>34214000000</v>
      </c>
      <c r="M59" s="3">
        <f t="shared" si="1"/>
        <v>22005000000</v>
      </c>
      <c r="N59" s="3">
        <f t="shared" si="2"/>
        <v>12209000000</v>
      </c>
      <c r="O59" s="27">
        <f t="shared" si="3"/>
        <v>0.49676220344397015</v>
      </c>
    </row>
    <row r="60" spans="1:15" ht="12.75" x14ac:dyDescent="0.2">
      <c r="A60" s="14">
        <v>58</v>
      </c>
      <c r="B60" s="9" t="s">
        <v>47</v>
      </c>
      <c r="C60" s="18" t="s">
        <v>14</v>
      </c>
      <c r="D60" s="15">
        <v>42004</v>
      </c>
      <c r="E60" s="16">
        <v>64406000000</v>
      </c>
      <c r="F60" s="17">
        <v>33611000000</v>
      </c>
      <c r="G60" s="17">
        <v>18491000000</v>
      </c>
      <c r="H60" s="17">
        <v>0</v>
      </c>
      <c r="I60" s="17">
        <v>0</v>
      </c>
      <c r="J60" s="9" t="s">
        <v>45</v>
      </c>
      <c r="K60" s="24" t="s">
        <v>48</v>
      </c>
      <c r="L60" s="3">
        <f t="shared" si="0"/>
        <v>30795000000</v>
      </c>
      <c r="M60" s="3">
        <f t="shared" si="1"/>
        <v>18491000000</v>
      </c>
      <c r="N60" s="3">
        <f t="shared" si="2"/>
        <v>12304000000</v>
      </c>
      <c r="O60" s="27">
        <f t="shared" si="3"/>
        <v>0.47813868273142252</v>
      </c>
    </row>
    <row r="61" spans="1:15" ht="12.75" x14ac:dyDescent="0.2">
      <c r="A61" s="14">
        <v>59</v>
      </c>
      <c r="B61" s="9" t="s">
        <v>47</v>
      </c>
      <c r="C61" s="18" t="s">
        <v>15</v>
      </c>
      <c r="D61" s="15">
        <v>42369</v>
      </c>
      <c r="E61" s="16">
        <v>58327000000</v>
      </c>
      <c r="F61" s="17">
        <v>36581000000</v>
      </c>
      <c r="G61" s="17">
        <v>16417000000</v>
      </c>
      <c r="H61" s="17">
        <v>0</v>
      </c>
      <c r="I61" s="17">
        <v>0</v>
      </c>
      <c r="J61" s="9" t="s">
        <v>45</v>
      </c>
      <c r="K61" s="24" t="s">
        <v>48</v>
      </c>
      <c r="L61" s="3">
        <f t="shared" si="0"/>
        <v>21746000000</v>
      </c>
      <c r="M61" s="3">
        <f t="shared" si="1"/>
        <v>16417000000</v>
      </c>
      <c r="N61" s="3">
        <f t="shared" si="2"/>
        <v>5329000000</v>
      </c>
      <c r="O61" s="27">
        <f t="shared" si="3"/>
        <v>0.37282905001114408</v>
      </c>
    </row>
    <row r="62" spans="1:15" ht="12.75" x14ac:dyDescent="0.2">
      <c r="A62" s="14">
        <v>60</v>
      </c>
      <c r="B62" s="9" t="s">
        <v>49</v>
      </c>
      <c r="C62" s="18" t="s">
        <v>10</v>
      </c>
      <c r="D62" s="15">
        <v>41274</v>
      </c>
      <c r="E62" s="16">
        <v>958511000</v>
      </c>
      <c r="F62" s="17">
        <v>386355000</v>
      </c>
      <c r="G62" s="17">
        <v>61732000</v>
      </c>
      <c r="H62" s="17">
        <v>0</v>
      </c>
      <c r="I62" s="17">
        <v>325173000</v>
      </c>
      <c r="J62" s="9" t="s">
        <v>50</v>
      </c>
      <c r="K62" s="24" t="s">
        <v>51</v>
      </c>
      <c r="L62" s="3">
        <f t="shared" si="0"/>
        <v>572156000</v>
      </c>
      <c r="M62" s="3">
        <f t="shared" si="1"/>
        <v>386905000</v>
      </c>
      <c r="N62" s="3">
        <f t="shared" si="2"/>
        <v>185251000</v>
      </c>
      <c r="O62" s="27">
        <f t="shared" si="3"/>
        <v>0.59692168373654553</v>
      </c>
    </row>
    <row r="63" spans="1:15" ht="12.75" x14ac:dyDescent="0.2">
      <c r="A63" s="14">
        <v>61</v>
      </c>
      <c r="B63" s="9" t="s">
        <v>49</v>
      </c>
      <c r="C63" s="18" t="s">
        <v>13</v>
      </c>
      <c r="D63" s="15">
        <v>41639</v>
      </c>
      <c r="E63" s="16">
        <v>974053000</v>
      </c>
      <c r="F63" s="17">
        <v>380051000</v>
      </c>
      <c r="G63" s="17">
        <v>53073000</v>
      </c>
      <c r="H63" s="17">
        <v>0</v>
      </c>
      <c r="I63" s="17">
        <v>291910000</v>
      </c>
      <c r="J63" s="9" t="s">
        <v>50</v>
      </c>
      <c r="K63" s="24" t="s">
        <v>51</v>
      </c>
      <c r="L63" s="3">
        <f t="shared" si="0"/>
        <v>594002000</v>
      </c>
      <c r="M63" s="3">
        <f t="shared" si="1"/>
        <v>344983000</v>
      </c>
      <c r="N63" s="3">
        <f t="shared" si="2"/>
        <v>249019000</v>
      </c>
      <c r="O63" s="27">
        <f t="shared" si="3"/>
        <v>0.6098251327186508</v>
      </c>
    </row>
    <row r="64" spans="1:15" ht="12.75" x14ac:dyDescent="0.2">
      <c r="A64" s="14">
        <v>62</v>
      </c>
      <c r="B64" s="9" t="s">
        <v>49</v>
      </c>
      <c r="C64" s="18" t="s">
        <v>14</v>
      </c>
      <c r="D64" s="15">
        <v>42004</v>
      </c>
      <c r="E64" s="16">
        <v>984363000</v>
      </c>
      <c r="F64" s="17">
        <v>380964000</v>
      </c>
      <c r="G64" s="17">
        <v>56621000</v>
      </c>
      <c r="H64" s="17">
        <v>0</v>
      </c>
      <c r="I64" s="17">
        <v>282608000</v>
      </c>
      <c r="J64" s="9" t="s">
        <v>50</v>
      </c>
      <c r="K64" s="24" t="s">
        <v>51</v>
      </c>
      <c r="L64" s="3">
        <f t="shared" si="0"/>
        <v>603399000</v>
      </c>
      <c r="M64" s="3">
        <f t="shared" si="1"/>
        <v>339229000</v>
      </c>
      <c r="N64" s="3">
        <f t="shared" si="2"/>
        <v>264170000</v>
      </c>
      <c r="O64" s="27">
        <f t="shared" si="3"/>
        <v>0.61298423447447736</v>
      </c>
    </row>
    <row r="65" spans="1:15" ht="12.75" x14ac:dyDescent="0.2">
      <c r="A65" s="14">
        <v>63</v>
      </c>
      <c r="B65" s="9" t="s">
        <v>49</v>
      </c>
      <c r="C65" s="18" t="s">
        <v>15</v>
      </c>
      <c r="D65" s="15">
        <v>42369</v>
      </c>
      <c r="E65" s="16">
        <v>981310000</v>
      </c>
      <c r="F65" s="17">
        <v>365248000</v>
      </c>
      <c r="G65" s="17">
        <v>53546000</v>
      </c>
      <c r="H65" s="17">
        <v>0</v>
      </c>
      <c r="I65" s="17">
        <v>306301000</v>
      </c>
      <c r="J65" s="9" t="s">
        <v>50</v>
      </c>
      <c r="K65" s="24" t="s">
        <v>51</v>
      </c>
      <c r="L65" s="3">
        <f t="shared" si="0"/>
        <v>616062000</v>
      </c>
      <c r="M65" s="3">
        <f t="shared" si="1"/>
        <v>359847000</v>
      </c>
      <c r="N65" s="3">
        <f t="shared" si="2"/>
        <v>256215000</v>
      </c>
      <c r="O65" s="27">
        <f t="shared" si="3"/>
        <v>0.62779549785490818</v>
      </c>
    </row>
    <row r="66" spans="1:15" ht="12.75" x14ac:dyDescent="0.2">
      <c r="A66" s="14">
        <v>64</v>
      </c>
      <c r="B66" s="9" t="s">
        <v>52</v>
      </c>
      <c r="C66" s="18" t="s">
        <v>10</v>
      </c>
      <c r="D66" s="15">
        <v>41639</v>
      </c>
      <c r="E66" s="16">
        <v>9047657000</v>
      </c>
      <c r="F66" s="17">
        <v>6709936000</v>
      </c>
      <c r="G66" s="17">
        <v>0</v>
      </c>
      <c r="H66" s="17">
        <v>0</v>
      </c>
      <c r="I66" s="17">
        <v>1470287000</v>
      </c>
      <c r="J66" s="9" t="s">
        <v>45</v>
      </c>
      <c r="K66" s="24" t="s">
        <v>53</v>
      </c>
      <c r="L66" s="3">
        <f t="shared" ref="L66:L129" si="4">E66-F66</f>
        <v>2337721000</v>
      </c>
      <c r="M66" s="3">
        <f t="shared" si="1"/>
        <v>1470287000</v>
      </c>
      <c r="N66" s="3">
        <f t="shared" si="2"/>
        <v>867434000</v>
      </c>
      <c r="O66" s="27">
        <f t="shared" si="3"/>
        <v>0.25837860564342791</v>
      </c>
    </row>
    <row r="67" spans="1:15" ht="12.75" x14ac:dyDescent="0.2">
      <c r="A67" s="14">
        <v>65</v>
      </c>
      <c r="B67" s="9" t="s">
        <v>52</v>
      </c>
      <c r="C67" s="18" t="s">
        <v>13</v>
      </c>
      <c r="D67" s="15">
        <v>42004</v>
      </c>
      <c r="E67" s="16">
        <v>10381653000</v>
      </c>
      <c r="F67" s="17">
        <v>8093563000</v>
      </c>
      <c r="G67" s="17">
        <v>0</v>
      </c>
      <c r="H67" s="17">
        <v>0</v>
      </c>
      <c r="I67" s="17">
        <v>1485558000</v>
      </c>
      <c r="J67" s="9" t="s">
        <v>45</v>
      </c>
      <c r="K67" s="24" t="s">
        <v>53</v>
      </c>
      <c r="L67" s="3">
        <f t="shared" si="4"/>
        <v>2288090000</v>
      </c>
      <c r="M67" s="3">
        <f t="shared" ref="M67:M130" si="5">G67+H67+I67</f>
        <v>1485558000</v>
      </c>
      <c r="N67" s="3">
        <f t="shared" ref="N67:N130" si="6">L67-M67</f>
        <v>802532000</v>
      </c>
      <c r="O67" s="27">
        <f t="shared" ref="O67:O130" si="7">(E67-F67)/E67</f>
        <v>0.22039746464267299</v>
      </c>
    </row>
    <row r="68" spans="1:15" ht="12.75" x14ac:dyDescent="0.2">
      <c r="A68" s="14">
        <v>66</v>
      </c>
      <c r="B68" s="9" t="s">
        <v>52</v>
      </c>
      <c r="C68" s="18" t="s">
        <v>14</v>
      </c>
      <c r="D68" s="15">
        <v>42369</v>
      </c>
      <c r="E68" s="16">
        <v>10325494000</v>
      </c>
      <c r="F68" s="17">
        <v>8666624000</v>
      </c>
      <c r="G68" s="17">
        <v>0</v>
      </c>
      <c r="H68" s="17">
        <v>0</v>
      </c>
      <c r="I68" s="17">
        <v>1402573000</v>
      </c>
      <c r="J68" s="9" t="s">
        <v>45</v>
      </c>
      <c r="K68" s="24" t="s">
        <v>53</v>
      </c>
      <c r="L68" s="3">
        <f t="shared" si="4"/>
        <v>1658870000</v>
      </c>
      <c r="M68" s="3">
        <f t="shared" si="5"/>
        <v>1402573000</v>
      </c>
      <c r="N68" s="3">
        <f t="shared" si="6"/>
        <v>256297000</v>
      </c>
      <c r="O68" s="27">
        <f t="shared" si="7"/>
        <v>0.16065768862971591</v>
      </c>
    </row>
    <row r="69" spans="1:15" ht="12.75" x14ac:dyDescent="0.2">
      <c r="A69" s="14">
        <v>67</v>
      </c>
      <c r="B69" s="9" t="s">
        <v>52</v>
      </c>
      <c r="C69" s="18" t="s">
        <v>15</v>
      </c>
      <c r="D69" s="15">
        <v>42735</v>
      </c>
      <c r="E69" s="16">
        <v>7531780000</v>
      </c>
      <c r="F69" s="17">
        <v>5251228000</v>
      </c>
      <c r="G69" s="17">
        <v>0</v>
      </c>
      <c r="H69" s="17">
        <v>0</v>
      </c>
      <c r="I69" s="17">
        <v>1351314000</v>
      </c>
      <c r="J69" s="9" t="s">
        <v>45</v>
      </c>
      <c r="K69" s="24" t="s">
        <v>53</v>
      </c>
      <c r="L69" s="3">
        <f t="shared" si="4"/>
        <v>2280552000</v>
      </c>
      <c r="M69" s="3">
        <f t="shared" si="5"/>
        <v>1351314000</v>
      </c>
      <c r="N69" s="3">
        <f t="shared" si="6"/>
        <v>929238000</v>
      </c>
      <c r="O69" s="27">
        <f t="shared" si="7"/>
        <v>0.30279057540183063</v>
      </c>
    </row>
    <row r="70" spans="1:15" ht="12.75" x14ac:dyDescent="0.2">
      <c r="A70" s="14">
        <v>72</v>
      </c>
      <c r="B70" s="9" t="s">
        <v>54</v>
      </c>
      <c r="C70" s="18" t="s">
        <v>10</v>
      </c>
      <c r="D70" s="15">
        <v>41274</v>
      </c>
      <c r="E70" s="16">
        <v>1373947000</v>
      </c>
      <c r="F70" s="17">
        <v>529900000</v>
      </c>
      <c r="G70" s="17">
        <v>433448000</v>
      </c>
      <c r="H70" s="17">
        <v>74744000</v>
      </c>
      <c r="I70" s="17">
        <v>20962000</v>
      </c>
      <c r="J70" s="9" t="s">
        <v>20</v>
      </c>
      <c r="K70" s="24" t="s">
        <v>55</v>
      </c>
      <c r="L70" s="3">
        <f t="shared" si="4"/>
        <v>844047000</v>
      </c>
      <c r="M70" s="3">
        <f t="shared" si="5"/>
        <v>529154000</v>
      </c>
      <c r="N70" s="3">
        <f t="shared" si="6"/>
        <v>314893000</v>
      </c>
      <c r="O70" s="27">
        <f t="shared" si="7"/>
        <v>0.61432282322389442</v>
      </c>
    </row>
    <row r="71" spans="1:15" ht="12.75" x14ac:dyDescent="0.2">
      <c r="A71" s="14">
        <v>73</v>
      </c>
      <c r="B71" s="9" t="s">
        <v>54</v>
      </c>
      <c r="C71" s="18" t="s">
        <v>13</v>
      </c>
      <c r="D71" s="15">
        <v>41639</v>
      </c>
      <c r="E71" s="16">
        <v>1577922000</v>
      </c>
      <c r="F71" s="17">
        <v>511087000</v>
      </c>
      <c r="G71" s="17">
        <v>535598000</v>
      </c>
      <c r="H71" s="17">
        <v>93879000</v>
      </c>
      <c r="I71" s="17">
        <v>21547000</v>
      </c>
      <c r="J71" s="9" t="s">
        <v>20</v>
      </c>
      <c r="K71" s="24" t="s">
        <v>55</v>
      </c>
      <c r="L71" s="3">
        <f t="shared" si="4"/>
        <v>1066835000</v>
      </c>
      <c r="M71" s="3">
        <f t="shared" si="5"/>
        <v>651024000</v>
      </c>
      <c r="N71" s="3">
        <f t="shared" si="6"/>
        <v>415811000</v>
      </c>
      <c r="O71" s="27">
        <f t="shared" si="7"/>
        <v>0.67610122680335272</v>
      </c>
    </row>
    <row r="72" spans="1:15" ht="12.75" x14ac:dyDescent="0.2">
      <c r="A72" s="14">
        <v>74</v>
      </c>
      <c r="B72" s="9" t="s">
        <v>54</v>
      </c>
      <c r="C72" s="18" t="s">
        <v>14</v>
      </c>
      <c r="D72" s="15">
        <v>42004</v>
      </c>
      <c r="E72" s="16">
        <v>1963874000</v>
      </c>
      <c r="F72" s="17">
        <v>610943000</v>
      </c>
      <c r="G72" s="17">
        <v>704880000</v>
      </c>
      <c r="H72" s="17">
        <v>125286000</v>
      </c>
      <c r="I72" s="17">
        <v>32057000</v>
      </c>
      <c r="J72" s="9" t="s">
        <v>20</v>
      </c>
      <c r="K72" s="24" t="s">
        <v>55</v>
      </c>
      <c r="L72" s="3">
        <f t="shared" si="4"/>
        <v>1352931000</v>
      </c>
      <c r="M72" s="3">
        <f t="shared" si="5"/>
        <v>862223000</v>
      </c>
      <c r="N72" s="3">
        <f t="shared" si="6"/>
        <v>490708000</v>
      </c>
      <c r="O72" s="27">
        <f t="shared" si="7"/>
        <v>0.68890926810986852</v>
      </c>
    </row>
    <row r="73" spans="1:15" ht="12.75" x14ac:dyDescent="0.2">
      <c r="A73" s="14">
        <v>75</v>
      </c>
      <c r="B73" s="9" t="s">
        <v>54</v>
      </c>
      <c r="C73" s="18" t="s">
        <v>15</v>
      </c>
      <c r="D73" s="15">
        <v>42369</v>
      </c>
      <c r="E73" s="16">
        <v>2197448000</v>
      </c>
      <c r="F73" s="17">
        <v>725620000</v>
      </c>
      <c r="G73" s="17">
        <v>829253000</v>
      </c>
      <c r="H73" s="17">
        <v>148591000</v>
      </c>
      <c r="I73" s="17">
        <v>27067000</v>
      </c>
      <c r="J73" s="9" t="s">
        <v>20</v>
      </c>
      <c r="K73" s="24" t="s">
        <v>55</v>
      </c>
      <c r="L73" s="3">
        <f t="shared" si="4"/>
        <v>1471828000</v>
      </c>
      <c r="M73" s="3">
        <f t="shared" si="5"/>
        <v>1004911000</v>
      </c>
      <c r="N73" s="3">
        <f t="shared" si="6"/>
        <v>466917000</v>
      </c>
      <c r="O73" s="27">
        <f t="shared" si="7"/>
        <v>0.66978968330536148</v>
      </c>
    </row>
    <row r="74" spans="1:15" ht="12.75" x14ac:dyDescent="0.2">
      <c r="A74" s="14">
        <v>76</v>
      </c>
      <c r="B74" s="9" t="s">
        <v>56</v>
      </c>
      <c r="C74" s="18" t="s">
        <v>10</v>
      </c>
      <c r="D74" s="15">
        <v>41274</v>
      </c>
      <c r="E74" s="16">
        <v>2519154000</v>
      </c>
      <c r="F74" s="17">
        <v>1620311000</v>
      </c>
      <c r="G74" s="17">
        <v>308456000</v>
      </c>
      <c r="H74" s="17">
        <v>78919000</v>
      </c>
      <c r="I74" s="17">
        <v>0</v>
      </c>
      <c r="J74" s="9" t="s">
        <v>57</v>
      </c>
      <c r="K74" s="24" t="s">
        <v>58</v>
      </c>
      <c r="L74" s="3">
        <f t="shared" si="4"/>
        <v>898843000</v>
      </c>
      <c r="M74" s="3">
        <f t="shared" si="5"/>
        <v>387375000</v>
      </c>
      <c r="N74" s="3">
        <f t="shared" si="6"/>
        <v>511468000</v>
      </c>
      <c r="O74" s="27">
        <f t="shared" si="7"/>
        <v>0.35680351419563872</v>
      </c>
    </row>
    <row r="75" spans="1:15" ht="12.75" x14ac:dyDescent="0.2">
      <c r="A75" s="14">
        <v>77</v>
      </c>
      <c r="B75" s="9" t="s">
        <v>56</v>
      </c>
      <c r="C75" s="18" t="s">
        <v>13</v>
      </c>
      <c r="D75" s="15">
        <v>41639</v>
      </c>
      <c r="E75" s="16">
        <v>2394270000</v>
      </c>
      <c r="F75" s="17">
        <v>1543799000</v>
      </c>
      <c r="G75" s="17">
        <v>158189000</v>
      </c>
      <c r="H75" s="17">
        <v>82246000</v>
      </c>
      <c r="I75" s="17">
        <v>0</v>
      </c>
      <c r="J75" s="9" t="s">
        <v>57</v>
      </c>
      <c r="K75" s="24" t="s">
        <v>58</v>
      </c>
      <c r="L75" s="3">
        <f t="shared" si="4"/>
        <v>850471000</v>
      </c>
      <c r="M75" s="3">
        <f t="shared" si="5"/>
        <v>240435000</v>
      </c>
      <c r="N75" s="3">
        <f t="shared" si="6"/>
        <v>610036000</v>
      </c>
      <c r="O75" s="27">
        <f t="shared" si="7"/>
        <v>0.35521098288831249</v>
      </c>
    </row>
    <row r="76" spans="1:15" ht="12.75" x14ac:dyDescent="0.2">
      <c r="A76" s="14">
        <v>78</v>
      </c>
      <c r="B76" s="9" t="s">
        <v>56</v>
      </c>
      <c r="C76" s="18" t="s">
        <v>14</v>
      </c>
      <c r="D76" s="15">
        <v>42004</v>
      </c>
      <c r="E76" s="16">
        <v>2445548000</v>
      </c>
      <c r="F76" s="17">
        <v>1674700000</v>
      </c>
      <c r="G76" s="17">
        <v>355135000</v>
      </c>
      <c r="H76" s="17">
        <v>88310000</v>
      </c>
      <c r="I76" s="17">
        <v>0</v>
      </c>
      <c r="J76" s="9" t="s">
        <v>57</v>
      </c>
      <c r="K76" s="24" t="s">
        <v>58</v>
      </c>
      <c r="L76" s="3">
        <f t="shared" si="4"/>
        <v>770848000</v>
      </c>
      <c r="M76" s="3">
        <f t="shared" si="5"/>
        <v>443445000</v>
      </c>
      <c r="N76" s="3">
        <f t="shared" si="6"/>
        <v>327403000</v>
      </c>
      <c r="O76" s="27">
        <f t="shared" si="7"/>
        <v>0.31520460853763654</v>
      </c>
    </row>
    <row r="77" spans="1:15" ht="12.75" x14ac:dyDescent="0.2">
      <c r="A77" s="14">
        <v>79</v>
      </c>
      <c r="B77" s="9" t="s">
        <v>56</v>
      </c>
      <c r="C77" s="18" t="s">
        <v>15</v>
      </c>
      <c r="D77" s="15">
        <v>42369</v>
      </c>
      <c r="E77" s="16">
        <v>3651335000</v>
      </c>
      <c r="F77" s="17">
        <v>2454463000</v>
      </c>
      <c r="G77" s="17">
        <v>512274000</v>
      </c>
      <c r="H77" s="17">
        <v>102871000</v>
      </c>
      <c r="I77" s="17">
        <v>0</v>
      </c>
      <c r="J77" s="9" t="s">
        <v>57</v>
      </c>
      <c r="K77" s="24" t="s">
        <v>58</v>
      </c>
      <c r="L77" s="3">
        <f t="shared" si="4"/>
        <v>1196872000</v>
      </c>
      <c r="M77" s="3">
        <f t="shared" si="5"/>
        <v>615145000</v>
      </c>
      <c r="N77" s="3">
        <f t="shared" si="6"/>
        <v>581727000</v>
      </c>
      <c r="O77" s="27">
        <f t="shared" si="7"/>
        <v>0.327790246581045</v>
      </c>
    </row>
    <row r="78" spans="1:15" ht="12.75" x14ac:dyDescent="0.2">
      <c r="A78" s="14">
        <v>80</v>
      </c>
      <c r="B78" s="9" t="s">
        <v>59</v>
      </c>
      <c r="C78" s="18" t="s">
        <v>10</v>
      </c>
      <c r="D78" s="15">
        <v>41274</v>
      </c>
      <c r="E78" s="16">
        <v>4657000000</v>
      </c>
      <c r="F78" s="17">
        <v>2319000000</v>
      </c>
      <c r="G78" s="17">
        <v>1542000000</v>
      </c>
      <c r="H78" s="17">
        <v>0</v>
      </c>
      <c r="I78" s="17">
        <v>264000000</v>
      </c>
      <c r="J78" s="9" t="s">
        <v>11</v>
      </c>
      <c r="K78" s="24" t="s">
        <v>12</v>
      </c>
      <c r="L78" s="3">
        <f t="shared" si="4"/>
        <v>2338000000</v>
      </c>
      <c r="M78" s="3">
        <f t="shared" si="5"/>
        <v>1806000000</v>
      </c>
      <c r="N78" s="3">
        <f t="shared" si="6"/>
        <v>532000000</v>
      </c>
      <c r="O78" s="27">
        <f t="shared" si="7"/>
        <v>0.50203993987545625</v>
      </c>
    </row>
    <row r="79" spans="1:15" ht="12.75" x14ac:dyDescent="0.2">
      <c r="A79" s="14">
        <v>81</v>
      </c>
      <c r="B79" s="9" t="s">
        <v>59</v>
      </c>
      <c r="C79" s="18" t="s">
        <v>13</v>
      </c>
      <c r="D79" s="15">
        <v>41639</v>
      </c>
      <c r="E79" s="16">
        <v>5156000000</v>
      </c>
      <c r="F79" s="17">
        <v>2355000000</v>
      </c>
      <c r="G79" s="17">
        <v>1693000000</v>
      </c>
      <c r="H79" s="17">
        <v>0</v>
      </c>
      <c r="I79" s="17">
        <v>270000000</v>
      </c>
      <c r="J79" s="9" t="s">
        <v>11</v>
      </c>
      <c r="K79" s="24" t="s">
        <v>12</v>
      </c>
      <c r="L79" s="3">
        <f t="shared" si="4"/>
        <v>2801000000</v>
      </c>
      <c r="M79" s="3">
        <f t="shared" si="5"/>
        <v>1963000000</v>
      </c>
      <c r="N79" s="3">
        <f t="shared" si="6"/>
        <v>838000000</v>
      </c>
      <c r="O79" s="27">
        <f t="shared" si="7"/>
        <v>0.54325058184639252</v>
      </c>
    </row>
    <row r="80" spans="1:15" ht="12.75" x14ac:dyDescent="0.2">
      <c r="A80" s="14">
        <v>82</v>
      </c>
      <c r="B80" s="9" t="s">
        <v>59</v>
      </c>
      <c r="C80" s="18" t="s">
        <v>14</v>
      </c>
      <c r="D80" s="15">
        <v>42004</v>
      </c>
      <c r="E80" s="16">
        <v>5368000000</v>
      </c>
      <c r="F80" s="17">
        <v>2325000000</v>
      </c>
      <c r="G80" s="17">
        <v>1817000000</v>
      </c>
      <c r="H80" s="17">
        <v>0</v>
      </c>
      <c r="I80" s="17">
        <v>294000000</v>
      </c>
      <c r="J80" s="9" t="s">
        <v>11</v>
      </c>
      <c r="K80" s="24" t="s">
        <v>12</v>
      </c>
      <c r="L80" s="3">
        <f t="shared" si="4"/>
        <v>3043000000</v>
      </c>
      <c r="M80" s="3">
        <f t="shared" si="5"/>
        <v>2111000000</v>
      </c>
      <c r="N80" s="3">
        <f t="shared" si="6"/>
        <v>932000000</v>
      </c>
      <c r="O80" s="27">
        <f t="shared" si="7"/>
        <v>0.56687779433681074</v>
      </c>
    </row>
    <row r="81" spans="1:15" ht="12.75" x14ac:dyDescent="0.2">
      <c r="A81" s="14">
        <v>83</v>
      </c>
      <c r="B81" s="9" t="s">
        <v>59</v>
      </c>
      <c r="C81" s="18" t="s">
        <v>15</v>
      </c>
      <c r="D81" s="15">
        <v>42369</v>
      </c>
      <c r="E81" s="16">
        <v>5598000000</v>
      </c>
      <c r="F81" s="17">
        <v>1935000000</v>
      </c>
      <c r="G81" s="17">
        <v>2013000000</v>
      </c>
      <c r="H81" s="17">
        <v>0</v>
      </c>
      <c r="I81" s="17">
        <v>320000000</v>
      </c>
      <c r="J81" s="9" t="s">
        <v>11</v>
      </c>
      <c r="K81" s="24" t="s">
        <v>12</v>
      </c>
      <c r="L81" s="3">
        <f t="shared" si="4"/>
        <v>3663000000</v>
      </c>
      <c r="M81" s="3">
        <f t="shared" si="5"/>
        <v>2333000000</v>
      </c>
      <c r="N81" s="3">
        <f t="shared" si="6"/>
        <v>1330000000</v>
      </c>
      <c r="O81" s="27">
        <f t="shared" si="7"/>
        <v>0.65434083601286175</v>
      </c>
    </row>
    <row r="82" spans="1:15" ht="12.75" x14ac:dyDescent="0.2">
      <c r="A82" s="14">
        <v>84</v>
      </c>
      <c r="B82" s="9" t="s">
        <v>60</v>
      </c>
      <c r="C82" s="18" t="s">
        <v>10</v>
      </c>
      <c r="D82" s="15">
        <v>41274</v>
      </c>
      <c r="E82" s="16">
        <v>33315000000</v>
      </c>
      <c r="F82" s="17">
        <v>21618000000</v>
      </c>
      <c r="G82" s="17">
        <v>0</v>
      </c>
      <c r="H82" s="17">
        <v>0</v>
      </c>
      <c r="I82" s="17">
        <v>8002000000</v>
      </c>
      <c r="J82" s="9" t="s">
        <v>45</v>
      </c>
      <c r="K82" s="24" t="s">
        <v>48</v>
      </c>
      <c r="L82" s="3">
        <f t="shared" si="4"/>
        <v>11697000000</v>
      </c>
      <c r="M82" s="3">
        <f t="shared" si="5"/>
        <v>8002000000</v>
      </c>
      <c r="N82" s="3">
        <f t="shared" si="6"/>
        <v>3695000000</v>
      </c>
      <c r="O82" s="27">
        <f t="shared" si="7"/>
        <v>0.35110310670868977</v>
      </c>
    </row>
    <row r="83" spans="1:15" ht="12.75" x14ac:dyDescent="0.2">
      <c r="A83" s="14">
        <v>85</v>
      </c>
      <c r="B83" s="9" t="s">
        <v>60</v>
      </c>
      <c r="C83" s="18" t="s">
        <v>13</v>
      </c>
      <c r="D83" s="15">
        <v>41639</v>
      </c>
      <c r="E83" s="16">
        <v>34507000000</v>
      </c>
      <c r="F83" s="17">
        <v>19828000000</v>
      </c>
      <c r="G83" s="17">
        <v>1278000000</v>
      </c>
      <c r="H83" s="17">
        <v>0</v>
      </c>
      <c r="I83" s="17">
        <v>8389000000</v>
      </c>
      <c r="J83" s="9" t="s">
        <v>45</v>
      </c>
      <c r="K83" s="24" t="s">
        <v>48</v>
      </c>
      <c r="L83" s="3">
        <f t="shared" si="4"/>
        <v>14679000000</v>
      </c>
      <c r="M83" s="3">
        <f t="shared" si="5"/>
        <v>9667000000</v>
      </c>
      <c r="N83" s="3">
        <f t="shared" si="6"/>
        <v>5012000000</v>
      </c>
      <c r="O83" s="27">
        <f t="shared" si="7"/>
        <v>0.42539194945952996</v>
      </c>
    </row>
    <row r="84" spans="1:15" ht="12.75" x14ac:dyDescent="0.2">
      <c r="A84" s="14">
        <v>86</v>
      </c>
      <c r="B84" s="9" t="s">
        <v>60</v>
      </c>
      <c r="C84" s="18" t="s">
        <v>14</v>
      </c>
      <c r="D84" s="15">
        <v>42004</v>
      </c>
      <c r="E84" s="16">
        <v>35239000000</v>
      </c>
      <c r="F84" s="17">
        <v>21193000000</v>
      </c>
      <c r="G84" s="17">
        <v>919000000</v>
      </c>
      <c r="H84" s="17">
        <v>0</v>
      </c>
      <c r="I84" s="17">
        <v>8476000000</v>
      </c>
      <c r="J84" s="9" t="s">
        <v>45</v>
      </c>
      <c r="K84" s="24" t="s">
        <v>48</v>
      </c>
      <c r="L84" s="3">
        <f t="shared" si="4"/>
        <v>14046000000</v>
      </c>
      <c r="M84" s="3">
        <f t="shared" si="5"/>
        <v>9395000000</v>
      </c>
      <c r="N84" s="3">
        <f t="shared" si="6"/>
        <v>4651000000</v>
      </c>
      <c r="O84" s="27">
        <f t="shared" si="7"/>
        <v>0.3985924685717529</v>
      </c>
    </row>
    <row r="85" spans="1:15" ht="12.75" x14ac:dyDescent="0.2">
      <c r="A85" s="14">
        <v>87</v>
      </c>
      <c r="B85" s="9" t="s">
        <v>60</v>
      </c>
      <c r="C85" s="18" t="s">
        <v>15</v>
      </c>
      <c r="D85" s="15">
        <v>42369</v>
      </c>
      <c r="E85" s="16">
        <v>35653000000</v>
      </c>
      <c r="F85" s="17">
        <v>22837000000</v>
      </c>
      <c r="G85" s="17">
        <v>761000000</v>
      </c>
      <c r="H85" s="17">
        <v>0</v>
      </c>
      <c r="I85" s="17">
        <v>8445000000</v>
      </c>
      <c r="J85" s="9" t="s">
        <v>45</v>
      </c>
      <c r="K85" s="24" t="s">
        <v>48</v>
      </c>
      <c r="L85" s="3">
        <f t="shared" si="4"/>
        <v>12816000000</v>
      </c>
      <c r="M85" s="3">
        <f t="shared" si="5"/>
        <v>9206000000</v>
      </c>
      <c r="N85" s="3">
        <f t="shared" si="6"/>
        <v>3610000000</v>
      </c>
      <c r="O85" s="27">
        <f t="shared" si="7"/>
        <v>0.35946484166830278</v>
      </c>
    </row>
    <row r="86" spans="1:15" ht="12.75" x14ac:dyDescent="0.2">
      <c r="A86" s="14">
        <v>88</v>
      </c>
      <c r="B86" s="9" t="s">
        <v>61</v>
      </c>
      <c r="C86" s="18" t="s">
        <v>10</v>
      </c>
      <c r="D86" s="15">
        <v>41639</v>
      </c>
      <c r="E86" s="16">
        <v>2069600000</v>
      </c>
      <c r="F86" s="17">
        <v>1208100000</v>
      </c>
      <c r="G86" s="17">
        <v>483100000</v>
      </c>
      <c r="H86" s="17">
        <v>0</v>
      </c>
      <c r="I86" s="17">
        <v>0</v>
      </c>
      <c r="J86" s="9" t="s">
        <v>11</v>
      </c>
      <c r="K86" s="24" t="s">
        <v>62</v>
      </c>
      <c r="L86" s="3">
        <f t="shared" si="4"/>
        <v>861500000</v>
      </c>
      <c r="M86" s="3">
        <f t="shared" si="5"/>
        <v>483100000</v>
      </c>
      <c r="N86" s="3">
        <f t="shared" si="6"/>
        <v>378400000</v>
      </c>
      <c r="O86" s="27">
        <f t="shared" si="7"/>
        <v>0.41626401236954003</v>
      </c>
    </row>
    <row r="87" spans="1:15" ht="12.75" x14ac:dyDescent="0.2">
      <c r="A87" s="14">
        <v>89</v>
      </c>
      <c r="B87" s="9" t="s">
        <v>61</v>
      </c>
      <c r="C87" s="18" t="s">
        <v>13</v>
      </c>
      <c r="D87" s="15">
        <v>42004</v>
      </c>
      <c r="E87" s="16">
        <v>2118300000</v>
      </c>
      <c r="F87" s="17">
        <v>1264600000</v>
      </c>
      <c r="G87" s="17">
        <v>527400000</v>
      </c>
      <c r="H87" s="17">
        <v>0</v>
      </c>
      <c r="I87" s="17">
        <v>0</v>
      </c>
      <c r="J87" s="9" t="s">
        <v>11</v>
      </c>
      <c r="K87" s="24" t="s">
        <v>62</v>
      </c>
      <c r="L87" s="3">
        <f t="shared" si="4"/>
        <v>853700000</v>
      </c>
      <c r="M87" s="3">
        <f t="shared" si="5"/>
        <v>527400000</v>
      </c>
      <c r="N87" s="3">
        <f t="shared" si="6"/>
        <v>326300000</v>
      </c>
      <c r="O87" s="27">
        <f t="shared" si="7"/>
        <v>0.40301184912429777</v>
      </c>
    </row>
    <row r="88" spans="1:15" ht="12.75" x14ac:dyDescent="0.2">
      <c r="A88" s="14">
        <v>90</v>
      </c>
      <c r="B88" s="9" t="s">
        <v>61</v>
      </c>
      <c r="C88" s="18" t="s">
        <v>14</v>
      </c>
      <c r="D88" s="15">
        <v>42369</v>
      </c>
      <c r="E88" s="16">
        <v>2068100000</v>
      </c>
      <c r="F88" s="17">
        <v>1199000000</v>
      </c>
      <c r="G88" s="17">
        <v>510500000</v>
      </c>
      <c r="H88" s="17">
        <v>0</v>
      </c>
      <c r="I88" s="17">
        <v>0</v>
      </c>
      <c r="J88" s="9" t="s">
        <v>11</v>
      </c>
      <c r="K88" s="24" t="s">
        <v>62</v>
      </c>
      <c r="L88" s="3">
        <f t="shared" si="4"/>
        <v>869100000</v>
      </c>
      <c r="M88" s="3">
        <f t="shared" si="5"/>
        <v>510500000</v>
      </c>
      <c r="N88" s="3">
        <f t="shared" si="6"/>
        <v>358600000</v>
      </c>
      <c r="O88" s="27">
        <f t="shared" si="7"/>
        <v>0.42024080073497411</v>
      </c>
    </row>
    <row r="89" spans="1:15" ht="12.75" x14ac:dyDescent="0.2">
      <c r="A89" s="14">
        <v>91</v>
      </c>
      <c r="B89" s="9" t="s">
        <v>61</v>
      </c>
      <c r="C89" s="18" t="s">
        <v>15</v>
      </c>
      <c r="D89" s="15">
        <v>42735</v>
      </c>
      <c r="E89" s="16">
        <v>2238000000</v>
      </c>
      <c r="F89" s="17">
        <v>1252700000</v>
      </c>
      <c r="G89" s="17">
        <v>559800000</v>
      </c>
      <c r="H89" s="17">
        <v>0</v>
      </c>
      <c r="I89" s="17">
        <v>0</v>
      </c>
      <c r="J89" s="9" t="s">
        <v>11</v>
      </c>
      <c r="K89" s="24" t="s">
        <v>62</v>
      </c>
      <c r="L89" s="3">
        <f t="shared" si="4"/>
        <v>985300000</v>
      </c>
      <c r="M89" s="3">
        <f t="shared" si="5"/>
        <v>559800000</v>
      </c>
      <c r="N89" s="3">
        <f t="shared" si="6"/>
        <v>425500000</v>
      </c>
      <c r="O89" s="27">
        <f t="shared" si="7"/>
        <v>0.4402591599642538</v>
      </c>
    </row>
    <row r="90" spans="1:15" ht="12.75" x14ac:dyDescent="0.2">
      <c r="A90" s="14">
        <v>92</v>
      </c>
      <c r="B90" s="9" t="s">
        <v>63</v>
      </c>
      <c r="C90" s="18" t="s">
        <v>10</v>
      </c>
      <c r="D90" s="15">
        <v>41639</v>
      </c>
      <c r="E90" s="16">
        <v>1551346000</v>
      </c>
      <c r="F90" s="17">
        <v>177556000</v>
      </c>
      <c r="G90" s="17">
        <v>493726000</v>
      </c>
      <c r="H90" s="17">
        <v>317093000</v>
      </c>
      <c r="I90" s="17">
        <v>417000</v>
      </c>
      <c r="J90" s="9" t="s">
        <v>23</v>
      </c>
      <c r="K90" s="24" t="s">
        <v>64</v>
      </c>
      <c r="L90" s="3">
        <f t="shared" si="4"/>
        <v>1373790000</v>
      </c>
      <c r="M90" s="3">
        <f t="shared" si="5"/>
        <v>811236000</v>
      </c>
      <c r="N90" s="3">
        <f t="shared" si="6"/>
        <v>562554000</v>
      </c>
      <c r="O90" s="27">
        <f t="shared" si="7"/>
        <v>0.88554713132982588</v>
      </c>
    </row>
    <row r="91" spans="1:15" ht="12.75" x14ac:dyDescent="0.2">
      <c r="A91" s="14">
        <v>93</v>
      </c>
      <c r="B91" s="9" t="s">
        <v>63</v>
      </c>
      <c r="C91" s="18" t="s">
        <v>13</v>
      </c>
      <c r="D91" s="15">
        <v>42004</v>
      </c>
      <c r="E91" s="16">
        <v>2234000000</v>
      </c>
      <c r="F91" s="17">
        <v>174000000</v>
      </c>
      <c r="G91" s="17">
        <v>650000000</v>
      </c>
      <c r="H91" s="17">
        <v>514000000</v>
      </c>
      <c r="I91" s="17">
        <v>0</v>
      </c>
      <c r="J91" s="9" t="s">
        <v>23</v>
      </c>
      <c r="K91" s="24" t="s">
        <v>64</v>
      </c>
      <c r="L91" s="3">
        <f t="shared" si="4"/>
        <v>2060000000</v>
      </c>
      <c r="M91" s="3">
        <f t="shared" si="5"/>
        <v>1164000000</v>
      </c>
      <c r="N91" s="3">
        <f t="shared" si="6"/>
        <v>896000000</v>
      </c>
      <c r="O91" s="27">
        <f t="shared" si="7"/>
        <v>0.92211280214861235</v>
      </c>
    </row>
    <row r="92" spans="1:15" ht="12.75" x14ac:dyDescent="0.2">
      <c r="A92" s="14">
        <v>94</v>
      </c>
      <c r="B92" s="9" t="s">
        <v>63</v>
      </c>
      <c r="C92" s="18" t="s">
        <v>14</v>
      </c>
      <c r="D92" s="15">
        <v>42369</v>
      </c>
      <c r="E92" s="16">
        <v>2604000000</v>
      </c>
      <c r="F92" s="17">
        <v>233000000</v>
      </c>
      <c r="G92" s="17">
        <v>927000000</v>
      </c>
      <c r="H92" s="17">
        <v>709000000</v>
      </c>
      <c r="I92" s="17">
        <v>117000000</v>
      </c>
      <c r="J92" s="9" t="s">
        <v>23</v>
      </c>
      <c r="K92" s="24" t="s">
        <v>64</v>
      </c>
      <c r="L92" s="3">
        <f t="shared" si="4"/>
        <v>2371000000</v>
      </c>
      <c r="M92" s="3">
        <f t="shared" si="5"/>
        <v>1753000000</v>
      </c>
      <c r="N92" s="3">
        <f t="shared" si="6"/>
        <v>618000000</v>
      </c>
      <c r="O92" s="27">
        <f t="shared" si="7"/>
        <v>0.91052227342549918</v>
      </c>
    </row>
    <row r="93" spans="1:15" ht="12.75" x14ac:dyDescent="0.2">
      <c r="A93" s="14">
        <v>95</v>
      </c>
      <c r="B93" s="9" t="s">
        <v>63</v>
      </c>
      <c r="C93" s="18" t="s">
        <v>15</v>
      </c>
      <c r="D93" s="15">
        <v>42735</v>
      </c>
      <c r="E93" s="16">
        <v>3084000000</v>
      </c>
      <c r="F93" s="17">
        <v>258000000</v>
      </c>
      <c r="G93" s="17">
        <v>990000000</v>
      </c>
      <c r="H93" s="17">
        <v>757000000</v>
      </c>
      <c r="I93" s="17">
        <v>322000000</v>
      </c>
      <c r="J93" s="9" t="s">
        <v>23</v>
      </c>
      <c r="K93" s="24" t="s">
        <v>64</v>
      </c>
      <c r="L93" s="3">
        <f t="shared" si="4"/>
        <v>2826000000</v>
      </c>
      <c r="M93" s="3">
        <f t="shared" si="5"/>
        <v>2069000000</v>
      </c>
      <c r="N93" s="3">
        <f t="shared" si="6"/>
        <v>757000000</v>
      </c>
      <c r="O93" s="27">
        <f t="shared" si="7"/>
        <v>0.91634241245136183</v>
      </c>
    </row>
    <row r="94" spans="1:15" ht="12.75" x14ac:dyDescent="0.2">
      <c r="A94" s="14">
        <v>96</v>
      </c>
      <c r="B94" s="9" t="s">
        <v>65</v>
      </c>
      <c r="C94" s="18" t="s">
        <v>10</v>
      </c>
      <c r="D94" s="15">
        <v>41574</v>
      </c>
      <c r="E94" s="16">
        <v>7509000000</v>
      </c>
      <c r="F94" s="17">
        <v>4518000000</v>
      </c>
      <c r="G94" s="17">
        <v>898000000</v>
      </c>
      <c r="H94" s="17">
        <v>1320000000</v>
      </c>
      <c r="I94" s="17">
        <v>0</v>
      </c>
      <c r="J94" s="9" t="s">
        <v>20</v>
      </c>
      <c r="K94" s="24" t="s">
        <v>66</v>
      </c>
      <c r="L94" s="3">
        <f t="shared" si="4"/>
        <v>2991000000</v>
      </c>
      <c r="M94" s="3">
        <f t="shared" si="5"/>
        <v>2218000000</v>
      </c>
      <c r="N94" s="3">
        <f t="shared" si="6"/>
        <v>773000000</v>
      </c>
      <c r="O94" s="27">
        <f t="shared" si="7"/>
        <v>0.39832201358369956</v>
      </c>
    </row>
    <row r="95" spans="1:15" ht="12.75" x14ac:dyDescent="0.2">
      <c r="A95" s="14">
        <v>97</v>
      </c>
      <c r="B95" s="9" t="s">
        <v>65</v>
      </c>
      <c r="C95" s="18" t="s">
        <v>13</v>
      </c>
      <c r="D95" s="15">
        <v>41938</v>
      </c>
      <c r="E95" s="16">
        <v>9072000000</v>
      </c>
      <c r="F95" s="17">
        <v>5229000000</v>
      </c>
      <c r="G95" s="17">
        <v>895000000</v>
      </c>
      <c r="H95" s="17">
        <v>1428000000</v>
      </c>
      <c r="I95" s="17">
        <v>0</v>
      </c>
      <c r="J95" s="9" t="s">
        <v>20</v>
      </c>
      <c r="K95" s="24" t="s">
        <v>66</v>
      </c>
      <c r="L95" s="3">
        <f t="shared" si="4"/>
        <v>3843000000</v>
      </c>
      <c r="M95" s="3">
        <f t="shared" si="5"/>
        <v>2323000000</v>
      </c>
      <c r="N95" s="3">
        <f t="shared" si="6"/>
        <v>1520000000</v>
      </c>
      <c r="O95" s="27">
        <f t="shared" si="7"/>
        <v>0.4236111111111111</v>
      </c>
    </row>
    <row r="96" spans="1:15" ht="12.75" x14ac:dyDescent="0.2">
      <c r="A96" s="14">
        <v>98</v>
      </c>
      <c r="B96" s="9" t="s">
        <v>65</v>
      </c>
      <c r="C96" s="18" t="s">
        <v>14</v>
      </c>
      <c r="D96" s="15">
        <v>42302</v>
      </c>
      <c r="E96" s="16">
        <v>9659000000</v>
      </c>
      <c r="F96" s="17">
        <v>5707000000</v>
      </c>
      <c r="G96" s="17">
        <v>808000000</v>
      </c>
      <c r="H96" s="17">
        <v>1451000000</v>
      </c>
      <c r="I96" s="17">
        <v>0</v>
      </c>
      <c r="J96" s="9" t="s">
        <v>20</v>
      </c>
      <c r="K96" s="24" t="s">
        <v>66</v>
      </c>
      <c r="L96" s="3">
        <f t="shared" si="4"/>
        <v>3952000000</v>
      </c>
      <c r="M96" s="3">
        <f t="shared" si="5"/>
        <v>2259000000</v>
      </c>
      <c r="N96" s="3">
        <f t="shared" si="6"/>
        <v>1693000000</v>
      </c>
      <c r="O96" s="27">
        <f t="shared" si="7"/>
        <v>0.40915208613728127</v>
      </c>
    </row>
    <row r="97" spans="1:15" ht="12.75" x14ac:dyDescent="0.2">
      <c r="A97" s="14">
        <v>99</v>
      </c>
      <c r="B97" s="9" t="s">
        <v>65</v>
      </c>
      <c r="C97" s="18" t="s">
        <v>15</v>
      </c>
      <c r="D97" s="15">
        <v>42673</v>
      </c>
      <c r="E97" s="16">
        <v>10825000000</v>
      </c>
      <c r="F97" s="17">
        <v>6314000000</v>
      </c>
      <c r="G97" s="17">
        <v>819000000</v>
      </c>
      <c r="H97" s="17">
        <v>1540000000</v>
      </c>
      <c r="I97" s="17">
        <v>0</v>
      </c>
      <c r="J97" s="9" t="s">
        <v>20</v>
      </c>
      <c r="K97" s="24" t="s">
        <v>66</v>
      </c>
      <c r="L97" s="3">
        <f t="shared" si="4"/>
        <v>4511000000</v>
      </c>
      <c r="M97" s="3">
        <f t="shared" si="5"/>
        <v>2359000000</v>
      </c>
      <c r="N97" s="3">
        <f t="shared" si="6"/>
        <v>2152000000</v>
      </c>
      <c r="O97" s="27">
        <f t="shared" si="7"/>
        <v>0.41672055427251731</v>
      </c>
    </row>
    <row r="98" spans="1:15" ht="12.75" x14ac:dyDescent="0.2">
      <c r="A98" s="14">
        <v>100</v>
      </c>
      <c r="B98" s="9" t="s">
        <v>67</v>
      </c>
      <c r="C98" s="18" t="s">
        <v>10</v>
      </c>
      <c r="D98" s="15">
        <v>41274</v>
      </c>
      <c r="E98" s="16">
        <v>3334213000</v>
      </c>
      <c r="F98" s="17">
        <v>2154132000</v>
      </c>
      <c r="G98" s="17">
        <v>380532000</v>
      </c>
      <c r="H98" s="17">
        <v>0</v>
      </c>
      <c r="I98" s="17">
        <v>53677000</v>
      </c>
      <c r="J98" s="9" t="s">
        <v>11</v>
      </c>
      <c r="K98" s="24" t="s">
        <v>68</v>
      </c>
      <c r="L98" s="3">
        <f t="shared" si="4"/>
        <v>1180081000</v>
      </c>
      <c r="M98" s="3">
        <f t="shared" si="5"/>
        <v>434209000</v>
      </c>
      <c r="N98" s="3">
        <f t="shared" si="6"/>
        <v>745872000</v>
      </c>
      <c r="O98" s="27">
        <f t="shared" si="7"/>
        <v>0.35393089763611385</v>
      </c>
    </row>
    <row r="99" spans="1:15" ht="12.75" x14ac:dyDescent="0.2">
      <c r="A99" s="14">
        <v>101</v>
      </c>
      <c r="B99" s="9" t="s">
        <v>67</v>
      </c>
      <c r="C99" s="18" t="s">
        <v>13</v>
      </c>
      <c r="D99" s="15">
        <v>41639</v>
      </c>
      <c r="E99" s="16">
        <v>3594136000</v>
      </c>
      <c r="F99" s="17">
        <v>2323642000</v>
      </c>
      <c r="G99" s="17">
        <v>398177000</v>
      </c>
      <c r="H99" s="17">
        <v>0</v>
      </c>
      <c r="I99" s="17">
        <v>57238000</v>
      </c>
      <c r="J99" s="9" t="s">
        <v>11</v>
      </c>
      <c r="K99" s="24" t="s">
        <v>68</v>
      </c>
      <c r="L99" s="3">
        <f t="shared" si="4"/>
        <v>1270494000</v>
      </c>
      <c r="M99" s="3">
        <f t="shared" si="5"/>
        <v>455415000</v>
      </c>
      <c r="N99" s="3">
        <f t="shared" si="6"/>
        <v>815079000</v>
      </c>
      <c r="O99" s="27">
        <f t="shared" si="7"/>
        <v>0.35349079723193555</v>
      </c>
    </row>
    <row r="100" spans="1:15" ht="12.75" x14ac:dyDescent="0.2">
      <c r="A100" s="14">
        <v>102</v>
      </c>
      <c r="B100" s="9" t="s">
        <v>67</v>
      </c>
      <c r="C100" s="18" t="s">
        <v>14</v>
      </c>
      <c r="D100" s="15">
        <v>42004</v>
      </c>
      <c r="E100" s="16">
        <v>4021964000</v>
      </c>
      <c r="F100" s="17">
        <v>2597017000</v>
      </c>
      <c r="G100" s="17">
        <v>462637000</v>
      </c>
      <c r="H100" s="17">
        <v>0</v>
      </c>
      <c r="I100" s="17">
        <v>63724000</v>
      </c>
      <c r="J100" s="9" t="s">
        <v>11</v>
      </c>
      <c r="K100" s="24" t="s">
        <v>68</v>
      </c>
      <c r="L100" s="3">
        <f t="shared" si="4"/>
        <v>1424947000</v>
      </c>
      <c r="M100" s="3">
        <f t="shared" si="5"/>
        <v>526361000</v>
      </c>
      <c r="N100" s="3">
        <f t="shared" si="6"/>
        <v>898586000</v>
      </c>
      <c r="O100" s="27">
        <f t="shared" si="7"/>
        <v>0.35429133627252757</v>
      </c>
    </row>
    <row r="101" spans="1:15" ht="12.75" x14ac:dyDescent="0.2">
      <c r="A101" s="14">
        <v>103</v>
      </c>
      <c r="B101" s="9" t="s">
        <v>67</v>
      </c>
      <c r="C101" s="18" t="s">
        <v>15</v>
      </c>
      <c r="D101" s="15">
        <v>42369</v>
      </c>
      <c r="E101" s="16">
        <v>3974295000</v>
      </c>
      <c r="F101" s="17">
        <v>2549280000</v>
      </c>
      <c r="G101" s="17">
        <v>448592000</v>
      </c>
      <c r="H101" s="17">
        <v>0</v>
      </c>
      <c r="I101" s="17">
        <v>68707000</v>
      </c>
      <c r="J101" s="9" t="s">
        <v>11</v>
      </c>
      <c r="K101" s="24" t="s">
        <v>68</v>
      </c>
      <c r="L101" s="3">
        <f t="shared" si="4"/>
        <v>1425015000</v>
      </c>
      <c r="M101" s="3">
        <f t="shared" si="5"/>
        <v>517299000</v>
      </c>
      <c r="N101" s="3">
        <f t="shared" si="6"/>
        <v>907716000</v>
      </c>
      <c r="O101" s="27">
        <f t="shared" si="7"/>
        <v>0.35855793291640403</v>
      </c>
    </row>
    <row r="102" spans="1:15" ht="12.75" x14ac:dyDescent="0.2">
      <c r="A102" s="14">
        <v>108</v>
      </c>
      <c r="B102" s="9" t="s">
        <v>69</v>
      </c>
      <c r="C102" s="18" t="s">
        <v>10</v>
      </c>
      <c r="D102" s="15">
        <v>41639</v>
      </c>
      <c r="E102" s="16">
        <v>18676000000</v>
      </c>
      <c r="F102" s="17">
        <v>3346000000</v>
      </c>
      <c r="G102" s="17">
        <v>5380000000</v>
      </c>
      <c r="H102" s="17">
        <v>4083000000</v>
      </c>
      <c r="I102" s="17">
        <v>0</v>
      </c>
      <c r="J102" s="9" t="s">
        <v>23</v>
      </c>
      <c r="K102" s="24" t="s">
        <v>64</v>
      </c>
      <c r="L102" s="3">
        <f t="shared" si="4"/>
        <v>15330000000</v>
      </c>
      <c r="M102" s="3">
        <f t="shared" si="5"/>
        <v>9463000000</v>
      </c>
      <c r="N102" s="3">
        <f t="shared" si="6"/>
        <v>5867000000</v>
      </c>
      <c r="O102" s="27">
        <f t="shared" si="7"/>
        <v>0.820839580209895</v>
      </c>
    </row>
    <row r="103" spans="1:15" ht="12.75" x14ac:dyDescent="0.2">
      <c r="A103" s="14">
        <v>109</v>
      </c>
      <c r="B103" s="9" t="s">
        <v>69</v>
      </c>
      <c r="C103" s="18" t="s">
        <v>13</v>
      </c>
      <c r="D103" s="15">
        <v>42004</v>
      </c>
      <c r="E103" s="16">
        <v>20063000000</v>
      </c>
      <c r="F103" s="17">
        <v>4422000000</v>
      </c>
      <c r="G103" s="17">
        <v>5153000000</v>
      </c>
      <c r="H103" s="17">
        <v>4297000000</v>
      </c>
      <c r="I103" s="17">
        <v>0</v>
      </c>
      <c r="J103" s="9" t="s">
        <v>23</v>
      </c>
      <c r="K103" s="24" t="s">
        <v>64</v>
      </c>
      <c r="L103" s="3">
        <f t="shared" si="4"/>
        <v>15641000000</v>
      </c>
      <c r="M103" s="3">
        <f t="shared" si="5"/>
        <v>9450000000</v>
      </c>
      <c r="N103" s="3">
        <f t="shared" si="6"/>
        <v>6191000000</v>
      </c>
      <c r="O103" s="27">
        <f t="shared" si="7"/>
        <v>0.77959427802422365</v>
      </c>
    </row>
    <row r="104" spans="1:15" ht="12.75" x14ac:dyDescent="0.2">
      <c r="A104" s="14">
        <v>110</v>
      </c>
      <c r="B104" s="9" t="s">
        <v>69</v>
      </c>
      <c r="C104" s="18" t="s">
        <v>14</v>
      </c>
      <c r="D104" s="15">
        <v>42369</v>
      </c>
      <c r="E104" s="16">
        <v>21662000000</v>
      </c>
      <c r="F104" s="17">
        <v>4227000000</v>
      </c>
      <c r="G104" s="17">
        <v>4895000000</v>
      </c>
      <c r="H104" s="17">
        <v>4070000000</v>
      </c>
      <c r="I104" s="17">
        <v>0</v>
      </c>
      <c r="J104" s="9" t="s">
        <v>23</v>
      </c>
      <c r="K104" s="24" t="s">
        <v>64</v>
      </c>
      <c r="L104" s="3">
        <f t="shared" si="4"/>
        <v>17435000000</v>
      </c>
      <c r="M104" s="3">
        <f t="shared" si="5"/>
        <v>8965000000</v>
      </c>
      <c r="N104" s="3">
        <f t="shared" si="6"/>
        <v>8470000000</v>
      </c>
      <c r="O104" s="27">
        <f t="shared" si="7"/>
        <v>0.80486566337364973</v>
      </c>
    </row>
    <row r="105" spans="1:15" ht="12.75" x14ac:dyDescent="0.2">
      <c r="A105" s="14">
        <v>111</v>
      </c>
      <c r="B105" s="9" t="s">
        <v>69</v>
      </c>
      <c r="C105" s="18" t="s">
        <v>15</v>
      </c>
      <c r="D105" s="15">
        <v>42735</v>
      </c>
      <c r="E105" s="16">
        <v>22991000000</v>
      </c>
      <c r="F105" s="17">
        <v>4162000000</v>
      </c>
      <c r="G105" s="17">
        <v>5195000000</v>
      </c>
      <c r="H105" s="17">
        <v>3840000000</v>
      </c>
      <c r="I105" s="17">
        <v>0</v>
      </c>
      <c r="J105" s="9" t="s">
        <v>23</v>
      </c>
      <c r="K105" s="24" t="s">
        <v>64</v>
      </c>
      <c r="L105" s="3">
        <f t="shared" si="4"/>
        <v>18829000000</v>
      </c>
      <c r="M105" s="3">
        <f t="shared" si="5"/>
        <v>9035000000</v>
      </c>
      <c r="N105" s="3">
        <f t="shared" si="6"/>
        <v>9794000000</v>
      </c>
      <c r="O105" s="27">
        <f t="shared" si="7"/>
        <v>0.81897264146840065</v>
      </c>
    </row>
    <row r="106" spans="1:15" ht="25.5" x14ac:dyDescent="0.2">
      <c r="A106" s="14">
        <v>112</v>
      </c>
      <c r="B106" s="9" t="s">
        <v>70</v>
      </c>
      <c r="C106" s="18" t="s">
        <v>10</v>
      </c>
      <c r="D106" s="15">
        <v>41274</v>
      </c>
      <c r="E106" s="16">
        <v>10259000000</v>
      </c>
      <c r="F106" s="17">
        <v>1899000000</v>
      </c>
      <c r="G106" s="17">
        <v>3927000000</v>
      </c>
      <c r="H106" s="17">
        <v>0</v>
      </c>
      <c r="I106" s="17">
        <v>2877000000</v>
      </c>
      <c r="J106" s="9" t="s">
        <v>45</v>
      </c>
      <c r="K106" s="24" t="s">
        <v>71</v>
      </c>
      <c r="L106" s="3">
        <f t="shared" si="4"/>
        <v>8360000000</v>
      </c>
      <c r="M106" s="3">
        <f t="shared" si="5"/>
        <v>6804000000</v>
      </c>
      <c r="N106" s="3">
        <f t="shared" si="6"/>
        <v>1556000000</v>
      </c>
      <c r="O106" s="27">
        <f t="shared" si="7"/>
        <v>0.8148942392046008</v>
      </c>
    </row>
    <row r="107" spans="1:15" ht="25.5" x14ac:dyDescent="0.2">
      <c r="A107" s="14">
        <v>113</v>
      </c>
      <c r="B107" s="9" t="s">
        <v>70</v>
      </c>
      <c r="C107" s="18" t="s">
        <v>13</v>
      </c>
      <c r="D107" s="15">
        <v>41639</v>
      </c>
      <c r="E107" s="16">
        <v>11230000000</v>
      </c>
      <c r="F107" s="17">
        <v>1954000000</v>
      </c>
      <c r="G107" s="17">
        <v>3862000000</v>
      </c>
      <c r="H107" s="17">
        <v>0</v>
      </c>
      <c r="I107" s="17">
        <v>3132000000</v>
      </c>
      <c r="J107" s="9" t="s">
        <v>45</v>
      </c>
      <c r="K107" s="24" t="s">
        <v>71</v>
      </c>
      <c r="L107" s="3">
        <f t="shared" si="4"/>
        <v>9276000000</v>
      </c>
      <c r="M107" s="3">
        <f t="shared" si="5"/>
        <v>6994000000</v>
      </c>
      <c r="N107" s="3">
        <f t="shared" si="6"/>
        <v>2282000000</v>
      </c>
      <c r="O107" s="27">
        <f t="shared" si="7"/>
        <v>0.82600178094390031</v>
      </c>
    </row>
    <row r="108" spans="1:15" ht="25.5" x14ac:dyDescent="0.2">
      <c r="A108" s="14">
        <v>114</v>
      </c>
      <c r="B108" s="9" t="s">
        <v>70</v>
      </c>
      <c r="C108" s="18" t="s">
        <v>14</v>
      </c>
      <c r="D108" s="15">
        <v>42004</v>
      </c>
      <c r="E108" s="16">
        <v>12296000000</v>
      </c>
      <c r="F108" s="17">
        <v>1982000000</v>
      </c>
      <c r="G108" s="17">
        <v>3808000000</v>
      </c>
      <c r="H108" s="17">
        <v>0</v>
      </c>
      <c r="I108" s="17">
        <v>3603000000</v>
      </c>
      <c r="J108" s="9" t="s">
        <v>45</v>
      </c>
      <c r="K108" s="24" t="s">
        <v>71</v>
      </c>
      <c r="L108" s="3">
        <f t="shared" si="4"/>
        <v>10314000000</v>
      </c>
      <c r="M108" s="3">
        <f t="shared" si="5"/>
        <v>7411000000</v>
      </c>
      <c r="N108" s="3">
        <f t="shared" si="6"/>
        <v>2903000000</v>
      </c>
      <c r="O108" s="27">
        <f t="shared" si="7"/>
        <v>0.83880936890045543</v>
      </c>
    </row>
    <row r="109" spans="1:15" ht="25.5" x14ac:dyDescent="0.2">
      <c r="A109" s="14">
        <v>115</v>
      </c>
      <c r="B109" s="9" t="s">
        <v>70</v>
      </c>
      <c r="C109" s="18" t="s">
        <v>15</v>
      </c>
      <c r="D109" s="15">
        <v>42369</v>
      </c>
      <c r="E109" s="16">
        <v>12200000000</v>
      </c>
      <c r="F109" s="17">
        <v>2261000000</v>
      </c>
      <c r="G109" s="17">
        <v>3750000000</v>
      </c>
      <c r="H109" s="17">
        <v>0</v>
      </c>
      <c r="I109" s="17">
        <v>3630000000</v>
      </c>
      <c r="J109" s="9" t="s">
        <v>45</v>
      </c>
      <c r="K109" s="24" t="s">
        <v>71</v>
      </c>
      <c r="L109" s="3">
        <f t="shared" si="4"/>
        <v>9939000000</v>
      </c>
      <c r="M109" s="3">
        <f t="shared" si="5"/>
        <v>7380000000</v>
      </c>
      <c r="N109" s="3">
        <f t="shared" si="6"/>
        <v>2559000000</v>
      </c>
      <c r="O109" s="27">
        <f t="shared" si="7"/>
        <v>0.814672131147541</v>
      </c>
    </row>
    <row r="110" spans="1:15" ht="12.75" x14ac:dyDescent="0.2">
      <c r="A110" s="14">
        <v>116</v>
      </c>
      <c r="B110" s="9" t="s">
        <v>72</v>
      </c>
      <c r="C110" s="18" t="s">
        <v>10</v>
      </c>
      <c r="D110" s="15">
        <v>41274</v>
      </c>
      <c r="E110" s="16">
        <v>2875960000</v>
      </c>
      <c r="F110" s="17">
        <v>722479000</v>
      </c>
      <c r="G110" s="17">
        <v>389486000</v>
      </c>
      <c r="H110" s="17">
        <v>0</v>
      </c>
      <c r="I110" s="17">
        <v>644276000</v>
      </c>
      <c r="J110" s="9" t="s">
        <v>50</v>
      </c>
      <c r="K110" s="24" t="s">
        <v>73</v>
      </c>
      <c r="L110" s="3">
        <f t="shared" si="4"/>
        <v>2153481000</v>
      </c>
      <c r="M110" s="3">
        <f t="shared" si="5"/>
        <v>1033762000</v>
      </c>
      <c r="N110" s="3">
        <f t="shared" si="6"/>
        <v>1119719000</v>
      </c>
      <c r="O110" s="27">
        <f t="shared" si="7"/>
        <v>0.74878683987259909</v>
      </c>
    </row>
    <row r="111" spans="1:15" ht="12.75" x14ac:dyDescent="0.2">
      <c r="A111" s="14">
        <v>117</v>
      </c>
      <c r="B111" s="9" t="s">
        <v>72</v>
      </c>
      <c r="C111" s="18" t="s">
        <v>13</v>
      </c>
      <c r="D111" s="15">
        <v>41639</v>
      </c>
      <c r="E111" s="16">
        <v>3361407000</v>
      </c>
      <c r="F111" s="17">
        <v>859873000</v>
      </c>
      <c r="G111" s="17">
        <v>487084000</v>
      </c>
      <c r="H111" s="17">
        <v>0</v>
      </c>
      <c r="I111" s="17">
        <v>800145000</v>
      </c>
      <c r="J111" s="9" t="s">
        <v>50</v>
      </c>
      <c r="K111" s="24" t="s">
        <v>73</v>
      </c>
      <c r="L111" s="3">
        <f t="shared" si="4"/>
        <v>2501534000</v>
      </c>
      <c r="M111" s="3">
        <f t="shared" si="5"/>
        <v>1287229000</v>
      </c>
      <c r="N111" s="3">
        <f t="shared" si="6"/>
        <v>1214305000</v>
      </c>
      <c r="O111" s="27">
        <f t="shared" si="7"/>
        <v>0.74419253604219904</v>
      </c>
    </row>
    <row r="112" spans="1:15" ht="12.75" x14ac:dyDescent="0.2">
      <c r="A112" s="14">
        <v>118</v>
      </c>
      <c r="B112" s="9" t="s">
        <v>72</v>
      </c>
      <c r="C112" s="18" t="s">
        <v>14</v>
      </c>
      <c r="D112" s="15">
        <v>42004</v>
      </c>
      <c r="E112" s="16">
        <v>4100048000</v>
      </c>
      <c r="F112" s="17">
        <v>1094265000</v>
      </c>
      <c r="G112" s="17">
        <v>515059000</v>
      </c>
      <c r="H112" s="17">
        <v>0</v>
      </c>
      <c r="I112" s="17">
        <v>1003802000</v>
      </c>
      <c r="J112" s="9" t="s">
        <v>50</v>
      </c>
      <c r="K112" s="24" t="s">
        <v>73</v>
      </c>
      <c r="L112" s="3">
        <f t="shared" si="4"/>
        <v>3005783000</v>
      </c>
      <c r="M112" s="3">
        <f t="shared" si="5"/>
        <v>1518861000</v>
      </c>
      <c r="N112" s="3">
        <f t="shared" si="6"/>
        <v>1486922000</v>
      </c>
      <c r="O112" s="27">
        <f t="shared" si="7"/>
        <v>0.73310922213593599</v>
      </c>
    </row>
    <row r="113" spans="1:15" ht="12.75" x14ac:dyDescent="0.2">
      <c r="A113" s="14">
        <v>119</v>
      </c>
      <c r="B113" s="9" t="s">
        <v>72</v>
      </c>
      <c r="C113" s="18" t="s">
        <v>15</v>
      </c>
      <c r="D113" s="15">
        <v>42369</v>
      </c>
      <c r="E113" s="16">
        <v>4771516000</v>
      </c>
      <c r="F113" s="17">
        <v>1308868000</v>
      </c>
      <c r="G113" s="17">
        <v>564531000</v>
      </c>
      <c r="H113" s="17">
        <v>0</v>
      </c>
      <c r="I113" s="17">
        <v>1285328000</v>
      </c>
      <c r="J113" s="9" t="s">
        <v>50</v>
      </c>
      <c r="K113" s="24" t="s">
        <v>73</v>
      </c>
      <c r="L113" s="3">
        <f t="shared" si="4"/>
        <v>3462648000</v>
      </c>
      <c r="M113" s="3">
        <f t="shared" si="5"/>
        <v>1849859000</v>
      </c>
      <c r="N113" s="3">
        <f t="shared" si="6"/>
        <v>1612789000</v>
      </c>
      <c r="O113" s="27">
        <f t="shared" si="7"/>
        <v>0.72569137355926294</v>
      </c>
    </row>
    <row r="114" spans="1:15" ht="12.75" x14ac:dyDescent="0.2">
      <c r="A114" s="14">
        <v>120</v>
      </c>
      <c r="B114" s="9" t="s">
        <v>74</v>
      </c>
      <c r="C114" s="18" t="s">
        <v>10</v>
      </c>
      <c r="D114" s="15">
        <v>41639</v>
      </c>
      <c r="E114" s="16">
        <v>74452000000</v>
      </c>
      <c r="F114" s="17">
        <v>54181000000</v>
      </c>
      <c r="G114" s="17">
        <v>19526000000</v>
      </c>
      <c r="H114" s="17">
        <v>0</v>
      </c>
      <c r="I114" s="17">
        <v>0</v>
      </c>
      <c r="J114" s="9" t="s">
        <v>17</v>
      </c>
      <c r="K114" s="24" t="s">
        <v>75</v>
      </c>
      <c r="L114" s="3">
        <f t="shared" si="4"/>
        <v>20271000000</v>
      </c>
      <c r="M114" s="3">
        <f t="shared" si="5"/>
        <v>19526000000</v>
      </c>
      <c r="N114" s="3">
        <f t="shared" si="6"/>
        <v>745000000</v>
      </c>
      <c r="O114" s="27">
        <f t="shared" si="7"/>
        <v>0.27226938161500025</v>
      </c>
    </row>
    <row r="115" spans="1:15" ht="12.75" x14ac:dyDescent="0.2">
      <c r="A115" s="14">
        <v>121</v>
      </c>
      <c r="B115" s="9" t="s">
        <v>74</v>
      </c>
      <c r="C115" s="18" t="s">
        <v>13</v>
      </c>
      <c r="D115" s="15">
        <v>42004</v>
      </c>
      <c r="E115" s="16">
        <v>88988000000</v>
      </c>
      <c r="F115" s="17">
        <v>62752000000</v>
      </c>
      <c r="G115" s="17">
        <v>26058000000</v>
      </c>
      <c r="H115" s="17">
        <v>0</v>
      </c>
      <c r="I115" s="17">
        <v>0</v>
      </c>
      <c r="J115" s="9" t="s">
        <v>17</v>
      </c>
      <c r="K115" s="24" t="s">
        <v>75</v>
      </c>
      <c r="L115" s="3">
        <f t="shared" si="4"/>
        <v>26236000000</v>
      </c>
      <c r="M115" s="3">
        <f t="shared" si="5"/>
        <v>26058000000</v>
      </c>
      <c r="N115" s="3">
        <f t="shared" si="6"/>
        <v>178000000</v>
      </c>
      <c r="O115" s="27">
        <f t="shared" si="7"/>
        <v>0.29482626871038792</v>
      </c>
    </row>
    <row r="116" spans="1:15" ht="12.75" x14ac:dyDescent="0.2">
      <c r="A116" s="14">
        <v>122</v>
      </c>
      <c r="B116" s="9" t="s">
        <v>74</v>
      </c>
      <c r="C116" s="18" t="s">
        <v>14</v>
      </c>
      <c r="D116" s="15">
        <v>42369</v>
      </c>
      <c r="E116" s="16">
        <v>107006000000</v>
      </c>
      <c r="F116" s="17">
        <v>71651000000</v>
      </c>
      <c r="G116" s="17">
        <v>33122000000</v>
      </c>
      <c r="H116" s="17">
        <v>0</v>
      </c>
      <c r="I116" s="17">
        <v>0</v>
      </c>
      <c r="J116" s="9" t="s">
        <v>17</v>
      </c>
      <c r="K116" s="24" t="s">
        <v>75</v>
      </c>
      <c r="L116" s="3">
        <f t="shared" si="4"/>
        <v>35355000000</v>
      </c>
      <c r="M116" s="3">
        <f t="shared" si="5"/>
        <v>33122000000</v>
      </c>
      <c r="N116" s="3">
        <f t="shared" si="6"/>
        <v>2233000000</v>
      </c>
      <c r="O116" s="27">
        <f t="shared" si="7"/>
        <v>0.33040203353083003</v>
      </c>
    </row>
    <row r="117" spans="1:15" ht="12.75" x14ac:dyDescent="0.2">
      <c r="A117" s="14">
        <v>123</v>
      </c>
      <c r="B117" s="9" t="s">
        <v>74</v>
      </c>
      <c r="C117" s="18" t="s">
        <v>15</v>
      </c>
      <c r="D117" s="15">
        <v>42735</v>
      </c>
      <c r="E117" s="16">
        <v>135987000000</v>
      </c>
      <c r="F117" s="17">
        <v>88265000000</v>
      </c>
      <c r="G117" s="17">
        <v>43536000000</v>
      </c>
      <c r="H117" s="17">
        <v>0</v>
      </c>
      <c r="I117" s="17">
        <v>0</v>
      </c>
      <c r="J117" s="9" t="s">
        <v>17</v>
      </c>
      <c r="K117" s="24" t="s">
        <v>75</v>
      </c>
      <c r="L117" s="3">
        <f t="shared" si="4"/>
        <v>47722000000</v>
      </c>
      <c r="M117" s="3">
        <f t="shared" si="5"/>
        <v>43536000000</v>
      </c>
      <c r="N117" s="3">
        <f t="shared" si="6"/>
        <v>4186000000</v>
      </c>
      <c r="O117" s="27">
        <f t="shared" si="7"/>
        <v>0.35093060366064405</v>
      </c>
    </row>
    <row r="118" spans="1:15" ht="12.75" x14ac:dyDescent="0.2">
      <c r="A118" s="14">
        <v>124</v>
      </c>
      <c r="B118" s="9" t="s">
        <v>76</v>
      </c>
      <c r="C118" s="18" t="s">
        <v>10</v>
      </c>
      <c r="D118" s="15">
        <v>41639</v>
      </c>
      <c r="E118" s="16">
        <v>17517600000</v>
      </c>
      <c r="F118" s="17">
        <v>14757700000</v>
      </c>
      <c r="G118" s="17">
        <v>1924300000</v>
      </c>
      <c r="H118" s="17">
        <v>0</v>
      </c>
      <c r="I118" s="17">
        <v>95300000</v>
      </c>
      <c r="J118" s="9" t="s">
        <v>17</v>
      </c>
      <c r="K118" s="24" t="s">
        <v>77</v>
      </c>
      <c r="L118" s="3">
        <f t="shared" si="4"/>
        <v>2759900000</v>
      </c>
      <c r="M118" s="3">
        <f t="shared" si="5"/>
        <v>2019600000</v>
      </c>
      <c r="N118" s="3">
        <f t="shared" si="6"/>
        <v>740300000</v>
      </c>
      <c r="O118" s="27">
        <f t="shared" si="7"/>
        <v>0.15755012102114446</v>
      </c>
    </row>
    <row r="119" spans="1:15" ht="12.75" x14ac:dyDescent="0.2">
      <c r="A119" s="14">
        <v>125</v>
      </c>
      <c r="B119" s="9" t="s">
        <v>76</v>
      </c>
      <c r="C119" s="18" t="s">
        <v>13</v>
      </c>
      <c r="D119" s="15">
        <v>42004</v>
      </c>
      <c r="E119" s="16">
        <v>19108800000</v>
      </c>
      <c r="F119" s="17">
        <v>16120100000</v>
      </c>
      <c r="G119" s="17">
        <v>2061000000</v>
      </c>
      <c r="H119" s="17">
        <v>0</v>
      </c>
      <c r="I119" s="17">
        <v>106900000</v>
      </c>
      <c r="J119" s="9" t="s">
        <v>17</v>
      </c>
      <c r="K119" s="24" t="s">
        <v>77</v>
      </c>
      <c r="L119" s="3">
        <f t="shared" si="4"/>
        <v>2988700000</v>
      </c>
      <c r="M119" s="3">
        <f t="shared" si="5"/>
        <v>2167900000</v>
      </c>
      <c r="N119" s="3">
        <f t="shared" si="6"/>
        <v>820800000</v>
      </c>
      <c r="O119" s="27">
        <f t="shared" si="7"/>
        <v>0.15640437913422089</v>
      </c>
    </row>
    <row r="120" spans="1:15" ht="12.75" x14ac:dyDescent="0.2">
      <c r="A120" s="14">
        <v>126</v>
      </c>
      <c r="B120" s="9" t="s">
        <v>76</v>
      </c>
      <c r="C120" s="18" t="s">
        <v>14</v>
      </c>
      <c r="D120" s="15">
        <v>42369</v>
      </c>
      <c r="E120" s="16">
        <v>20862000000</v>
      </c>
      <c r="F120" s="17">
        <v>17600500000</v>
      </c>
      <c r="G120" s="17">
        <v>2245600000</v>
      </c>
      <c r="H120" s="17">
        <v>0</v>
      </c>
      <c r="I120" s="17">
        <v>127400000</v>
      </c>
      <c r="J120" s="9" t="s">
        <v>17</v>
      </c>
      <c r="K120" s="24" t="s">
        <v>77</v>
      </c>
      <c r="L120" s="3">
        <f t="shared" si="4"/>
        <v>3261500000</v>
      </c>
      <c r="M120" s="3">
        <f t="shared" si="5"/>
        <v>2373000000</v>
      </c>
      <c r="N120" s="3">
        <f t="shared" si="6"/>
        <v>888500000</v>
      </c>
      <c r="O120" s="27">
        <f t="shared" si="7"/>
        <v>0.15633688045249736</v>
      </c>
    </row>
    <row r="121" spans="1:15" ht="12.75" x14ac:dyDescent="0.2">
      <c r="A121" s="14">
        <v>127</v>
      </c>
      <c r="B121" s="9" t="s">
        <v>76</v>
      </c>
      <c r="C121" s="18" t="s">
        <v>15</v>
      </c>
      <c r="D121" s="15">
        <v>42735</v>
      </c>
      <c r="E121" s="16">
        <v>21609000000</v>
      </c>
      <c r="F121" s="17">
        <v>18295800000</v>
      </c>
      <c r="G121" s="17">
        <v>2280300000</v>
      </c>
      <c r="H121" s="17">
        <v>0</v>
      </c>
      <c r="I121" s="17">
        <v>143400000</v>
      </c>
      <c r="J121" s="9" t="s">
        <v>17</v>
      </c>
      <c r="K121" s="24" t="s">
        <v>77</v>
      </c>
      <c r="L121" s="3">
        <f t="shared" si="4"/>
        <v>3313200000</v>
      </c>
      <c r="M121" s="3">
        <f t="shared" si="5"/>
        <v>2423700000</v>
      </c>
      <c r="N121" s="3">
        <f t="shared" si="6"/>
        <v>889500000</v>
      </c>
      <c r="O121" s="27">
        <f t="shared" si="7"/>
        <v>0.15332500347077607</v>
      </c>
    </row>
    <row r="122" spans="1:15" ht="12.75" x14ac:dyDescent="0.2">
      <c r="A122" s="14">
        <v>128</v>
      </c>
      <c r="B122" s="9" t="s">
        <v>78</v>
      </c>
      <c r="C122" s="18" t="s">
        <v>10</v>
      </c>
      <c r="D122" s="15">
        <v>41274</v>
      </c>
      <c r="E122" s="16">
        <v>61497200000</v>
      </c>
      <c r="F122" s="17">
        <v>48213600000</v>
      </c>
      <c r="G122" s="17">
        <v>8680500000</v>
      </c>
      <c r="H122" s="17">
        <v>0</v>
      </c>
      <c r="I122" s="17">
        <v>233000000</v>
      </c>
      <c r="J122" s="9" t="s">
        <v>23</v>
      </c>
      <c r="K122" s="24" t="s">
        <v>79</v>
      </c>
      <c r="L122" s="3">
        <f t="shared" si="4"/>
        <v>13283600000</v>
      </c>
      <c r="M122" s="3">
        <f t="shared" si="5"/>
        <v>8913500000</v>
      </c>
      <c r="N122" s="3">
        <f t="shared" si="6"/>
        <v>4370100000</v>
      </c>
      <c r="O122" s="27">
        <f t="shared" si="7"/>
        <v>0.21600333023292118</v>
      </c>
    </row>
    <row r="123" spans="1:15" ht="12.75" x14ac:dyDescent="0.2">
      <c r="A123" s="14">
        <v>129</v>
      </c>
      <c r="B123" s="9" t="s">
        <v>78</v>
      </c>
      <c r="C123" s="18" t="s">
        <v>13</v>
      </c>
      <c r="D123" s="15">
        <v>41639</v>
      </c>
      <c r="E123" s="16">
        <v>71023500000</v>
      </c>
      <c r="F123" s="17">
        <v>56237100000</v>
      </c>
      <c r="G123" s="17">
        <v>9952900000</v>
      </c>
      <c r="H123" s="17">
        <v>0</v>
      </c>
      <c r="I123" s="17">
        <v>245300000</v>
      </c>
      <c r="J123" s="9" t="s">
        <v>23</v>
      </c>
      <c r="K123" s="24" t="s">
        <v>79</v>
      </c>
      <c r="L123" s="3">
        <f t="shared" si="4"/>
        <v>14786400000</v>
      </c>
      <c r="M123" s="3">
        <f t="shared" si="5"/>
        <v>10198200000</v>
      </c>
      <c r="N123" s="3">
        <f t="shared" si="6"/>
        <v>4588200000</v>
      </c>
      <c r="O123" s="27">
        <f t="shared" si="7"/>
        <v>0.20819024689011384</v>
      </c>
    </row>
    <row r="124" spans="1:15" ht="12.75" x14ac:dyDescent="0.2">
      <c r="A124" s="14">
        <v>130</v>
      </c>
      <c r="B124" s="9" t="s">
        <v>78</v>
      </c>
      <c r="C124" s="18" t="s">
        <v>14</v>
      </c>
      <c r="D124" s="15">
        <v>42004</v>
      </c>
      <c r="E124" s="16">
        <v>73874100000</v>
      </c>
      <c r="F124" s="17">
        <v>56854900000</v>
      </c>
      <c r="G124" s="17">
        <v>11748400000</v>
      </c>
      <c r="H124" s="17">
        <v>0</v>
      </c>
      <c r="I124" s="17">
        <v>220900000</v>
      </c>
      <c r="J124" s="9" t="s">
        <v>23</v>
      </c>
      <c r="K124" s="24" t="s">
        <v>79</v>
      </c>
      <c r="L124" s="3">
        <f t="shared" si="4"/>
        <v>17019200000</v>
      </c>
      <c r="M124" s="3">
        <f t="shared" si="5"/>
        <v>11969300000</v>
      </c>
      <c r="N124" s="3">
        <f t="shared" si="6"/>
        <v>5049900000</v>
      </c>
      <c r="O124" s="27">
        <f t="shared" si="7"/>
        <v>0.23038114846746019</v>
      </c>
    </row>
    <row r="125" spans="1:15" ht="12.75" x14ac:dyDescent="0.2">
      <c r="A125" s="14">
        <v>131</v>
      </c>
      <c r="B125" s="9" t="s">
        <v>78</v>
      </c>
      <c r="C125" s="18" t="s">
        <v>15</v>
      </c>
      <c r="D125" s="15">
        <v>42369</v>
      </c>
      <c r="E125" s="16">
        <v>79156500000</v>
      </c>
      <c r="F125" s="17">
        <v>61116900000</v>
      </c>
      <c r="G125" s="17">
        <v>12534800000</v>
      </c>
      <c r="H125" s="17">
        <v>0</v>
      </c>
      <c r="I125" s="17">
        <v>230100000</v>
      </c>
      <c r="J125" s="9" t="s">
        <v>23</v>
      </c>
      <c r="K125" s="24" t="s">
        <v>79</v>
      </c>
      <c r="L125" s="3">
        <f t="shared" si="4"/>
        <v>18039600000</v>
      </c>
      <c r="M125" s="3">
        <f t="shared" si="5"/>
        <v>12764900000</v>
      </c>
      <c r="N125" s="3">
        <f t="shared" si="6"/>
        <v>5274700000</v>
      </c>
      <c r="O125" s="27">
        <f t="shared" si="7"/>
        <v>0.22789789846696101</v>
      </c>
    </row>
    <row r="126" spans="1:15" ht="12.75" x14ac:dyDescent="0.2">
      <c r="A126" s="14">
        <v>136</v>
      </c>
      <c r="B126" s="9" t="s">
        <v>80</v>
      </c>
      <c r="C126" s="18" t="s">
        <v>10</v>
      </c>
      <c r="D126" s="15">
        <v>41274</v>
      </c>
      <c r="E126" s="16">
        <v>16428000000</v>
      </c>
      <c r="F126" s="17">
        <v>3079000000</v>
      </c>
      <c r="G126" s="17">
        <v>1333000000</v>
      </c>
      <c r="H126" s="17">
        <v>0</v>
      </c>
      <c r="I126" s="17">
        <v>6881000000</v>
      </c>
      <c r="J126" s="9" t="s">
        <v>81</v>
      </c>
      <c r="K126" s="24" t="s">
        <v>82</v>
      </c>
      <c r="L126" s="3">
        <f t="shared" si="4"/>
        <v>13349000000</v>
      </c>
      <c r="M126" s="3">
        <f t="shared" si="5"/>
        <v>8214000000</v>
      </c>
      <c r="N126" s="3">
        <f t="shared" si="6"/>
        <v>5135000000</v>
      </c>
      <c r="O126" s="27">
        <f t="shared" si="7"/>
        <v>0.81257608960311667</v>
      </c>
    </row>
    <row r="127" spans="1:15" ht="12.75" x14ac:dyDescent="0.2">
      <c r="A127" s="14">
        <v>137</v>
      </c>
      <c r="B127" s="9" t="s">
        <v>80</v>
      </c>
      <c r="C127" s="18" t="s">
        <v>13</v>
      </c>
      <c r="D127" s="15">
        <v>41639</v>
      </c>
      <c r="E127" s="16">
        <v>14771000000</v>
      </c>
      <c r="F127" s="17">
        <v>2938000000</v>
      </c>
      <c r="G127" s="17">
        <v>1286000000</v>
      </c>
      <c r="H127" s="17">
        <v>0</v>
      </c>
      <c r="I127" s="17">
        <v>5866000000</v>
      </c>
      <c r="J127" s="9" t="s">
        <v>81</v>
      </c>
      <c r="K127" s="24" t="s">
        <v>82</v>
      </c>
      <c r="L127" s="3">
        <f t="shared" si="4"/>
        <v>11833000000</v>
      </c>
      <c r="M127" s="3">
        <f t="shared" si="5"/>
        <v>7152000000</v>
      </c>
      <c r="N127" s="3">
        <f t="shared" si="6"/>
        <v>4681000000</v>
      </c>
      <c r="O127" s="27">
        <f t="shared" si="7"/>
        <v>0.80109674361925398</v>
      </c>
    </row>
    <row r="128" spans="1:15" ht="12.75" x14ac:dyDescent="0.2">
      <c r="A128" s="14">
        <v>138</v>
      </c>
      <c r="B128" s="9" t="s">
        <v>80</v>
      </c>
      <c r="C128" s="18" t="s">
        <v>14</v>
      </c>
      <c r="D128" s="15">
        <v>42004</v>
      </c>
      <c r="E128" s="16">
        <v>12691000000</v>
      </c>
      <c r="F128" s="17">
        <v>2511000000</v>
      </c>
      <c r="G128" s="17">
        <v>1095000000</v>
      </c>
      <c r="H128" s="17">
        <v>0</v>
      </c>
      <c r="I128" s="17">
        <v>9720000000</v>
      </c>
      <c r="J128" s="9" t="s">
        <v>81</v>
      </c>
      <c r="K128" s="24" t="s">
        <v>82</v>
      </c>
      <c r="L128" s="3">
        <f t="shared" si="4"/>
        <v>10180000000</v>
      </c>
      <c r="M128" s="3">
        <f t="shared" si="5"/>
        <v>10815000000</v>
      </c>
      <c r="N128" s="3">
        <f t="shared" si="6"/>
        <v>-635000000</v>
      </c>
      <c r="O128" s="27">
        <f t="shared" si="7"/>
        <v>0.8021432511228429</v>
      </c>
    </row>
    <row r="129" spans="1:15" ht="12.75" x14ac:dyDescent="0.2">
      <c r="A129" s="14">
        <v>139</v>
      </c>
      <c r="B129" s="9" t="s">
        <v>80</v>
      </c>
      <c r="C129" s="18" t="s">
        <v>15</v>
      </c>
      <c r="D129" s="15">
        <v>42369</v>
      </c>
      <c r="E129" s="16">
        <v>6383000000</v>
      </c>
      <c r="F129" s="17">
        <v>2065000000</v>
      </c>
      <c r="G129" s="17">
        <v>791000000</v>
      </c>
      <c r="H129" s="17">
        <v>0</v>
      </c>
      <c r="I129" s="17">
        <v>29372000000</v>
      </c>
      <c r="J129" s="9" t="s">
        <v>81</v>
      </c>
      <c r="K129" s="24" t="s">
        <v>82</v>
      </c>
      <c r="L129" s="3">
        <f t="shared" si="4"/>
        <v>4318000000</v>
      </c>
      <c r="M129" s="3">
        <f t="shared" si="5"/>
        <v>30163000000</v>
      </c>
      <c r="N129" s="3">
        <f t="shared" si="6"/>
        <v>-25845000000</v>
      </c>
      <c r="O129" s="27">
        <f t="shared" si="7"/>
        <v>0.67648441171862761</v>
      </c>
    </row>
    <row r="130" spans="1:15" ht="12.75" x14ac:dyDescent="0.2">
      <c r="A130" s="14">
        <v>140</v>
      </c>
      <c r="B130" s="9" t="s">
        <v>83</v>
      </c>
      <c r="C130" s="18" t="s">
        <v>10</v>
      </c>
      <c r="D130" s="15">
        <v>41639</v>
      </c>
      <c r="E130" s="16">
        <v>14581000000</v>
      </c>
      <c r="F130" s="17">
        <v>2942000000</v>
      </c>
      <c r="G130" s="17">
        <v>2256000000</v>
      </c>
      <c r="H130" s="17">
        <v>0</v>
      </c>
      <c r="I130" s="17">
        <v>3927000000</v>
      </c>
      <c r="J130" s="9" t="s">
        <v>81</v>
      </c>
      <c r="K130" s="24" t="s">
        <v>82</v>
      </c>
      <c r="L130" s="3">
        <f t="shared" ref="L130:L193" si="8">E130-F130</f>
        <v>11639000000</v>
      </c>
      <c r="M130" s="3">
        <f t="shared" si="5"/>
        <v>6183000000</v>
      </c>
      <c r="N130" s="3">
        <f t="shared" si="6"/>
        <v>5456000000</v>
      </c>
      <c r="O130" s="27">
        <f t="shared" si="7"/>
        <v>0.79823057403470266</v>
      </c>
    </row>
    <row r="131" spans="1:15" ht="12.75" x14ac:dyDescent="0.2">
      <c r="A131" s="14">
        <v>141</v>
      </c>
      <c r="B131" s="9" t="s">
        <v>83</v>
      </c>
      <c r="C131" s="18" t="s">
        <v>13</v>
      </c>
      <c r="D131" s="15">
        <v>42004</v>
      </c>
      <c r="E131" s="16">
        <v>18470000000</v>
      </c>
      <c r="F131" s="17">
        <v>3317000000</v>
      </c>
      <c r="G131" s="17">
        <v>2725000000</v>
      </c>
      <c r="H131" s="17">
        <v>0</v>
      </c>
      <c r="I131" s="17">
        <v>4550000000</v>
      </c>
      <c r="J131" s="9" t="s">
        <v>81</v>
      </c>
      <c r="K131" s="24" t="s">
        <v>82</v>
      </c>
      <c r="L131" s="3">
        <f t="shared" si="8"/>
        <v>15153000000</v>
      </c>
      <c r="M131" s="3">
        <f t="shared" ref="M131:M194" si="9">G131+H131+I131</f>
        <v>7275000000</v>
      </c>
      <c r="N131" s="3">
        <f t="shared" ref="N131:N194" si="10">L131-M131</f>
        <v>7878000000</v>
      </c>
      <c r="O131" s="27">
        <f t="shared" ref="O131:O194" si="11">(E131-F131)/E131</f>
        <v>0.8204114780725501</v>
      </c>
    </row>
    <row r="132" spans="1:15" ht="12.75" x14ac:dyDescent="0.2">
      <c r="A132" s="14">
        <v>142</v>
      </c>
      <c r="B132" s="9" t="s">
        <v>83</v>
      </c>
      <c r="C132" s="18" t="s">
        <v>14</v>
      </c>
      <c r="D132" s="15">
        <v>42369</v>
      </c>
      <c r="E132" s="16">
        <v>8698000000</v>
      </c>
      <c r="F132" s="17">
        <v>3185000000</v>
      </c>
      <c r="G132" s="17">
        <v>2000000000</v>
      </c>
      <c r="H132" s="17">
        <v>0</v>
      </c>
      <c r="I132" s="17">
        <v>4603000000</v>
      </c>
      <c r="J132" s="9" t="s">
        <v>81</v>
      </c>
      <c r="K132" s="24" t="s">
        <v>82</v>
      </c>
      <c r="L132" s="3">
        <f t="shared" si="8"/>
        <v>5513000000</v>
      </c>
      <c r="M132" s="3">
        <f t="shared" si="9"/>
        <v>6603000000</v>
      </c>
      <c r="N132" s="3">
        <f t="shared" si="10"/>
        <v>-1090000000</v>
      </c>
      <c r="O132" s="27">
        <f t="shared" si="11"/>
        <v>0.63382386755575992</v>
      </c>
    </row>
    <row r="133" spans="1:15" ht="12.75" x14ac:dyDescent="0.2">
      <c r="A133" s="14">
        <v>143</v>
      </c>
      <c r="B133" s="9" t="s">
        <v>83</v>
      </c>
      <c r="C133" s="18" t="s">
        <v>15</v>
      </c>
      <c r="D133" s="15">
        <v>42735</v>
      </c>
      <c r="E133" s="16">
        <v>7869000000</v>
      </c>
      <c r="F133" s="17">
        <v>2900000000</v>
      </c>
      <c r="G133" s="17">
        <v>2094000000</v>
      </c>
      <c r="H133" s="17">
        <v>0</v>
      </c>
      <c r="I133" s="17">
        <v>4301000000</v>
      </c>
      <c r="J133" s="9" t="s">
        <v>81</v>
      </c>
      <c r="K133" s="24" t="s">
        <v>82</v>
      </c>
      <c r="L133" s="3">
        <f t="shared" si="8"/>
        <v>4969000000</v>
      </c>
      <c r="M133" s="3">
        <f t="shared" si="9"/>
        <v>6395000000</v>
      </c>
      <c r="N133" s="3">
        <f t="shared" si="10"/>
        <v>-1426000000</v>
      </c>
      <c r="O133" s="27">
        <f t="shared" si="11"/>
        <v>0.6314652433600203</v>
      </c>
    </row>
    <row r="134" spans="1:15" ht="12.75" x14ac:dyDescent="0.2">
      <c r="A134" s="14">
        <v>144</v>
      </c>
      <c r="B134" s="9" t="s">
        <v>84</v>
      </c>
      <c r="C134" s="18" t="s">
        <v>10</v>
      </c>
      <c r="D134" s="15">
        <v>41547</v>
      </c>
      <c r="E134" s="16">
        <v>10180400000</v>
      </c>
      <c r="F134" s="17">
        <v>7472100000</v>
      </c>
      <c r="G134" s="17">
        <v>1018600000</v>
      </c>
      <c r="H134" s="17">
        <v>133700000</v>
      </c>
      <c r="I134" s="17">
        <v>0</v>
      </c>
      <c r="J134" s="9" t="s">
        <v>57</v>
      </c>
      <c r="K134" s="24" t="s">
        <v>85</v>
      </c>
      <c r="L134" s="3">
        <f t="shared" si="8"/>
        <v>2708300000</v>
      </c>
      <c r="M134" s="3">
        <f t="shared" si="9"/>
        <v>1152300000</v>
      </c>
      <c r="N134" s="3">
        <f t="shared" si="10"/>
        <v>1556000000</v>
      </c>
      <c r="O134" s="27">
        <f t="shared" si="11"/>
        <v>0.26603080429059761</v>
      </c>
    </row>
    <row r="135" spans="1:15" ht="12.75" x14ac:dyDescent="0.2">
      <c r="A135" s="14">
        <v>145</v>
      </c>
      <c r="B135" s="9" t="s">
        <v>84</v>
      </c>
      <c r="C135" s="18" t="s">
        <v>13</v>
      </c>
      <c r="D135" s="15">
        <v>41912</v>
      </c>
      <c r="E135" s="16">
        <v>10439000000</v>
      </c>
      <c r="F135" s="17">
        <v>7629900000</v>
      </c>
      <c r="G135" s="17">
        <v>1007400000</v>
      </c>
      <c r="H135" s="17">
        <v>139800000</v>
      </c>
      <c r="I135" s="17">
        <v>0</v>
      </c>
      <c r="J135" s="9" t="s">
        <v>57</v>
      </c>
      <c r="K135" s="24" t="s">
        <v>85</v>
      </c>
      <c r="L135" s="3">
        <f t="shared" si="8"/>
        <v>2809100000</v>
      </c>
      <c r="M135" s="3">
        <f t="shared" si="9"/>
        <v>1147200000</v>
      </c>
      <c r="N135" s="3">
        <f t="shared" si="10"/>
        <v>1661900000</v>
      </c>
      <c r="O135" s="27">
        <f t="shared" si="11"/>
        <v>0.26909665676788963</v>
      </c>
    </row>
    <row r="136" spans="1:15" ht="12.75" x14ac:dyDescent="0.2">
      <c r="A136" s="14">
        <v>146</v>
      </c>
      <c r="B136" s="9" t="s">
        <v>84</v>
      </c>
      <c r="C136" s="18" t="s">
        <v>14</v>
      </c>
      <c r="D136" s="15">
        <v>42277</v>
      </c>
      <c r="E136" s="16">
        <v>9894900000</v>
      </c>
      <c r="F136" s="17">
        <v>6939000000</v>
      </c>
      <c r="G136" s="17">
        <v>895300000</v>
      </c>
      <c r="H136" s="17">
        <v>137100000</v>
      </c>
      <c r="I136" s="17">
        <v>0</v>
      </c>
      <c r="J136" s="9" t="s">
        <v>57</v>
      </c>
      <c r="K136" s="24" t="s">
        <v>85</v>
      </c>
      <c r="L136" s="3">
        <f t="shared" si="8"/>
        <v>2955900000</v>
      </c>
      <c r="M136" s="3">
        <f t="shared" si="9"/>
        <v>1032400000</v>
      </c>
      <c r="N136" s="3">
        <f t="shared" si="10"/>
        <v>1923500000</v>
      </c>
      <c r="O136" s="27">
        <f t="shared" si="11"/>
        <v>0.29872964860685808</v>
      </c>
    </row>
    <row r="137" spans="1:15" ht="12.75" x14ac:dyDescent="0.2">
      <c r="A137" s="14">
        <v>147</v>
      </c>
      <c r="B137" s="9" t="s">
        <v>84</v>
      </c>
      <c r="C137" s="18" t="s">
        <v>15</v>
      </c>
      <c r="D137" s="15">
        <v>42643</v>
      </c>
      <c r="E137" s="16">
        <v>9524400000</v>
      </c>
      <c r="F137" s="17">
        <v>6402700000</v>
      </c>
      <c r="G137" s="17">
        <v>797600000</v>
      </c>
      <c r="H137" s="17">
        <v>132000000</v>
      </c>
      <c r="I137" s="17">
        <v>0</v>
      </c>
      <c r="J137" s="9" t="s">
        <v>57</v>
      </c>
      <c r="K137" s="24" t="s">
        <v>85</v>
      </c>
      <c r="L137" s="3">
        <f t="shared" si="8"/>
        <v>3121700000</v>
      </c>
      <c r="M137" s="3">
        <f t="shared" si="9"/>
        <v>929600000</v>
      </c>
      <c r="N137" s="3">
        <f t="shared" si="10"/>
        <v>2192100000</v>
      </c>
      <c r="O137" s="27">
        <f t="shared" si="11"/>
        <v>0.32775817899290244</v>
      </c>
    </row>
    <row r="138" spans="1:15" ht="12.75" x14ac:dyDescent="0.2">
      <c r="A138" s="14">
        <v>148</v>
      </c>
      <c r="B138" s="9" t="s">
        <v>86</v>
      </c>
      <c r="C138" s="18" t="s">
        <v>10</v>
      </c>
      <c r="D138" s="15">
        <v>41274</v>
      </c>
      <c r="E138" s="16">
        <v>4292100000</v>
      </c>
      <c r="F138" s="17">
        <v>2948900000</v>
      </c>
      <c r="G138" s="17">
        <v>512900000</v>
      </c>
      <c r="H138" s="17">
        <v>0</v>
      </c>
      <c r="I138" s="17">
        <v>0</v>
      </c>
      <c r="J138" s="9" t="s">
        <v>20</v>
      </c>
      <c r="K138" s="24" t="s">
        <v>87</v>
      </c>
      <c r="L138" s="3">
        <f t="shared" si="8"/>
        <v>1343200000</v>
      </c>
      <c r="M138" s="3">
        <f t="shared" si="9"/>
        <v>512900000</v>
      </c>
      <c r="N138" s="3">
        <f t="shared" si="10"/>
        <v>830300000</v>
      </c>
      <c r="O138" s="27">
        <f t="shared" si="11"/>
        <v>0.31294704224039516</v>
      </c>
    </row>
    <row r="139" spans="1:15" ht="12.75" x14ac:dyDescent="0.2">
      <c r="A139" s="14">
        <v>149</v>
      </c>
      <c r="B139" s="9" t="s">
        <v>86</v>
      </c>
      <c r="C139" s="18" t="s">
        <v>13</v>
      </c>
      <c r="D139" s="15">
        <v>41639</v>
      </c>
      <c r="E139" s="16">
        <v>4614700000</v>
      </c>
      <c r="F139" s="17">
        <v>3163900000</v>
      </c>
      <c r="G139" s="17">
        <v>548000000</v>
      </c>
      <c r="H139" s="17">
        <v>0</v>
      </c>
      <c r="I139" s="17">
        <v>0</v>
      </c>
      <c r="J139" s="9" t="s">
        <v>20</v>
      </c>
      <c r="K139" s="24" t="s">
        <v>87</v>
      </c>
      <c r="L139" s="3">
        <f t="shared" si="8"/>
        <v>1450800000</v>
      </c>
      <c r="M139" s="3">
        <f t="shared" si="9"/>
        <v>548000000</v>
      </c>
      <c r="N139" s="3">
        <f t="shared" si="10"/>
        <v>902800000</v>
      </c>
      <c r="O139" s="27">
        <f t="shared" si="11"/>
        <v>0.31438663401737926</v>
      </c>
    </row>
    <row r="140" spans="1:15" ht="12.75" x14ac:dyDescent="0.2">
      <c r="A140" s="14">
        <v>150</v>
      </c>
      <c r="B140" s="9" t="s">
        <v>86</v>
      </c>
      <c r="C140" s="18" t="s">
        <v>14</v>
      </c>
      <c r="D140" s="15">
        <v>42004</v>
      </c>
      <c r="E140" s="16">
        <v>5345500000</v>
      </c>
      <c r="F140" s="17">
        <v>3651700000</v>
      </c>
      <c r="G140" s="17">
        <v>645100000</v>
      </c>
      <c r="H140" s="17">
        <v>0</v>
      </c>
      <c r="I140" s="17">
        <v>0</v>
      </c>
      <c r="J140" s="9" t="s">
        <v>20</v>
      </c>
      <c r="K140" s="24" t="s">
        <v>87</v>
      </c>
      <c r="L140" s="3">
        <f t="shared" si="8"/>
        <v>1693800000</v>
      </c>
      <c r="M140" s="3">
        <f t="shared" si="9"/>
        <v>645100000</v>
      </c>
      <c r="N140" s="3">
        <f t="shared" si="10"/>
        <v>1048700000</v>
      </c>
      <c r="O140" s="27">
        <f t="shared" si="11"/>
        <v>0.31686465251145823</v>
      </c>
    </row>
    <row r="141" spans="1:15" ht="12.75" x14ac:dyDescent="0.2">
      <c r="A141" s="14">
        <v>151</v>
      </c>
      <c r="B141" s="9" t="s">
        <v>86</v>
      </c>
      <c r="C141" s="18" t="s">
        <v>15</v>
      </c>
      <c r="D141" s="15">
        <v>42369</v>
      </c>
      <c r="E141" s="16">
        <v>5568700000</v>
      </c>
      <c r="F141" s="17">
        <v>3789200000</v>
      </c>
      <c r="G141" s="17">
        <v>669100000</v>
      </c>
      <c r="H141" s="17">
        <v>0</v>
      </c>
      <c r="I141" s="17">
        <v>0</v>
      </c>
      <c r="J141" s="9" t="s">
        <v>20</v>
      </c>
      <c r="K141" s="24" t="s">
        <v>87</v>
      </c>
      <c r="L141" s="3">
        <f t="shared" si="8"/>
        <v>1779500000</v>
      </c>
      <c r="M141" s="3">
        <f t="shared" si="9"/>
        <v>669100000</v>
      </c>
      <c r="N141" s="3">
        <f t="shared" si="10"/>
        <v>1110400000</v>
      </c>
      <c r="O141" s="27">
        <f t="shared" si="11"/>
        <v>0.31955393538886995</v>
      </c>
    </row>
    <row r="142" spans="1:15" ht="12.75" x14ac:dyDescent="0.2">
      <c r="A142" s="14">
        <v>152</v>
      </c>
      <c r="B142" s="9" t="s">
        <v>88</v>
      </c>
      <c r="C142" s="18" t="s">
        <v>10</v>
      </c>
      <c r="D142" s="15">
        <v>41274</v>
      </c>
      <c r="E142" s="16">
        <v>23700000000</v>
      </c>
      <c r="F142" s="17">
        <v>20401000000</v>
      </c>
      <c r="G142" s="17">
        <v>997000000</v>
      </c>
      <c r="H142" s="17">
        <v>197000000</v>
      </c>
      <c r="I142" s="17">
        <v>1460000000</v>
      </c>
      <c r="J142" s="9" t="s">
        <v>11</v>
      </c>
      <c r="K142" s="24" t="s">
        <v>89</v>
      </c>
      <c r="L142" s="3">
        <f t="shared" si="8"/>
        <v>3299000000</v>
      </c>
      <c r="M142" s="3">
        <f t="shared" si="9"/>
        <v>2654000000</v>
      </c>
      <c r="N142" s="3">
        <f t="shared" si="10"/>
        <v>645000000</v>
      </c>
      <c r="O142" s="27">
        <f t="shared" si="11"/>
        <v>0.13919831223628693</v>
      </c>
    </row>
    <row r="143" spans="1:15" ht="12.75" x14ac:dyDescent="0.2">
      <c r="A143" s="14">
        <v>153</v>
      </c>
      <c r="B143" s="9" t="s">
        <v>88</v>
      </c>
      <c r="C143" s="18" t="s">
        <v>13</v>
      </c>
      <c r="D143" s="15">
        <v>41639</v>
      </c>
      <c r="E143" s="16">
        <v>23032000000</v>
      </c>
      <c r="F143" s="17">
        <v>19286000000</v>
      </c>
      <c r="G143" s="17">
        <v>1008000000</v>
      </c>
      <c r="H143" s="17">
        <v>192000000</v>
      </c>
      <c r="I143" s="17">
        <v>1421000000</v>
      </c>
      <c r="J143" s="9" t="s">
        <v>11</v>
      </c>
      <c r="K143" s="24" t="s">
        <v>89</v>
      </c>
      <c r="L143" s="3">
        <f t="shared" si="8"/>
        <v>3746000000</v>
      </c>
      <c r="M143" s="3">
        <f t="shared" si="9"/>
        <v>2621000000</v>
      </c>
      <c r="N143" s="3">
        <f t="shared" si="10"/>
        <v>1125000000</v>
      </c>
      <c r="O143" s="27">
        <f t="shared" si="11"/>
        <v>0.16264327891629038</v>
      </c>
    </row>
    <row r="144" spans="1:15" ht="12.75" x14ac:dyDescent="0.2">
      <c r="A144" s="14">
        <v>154</v>
      </c>
      <c r="B144" s="9" t="s">
        <v>88</v>
      </c>
      <c r="C144" s="18" t="s">
        <v>14</v>
      </c>
      <c r="D144" s="15">
        <v>42004</v>
      </c>
      <c r="E144" s="16">
        <v>23906000000</v>
      </c>
      <c r="F144" s="17">
        <v>19137000000</v>
      </c>
      <c r="G144" s="17">
        <v>995000000</v>
      </c>
      <c r="H144" s="17">
        <v>218000000</v>
      </c>
      <c r="I144" s="17">
        <v>1371000000</v>
      </c>
      <c r="J144" s="9" t="s">
        <v>11</v>
      </c>
      <c r="K144" s="24" t="s">
        <v>89</v>
      </c>
      <c r="L144" s="3">
        <f t="shared" si="8"/>
        <v>4769000000</v>
      </c>
      <c r="M144" s="3">
        <f t="shared" si="9"/>
        <v>2584000000</v>
      </c>
      <c r="N144" s="3">
        <f t="shared" si="10"/>
        <v>2185000000</v>
      </c>
      <c r="O144" s="27">
        <f t="shared" si="11"/>
        <v>0.19948966786580774</v>
      </c>
    </row>
    <row r="145" spans="1:15" ht="12.75" x14ac:dyDescent="0.2">
      <c r="A145" s="14">
        <v>155</v>
      </c>
      <c r="B145" s="9" t="s">
        <v>88</v>
      </c>
      <c r="C145" s="18" t="s">
        <v>15</v>
      </c>
      <c r="D145" s="15">
        <v>42369</v>
      </c>
      <c r="E145" s="16">
        <v>22534000000</v>
      </c>
      <c r="F145" s="17">
        <v>18069000000</v>
      </c>
      <c r="G145" s="17">
        <v>979000000</v>
      </c>
      <c r="H145" s="17">
        <v>238000000</v>
      </c>
      <c r="I145" s="17">
        <v>1280000000</v>
      </c>
      <c r="J145" s="9" t="s">
        <v>11</v>
      </c>
      <c r="K145" s="24" t="s">
        <v>89</v>
      </c>
      <c r="L145" s="3">
        <f t="shared" si="8"/>
        <v>4465000000</v>
      </c>
      <c r="M145" s="3">
        <f t="shared" si="9"/>
        <v>2497000000</v>
      </c>
      <c r="N145" s="3">
        <f t="shared" si="10"/>
        <v>1968000000</v>
      </c>
      <c r="O145" s="27">
        <f t="shared" si="11"/>
        <v>0.19814502529510961</v>
      </c>
    </row>
    <row r="146" spans="1:15" ht="12.75" x14ac:dyDescent="0.2">
      <c r="A146" s="14">
        <v>156</v>
      </c>
      <c r="B146" s="9" t="s">
        <v>90</v>
      </c>
      <c r="C146" s="18" t="s">
        <v>10</v>
      </c>
      <c r="D146" s="15">
        <v>41274</v>
      </c>
      <c r="E146" s="16">
        <v>4856000000</v>
      </c>
      <c r="F146" s="17">
        <v>1662000000</v>
      </c>
      <c r="G146" s="17">
        <v>1139000000</v>
      </c>
      <c r="H146" s="17">
        <v>604000000</v>
      </c>
      <c r="I146" s="17">
        <v>0</v>
      </c>
      <c r="J146" s="9" t="s">
        <v>20</v>
      </c>
      <c r="K146" s="24" t="s">
        <v>91</v>
      </c>
      <c r="L146" s="3">
        <f t="shared" si="8"/>
        <v>3194000000</v>
      </c>
      <c r="M146" s="3">
        <f t="shared" si="9"/>
        <v>1743000000</v>
      </c>
      <c r="N146" s="3">
        <f t="shared" si="10"/>
        <v>1451000000</v>
      </c>
      <c r="O146" s="27">
        <f t="shared" si="11"/>
        <v>0.65774299835255357</v>
      </c>
    </row>
    <row r="147" spans="1:15" ht="12.75" x14ac:dyDescent="0.2">
      <c r="A147" s="14">
        <v>157</v>
      </c>
      <c r="B147" s="9" t="s">
        <v>90</v>
      </c>
      <c r="C147" s="18" t="s">
        <v>13</v>
      </c>
      <c r="D147" s="15">
        <v>41639</v>
      </c>
      <c r="E147" s="16">
        <v>4583000000</v>
      </c>
      <c r="F147" s="17">
        <v>1531000000</v>
      </c>
      <c r="G147" s="17">
        <v>1096000000</v>
      </c>
      <c r="H147" s="17">
        <v>584000000</v>
      </c>
      <c r="I147" s="17">
        <v>0</v>
      </c>
      <c r="J147" s="9" t="s">
        <v>20</v>
      </c>
      <c r="K147" s="24" t="s">
        <v>91</v>
      </c>
      <c r="L147" s="3">
        <f t="shared" si="8"/>
        <v>3052000000</v>
      </c>
      <c r="M147" s="3">
        <f t="shared" si="9"/>
        <v>1680000000</v>
      </c>
      <c r="N147" s="3">
        <f t="shared" si="10"/>
        <v>1372000000</v>
      </c>
      <c r="O147" s="27">
        <f t="shared" si="11"/>
        <v>0.66593934104298491</v>
      </c>
    </row>
    <row r="148" spans="1:15" ht="12.75" x14ac:dyDescent="0.2">
      <c r="A148" s="14">
        <v>158</v>
      </c>
      <c r="B148" s="9" t="s">
        <v>90</v>
      </c>
      <c r="C148" s="18" t="s">
        <v>14</v>
      </c>
      <c r="D148" s="15">
        <v>42004</v>
      </c>
      <c r="E148" s="16">
        <v>4408000000</v>
      </c>
      <c r="F148" s="17">
        <v>1525000000</v>
      </c>
      <c r="G148" s="17">
        <v>1129000000</v>
      </c>
      <c r="H148" s="17">
        <v>571000000</v>
      </c>
      <c r="I148" s="17">
        <v>0</v>
      </c>
      <c r="J148" s="9" t="s">
        <v>20</v>
      </c>
      <c r="K148" s="24" t="s">
        <v>91</v>
      </c>
      <c r="L148" s="3">
        <f t="shared" si="8"/>
        <v>2883000000</v>
      </c>
      <c r="M148" s="3">
        <f t="shared" si="9"/>
        <v>1700000000</v>
      </c>
      <c r="N148" s="3">
        <f t="shared" si="10"/>
        <v>1183000000</v>
      </c>
      <c r="O148" s="27">
        <f t="shared" si="11"/>
        <v>0.65403811252268607</v>
      </c>
    </row>
    <row r="149" spans="1:15" ht="12.75" x14ac:dyDescent="0.2">
      <c r="A149" s="14">
        <v>159</v>
      </c>
      <c r="B149" s="9" t="s">
        <v>90</v>
      </c>
      <c r="C149" s="18" t="s">
        <v>15</v>
      </c>
      <c r="D149" s="15">
        <v>42369</v>
      </c>
      <c r="E149" s="16">
        <v>4664000000</v>
      </c>
      <c r="F149" s="17">
        <v>1585000000</v>
      </c>
      <c r="G149" s="17">
        <v>1114000000</v>
      </c>
      <c r="H149" s="17">
        <v>646000000</v>
      </c>
      <c r="I149" s="17">
        <v>0</v>
      </c>
      <c r="J149" s="9" t="s">
        <v>20</v>
      </c>
      <c r="K149" s="24" t="s">
        <v>91</v>
      </c>
      <c r="L149" s="3">
        <f t="shared" si="8"/>
        <v>3079000000</v>
      </c>
      <c r="M149" s="3">
        <f t="shared" si="9"/>
        <v>1760000000</v>
      </c>
      <c r="N149" s="3">
        <f t="shared" si="10"/>
        <v>1319000000</v>
      </c>
      <c r="O149" s="27">
        <f t="shared" si="11"/>
        <v>0.66016295025728988</v>
      </c>
    </row>
    <row r="150" spans="1:15" ht="12.75" x14ac:dyDescent="0.2">
      <c r="A150" s="14">
        <v>164</v>
      </c>
      <c r="B150" s="9" t="s">
        <v>92</v>
      </c>
      <c r="C150" s="18" t="s">
        <v>10</v>
      </c>
      <c r="D150" s="15">
        <v>42309</v>
      </c>
      <c r="E150" s="16">
        <v>6824000000</v>
      </c>
      <c r="F150" s="17">
        <v>3271000000</v>
      </c>
      <c r="G150" s="17">
        <v>486000000</v>
      </c>
      <c r="H150" s="17">
        <v>1049000000</v>
      </c>
      <c r="I150" s="17">
        <v>249000000</v>
      </c>
      <c r="J150" s="9" t="s">
        <v>20</v>
      </c>
      <c r="K150" s="24" t="s">
        <v>32</v>
      </c>
      <c r="L150" s="3">
        <f t="shared" si="8"/>
        <v>3553000000</v>
      </c>
      <c r="M150" s="3">
        <f t="shared" si="9"/>
        <v>1784000000</v>
      </c>
      <c r="N150" s="3">
        <f t="shared" si="10"/>
        <v>1769000000</v>
      </c>
      <c r="O150" s="27">
        <f t="shared" si="11"/>
        <v>0.52066236811254396</v>
      </c>
    </row>
    <row r="151" spans="1:15" ht="12.75" x14ac:dyDescent="0.2">
      <c r="A151" s="14">
        <v>165</v>
      </c>
      <c r="B151" s="9" t="s">
        <v>92</v>
      </c>
      <c r="C151" s="18" t="s">
        <v>13</v>
      </c>
      <c r="D151" s="15">
        <v>42673</v>
      </c>
      <c r="E151" s="16">
        <v>13240000000</v>
      </c>
      <c r="F151" s="17">
        <v>7300000000</v>
      </c>
      <c r="G151" s="17">
        <v>806000000</v>
      </c>
      <c r="H151" s="17">
        <v>2674000000</v>
      </c>
      <c r="I151" s="17">
        <v>1873000000</v>
      </c>
      <c r="J151" s="9" t="s">
        <v>20</v>
      </c>
      <c r="K151" s="24" t="s">
        <v>32</v>
      </c>
      <c r="L151" s="3">
        <f t="shared" si="8"/>
        <v>5940000000</v>
      </c>
      <c r="M151" s="3">
        <f t="shared" si="9"/>
        <v>5353000000</v>
      </c>
      <c r="N151" s="3">
        <f t="shared" si="10"/>
        <v>587000000</v>
      </c>
      <c r="O151" s="27">
        <f t="shared" si="11"/>
        <v>0.44864048338368578</v>
      </c>
    </row>
    <row r="152" spans="1:15" ht="12.75" x14ac:dyDescent="0.2">
      <c r="A152" s="14">
        <v>166</v>
      </c>
      <c r="B152" s="9" t="s">
        <v>93</v>
      </c>
      <c r="C152" s="18" t="s">
        <v>10</v>
      </c>
      <c r="D152" s="15">
        <v>41274</v>
      </c>
      <c r="E152" s="16">
        <v>5863500000</v>
      </c>
      <c r="F152" s="17">
        <v>4335300000</v>
      </c>
      <c r="G152" s="17">
        <v>1148900000</v>
      </c>
      <c r="H152" s="17">
        <v>0</v>
      </c>
      <c r="I152" s="17">
        <v>0</v>
      </c>
      <c r="J152" s="9" t="s">
        <v>57</v>
      </c>
      <c r="K152" s="24" t="s">
        <v>94</v>
      </c>
      <c r="L152" s="3">
        <f t="shared" si="8"/>
        <v>1528200000</v>
      </c>
      <c r="M152" s="3">
        <f t="shared" si="9"/>
        <v>1148900000</v>
      </c>
      <c r="N152" s="3">
        <f t="shared" si="10"/>
        <v>379300000</v>
      </c>
      <c r="O152" s="27">
        <f t="shared" si="11"/>
        <v>0.26062931696085956</v>
      </c>
    </row>
    <row r="153" spans="1:15" ht="12.75" x14ac:dyDescent="0.2">
      <c r="A153" s="14">
        <v>167</v>
      </c>
      <c r="B153" s="9" t="s">
        <v>93</v>
      </c>
      <c r="C153" s="18" t="s">
        <v>13</v>
      </c>
      <c r="D153" s="15">
        <v>41636</v>
      </c>
      <c r="E153" s="16">
        <v>6140000000</v>
      </c>
      <c r="F153" s="17">
        <v>4502300000</v>
      </c>
      <c r="G153" s="17">
        <v>1174200000</v>
      </c>
      <c r="H153" s="17">
        <v>0</v>
      </c>
      <c r="I153" s="17">
        <v>0</v>
      </c>
      <c r="J153" s="9" t="s">
        <v>57</v>
      </c>
      <c r="K153" s="24" t="s">
        <v>94</v>
      </c>
      <c r="L153" s="3">
        <f t="shared" si="8"/>
        <v>1637700000</v>
      </c>
      <c r="M153" s="3">
        <f t="shared" si="9"/>
        <v>1174200000</v>
      </c>
      <c r="N153" s="3">
        <f t="shared" si="10"/>
        <v>463500000</v>
      </c>
      <c r="O153" s="27">
        <f t="shared" si="11"/>
        <v>0.26672638436482082</v>
      </c>
    </row>
    <row r="154" spans="1:15" ht="12.75" x14ac:dyDescent="0.2">
      <c r="A154" s="14">
        <v>168</v>
      </c>
      <c r="B154" s="9" t="s">
        <v>93</v>
      </c>
      <c r="C154" s="18" t="s">
        <v>14</v>
      </c>
      <c r="D154" s="15">
        <v>42007</v>
      </c>
      <c r="E154" s="16">
        <v>6330300000</v>
      </c>
      <c r="F154" s="17">
        <v>4679100000</v>
      </c>
      <c r="G154" s="17">
        <v>1158900000</v>
      </c>
      <c r="H154" s="17">
        <v>0</v>
      </c>
      <c r="I154" s="17">
        <v>0</v>
      </c>
      <c r="J154" s="9" t="s">
        <v>57</v>
      </c>
      <c r="K154" s="24" t="s">
        <v>94</v>
      </c>
      <c r="L154" s="3">
        <f t="shared" si="8"/>
        <v>1651200000</v>
      </c>
      <c r="M154" s="3">
        <f t="shared" si="9"/>
        <v>1158900000</v>
      </c>
      <c r="N154" s="3">
        <f t="shared" si="10"/>
        <v>492300000</v>
      </c>
      <c r="O154" s="27">
        <f t="shared" si="11"/>
        <v>0.26084071844936257</v>
      </c>
    </row>
    <row r="155" spans="1:15" ht="12.75" x14ac:dyDescent="0.2">
      <c r="A155" s="14">
        <v>169</v>
      </c>
      <c r="B155" s="9" t="s">
        <v>93</v>
      </c>
      <c r="C155" s="18" t="s">
        <v>15</v>
      </c>
      <c r="D155" s="15">
        <v>42371</v>
      </c>
      <c r="E155" s="16">
        <v>5966900000</v>
      </c>
      <c r="F155" s="17">
        <v>4321100000</v>
      </c>
      <c r="G155" s="17">
        <v>1108100000</v>
      </c>
      <c r="H155" s="17">
        <v>0</v>
      </c>
      <c r="I155" s="17">
        <v>0</v>
      </c>
      <c r="J155" s="9" t="s">
        <v>57</v>
      </c>
      <c r="K155" s="24" t="s">
        <v>94</v>
      </c>
      <c r="L155" s="3">
        <f t="shared" si="8"/>
        <v>1645800000</v>
      </c>
      <c r="M155" s="3">
        <f t="shared" si="9"/>
        <v>1108100000</v>
      </c>
      <c r="N155" s="3">
        <f t="shared" si="10"/>
        <v>537700000</v>
      </c>
      <c r="O155" s="27">
        <f t="shared" si="11"/>
        <v>0.27582161591446147</v>
      </c>
    </row>
    <row r="156" spans="1:15" ht="12.75" x14ac:dyDescent="0.2">
      <c r="A156" s="14">
        <v>170</v>
      </c>
      <c r="B156" s="9" t="s">
        <v>95</v>
      </c>
      <c r="C156" s="18" t="s">
        <v>10</v>
      </c>
      <c r="D156" s="15">
        <v>41274</v>
      </c>
      <c r="E156" s="16">
        <v>2853926000</v>
      </c>
      <c r="F156" s="17">
        <v>1329500000</v>
      </c>
      <c r="G156" s="17">
        <v>220758000</v>
      </c>
      <c r="H156" s="17">
        <v>0</v>
      </c>
      <c r="I156" s="17">
        <v>380402000</v>
      </c>
      <c r="J156" s="9" t="s">
        <v>40</v>
      </c>
      <c r="K156" s="24" t="s">
        <v>96</v>
      </c>
      <c r="L156" s="3">
        <f t="shared" si="8"/>
        <v>1524426000</v>
      </c>
      <c r="M156" s="3">
        <f t="shared" si="9"/>
        <v>601160000</v>
      </c>
      <c r="N156" s="3">
        <f t="shared" si="10"/>
        <v>923266000</v>
      </c>
      <c r="O156" s="27">
        <f t="shared" si="11"/>
        <v>0.53415050004800402</v>
      </c>
    </row>
    <row r="157" spans="1:15" ht="12.75" x14ac:dyDescent="0.2">
      <c r="A157" s="14">
        <v>171</v>
      </c>
      <c r="B157" s="9" t="s">
        <v>95</v>
      </c>
      <c r="C157" s="18" t="s">
        <v>13</v>
      </c>
      <c r="D157" s="15">
        <v>41639</v>
      </c>
      <c r="E157" s="16">
        <v>2879000000</v>
      </c>
      <c r="F157" s="17">
        <v>1289000000</v>
      </c>
      <c r="G157" s="17">
        <v>234000000</v>
      </c>
      <c r="H157" s="17">
        <v>0</v>
      </c>
      <c r="I157" s="17">
        <v>407000000</v>
      </c>
      <c r="J157" s="9" t="s">
        <v>40</v>
      </c>
      <c r="K157" s="24" t="s">
        <v>96</v>
      </c>
      <c r="L157" s="3">
        <f t="shared" si="8"/>
        <v>1590000000</v>
      </c>
      <c r="M157" s="3">
        <f t="shared" si="9"/>
        <v>641000000</v>
      </c>
      <c r="N157" s="3">
        <f t="shared" si="10"/>
        <v>949000000</v>
      </c>
      <c r="O157" s="27">
        <f t="shared" si="11"/>
        <v>0.55227509551927756</v>
      </c>
    </row>
    <row r="158" spans="1:15" ht="12.75" x14ac:dyDescent="0.2">
      <c r="A158" s="14">
        <v>172</v>
      </c>
      <c r="B158" s="9" t="s">
        <v>95</v>
      </c>
      <c r="C158" s="18" t="s">
        <v>14</v>
      </c>
      <c r="D158" s="15">
        <v>42004</v>
      </c>
      <c r="E158" s="16">
        <v>3011000000</v>
      </c>
      <c r="F158" s="17">
        <v>1350000000</v>
      </c>
      <c r="G158" s="17">
        <v>236000000</v>
      </c>
      <c r="H158" s="17">
        <v>0</v>
      </c>
      <c r="I158" s="17">
        <v>424000000</v>
      </c>
      <c r="J158" s="9" t="s">
        <v>40</v>
      </c>
      <c r="K158" s="24" t="s">
        <v>96</v>
      </c>
      <c r="L158" s="3">
        <f t="shared" si="8"/>
        <v>1661000000</v>
      </c>
      <c r="M158" s="3">
        <f t="shared" si="9"/>
        <v>660000000</v>
      </c>
      <c r="N158" s="3">
        <f t="shared" si="10"/>
        <v>1001000000</v>
      </c>
      <c r="O158" s="27">
        <f t="shared" si="11"/>
        <v>0.55164397210229155</v>
      </c>
    </row>
    <row r="159" spans="1:15" ht="12.75" x14ac:dyDescent="0.2">
      <c r="A159" s="14">
        <v>173</v>
      </c>
      <c r="B159" s="9" t="s">
        <v>95</v>
      </c>
      <c r="C159" s="18" t="s">
        <v>15</v>
      </c>
      <c r="D159" s="15">
        <v>42369</v>
      </c>
      <c r="E159" s="16">
        <v>3159000000</v>
      </c>
      <c r="F159" s="17">
        <v>1404000000</v>
      </c>
      <c r="G159" s="17">
        <v>243000000</v>
      </c>
      <c r="H159" s="17">
        <v>0</v>
      </c>
      <c r="I159" s="17">
        <v>440000000</v>
      </c>
      <c r="J159" s="9" t="s">
        <v>40</v>
      </c>
      <c r="K159" s="24" t="s">
        <v>96</v>
      </c>
      <c r="L159" s="3">
        <f t="shared" si="8"/>
        <v>1755000000</v>
      </c>
      <c r="M159" s="3">
        <f t="shared" si="9"/>
        <v>683000000</v>
      </c>
      <c r="N159" s="3">
        <f t="shared" si="10"/>
        <v>1072000000</v>
      </c>
      <c r="O159" s="27">
        <f t="shared" si="11"/>
        <v>0.55555555555555558</v>
      </c>
    </row>
    <row r="160" spans="1:15" ht="12.75" x14ac:dyDescent="0.2">
      <c r="A160" s="14">
        <v>174</v>
      </c>
      <c r="B160" s="9" t="s">
        <v>97</v>
      </c>
      <c r="C160" s="18" t="s">
        <v>10</v>
      </c>
      <c r="D160" s="15">
        <v>41274</v>
      </c>
      <c r="E160" s="16">
        <v>33781000000</v>
      </c>
      <c r="F160" s="17">
        <v>480000000</v>
      </c>
      <c r="G160" s="17">
        <v>23392000000</v>
      </c>
      <c r="H160" s="17">
        <v>0</v>
      </c>
      <c r="I160" s="17">
        <v>1712000000</v>
      </c>
      <c r="J160" s="9" t="s">
        <v>45</v>
      </c>
      <c r="K160" s="24" t="s">
        <v>98</v>
      </c>
      <c r="L160" s="3">
        <f t="shared" si="8"/>
        <v>33301000000</v>
      </c>
      <c r="M160" s="3">
        <f t="shared" si="9"/>
        <v>25104000000</v>
      </c>
      <c r="N160" s="3">
        <f t="shared" si="10"/>
        <v>8197000000</v>
      </c>
      <c r="O160" s="27">
        <f t="shared" si="11"/>
        <v>0.98579082916432315</v>
      </c>
    </row>
    <row r="161" spans="1:15" ht="12.75" x14ac:dyDescent="0.2">
      <c r="A161" s="14">
        <v>175</v>
      </c>
      <c r="B161" s="9" t="s">
        <v>97</v>
      </c>
      <c r="C161" s="18" t="s">
        <v>13</v>
      </c>
      <c r="D161" s="15">
        <v>41639</v>
      </c>
      <c r="E161" s="16">
        <v>34828000000</v>
      </c>
      <c r="F161" s="17">
        <v>442000000</v>
      </c>
      <c r="G161" s="17">
        <v>23150000000</v>
      </c>
      <c r="H161" s="17">
        <v>0</v>
      </c>
      <c r="I161" s="17">
        <v>1832000000</v>
      </c>
      <c r="J161" s="9" t="s">
        <v>45</v>
      </c>
      <c r="K161" s="24" t="s">
        <v>98</v>
      </c>
      <c r="L161" s="3">
        <f t="shared" si="8"/>
        <v>34386000000</v>
      </c>
      <c r="M161" s="3">
        <f t="shared" si="9"/>
        <v>24982000000</v>
      </c>
      <c r="N161" s="3">
        <f t="shared" si="10"/>
        <v>9404000000</v>
      </c>
      <c r="O161" s="27">
        <f t="shared" si="11"/>
        <v>0.98730906167451471</v>
      </c>
    </row>
    <row r="162" spans="1:15" ht="12.75" x14ac:dyDescent="0.2">
      <c r="A162" s="14">
        <v>176</v>
      </c>
      <c r="B162" s="9" t="s">
        <v>97</v>
      </c>
      <c r="C162" s="18" t="s">
        <v>14</v>
      </c>
      <c r="D162" s="15">
        <v>42004</v>
      </c>
      <c r="E162" s="16">
        <v>35895000000</v>
      </c>
      <c r="F162" s="17">
        <v>373000000</v>
      </c>
      <c r="G162" s="17">
        <v>23153000000</v>
      </c>
      <c r="H162" s="17">
        <v>0</v>
      </c>
      <c r="I162" s="17">
        <v>2044000000</v>
      </c>
      <c r="J162" s="9" t="s">
        <v>45</v>
      </c>
      <c r="K162" s="24" t="s">
        <v>98</v>
      </c>
      <c r="L162" s="3">
        <f t="shared" si="8"/>
        <v>35522000000</v>
      </c>
      <c r="M162" s="3">
        <f t="shared" si="9"/>
        <v>25197000000</v>
      </c>
      <c r="N162" s="3">
        <f t="shared" si="10"/>
        <v>10325000000</v>
      </c>
      <c r="O162" s="27">
        <f t="shared" si="11"/>
        <v>0.98960858058225376</v>
      </c>
    </row>
    <row r="163" spans="1:15" ht="12.75" x14ac:dyDescent="0.2">
      <c r="A163" s="14">
        <v>177</v>
      </c>
      <c r="B163" s="9" t="s">
        <v>97</v>
      </c>
      <c r="C163" s="18" t="s">
        <v>15</v>
      </c>
      <c r="D163" s="15">
        <v>42369</v>
      </c>
      <c r="E163" s="16">
        <v>34441000000</v>
      </c>
      <c r="F163" s="17">
        <v>475000000</v>
      </c>
      <c r="G163" s="17">
        <v>22892000000</v>
      </c>
      <c r="H163" s="17">
        <v>0</v>
      </c>
      <c r="I163" s="17">
        <v>1988000000</v>
      </c>
      <c r="J163" s="9" t="s">
        <v>45</v>
      </c>
      <c r="K163" s="24" t="s">
        <v>98</v>
      </c>
      <c r="L163" s="3">
        <f t="shared" si="8"/>
        <v>33966000000</v>
      </c>
      <c r="M163" s="3">
        <f t="shared" si="9"/>
        <v>24880000000</v>
      </c>
      <c r="N163" s="3">
        <f t="shared" si="10"/>
        <v>9086000000</v>
      </c>
      <c r="O163" s="27">
        <f t="shared" si="11"/>
        <v>0.98620829824917977</v>
      </c>
    </row>
    <row r="164" spans="1:15" ht="12.75" x14ac:dyDescent="0.2">
      <c r="A164" s="14">
        <v>178</v>
      </c>
      <c r="B164" s="9" t="s">
        <v>99</v>
      </c>
      <c r="C164" s="18" t="s">
        <v>10</v>
      </c>
      <c r="D164" s="15">
        <v>41517</v>
      </c>
      <c r="E164" s="16">
        <v>2089100000</v>
      </c>
      <c r="F164" s="17">
        <v>1251500000</v>
      </c>
      <c r="G164" s="17">
        <v>607600000</v>
      </c>
      <c r="H164" s="17">
        <v>0</v>
      </c>
      <c r="I164" s="17">
        <v>0</v>
      </c>
      <c r="J164" s="9" t="s">
        <v>11</v>
      </c>
      <c r="K164" s="24" t="s">
        <v>68</v>
      </c>
      <c r="L164" s="3">
        <f t="shared" si="8"/>
        <v>837600000</v>
      </c>
      <c r="M164" s="3">
        <f t="shared" si="9"/>
        <v>607600000</v>
      </c>
      <c r="N164" s="3">
        <f t="shared" si="10"/>
        <v>230000000</v>
      </c>
      <c r="O164" s="27">
        <f t="shared" si="11"/>
        <v>0.40093820305394667</v>
      </c>
    </row>
    <row r="165" spans="1:15" ht="12.75" x14ac:dyDescent="0.2">
      <c r="A165" s="14">
        <v>179</v>
      </c>
      <c r="B165" s="9" t="s">
        <v>99</v>
      </c>
      <c r="C165" s="18" t="s">
        <v>13</v>
      </c>
      <c r="D165" s="15">
        <v>41882</v>
      </c>
      <c r="E165" s="16">
        <v>2393500000</v>
      </c>
      <c r="F165" s="17">
        <v>1414300000</v>
      </c>
      <c r="G165" s="17">
        <v>680300000</v>
      </c>
      <c r="H165" s="17">
        <v>0</v>
      </c>
      <c r="I165" s="17">
        <v>0</v>
      </c>
      <c r="J165" s="9" t="s">
        <v>11</v>
      </c>
      <c r="K165" s="24" t="s">
        <v>68</v>
      </c>
      <c r="L165" s="3">
        <f t="shared" si="8"/>
        <v>979200000</v>
      </c>
      <c r="M165" s="3">
        <f t="shared" si="9"/>
        <v>680300000</v>
      </c>
      <c r="N165" s="3">
        <f t="shared" si="10"/>
        <v>298900000</v>
      </c>
      <c r="O165" s="27">
        <f t="shared" si="11"/>
        <v>0.4091080008355964</v>
      </c>
    </row>
    <row r="166" spans="1:15" ht="12.75" x14ac:dyDescent="0.2">
      <c r="A166" s="14">
        <v>180</v>
      </c>
      <c r="B166" s="9" t="s">
        <v>99</v>
      </c>
      <c r="C166" s="18" t="s">
        <v>14</v>
      </c>
      <c r="D166" s="15">
        <v>42247</v>
      </c>
      <c r="E166" s="16">
        <v>2706700000</v>
      </c>
      <c r="F166" s="17">
        <v>1561100000</v>
      </c>
      <c r="G166" s="17">
        <v>756900000</v>
      </c>
      <c r="H166" s="17">
        <v>0</v>
      </c>
      <c r="I166" s="17">
        <v>0</v>
      </c>
      <c r="J166" s="9" t="s">
        <v>11</v>
      </c>
      <c r="K166" s="24" t="s">
        <v>68</v>
      </c>
      <c r="L166" s="3">
        <f t="shared" si="8"/>
        <v>1145600000</v>
      </c>
      <c r="M166" s="3">
        <f t="shared" si="9"/>
        <v>756900000</v>
      </c>
      <c r="N166" s="3">
        <f t="shared" si="10"/>
        <v>388700000</v>
      </c>
      <c r="O166" s="27">
        <f t="shared" si="11"/>
        <v>0.42324601913769533</v>
      </c>
    </row>
    <row r="167" spans="1:15" ht="12.75" x14ac:dyDescent="0.2">
      <c r="A167" s="14">
        <v>181</v>
      </c>
      <c r="B167" s="9" t="s">
        <v>99</v>
      </c>
      <c r="C167" s="18" t="s">
        <v>15</v>
      </c>
      <c r="D167" s="15">
        <v>42613</v>
      </c>
      <c r="E167" s="16">
        <v>3291300000</v>
      </c>
      <c r="F167" s="17">
        <v>1855100000</v>
      </c>
      <c r="G167" s="17">
        <v>946000000</v>
      </c>
      <c r="H167" s="17">
        <v>0</v>
      </c>
      <c r="I167" s="17">
        <v>0</v>
      </c>
      <c r="J167" s="9" t="s">
        <v>11</v>
      </c>
      <c r="K167" s="24" t="s">
        <v>68</v>
      </c>
      <c r="L167" s="3">
        <f t="shared" si="8"/>
        <v>1436200000</v>
      </c>
      <c r="M167" s="3">
        <f t="shared" si="9"/>
        <v>946000000</v>
      </c>
      <c r="N167" s="3">
        <f t="shared" si="10"/>
        <v>490200000</v>
      </c>
      <c r="O167" s="27">
        <f t="shared" si="11"/>
        <v>0.43636253152249871</v>
      </c>
    </row>
    <row r="168" spans="1:15" ht="12.75" x14ac:dyDescent="0.2">
      <c r="A168" s="14">
        <v>182</v>
      </c>
      <c r="B168" s="9" t="s">
        <v>100</v>
      </c>
      <c r="C168" s="18" t="s">
        <v>10</v>
      </c>
      <c r="D168" s="15">
        <v>41517</v>
      </c>
      <c r="E168" s="16">
        <v>9147530000</v>
      </c>
      <c r="F168" s="17">
        <v>4406595000</v>
      </c>
      <c r="G168" s="17">
        <v>2967837000</v>
      </c>
      <c r="H168" s="17">
        <v>0</v>
      </c>
      <c r="I168" s="17">
        <v>0</v>
      </c>
      <c r="J168" s="9" t="s">
        <v>17</v>
      </c>
      <c r="K168" s="24" t="s">
        <v>77</v>
      </c>
      <c r="L168" s="3">
        <f t="shared" si="8"/>
        <v>4740935000</v>
      </c>
      <c r="M168" s="3">
        <f t="shared" si="9"/>
        <v>2967837000</v>
      </c>
      <c r="N168" s="3">
        <f t="shared" si="10"/>
        <v>1773098000</v>
      </c>
      <c r="O168" s="27">
        <f t="shared" si="11"/>
        <v>0.51827487857377896</v>
      </c>
    </row>
    <row r="169" spans="1:15" ht="12.75" x14ac:dyDescent="0.2">
      <c r="A169" s="14">
        <v>183</v>
      </c>
      <c r="B169" s="9" t="s">
        <v>100</v>
      </c>
      <c r="C169" s="18" t="s">
        <v>13</v>
      </c>
      <c r="D169" s="15">
        <v>41881</v>
      </c>
      <c r="E169" s="16">
        <v>9475313000</v>
      </c>
      <c r="F169" s="17">
        <v>4540406000</v>
      </c>
      <c r="G169" s="17">
        <v>3104684000</v>
      </c>
      <c r="H169" s="17">
        <v>0</v>
      </c>
      <c r="I169" s="17">
        <v>0</v>
      </c>
      <c r="J169" s="9" t="s">
        <v>17</v>
      </c>
      <c r="K169" s="24" t="s">
        <v>77</v>
      </c>
      <c r="L169" s="3">
        <f t="shared" si="8"/>
        <v>4934907000</v>
      </c>
      <c r="M169" s="3">
        <f t="shared" si="9"/>
        <v>3104684000</v>
      </c>
      <c r="N169" s="3">
        <f t="shared" si="10"/>
        <v>1830223000</v>
      </c>
      <c r="O169" s="27">
        <f t="shared" si="11"/>
        <v>0.52081730703777274</v>
      </c>
    </row>
    <row r="170" spans="1:15" ht="12.75" x14ac:dyDescent="0.2">
      <c r="A170" s="14">
        <v>184</v>
      </c>
      <c r="B170" s="9" t="s">
        <v>100</v>
      </c>
      <c r="C170" s="18" t="s">
        <v>14</v>
      </c>
      <c r="D170" s="15">
        <v>42245</v>
      </c>
      <c r="E170" s="16">
        <v>10187340000</v>
      </c>
      <c r="F170" s="17">
        <v>4860309000</v>
      </c>
      <c r="G170" s="17">
        <v>3373980000</v>
      </c>
      <c r="H170" s="17">
        <v>0</v>
      </c>
      <c r="I170" s="17">
        <v>0</v>
      </c>
      <c r="J170" s="9" t="s">
        <v>17</v>
      </c>
      <c r="K170" s="24" t="s">
        <v>77</v>
      </c>
      <c r="L170" s="3">
        <f t="shared" si="8"/>
        <v>5327031000</v>
      </c>
      <c r="M170" s="3">
        <f t="shared" si="9"/>
        <v>3373980000</v>
      </c>
      <c r="N170" s="3">
        <f t="shared" si="10"/>
        <v>1953051000</v>
      </c>
      <c r="O170" s="27">
        <f t="shared" si="11"/>
        <v>0.52290696099276157</v>
      </c>
    </row>
    <row r="171" spans="1:15" ht="12.75" x14ac:dyDescent="0.2">
      <c r="A171" s="14">
        <v>185</v>
      </c>
      <c r="B171" s="9" t="s">
        <v>100</v>
      </c>
      <c r="C171" s="18" t="s">
        <v>15</v>
      </c>
      <c r="D171" s="15">
        <v>42609</v>
      </c>
      <c r="E171" s="16">
        <v>10635676000</v>
      </c>
      <c r="F171" s="17">
        <v>5026940000</v>
      </c>
      <c r="G171" s="17">
        <v>3548341000</v>
      </c>
      <c r="H171" s="17">
        <v>0</v>
      </c>
      <c r="I171" s="17">
        <v>0</v>
      </c>
      <c r="J171" s="9" t="s">
        <v>17</v>
      </c>
      <c r="K171" s="24" t="s">
        <v>77</v>
      </c>
      <c r="L171" s="3">
        <f t="shared" si="8"/>
        <v>5608736000</v>
      </c>
      <c r="M171" s="3">
        <f t="shared" si="9"/>
        <v>3548341000</v>
      </c>
      <c r="N171" s="3">
        <f t="shared" si="10"/>
        <v>2060395000</v>
      </c>
      <c r="O171" s="27">
        <f t="shared" si="11"/>
        <v>0.5273511528557282</v>
      </c>
    </row>
    <row r="172" spans="1:15" ht="12.75" x14ac:dyDescent="0.2">
      <c r="A172" s="14">
        <v>186</v>
      </c>
      <c r="B172" s="9" t="s">
        <v>101</v>
      </c>
      <c r="C172" s="18" t="s">
        <v>10</v>
      </c>
      <c r="D172" s="15">
        <v>41639</v>
      </c>
      <c r="E172" s="16">
        <v>86623000000</v>
      </c>
      <c r="F172" s="17">
        <v>73268000000</v>
      </c>
      <c r="G172" s="17">
        <v>3742000000</v>
      </c>
      <c r="H172" s="17">
        <v>3071000000</v>
      </c>
      <c r="I172" s="17">
        <v>0</v>
      </c>
      <c r="J172" s="9" t="s">
        <v>11</v>
      </c>
      <c r="K172" s="24" t="s">
        <v>89</v>
      </c>
      <c r="L172" s="3">
        <f t="shared" si="8"/>
        <v>13355000000</v>
      </c>
      <c r="M172" s="3">
        <f t="shared" si="9"/>
        <v>6813000000</v>
      </c>
      <c r="N172" s="3">
        <f t="shared" si="10"/>
        <v>6542000000</v>
      </c>
      <c r="O172" s="27">
        <f t="shared" si="11"/>
        <v>0.15417383373930713</v>
      </c>
    </row>
    <row r="173" spans="1:15" ht="12.75" x14ac:dyDescent="0.2">
      <c r="A173" s="14">
        <v>187</v>
      </c>
      <c r="B173" s="9" t="s">
        <v>101</v>
      </c>
      <c r="C173" s="18" t="s">
        <v>13</v>
      </c>
      <c r="D173" s="15">
        <v>42004</v>
      </c>
      <c r="E173" s="16">
        <v>90762000000</v>
      </c>
      <c r="F173" s="17">
        <v>76752000000</v>
      </c>
      <c r="G173" s="17">
        <v>3480000000</v>
      </c>
      <c r="H173" s="17">
        <v>3047000000</v>
      </c>
      <c r="I173" s="17">
        <v>0</v>
      </c>
      <c r="J173" s="9" t="s">
        <v>11</v>
      </c>
      <c r="K173" s="24" t="s">
        <v>89</v>
      </c>
      <c r="L173" s="3">
        <f t="shared" si="8"/>
        <v>14010000000</v>
      </c>
      <c r="M173" s="3">
        <f t="shared" si="9"/>
        <v>6527000000</v>
      </c>
      <c r="N173" s="3">
        <f t="shared" si="10"/>
        <v>7483000000</v>
      </c>
      <c r="O173" s="27">
        <f t="shared" si="11"/>
        <v>0.15435975408210484</v>
      </c>
    </row>
    <row r="174" spans="1:15" ht="12.75" x14ac:dyDescent="0.2">
      <c r="A174" s="14">
        <v>188</v>
      </c>
      <c r="B174" s="9" t="s">
        <v>101</v>
      </c>
      <c r="C174" s="18" t="s">
        <v>14</v>
      </c>
      <c r="D174" s="15">
        <v>42369</v>
      </c>
      <c r="E174" s="16">
        <v>96114000000</v>
      </c>
      <c r="F174" s="17">
        <v>82088000000</v>
      </c>
      <c r="G174" s="17">
        <v>3251000000</v>
      </c>
      <c r="H174" s="17">
        <v>3331000000</v>
      </c>
      <c r="I174" s="17">
        <v>0</v>
      </c>
      <c r="J174" s="9" t="s">
        <v>11</v>
      </c>
      <c r="K174" s="24" t="s">
        <v>89</v>
      </c>
      <c r="L174" s="3">
        <f t="shared" si="8"/>
        <v>14026000000</v>
      </c>
      <c r="M174" s="3">
        <f t="shared" si="9"/>
        <v>6582000000</v>
      </c>
      <c r="N174" s="3">
        <f t="shared" si="10"/>
        <v>7444000000</v>
      </c>
      <c r="O174" s="27">
        <f t="shared" si="11"/>
        <v>0.1459308737540837</v>
      </c>
    </row>
    <row r="175" spans="1:15" ht="12.75" x14ac:dyDescent="0.2">
      <c r="A175" s="14">
        <v>189</v>
      </c>
      <c r="B175" s="9" t="s">
        <v>101</v>
      </c>
      <c r="C175" s="18" t="s">
        <v>15</v>
      </c>
      <c r="D175" s="15">
        <v>42735</v>
      </c>
      <c r="E175" s="16">
        <v>94571000000</v>
      </c>
      <c r="F175" s="17">
        <v>80790000000</v>
      </c>
      <c r="G175" s="17">
        <v>3313000000</v>
      </c>
      <c r="H175" s="17">
        <v>4627000000</v>
      </c>
      <c r="I175" s="17">
        <v>0</v>
      </c>
      <c r="J175" s="9" t="s">
        <v>11</v>
      </c>
      <c r="K175" s="24" t="s">
        <v>89</v>
      </c>
      <c r="L175" s="3">
        <f t="shared" si="8"/>
        <v>13781000000</v>
      </c>
      <c r="M175" s="3">
        <f t="shared" si="9"/>
        <v>7940000000</v>
      </c>
      <c r="N175" s="3">
        <f t="shared" si="10"/>
        <v>5841000000</v>
      </c>
      <c r="O175" s="27">
        <f t="shared" si="11"/>
        <v>0.14572120417464127</v>
      </c>
    </row>
    <row r="176" spans="1:15" ht="12.75" x14ac:dyDescent="0.2">
      <c r="A176" s="14">
        <v>190</v>
      </c>
      <c r="B176" s="9" t="s">
        <v>102</v>
      </c>
      <c r="C176" s="18" t="s">
        <v>10</v>
      </c>
      <c r="D176" s="15">
        <v>41274</v>
      </c>
      <c r="E176" s="16">
        <v>100078000000</v>
      </c>
      <c r="F176" s="17">
        <v>3753000000</v>
      </c>
      <c r="G176" s="17">
        <v>70829000000</v>
      </c>
      <c r="H176" s="17">
        <v>0</v>
      </c>
      <c r="I176" s="17">
        <v>9433000000</v>
      </c>
      <c r="J176" s="9" t="s">
        <v>45</v>
      </c>
      <c r="K176" s="24" t="s">
        <v>103</v>
      </c>
      <c r="L176" s="3">
        <f t="shared" si="8"/>
        <v>96325000000</v>
      </c>
      <c r="M176" s="3">
        <f t="shared" si="9"/>
        <v>80262000000</v>
      </c>
      <c r="N176" s="3">
        <f t="shared" si="10"/>
        <v>16063000000</v>
      </c>
      <c r="O176" s="27">
        <f t="shared" si="11"/>
        <v>0.96249925058454411</v>
      </c>
    </row>
    <row r="177" spans="1:15" ht="12.75" x14ac:dyDescent="0.2">
      <c r="A177" s="14">
        <v>191</v>
      </c>
      <c r="B177" s="9" t="s">
        <v>102</v>
      </c>
      <c r="C177" s="18" t="s">
        <v>13</v>
      </c>
      <c r="D177" s="15">
        <v>41639</v>
      </c>
      <c r="E177" s="16">
        <v>101697000000</v>
      </c>
      <c r="F177" s="17">
        <v>3034000000</v>
      </c>
      <c r="G177" s="17">
        <v>68128000000</v>
      </c>
      <c r="H177" s="17">
        <v>0</v>
      </c>
      <c r="I177" s="17">
        <v>4642000000</v>
      </c>
      <c r="J177" s="9" t="s">
        <v>45</v>
      </c>
      <c r="K177" s="24" t="s">
        <v>103</v>
      </c>
      <c r="L177" s="3">
        <f t="shared" si="8"/>
        <v>98663000000</v>
      </c>
      <c r="M177" s="3">
        <f t="shared" si="9"/>
        <v>72770000000</v>
      </c>
      <c r="N177" s="3">
        <f t="shared" si="10"/>
        <v>25893000000</v>
      </c>
      <c r="O177" s="27">
        <f t="shared" si="11"/>
        <v>0.97016627825796242</v>
      </c>
    </row>
    <row r="178" spans="1:15" ht="12.75" x14ac:dyDescent="0.2">
      <c r="A178" s="14">
        <v>192</v>
      </c>
      <c r="B178" s="9" t="s">
        <v>102</v>
      </c>
      <c r="C178" s="18" t="s">
        <v>14</v>
      </c>
      <c r="D178" s="15">
        <v>42004</v>
      </c>
      <c r="E178" s="16">
        <v>95181000000</v>
      </c>
      <c r="F178" s="17">
        <v>2656000000</v>
      </c>
      <c r="G178" s="17">
        <v>74181000000</v>
      </c>
      <c r="H178" s="17">
        <v>0</v>
      </c>
      <c r="I178" s="17">
        <v>3211000000</v>
      </c>
      <c r="J178" s="9" t="s">
        <v>45</v>
      </c>
      <c r="K178" s="24" t="s">
        <v>103</v>
      </c>
      <c r="L178" s="3">
        <f t="shared" si="8"/>
        <v>92525000000</v>
      </c>
      <c r="M178" s="3">
        <f t="shared" si="9"/>
        <v>77392000000</v>
      </c>
      <c r="N178" s="3">
        <f t="shared" si="10"/>
        <v>15133000000</v>
      </c>
      <c r="O178" s="27">
        <f t="shared" si="11"/>
        <v>0.97209527111503347</v>
      </c>
    </row>
    <row r="179" spans="1:15" ht="12.75" x14ac:dyDescent="0.2">
      <c r="A179" s="14">
        <v>193</v>
      </c>
      <c r="B179" s="9" t="s">
        <v>102</v>
      </c>
      <c r="C179" s="18" t="s">
        <v>15</v>
      </c>
      <c r="D179" s="15">
        <v>42369</v>
      </c>
      <c r="E179" s="16">
        <v>93056000000</v>
      </c>
      <c r="F179" s="17">
        <v>2204000000</v>
      </c>
      <c r="G179" s="17">
        <v>56358000000</v>
      </c>
      <c r="H179" s="17">
        <v>0</v>
      </c>
      <c r="I179" s="17">
        <v>3995000000</v>
      </c>
      <c r="J179" s="9" t="s">
        <v>45</v>
      </c>
      <c r="K179" s="24" t="s">
        <v>103</v>
      </c>
      <c r="L179" s="3">
        <f t="shared" si="8"/>
        <v>90852000000</v>
      </c>
      <c r="M179" s="3">
        <f t="shared" si="9"/>
        <v>60353000000</v>
      </c>
      <c r="N179" s="3">
        <f t="shared" si="10"/>
        <v>30499000000</v>
      </c>
      <c r="O179" s="27">
        <f t="shared" si="11"/>
        <v>0.97631533700137552</v>
      </c>
    </row>
    <row r="180" spans="1:15" ht="12.75" x14ac:dyDescent="0.2">
      <c r="A180" s="14">
        <v>194</v>
      </c>
      <c r="B180" s="9" t="s">
        <v>104</v>
      </c>
      <c r="C180" s="18" t="s">
        <v>10</v>
      </c>
      <c r="D180" s="15">
        <v>41274</v>
      </c>
      <c r="E180" s="16">
        <v>13936000000</v>
      </c>
      <c r="F180" s="17">
        <v>6802000000</v>
      </c>
      <c r="G180" s="17">
        <v>3283000000</v>
      </c>
      <c r="H180" s="17">
        <v>1081000000</v>
      </c>
      <c r="I180" s="17">
        <v>0</v>
      </c>
      <c r="J180" s="9" t="s">
        <v>23</v>
      </c>
      <c r="K180" s="24" t="s">
        <v>28</v>
      </c>
      <c r="L180" s="3">
        <f t="shared" si="8"/>
        <v>7134000000</v>
      </c>
      <c r="M180" s="3">
        <f t="shared" si="9"/>
        <v>4364000000</v>
      </c>
      <c r="N180" s="3">
        <f t="shared" si="10"/>
        <v>2770000000</v>
      </c>
      <c r="O180" s="27">
        <f t="shared" si="11"/>
        <v>0.51191159586681978</v>
      </c>
    </row>
    <row r="181" spans="1:15" ht="12.75" x14ac:dyDescent="0.2">
      <c r="A181" s="14">
        <v>195</v>
      </c>
      <c r="B181" s="9" t="s">
        <v>104</v>
      </c>
      <c r="C181" s="18" t="s">
        <v>13</v>
      </c>
      <c r="D181" s="15">
        <v>41639</v>
      </c>
      <c r="E181" s="16">
        <v>9413000000</v>
      </c>
      <c r="F181" s="17">
        <v>5251000000</v>
      </c>
      <c r="G181" s="17">
        <v>3084000000</v>
      </c>
      <c r="H181" s="17">
        <v>582000000</v>
      </c>
      <c r="I181" s="17">
        <v>0</v>
      </c>
      <c r="J181" s="9" t="s">
        <v>23</v>
      </c>
      <c r="K181" s="24" t="s">
        <v>28</v>
      </c>
      <c r="L181" s="3">
        <f t="shared" si="8"/>
        <v>4162000000</v>
      </c>
      <c r="M181" s="3">
        <f t="shared" si="9"/>
        <v>3666000000</v>
      </c>
      <c r="N181" s="3">
        <f t="shared" si="10"/>
        <v>496000000</v>
      </c>
      <c r="O181" s="27">
        <f t="shared" si="11"/>
        <v>0.44215446722617657</v>
      </c>
    </row>
    <row r="182" spans="1:15" ht="12.75" x14ac:dyDescent="0.2">
      <c r="A182" s="14">
        <v>196</v>
      </c>
      <c r="B182" s="9" t="s">
        <v>104</v>
      </c>
      <c r="C182" s="18" t="s">
        <v>14</v>
      </c>
      <c r="D182" s="15">
        <v>42004</v>
      </c>
      <c r="E182" s="16">
        <v>10719000000</v>
      </c>
      <c r="F182" s="17">
        <v>6138000000</v>
      </c>
      <c r="G182" s="17">
        <v>3315000000</v>
      </c>
      <c r="H182" s="17">
        <v>610000000</v>
      </c>
      <c r="I182" s="17">
        <v>0</v>
      </c>
      <c r="J182" s="9" t="s">
        <v>23</v>
      </c>
      <c r="K182" s="24" t="s">
        <v>28</v>
      </c>
      <c r="L182" s="3">
        <f t="shared" si="8"/>
        <v>4581000000</v>
      </c>
      <c r="M182" s="3">
        <f t="shared" si="9"/>
        <v>3925000000</v>
      </c>
      <c r="N182" s="3">
        <f t="shared" si="10"/>
        <v>656000000</v>
      </c>
      <c r="O182" s="27">
        <f t="shared" si="11"/>
        <v>0.42737195633921077</v>
      </c>
    </row>
    <row r="183" spans="1:15" ht="12.75" x14ac:dyDescent="0.2">
      <c r="A183" s="14">
        <v>197</v>
      </c>
      <c r="B183" s="9" t="s">
        <v>104</v>
      </c>
      <c r="C183" s="18" t="s">
        <v>15</v>
      </c>
      <c r="D183" s="15">
        <v>42369</v>
      </c>
      <c r="E183" s="16">
        <v>9968000000</v>
      </c>
      <c r="F183" s="17">
        <v>5822000000</v>
      </c>
      <c r="G183" s="17">
        <v>3094000000</v>
      </c>
      <c r="H183" s="17">
        <v>603000000</v>
      </c>
      <c r="I183" s="17">
        <v>0</v>
      </c>
      <c r="J183" s="9" t="s">
        <v>23</v>
      </c>
      <c r="K183" s="24" t="s">
        <v>28</v>
      </c>
      <c r="L183" s="3">
        <f t="shared" si="8"/>
        <v>4146000000</v>
      </c>
      <c r="M183" s="3">
        <f t="shared" si="9"/>
        <v>3697000000</v>
      </c>
      <c r="N183" s="3">
        <f t="shared" si="10"/>
        <v>449000000</v>
      </c>
      <c r="O183" s="27">
        <f t="shared" si="11"/>
        <v>0.4159309791332263</v>
      </c>
    </row>
    <row r="184" spans="1:15" ht="12.75" x14ac:dyDescent="0.2">
      <c r="A184" s="14">
        <v>198</v>
      </c>
      <c r="B184" s="9" t="s">
        <v>105</v>
      </c>
      <c r="C184" s="18" t="s">
        <v>10</v>
      </c>
      <c r="D184" s="15">
        <v>41335</v>
      </c>
      <c r="E184" s="16">
        <v>10914585000</v>
      </c>
      <c r="F184" s="17">
        <v>6525830000</v>
      </c>
      <c r="G184" s="17">
        <v>2750537000</v>
      </c>
      <c r="H184" s="17">
        <v>0</v>
      </c>
      <c r="I184" s="17">
        <v>0</v>
      </c>
      <c r="J184" s="9" t="s">
        <v>17</v>
      </c>
      <c r="K184" s="24" t="s">
        <v>77</v>
      </c>
      <c r="L184" s="3">
        <f t="shared" si="8"/>
        <v>4388755000</v>
      </c>
      <c r="M184" s="3">
        <f t="shared" si="9"/>
        <v>2750537000</v>
      </c>
      <c r="N184" s="3">
        <f t="shared" si="10"/>
        <v>1638218000</v>
      </c>
      <c r="O184" s="27">
        <f t="shared" si="11"/>
        <v>0.40210003403702477</v>
      </c>
    </row>
    <row r="185" spans="1:15" ht="12.75" x14ac:dyDescent="0.2">
      <c r="A185" s="14">
        <v>199</v>
      </c>
      <c r="B185" s="9" t="s">
        <v>105</v>
      </c>
      <c r="C185" s="18" t="s">
        <v>13</v>
      </c>
      <c r="D185" s="15">
        <v>41699</v>
      </c>
      <c r="E185" s="16">
        <v>11503963000</v>
      </c>
      <c r="F185" s="17">
        <v>6938381000</v>
      </c>
      <c r="G185" s="17">
        <v>2950995000</v>
      </c>
      <c r="H185" s="17">
        <v>0</v>
      </c>
      <c r="I185" s="17">
        <v>0</v>
      </c>
      <c r="J185" s="9" t="s">
        <v>17</v>
      </c>
      <c r="K185" s="24" t="s">
        <v>77</v>
      </c>
      <c r="L185" s="3">
        <f t="shared" si="8"/>
        <v>4565582000</v>
      </c>
      <c r="M185" s="3">
        <f t="shared" si="9"/>
        <v>2950995000</v>
      </c>
      <c r="N185" s="3">
        <f t="shared" si="10"/>
        <v>1614587000</v>
      </c>
      <c r="O185" s="27">
        <f t="shared" si="11"/>
        <v>0.3968703654557999</v>
      </c>
    </row>
    <row r="186" spans="1:15" ht="12.75" x14ac:dyDescent="0.2">
      <c r="A186" s="14">
        <v>200</v>
      </c>
      <c r="B186" s="9" t="s">
        <v>105</v>
      </c>
      <c r="C186" s="18" t="s">
        <v>14</v>
      </c>
      <c r="D186" s="15">
        <v>42063</v>
      </c>
      <c r="E186" s="16">
        <v>11881176000</v>
      </c>
      <c r="F186" s="17">
        <v>7261397000</v>
      </c>
      <c r="G186" s="17">
        <v>3065486000</v>
      </c>
      <c r="H186" s="17">
        <v>0</v>
      </c>
      <c r="I186" s="17">
        <v>0</v>
      </c>
      <c r="J186" s="9" t="s">
        <v>17</v>
      </c>
      <c r="K186" s="24" t="s">
        <v>77</v>
      </c>
      <c r="L186" s="3">
        <f t="shared" si="8"/>
        <v>4619779000</v>
      </c>
      <c r="M186" s="3">
        <f t="shared" si="9"/>
        <v>3065486000</v>
      </c>
      <c r="N186" s="3">
        <f t="shared" si="10"/>
        <v>1554293000</v>
      </c>
      <c r="O186" s="27">
        <f t="shared" si="11"/>
        <v>0.38883179577509835</v>
      </c>
    </row>
    <row r="187" spans="1:15" ht="12.75" x14ac:dyDescent="0.2">
      <c r="A187" s="14">
        <v>201</v>
      </c>
      <c r="B187" s="9" t="s">
        <v>105</v>
      </c>
      <c r="C187" s="18" t="s">
        <v>15</v>
      </c>
      <c r="D187" s="15">
        <v>42427</v>
      </c>
      <c r="E187" s="16">
        <v>12103887000</v>
      </c>
      <c r="F187" s="17">
        <v>7483577000</v>
      </c>
      <c r="G187" s="17">
        <v>3205407000</v>
      </c>
      <c r="H187" s="17">
        <v>0</v>
      </c>
      <c r="I187" s="17">
        <v>0</v>
      </c>
      <c r="J187" s="9" t="s">
        <v>17</v>
      </c>
      <c r="K187" s="24" t="s">
        <v>77</v>
      </c>
      <c r="L187" s="3">
        <f t="shared" si="8"/>
        <v>4620310000</v>
      </c>
      <c r="M187" s="3">
        <f t="shared" si="9"/>
        <v>3205407000</v>
      </c>
      <c r="N187" s="3">
        <f t="shared" si="10"/>
        <v>1414903000</v>
      </c>
      <c r="O187" s="27">
        <f t="shared" si="11"/>
        <v>0.38172117766796732</v>
      </c>
    </row>
    <row r="188" spans="1:15" ht="12.75" x14ac:dyDescent="0.2">
      <c r="A188" s="14">
        <v>202</v>
      </c>
      <c r="B188" s="9" t="s">
        <v>106</v>
      </c>
      <c r="C188" s="18" t="s">
        <v>10</v>
      </c>
      <c r="D188" s="15">
        <v>41274</v>
      </c>
      <c r="E188" s="16">
        <v>10737000000</v>
      </c>
      <c r="F188" s="17">
        <v>429000000</v>
      </c>
      <c r="G188" s="17">
        <v>5650000000</v>
      </c>
      <c r="H188" s="17">
        <v>0</v>
      </c>
      <c r="I188" s="17">
        <v>1167000000</v>
      </c>
      <c r="J188" s="9" t="s">
        <v>45</v>
      </c>
      <c r="K188" s="24" t="s">
        <v>103</v>
      </c>
      <c r="L188" s="3">
        <f t="shared" si="8"/>
        <v>10308000000</v>
      </c>
      <c r="M188" s="3">
        <f t="shared" si="9"/>
        <v>6817000000</v>
      </c>
      <c r="N188" s="3">
        <f t="shared" si="10"/>
        <v>3491000000</v>
      </c>
      <c r="O188" s="27">
        <f t="shared" si="11"/>
        <v>0.96004470522492313</v>
      </c>
    </row>
    <row r="189" spans="1:15" ht="12.75" x14ac:dyDescent="0.2">
      <c r="A189" s="14">
        <v>203</v>
      </c>
      <c r="B189" s="9" t="s">
        <v>106</v>
      </c>
      <c r="C189" s="18" t="s">
        <v>13</v>
      </c>
      <c r="D189" s="15">
        <v>41639</v>
      </c>
      <c r="E189" s="16">
        <v>10543000000</v>
      </c>
      <c r="F189" s="17">
        <v>301000000</v>
      </c>
      <c r="G189" s="17">
        <v>5625000000</v>
      </c>
      <c r="H189" s="17">
        <v>0</v>
      </c>
      <c r="I189" s="17">
        <v>698000000</v>
      </c>
      <c r="J189" s="9" t="s">
        <v>45</v>
      </c>
      <c r="K189" s="24" t="s">
        <v>103</v>
      </c>
      <c r="L189" s="3">
        <f t="shared" si="8"/>
        <v>10242000000</v>
      </c>
      <c r="M189" s="3">
        <f t="shared" si="9"/>
        <v>6323000000</v>
      </c>
      <c r="N189" s="3">
        <f t="shared" si="10"/>
        <v>3919000000</v>
      </c>
      <c r="O189" s="27">
        <f t="shared" si="11"/>
        <v>0.97145025135160767</v>
      </c>
    </row>
    <row r="190" spans="1:15" ht="12.75" x14ac:dyDescent="0.2">
      <c r="A190" s="14">
        <v>204</v>
      </c>
      <c r="B190" s="9" t="s">
        <v>106</v>
      </c>
      <c r="C190" s="18" t="s">
        <v>14</v>
      </c>
      <c r="D190" s="15">
        <v>42004</v>
      </c>
      <c r="E190" s="16">
        <v>9998000000</v>
      </c>
      <c r="F190" s="17">
        <v>239000000</v>
      </c>
      <c r="G190" s="17">
        <v>5715000000</v>
      </c>
      <c r="H190" s="17">
        <v>0</v>
      </c>
      <c r="I190" s="17">
        <v>342000000</v>
      </c>
      <c r="J190" s="9" t="s">
        <v>45</v>
      </c>
      <c r="K190" s="24" t="s">
        <v>103</v>
      </c>
      <c r="L190" s="3">
        <f t="shared" si="8"/>
        <v>9759000000</v>
      </c>
      <c r="M190" s="3">
        <f t="shared" si="9"/>
        <v>6057000000</v>
      </c>
      <c r="N190" s="3">
        <f t="shared" si="10"/>
        <v>3702000000</v>
      </c>
      <c r="O190" s="27">
        <f t="shared" si="11"/>
        <v>0.9760952190438088</v>
      </c>
    </row>
    <row r="191" spans="1:15" ht="12.75" x14ac:dyDescent="0.2">
      <c r="A191" s="14">
        <v>205</v>
      </c>
      <c r="B191" s="9" t="s">
        <v>106</v>
      </c>
      <c r="C191" s="18" t="s">
        <v>15</v>
      </c>
      <c r="D191" s="15">
        <v>42369</v>
      </c>
      <c r="E191" s="16">
        <v>10346000000</v>
      </c>
      <c r="F191" s="17">
        <v>233000000</v>
      </c>
      <c r="G191" s="17">
        <v>5996000000</v>
      </c>
      <c r="H191" s="17">
        <v>0</v>
      </c>
      <c r="I191" s="17">
        <v>533000000</v>
      </c>
      <c r="J191" s="9" t="s">
        <v>45</v>
      </c>
      <c r="K191" s="24" t="s">
        <v>103</v>
      </c>
      <c r="L191" s="3">
        <f t="shared" si="8"/>
        <v>10113000000</v>
      </c>
      <c r="M191" s="3">
        <f t="shared" si="9"/>
        <v>6529000000</v>
      </c>
      <c r="N191" s="3">
        <f t="shared" si="10"/>
        <v>3584000000</v>
      </c>
      <c r="O191" s="27">
        <f t="shared" si="11"/>
        <v>0.9774792190218442</v>
      </c>
    </row>
    <row r="192" spans="1:15" ht="12.75" x14ac:dyDescent="0.2">
      <c r="A192" s="14">
        <v>206</v>
      </c>
      <c r="B192" s="9" t="s">
        <v>107</v>
      </c>
      <c r="C192" s="18" t="s">
        <v>10</v>
      </c>
      <c r="D192" s="15">
        <v>40971</v>
      </c>
      <c r="E192" s="16">
        <v>45457000000</v>
      </c>
      <c r="F192" s="17">
        <v>34473000000</v>
      </c>
      <c r="G192" s="17">
        <v>8755000000</v>
      </c>
      <c r="H192" s="17">
        <v>0</v>
      </c>
      <c r="I192" s="17">
        <v>0</v>
      </c>
      <c r="J192" s="9" t="s">
        <v>17</v>
      </c>
      <c r="K192" s="24" t="s">
        <v>108</v>
      </c>
      <c r="L192" s="3">
        <f t="shared" si="8"/>
        <v>10984000000</v>
      </c>
      <c r="M192" s="3">
        <f t="shared" si="9"/>
        <v>8755000000</v>
      </c>
      <c r="N192" s="3">
        <f t="shared" si="10"/>
        <v>2229000000</v>
      </c>
      <c r="O192" s="27">
        <f t="shared" si="11"/>
        <v>0.24163495171260752</v>
      </c>
    </row>
    <row r="193" spans="1:15" ht="12.75" x14ac:dyDescent="0.2">
      <c r="A193" s="14">
        <v>207</v>
      </c>
      <c r="B193" s="9" t="s">
        <v>107</v>
      </c>
      <c r="C193" s="18" t="s">
        <v>13</v>
      </c>
      <c r="D193" s="15">
        <v>41671</v>
      </c>
      <c r="E193" s="16">
        <v>40611000000</v>
      </c>
      <c r="F193" s="17">
        <v>31212000000</v>
      </c>
      <c r="G193" s="17">
        <v>8106000000</v>
      </c>
      <c r="H193" s="17">
        <v>0</v>
      </c>
      <c r="I193" s="17">
        <v>0</v>
      </c>
      <c r="J193" s="9" t="s">
        <v>17</v>
      </c>
      <c r="K193" s="24" t="s">
        <v>108</v>
      </c>
      <c r="L193" s="3">
        <f t="shared" si="8"/>
        <v>9399000000</v>
      </c>
      <c r="M193" s="3">
        <f t="shared" si="9"/>
        <v>8106000000</v>
      </c>
      <c r="N193" s="3">
        <f t="shared" si="10"/>
        <v>1293000000</v>
      </c>
      <c r="O193" s="27">
        <f t="shared" si="11"/>
        <v>0.23143975770111547</v>
      </c>
    </row>
    <row r="194" spans="1:15" ht="12.75" x14ac:dyDescent="0.2">
      <c r="A194" s="14">
        <v>208</v>
      </c>
      <c r="B194" s="9" t="s">
        <v>107</v>
      </c>
      <c r="C194" s="18" t="s">
        <v>14</v>
      </c>
      <c r="D194" s="15">
        <v>42035</v>
      </c>
      <c r="E194" s="16">
        <v>40339000000</v>
      </c>
      <c r="F194" s="17">
        <v>31292000000</v>
      </c>
      <c r="G194" s="17">
        <v>7592000000</v>
      </c>
      <c r="H194" s="17">
        <v>0</v>
      </c>
      <c r="I194" s="17">
        <v>0</v>
      </c>
      <c r="J194" s="9" t="s">
        <v>17</v>
      </c>
      <c r="K194" s="24" t="s">
        <v>108</v>
      </c>
      <c r="L194" s="3">
        <f t="shared" ref="L194:L257" si="12">E194-F194</f>
        <v>9047000000</v>
      </c>
      <c r="M194" s="3">
        <f t="shared" si="9"/>
        <v>7592000000</v>
      </c>
      <c r="N194" s="3">
        <f t="shared" si="10"/>
        <v>1455000000</v>
      </c>
      <c r="O194" s="27">
        <f t="shared" si="11"/>
        <v>0.22427427551501028</v>
      </c>
    </row>
    <row r="195" spans="1:15" ht="12.75" x14ac:dyDescent="0.2">
      <c r="A195" s="14">
        <v>209</v>
      </c>
      <c r="B195" s="9" t="s">
        <v>107</v>
      </c>
      <c r="C195" s="18" t="s">
        <v>15</v>
      </c>
      <c r="D195" s="15">
        <v>42399</v>
      </c>
      <c r="E195" s="16">
        <v>39528000000</v>
      </c>
      <c r="F195" s="17">
        <v>30337000000</v>
      </c>
      <c r="G195" s="17">
        <v>7618000000</v>
      </c>
      <c r="H195" s="17">
        <v>0</v>
      </c>
      <c r="I195" s="17">
        <v>0</v>
      </c>
      <c r="J195" s="9" t="s">
        <v>17</v>
      </c>
      <c r="K195" s="24" t="s">
        <v>108</v>
      </c>
      <c r="L195" s="3">
        <f t="shared" si="12"/>
        <v>9191000000</v>
      </c>
      <c r="M195" s="3">
        <f t="shared" ref="M195:M258" si="13">G195+H195+I195</f>
        <v>7618000000</v>
      </c>
      <c r="N195" s="3">
        <f t="shared" ref="N195:N258" si="14">L195-M195</f>
        <v>1573000000</v>
      </c>
      <c r="O195" s="27">
        <f t="shared" ref="O195:O258" si="15">(E195-F195)/E195</f>
        <v>0.23251872090669906</v>
      </c>
    </row>
    <row r="196" spans="1:15" ht="12.75" x14ac:dyDescent="0.2">
      <c r="A196" s="14">
        <v>210</v>
      </c>
      <c r="B196" s="9" t="s">
        <v>109</v>
      </c>
      <c r="C196" s="18" t="s">
        <v>10</v>
      </c>
      <c r="D196" s="15">
        <v>41639</v>
      </c>
      <c r="E196" s="16">
        <v>3049500000</v>
      </c>
      <c r="F196" s="17">
        <v>1194400000</v>
      </c>
      <c r="G196" s="17">
        <v>920300000</v>
      </c>
      <c r="H196" s="17">
        <v>295700000</v>
      </c>
      <c r="I196" s="17">
        <v>0</v>
      </c>
      <c r="J196" s="9" t="s">
        <v>23</v>
      </c>
      <c r="K196" s="24" t="s">
        <v>28</v>
      </c>
      <c r="L196" s="3">
        <f t="shared" si="12"/>
        <v>1855100000</v>
      </c>
      <c r="M196" s="3">
        <f t="shared" si="13"/>
        <v>1216000000</v>
      </c>
      <c r="N196" s="3">
        <f t="shared" si="14"/>
        <v>639100000</v>
      </c>
      <c r="O196" s="27">
        <f t="shared" si="15"/>
        <v>0.60832923430070507</v>
      </c>
    </row>
    <row r="197" spans="1:15" ht="12.75" x14ac:dyDescent="0.2">
      <c r="A197" s="14">
        <v>211</v>
      </c>
      <c r="B197" s="9" t="s">
        <v>109</v>
      </c>
      <c r="C197" s="18" t="s">
        <v>13</v>
      </c>
      <c r="D197" s="15">
        <v>42004</v>
      </c>
      <c r="E197" s="16">
        <v>3323600000</v>
      </c>
      <c r="F197" s="17">
        <v>1258600000</v>
      </c>
      <c r="G197" s="17">
        <v>981500000</v>
      </c>
      <c r="H197" s="17">
        <v>302000000</v>
      </c>
      <c r="I197" s="17">
        <v>0</v>
      </c>
      <c r="J197" s="9" t="s">
        <v>23</v>
      </c>
      <c r="K197" s="24" t="s">
        <v>28</v>
      </c>
      <c r="L197" s="3">
        <f t="shared" si="12"/>
        <v>2065000000</v>
      </c>
      <c r="M197" s="3">
        <f t="shared" si="13"/>
        <v>1283500000</v>
      </c>
      <c r="N197" s="3">
        <f t="shared" si="14"/>
        <v>781500000</v>
      </c>
      <c r="O197" s="27">
        <f t="shared" si="15"/>
        <v>0.62131423757371529</v>
      </c>
    </row>
    <row r="198" spans="1:15" ht="12.75" x14ac:dyDescent="0.2">
      <c r="A198" s="14">
        <v>212</v>
      </c>
      <c r="B198" s="9" t="s">
        <v>109</v>
      </c>
      <c r="C198" s="18" t="s">
        <v>14</v>
      </c>
      <c r="D198" s="15">
        <v>42369</v>
      </c>
      <c r="E198" s="16">
        <v>3416000000</v>
      </c>
      <c r="F198" s="17">
        <v>1301200000</v>
      </c>
      <c r="G198" s="17">
        <v>1012100000</v>
      </c>
      <c r="H198" s="17">
        <v>259200000</v>
      </c>
      <c r="I198" s="17">
        <v>0</v>
      </c>
      <c r="J198" s="9" t="s">
        <v>23</v>
      </c>
      <c r="K198" s="24" t="s">
        <v>28</v>
      </c>
      <c r="L198" s="3">
        <f t="shared" si="12"/>
        <v>2114800000</v>
      </c>
      <c r="M198" s="3">
        <f t="shared" si="13"/>
        <v>1271300000</v>
      </c>
      <c r="N198" s="3">
        <f t="shared" si="14"/>
        <v>843500000</v>
      </c>
      <c r="O198" s="27">
        <f t="shared" si="15"/>
        <v>0.61908665105386418</v>
      </c>
    </row>
    <row r="199" spans="1:15" ht="12.75" x14ac:dyDescent="0.2">
      <c r="A199" s="14">
        <v>213</v>
      </c>
      <c r="B199" s="9" t="s">
        <v>109</v>
      </c>
      <c r="C199" s="18" t="s">
        <v>15</v>
      </c>
      <c r="D199" s="15">
        <v>42735</v>
      </c>
      <c r="E199" s="16">
        <v>3714000000</v>
      </c>
      <c r="F199" s="17">
        <v>1371700000</v>
      </c>
      <c r="G199" s="17">
        <v>1101900000</v>
      </c>
      <c r="H199" s="17">
        <v>292800000</v>
      </c>
      <c r="I199" s="17">
        <v>0</v>
      </c>
      <c r="J199" s="9" t="s">
        <v>23</v>
      </c>
      <c r="K199" s="24" t="s">
        <v>28</v>
      </c>
      <c r="L199" s="3">
        <f t="shared" si="12"/>
        <v>2342300000</v>
      </c>
      <c r="M199" s="3">
        <f t="shared" si="13"/>
        <v>1394700000</v>
      </c>
      <c r="N199" s="3">
        <f t="shared" si="14"/>
        <v>947600000</v>
      </c>
      <c r="O199" s="27">
        <f t="shared" si="15"/>
        <v>0.63066774367259015</v>
      </c>
    </row>
    <row r="200" spans="1:15" ht="12.75" x14ac:dyDescent="0.2">
      <c r="A200" s="14">
        <v>214</v>
      </c>
      <c r="B200" s="9" t="s">
        <v>110</v>
      </c>
      <c r="C200" s="18" t="s">
        <v>10</v>
      </c>
      <c r="D200" s="15">
        <v>41547</v>
      </c>
      <c r="E200" s="16">
        <v>8054000000</v>
      </c>
      <c r="F200" s="17">
        <v>3883000000</v>
      </c>
      <c r="G200" s="17">
        <v>2422000000</v>
      </c>
      <c r="H200" s="17">
        <v>494000000</v>
      </c>
      <c r="I200" s="17">
        <v>0</v>
      </c>
      <c r="J200" s="9" t="s">
        <v>23</v>
      </c>
      <c r="K200" s="24" t="s">
        <v>28</v>
      </c>
      <c r="L200" s="3">
        <f t="shared" si="12"/>
        <v>4171000000</v>
      </c>
      <c r="M200" s="3">
        <f t="shared" si="13"/>
        <v>2916000000</v>
      </c>
      <c r="N200" s="3">
        <f t="shared" si="14"/>
        <v>1255000000</v>
      </c>
      <c r="O200" s="27">
        <f t="shared" si="15"/>
        <v>0.51787931462627268</v>
      </c>
    </row>
    <row r="201" spans="1:15" ht="12.75" x14ac:dyDescent="0.2">
      <c r="A201" s="14">
        <v>215</v>
      </c>
      <c r="B201" s="9" t="s">
        <v>110</v>
      </c>
      <c r="C201" s="18" t="s">
        <v>13</v>
      </c>
      <c r="D201" s="15">
        <v>41912</v>
      </c>
      <c r="E201" s="16">
        <v>8446000000</v>
      </c>
      <c r="F201" s="17">
        <v>4145000000</v>
      </c>
      <c r="G201" s="17">
        <v>2145000000</v>
      </c>
      <c r="H201" s="17">
        <v>550000000</v>
      </c>
      <c r="I201" s="17">
        <v>0</v>
      </c>
      <c r="J201" s="9" t="s">
        <v>23</v>
      </c>
      <c r="K201" s="24" t="s">
        <v>28</v>
      </c>
      <c r="L201" s="3">
        <f t="shared" si="12"/>
        <v>4301000000</v>
      </c>
      <c r="M201" s="3">
        <f t="shared" si="13"/>
        <v>2695000000</v>
      </c>
      <c r="N201" s="3">
        <f t="shared" si="14"/>
        <v>1606000000</v>
      </c>
      <c r="O201" s="27">
        <f t="shared" si="15"/>
        <v>0.50923514089509825</v>
      </c>
    </row>
    <row r="202" spans="1:15" ht="12.75" x14ac:dyDescent="0.2">
      <c r="A202" s="14">
        <v>216</v>
      </c>
      <c r="B202" s="9" t="s">
        <v>110</v>
      </c>
      <c r="C202" s="18" t="s">
        <v>14</v>
      </c>
      <c r="D202" s="15">
        <v>42277</v>
      </c>
      <c r="E202" s="16">
        <v>10282000000</v>
      </c>
      <c r="F202" s="17">
        <v>5587000000</v>
      </c>
      <c r="G202" s="17">
        <v>2563000000</v>
      </c>
      <c r="H202" s="17">
        <v>632000000</v>
      </c>
      <c r="I202" s="17">
        <v>0</v>
      </c>
      <c r="J202" s="9" t="s">
        <v>23</v>
      </c>
      <c r="K202" s="24" t="s">
        <v>28</v>
      </c>
      <c r="L202" s="3">
        <f t="shared" si="12"/>
        <v>4695000000</v>
      </c>
      <c r="M202" s="3">
        <f t="shared" si="13"/>
        <v>3195000000</v>
      </c>
      <c r="N202" s="3">
        <f t="shared" si="14"/>
        <v>1500000000</v>
      </c>
      <c r="O202" s="27">
        <f t="shared" si="15"/>
        <v>0.45662322505349157</v>
      </c>
    </row>
    <row r="203" spans="1:15" ht="12.75" x14ac:dyDescent="0.2">
      <c r="A203" s="14">
        <v>217</v>
      </c>
      <c r="B203" s="9" t="s">
        <v>110</v>
      </c>
      <c r="C203" s="18" t="s">
        <v>15</v>
      </c>
      <c r="D203" s="15">
        <v>42643</v>
      </c>
      <c r="E203" s="16">
        <v>12483000000</v>
      </c>
      <c r="F203" s="17">
        <v>6492000000</v>
      </c>
      <c r="G203" s="17">
        <v>3005000000</v>
      </c>
      <c r="H203" s="17">
        <v>828000000</v>
      </c>
      <c r="I203" s="17">
        <v>0</v>
      </c>
      <c r="J203" s="9" t="s">
        <v>23</v>
      </c>
      <c r="K203" s="24" t="s">
        <v>28</v>
      </c>
      <c r="L203" s="3">
        <f t="shared" si="12"/>
        <v>5991000000</v>
      </c>
      <c r="M203" s="3">
        <f t="shared" si="13"/>
        <v>3833000000</v>
      </c>
      <c r="N203" s="3">
        <f t="shared" si="14"/>
        <v>2158000000</v>
      </c>
      <c r="O203" s="27">
        <f t="shared" si="15"/>
        <v>0.47993270848353758</v>
      </c>
    </row>
    <row r="204" spans="1:15" ht="12.75" x14ac:dyDescent="0.2">
      <c r="A204" s="14">
        <v>218</v>
      </c>
      <c r="B204" s="9" t="s">
        <v>111</v>
      </c>
      <c r="C204" s="18" t="s">
        <v>10</v>
      </c>
      <c r="D204" s="15">
        <v>41639</v>
      </c>
      <c r="E204" s="16">
        <v>22364000000</v>
      </c>
      <c r="F204" s="17">
        <v>18553000000</v>
      </c>
      <c r="G204" s="17">
        <v>1306000000</v>
      </c>
      <c r="H204" s="17">
        <v>556000000</v>
      </c>
      <c r="I204" s="17">
        <v>0</v>
      </c>
      <c r="J204" s="9" t="s">
        <v>81</v>
      </c>
      <c r="K204" s="24" t="s">
        <v>112</v>
      </c>
      <c r="L204" s="3">
        <f t="shared" si="12"/>
        <v>3811000000</v>
      </c>
      <c r="M204" s="3">
        <f t="shared" si="13"/>
        <v>1862000000</v>
      </c>
      <c r="N204" s="3">
        <f t="shared" si="14"/>
        <v>1949000000</v>
      </c>
      <c r="O204" s="27">
        <f t="shared" si="15"/>
        <v>0.17040779824718297</v>
      </c>
    </row>
    <row r="205" spans="1:15" ht="12.75" x14ac:dyDescent="0.2">
      <c r="A205" s="14">
        <v>219</v>
      </c>
      <c r="B205" s="9" t="s">
        <v>111</v>
      </c>
      <c r="C205" s="18" t="s">
        <v>13</v>
      </c>
      <c r="D205" s="15">
        <v>42004</v>
      </c>
      <c r="E205" s="16">
        <v>24551000000</v>
      </c>
      <c r="F205" s="17">
        <v>19746000000</v>
      </c>
      <c r="G205" s="17">
        <v>1333000000</v>
      </c>
      <c r="H205" s="17">
        <v>613000000</v>
      </c>
      <c r="I205" s="17">
        <v>0</v>
      </c>
      <c r="J205" s="9" t="s">
        <v>81</v>
      </c>
      <c r="K205" s="24" t="s">
        <v>112</v>
      </c>
      <c r="L205" s="3">
        <f t="shared" si="12"/>
        <v>4805000000</v>
      </c>
      <c r="M205" s="3">
        <f t="shared" si="13"/>
        <v>1946000000</v>
      </c>
      <c r="N205" s="3">
        <f t="shared" si="14"/>
        <v>2859000000</v>
      </c>
      <c r="O205" s="27">
        <f t="shared" si="15"/>
        <v>0.19571504215714228</v>
      </c>
    </row>
    <row r="206" spans="1:15" ht="12.75" x14ac:dyDescent="0.2">
      <c r="A206" s="14">
        <v>220</v>
      </c>
      <c r="B206" s="9" t="s">
        <v>111</v>
      </c>
      <c r="C206" s="18" t="s">
        <v>14</v>
      </c>
      <c r="D206" s="15">
        <v>42369</v>
      </c>
      <c r="E206" s="16">
        <v>15742000000</v>
      </c>
      <c r="F206" s="17">
        <v>14415000000</v>
      </c>
      <c r="G206" s="17">
        <v>969000000</v>
      </c>
      <c r="H206" s="17">
        <v>466000000</v>
      </c>
      <c r="I206" s="17">
        <v>0</v>
      </c>
      <c r="J206" s="9" t="s">
        <v>81</v>
      </c>
      <c r="K206" s="24" t="s">
        <v>112</v>
      </c>
      <c r="L206" s="3">
        <f t="shared" si="12"/>
        <v>1327000000</v>
      </c>
      <c r="M206" s="3">
        <f t="shared" si="13"/>
        <v>1435000000</v>
      </c>
      <c r="N206" s="3">
        <f t="shared" si="14"/>
        <v>-108000000</v>
      </c>
      <c r="O206" s="27">
        <f t="shared" si="15"/>
        <v>8.4296785668911189E-2</v>
      </c>
    </row>
    <row r="207" spans="1:15" ht="12.75" x14ac:dyDescent="0.2">
      <c r="A207" s="14">
        <v>221</v>
      </c>
      <c r="B207" s="9" t="s">
        <v>111</v>
      </c>
      <c r="C207" s="18" t="s">
        <v>15</v>
      </c>
      <c r="D207" s="15">
        <v>42735</v>
      </c>
      <c r="E207" s="16">
        <v>9841000000</v>
      </c>
      <c r="F207" s="17">
        <v>9973000000</v>
      </c>
      <c r="G207" s="17">
        <v>815000000</v>
      </c>
      <c r="H207" s="17">
        <v>384000000</v>
      </c>
      <c r="I207" s="17">
        <v>0</v>
      </c>
      <c r="J207" s="9" t="s">
        <v>81</v>
      </c>
      <c r="K207" s="24" t="s">
        <v>112</v>
      </c>
      <c r="L207" s="3">
        <f t="shared" si="12"/>
        <v>-132000000</v>
      </c>
      <c r="M207" s="3">
        <f t="shared" si="13"/>
        <v>1199000000</v>
      </c>
      <c r="N207" s="3">
        <f t="shared" si="14"/>
        <v>-1331000000</v>
      </c>
      <c r="O207" s="27">
        <f t="shared" si="15"/>
        <v>-1.3413271009043796E-2</v>
      </c>
    </row>
    <row r="208" spans="1:15" ht="12.75" x14ac:dyDescent="0.2">
      <c r="A208" s="14">
        <v>222</v>
      </c>
      <c r="B208" s="9" t="s">
        <v>113</v>
      </c>
      <c r="C208" s="18" t="s">
        <v>10</v>
      </c>
      <c r="D208" s="15">
        <v>41639</v>
      </c>
      <c r="E208" s="16">
        <v>6932200000</v>
      </c>
      <c r="F208" s="17">
        <v>857700000</v>
      </c>
      <c r="G208" s="17">
        <v>1797000000</v>
      </c>
      <c r="H208" s="17">
        <v>1444100000</v>
      </c>
      <c r="I208" s="17">
        <v>342900000</v>
      </c>
      <c r="J208" s="9" t="s">
        <v>23</v>
      </c>
      <c r="K208" s="24" t="s">
        <v>64</v>
      </c>
      <c r="L208" s="3">
        <f t="shared" si="12"/>
        <v>6074500000</v>
      </c>
      <c r="M208" s="3">
        <f t="shared" si="13"/>
        <v>3584000000</v>
      </c>
      <c r="N208" s="3">
        <f t="shared" si="14"/>
        <v>2490500000</v>
      </c>
      <c r="O208" s="27">
        <f t="shared" si="15"/>
        <v>0.87627304463229572</v>
      </c>
    </row>
    <row r="209" spans="1:15" ht="12.75" x14ac:dyDescent="0.2">
      <c r="A209" s="14">
        <v>223</v>
      </c>
      <c r="B209" s="9" t="s">
        <v>113</v>
      </c>
      <c r="C209" s="18" t="s">
        <v>13</v>
      </c>
      <c r="D209" s="15">
        <v>42004</v>
      </c>
      <c r="E209" s="16">
        <v>9703300000</v>
      </c>
      <c r="F209" s="17">
        <v>1171000000</v>
      </c>
      <c r="G209" s="17">
        <v>2193400000</v>
      </c>
      <c r="H209" s="17">
        <v>1893400000</v>
      </c>
      <c r="I209" s="17">
        <v>489800000</v>
      </c>
      <c r="J209" s="9" t="s">
        <v>23</v>
      </c>
      <c r="K209" s="24" t="s">
        <v>64</v>
      </c>
      <c r="L209" s="3">
        <f t="shared" si="12"/>
        <v>8532300000</v>
      </c>
      <c r="M209" s="3">
        <f t="shared" si="13"/>
        <v>4576600000</v>
      </c>
      <c r="N209" s="3">
        <f t="shared" si="14"/>
        <v>3955700000</v>
      </c>
      <c r="O209" s="27">
        <f t="shared" si="15"/>
        <v>0.87931940679974852</v>
      </c>
    </row>
    <row r="210" spans="1:15" ht="12.75" x14ac:dyDescent="0.2">
      <c r="A210" s="14">
        <v>224</v>
      </c>
      <c r="B210" s="9" t="s">
        <v>113</v>
      </c>
      <c r="C210" s="18" t="s">
        <v>14</v>
      </c>
      <c r="D210" s="15">
        <v>42369</v>
      </c>
      <c r="E210" s="16">
        <v>10763800000</v>
      </c>
      <c r="F210" s="17">
        <v>1240400000</v>
      </c>
      <c r="G210" s="17">
        <v>2143600000</v>
      </c>
      <c r="H210" s="17">
        <v>2012800000</v>
      </c>
      <c r="I210" s="17">
        <v>382600000</v>
      </c>
      <c r="J210" s="9" t="s">
        <v>23</v>
      </c>
      <c r="K210" s="24" t="s">
        <v>64</v>
      </c>
      <c r="L210" s="3">
        <f t="shared" si="12"/>
        <v>9523400000</v>
      </c>
      <c r="M210" s="3">
        <f t="shared" si="13"/>
        <v>4539000000</v>
      </c>
      <c r="N210" s="3">
        <f t="shared" si="14"/>
        <v>4984400000</v>
      </c>
      <c r="O210" s="27">
        <f t="shared" si="15"/>
        <v>0.88476188706590608</v>
      </c>
    </row>
    <row r="211" spans="1:15" ht="12.75" x14ac:dyDescent="0.2">
      <c r="A211" s="14">
        <v>225</v>
      </c>
      <c r="B211" s="9" t="s">
        <v>113</v>
      </c>
      <c r="C211" s="18" t="s">
        <v>15</v>
      </c>
      <c r="D211" s="15">
        <v>42735</v>
      </c>
      <c r="E211" s="16">
        <v>11448800000</v>
      </c>
      <c r="F211" s="17">
        <v>1478700000</v>
      </c>
      <c r="G211" s="17">
        <v>1972900000</v>
      </c>
      <c r="H211" s="17">
        <v>1973300000</v>
      </c>
      <c r="I211" s="17">
        <v>385600000</v>
      </c>
      <c r="J211" s="9" t="s">
        <v>23</v>
      </c>
      <c r="K211" s="24" t="s">
        <v>64</v>
      </c>
      <c r="L211" s="3">
        <f t="shared" si="12"/>
        <v>9970100000</v>
      </c>
      <c r="M211" s="3">
        <f t="shared" si="13"/>
        <v>4331800000</v>
      </c>
      <c r="N211" s="3">
        <f t="shared" si="14"/>
        <v>5638300000</v>
      </c>
      <c r="O211" s="27">
        <f t="shared" si="15"/>
        <v>0.87084235902452656</v>
      </c>
    </row>
    <row r="212" spans="1:15" ht="12.75" x14ac:dyDescent="0.2">
      <c r="A212" s="14">
        <v>230</v>
      </c>
      <c r="B212" s="9" t="s">
        <v>114</v>
      </c>
      <c r="C212" s="18" t="s">
        <v>10</v>
      </c>
      <c r="D212" s="15">
        <v>41274</v>
      </c>
      <c r="E212" s="16">
        <v>8735700000</v>
      </c>
      <c r="F212" s="17">
        <v>7174000000</v>
      </c>
      <c r="G212" s="17">
        <v>488300000</v>
      </c>
      <c r="H212" s="17">
        <v>0</v>
      </c>
      <c r="I212" s="17">
        <v>282900000</v>
      </c>
      <c r="J212" s="9" t="s">
        <v>57</v>
      </c>
      <c r="K212" s="24" t="s">
        <v>115</v>
      </c>
      <c r="L212" s="3">
        <f t="shared" si="12"/>
        <v>1561700000</v>
      </c>
      <c r="M212" s="3">
        <f t="shared" si="13"/>
        <v>771200000</v>
      </c>
      <c r="N212" s="3">
        <f t="shared" si="14"/>
        <v>790500000</v>
      </c>
      <c r="O212" s="27">
        <f t="shared" si="15"/>
        <v>0.17877216479503646</v>
      </c>
    </row>
    <row r="213" spans="1:15" ht="12.75" x14ac:dyDescent="0.2">
      <c r="A213" s="14">
        <v>231</v>
      </c>
      <c r="B213" s="9" t="s">
        <v>114</v>
      </c>
      <c r="C213" s="18" t="s">
        <v>13</v>
      </c>
      <c r="D213" s="15">
        <v>41639</v>
      </c>
      <c r="E213" s="16">
        <v>8468100000</v>
      </c>
      <c r="F213" s="17">
        <v>6875400000</v>
      </c>
      <c r="G213" s="17">
        <v>497400000</v>
      </c>
      <c r="H213" s="17">
        <v>0</v>
      </c>
      <c r="I213" s="17">
        <v>299900000</v>
      </c>
      <c r="J213" s="9" t="s">
        <v>57</v>
      </c>
      <c r="K213" s="24" t="s">
        <v>115</v>
      </c>
      <c r="L213" s="3">
        <f t="shared" si="12"/>
        <v>1592700000</v>
      </c>
      <c r="M213" s="3">
        <f t="shared" si="13"/>
        <v>797300000</v>
      </c>
      <c r="N213" s="3">
        <f t="shared" si="14"/>
        <v>795400000</v>
      </c>
      <c r="O213" s="27">
        <f t="shared" si="15"/>
        <v>0.18808233251851064</v>
      </c>
    </row>
    <row r="214" spans="1:15" ht="12.75" x14ac:dyDescent="0.2">
      <c r="A214" s="14">
        <v>232</v>
      </c>
      <c r="B214" s="9" t="s">
        <v>114</v>
      </c>
      <c r="C214" s="18" t="s">
        <v>14</v>
      </c>
      <c r="D214" s="15">
        <v>42004</v>
      </c>
      <c r="E214" s="16">
        <v>8570000000</v>
      </c>
      <c r="F214" s="17">
        <v>6903500000</v>
      </c>
      <c r="G214" s="17">
        <v>547000000</v>
      </c>
      <c r="H214" s="17">
        <v>0</v>
      </c>
      <c r="I214" s="17">
        <v>280900000</v>
      </c>
      <c r="J214" s="9" t="s">
        <v>57</v>
      </c>
      <c r="K214" s="24" t="s">
        <v>115</v>
      </c>
      <c r="L214" s="3">
        <f t="shared" si="12"/>
        <v>1666500000</v>
      </c>
      <c r="M214" s="3">
        <f t="shared" si="13"/>
        <v>827900000</v>
      </c>
      <c r="N214" s="3">
        <f t="shared" si="14"/>
        <v>838600000</v>
      </c>
      <c r="O214" s="27">
        <f t="shared" si="15"/>
        <v>0.19445740956826138</v>
      </c>
    </row>
    <row r="215" spans="1:15" ht="12.75" x14ac:dyDescent="0.2">
      <c r="A215" s="14">
        <v>233</v>
      </c>
      <c r="B215" s="9" t="s">
        <v>114</v>
      </c>
      <c r="C215" s="18" t="s">
        <v>15</v>
      </c>
      <c r="D215" s="15">
        <v>42369</v>
      </c>
      <c r="E215" s="16">
        <v>7997000000</v>
      </c>
      <c r="F215" s="17">
        <v>6460300000</v>
      </c>
      <c r="G215" s="17">
        <v>646000000</v>
      </c>
      <c r="H215" s="17">
        <v>0</v>
      </c>
      <c r="I215" s="17">
        <v>285500000</v>
      </c>
      <c r="J215" s="9" t="s">
        <v>57</v>
      </c>
      <c r="K215" s="24" t="s">
        <v>115</v>
      </c>
      <c r="L215" s="3">
        <f t="shared" si="12"/>
        <v>1536700000</v>
      </c>
      <c r="M215" s="3">
        <f t="shared" si="13"/>
        <v>931500000</v>
      </c>
      <c r="N215" s="3">
        <f t="shared" si="14"/>
        <v>605200000</v>
      </c>
      <c r="O215" s="27">
        <f t="shared" si="15"/>
        <v>0.1921595598349381</v>
      </c>
    </row>
    <row r="216" spans="1:15" ht="12.75" x14ac:dyDescent="0.2">
      <c r="A216" s="14">
        <v>234</v>
      </c>
      <c r="B216" s="9" t="s">
        <v>116</v>
      </c>
      <c r="C216" s="18" t="s">
        <v>10</v>
      </c>
      <c r="D216" s="15">
        <v>41274</v>
      </c>
      <c r="E216" s="16">
        <v>17621000000</v>
      </c>
      <c r="F216" s="17">
        <v>4610000000</v>
      </c>
      <c r="G216" s="17">
        <v>5017000000</v>
      </c>
      <c r="H216" s="17">
        <v>3904000000</v>
      </c>
      <c r="I216" s="17">
        <v>0</v>
      </c>
      <c r="J216" s="9" t="s">
        <v>23</v>
      </c>
      <c r="K216" s="24" t="s">
        <v>26</v>
      </c>
      <c r="L216" s="3">
        <f t="shared" si="12"/>
        <v>13011000000</v>
      </c>
      <c r="M216" s="3">
        <f t="shared" si="13"/>
        <v>8921000000</v>
      </c>
      <c r="N216" s="3">
        <f t="shared" si="14"/>
        <v>4090000000</v>
      </c>
      <c r="O216" s="27">
        <f t="shared" si="15"/>
        <v>0.73838034163781852</v>
      </c>
    </row>
    <row r="217" spans="1:15" ht="12.75" x14ac:dyDescent="0.2">
      <c r="A217" s="14">
        <v>235</v>
      </c>
      <c r="B217" s="9" t="s">
        <v>116</v>
      </c>
      <c r="C217" s="18" t="s">
        <v>13</v>
      </c>
      <c r="D217" s="15">
        <v>41639</v>
      </c>
      <c r="E217" s="16">
        <v>16385000000</v>
      </c>
      <c r="F217" s="17">
        <v>4619000000</v>
      </c>
      <c r="G217" s="17">
        <v>4939000000</v>
      </c>
      <c r="H217" s="17">
        <v>3731000000</v>
      </c>
      <c r="I217" s="17">
        <v>0</v>
      </c>
      <c r="J217" s="9" t="s">
        <v>23</v>
      </c>
      <c r="K217" s="24" t="s">
        <v>26</v>
      </c>
      <c r="L217" s="3">
        <f t="shared" si="12"/>
        <v>11766000000</v>
      </c>
      <c r="M217" s="3">
        <f t="shared" si="13"/>
        <v>8670000000</v>
      </c>
      <c r="N217" s="3">
        <f t="shared" si="14"/>
        <v>3096000000</v>
      </c>
      <c r="O217" s="27">
        <f t="shared" si="15"/>
        <v>0.71809581934696365</v>
      </c>
    </row>
    <row r="218" spans="1:15" ht="12.75" x14ac:dyDescent="0.2">
      <c r="A218" s="14">
        <v>236</v>
      </c>
      <c r="B218" s="9" t="s">
        <v>116</v>
      </c>
      <c r="C218" s="18" t="s">
        <v>14</v>
      </c>
      <c r="D218" s="15">
        <v>42004</v>
      </c>
      <c r="E218" s="16">
        <v>15879000000</v>
      </c>
      <c r="F218" s="17">
        <v>3932000000</v>
      </c>
      <c r="G218" s="17">
        <v>4822000000</v>
      </c>
      <c r="H218" s="17">
        <v>4534000000</v>
      </c>
      <c r="I218" s="17">
        <v>0</v>
      </c>
      <c r="J218" s="9" t="s">
        <v>23</v>
      </c>
      <c r="K218" s="24" t="s">
        <v>26</v>
      </c>
      <c r="L218" s="3">
        <f t="shared" si="12"/>
        <v>11947000000</v>
      </c>
      <c r="M218" s="3">
        <f t="shared" si="13"/>
        <v>9356000000</v>
      </c>
      <c r="N218" s="3">
        <f t="shared" si="14"/>
        <v>2591000000</v>
      </c>
      <c r="O218" s="27">
        <f t="shared" si="15"/>
        <v>0.75237735373764092</v>
      </c>
    </row>
    <row r="219" spans="1:15" ht="12.75" x14ac:dyDescent="0.2">
      <c r="A219" s="14">
        <v>237</v>
      </c>
      <c r="B219" s="9" t="s">
        <v>116</v>
      </c>
      <c r="C219" s="18" t="s">
        <v>15</v>
      </c>
      <c r="D219" s="15">
        <v>42369</v>
      </c>
      <c r="E219" s="16">
        <v>16560000000</v>
      </c>
      <c r="F219" s="17">
        <v>3909000000</v>
      </c>
      <c r="G219" s="17">
        <v>4841000000</v>
      </c>
      <c r="H219" s="17">
        <v>5920000000</v>
      </c>
      <c r="I219" s="17">
        <v>0</v>
      </c>
      <c r="J219" s="9" t="s">
        <v>23</v>
      </c>
      <c r="K219" s="24" t="s">
        <v>26</v>
      </c>
      <c r="L219" s="3">
        <f t="shared" si="12"/>
        <v>12651000000</v>
      </c>
      <c r="M219" s="3">
        <f t="shared" si="13"/>
        <v>10761000000</v>
      </c>
      <c r="N219" s="3">
        <f t="shared" si="14"/>
        <v>1890000000</v>
      </c>
      <c r="O219" s="27">
        <f t="shared" si="15"/>
        <v>0.76394927536231882</v>
      </c>
    </row>
    <row r="220" spans="1:15" ht="12.75" x14ac:dyDescent="0.2">
      <c r="A220" s="14">
        <v>238</v>
      </c>
      <c r="B220" s="9" t="s">
        <v>117</v>
      </c>
      <c r="C220" s="18" t="s">
        <v>10</v>
      </c>
      <c r="D220" s="15">
        <v>41274</v>
      </c>
      <c r="E220" s="16">
        <v>7249000000</v>
      </c>
      <c r="F220" s="17">
        <v>2349000000</v>
      </c>
      <c r="G220" s="17">
        <v>2529000000</v>
      </c>
      <c r="H220" s="17">
        <v>886000000</v>
      </c>
      <c r="I220" s="17">
        <v>395000000</v>
      </c>
      <c r="J220" s="9" t="s">
        <v>23</v>
      </c>
      <c r="K220" s="24" t="s">
        <v>28</v>
      </c>
      <c r="L220" s="3">
        <f t="shared" si="12"/>
        <v>4900000000</v>
      </c>
      <c r="M220" s="3">
        <f t="shared" si="13"/>
        <v>3810000000</v>
      </c>
      <c r="N220" s="3">
        <f t="shared" si="14"/>
        <v>1090000000</v>
      </c>
      <c r="O220" s="27">
        <f t="shared" si="15"/>
        <v>0.67595530417988692</v>
      </c>
    </row>
    <row r="221" spans="1:15" ht="12.75" x14ac:dyDescent="0.2">
      <c r="A221" s="14">
        <v>239</v>
      </c>
      <c r="B221" s="9" t="s">
        <v>117</v>
      </c>
      <c r="C221" s="18" t="s">
        <v>13</v>
      </c>
      <c r="D221" s="15">
        <v>41639</v>
      </c>
      <c r="E221" s="16">
        <v>7143000000</v>
      </c>
      <c r="F221" s="17">
        <v>2174000000</v>
      </c>
      <c r="G221" s="17">
        <v>2678000000</v>
      </c>
      <c r="H221" s="17">
        <v>861000000</v>
      </c>
      <c r="I221" s="17">
        <v>410000000</v>
      </c>
      <c r="J221" s="9" t="s">
        <v>23</v>
      </c>
      <c r="K221" s="24" t="s">
        <v>28</v>
      </c>
      <c r="L221" s="3">
        <f t="shared" si="12"/>
        <v>4969000000</v>
      </c>
      <c r="M221" s="3">
        <f t="shared" si="13"/>
        <v>3949000000</v>
      </c>
      <c r="N221" s="3">
        <f t="shared" si="14"/>
        <v>1020000000</v>
      </c>
      <c r="O221" s="27">
        <f t="shared" si="15"/>
        <v>0.69564608707825848</v>
      </c>
    </row>
    <row r="222" spans="1:15" ht="12.75" x14ac:dyDescent="0.2">
      <c r="A222" s="14">
        <v>240</v>
      </c>
      <c r="B222" s="9" t="s">
        <v>117</v>
      </c>
      <c r="C222" s="18" t="s">
        <v>14</v>
      </c>
      <c r="D222" s="15">
        <v>42004</v>
      </c>
      <c r="E222" s="16">
        <v>7380000000</v>
      </c>
      <c r="F222" s="17">
        <v>2210000000</v>
      </c>
      <c r="G222" s="17">
        <v>2817000000</v>
      </c>
      <c r="H222" s="17">
        <v>817000000</v>
      </c>
      <c r="I222" s="17">
        <v>438000000</v>
      </c>
      <c r="J222" s="9" t="s">
        <v>23</v>
      </c>
      <c r="K222" s="24" t="s">
        <v>28</v>
      </c>
      <c r="L222" s="3">
        <f t="shared" si="12"/>
        <v>5170000000</v>
      </c>
      <c r="M222" s="3">
        <f t="shared" si="13"/>
        <v>4072000000</v>
      </c>
      <c r="N222" s="3">
        <f t="shared" si="14"/>
        <v>1098000000</v>
      </c>
      <c r="O222" s="27">
        <f t="shared" si="15"/>
        <v>0.70054200542005418</v>
      </c>
    </row>
    <row r="223" spans="1:15" ht="12.75" x14ac:dyDescent="0.2">
      <c r="A223" s="14">
        <v>241</v>
      </c>
      <c r="B223" s="9" t="s">
        <v>117</v>
      </c>
      <c r="C223" s="18" t="s">
        <v>15</v>
      </c>
      <c r="D223" s="15">
        <v>42369</v>
      </c>
      <c r="E223" s="16">
        <v>7477000000</v>
      </c>
      <c r="F223" s="17">
        <v>2173000000</v>
      </c>
      <c r="G223" s="17">
        <v>2996000000</v>
      </c>
      <c r="H223" s="17">
        <v>876000000</v>
      </c>
      <c r="I223" s="17">
        <v>495000000</v>
      </c>
      <c r="J223" s="9" t="s">
        <v>23</v>
      </c>
      <c r="K223" s="24" t="s">
        <v>28</v>
      </c>
      <c r="L223" s="3">
        <f t="shared" si="12"/>
        <v>5304000000</v>
      </c>
      <c r="M223" s="3">
        <f t="shared" si="13"/>
        <v>4367000000</v>
      </c>
      <c r="N223" s="3">
        <f t="shared" si="14"/>
        <v>937000000</v>
      </c>
      <c r="O223" s="27">
        <f t="shared" si="15"/>
        <v>0.709375417948375</v>
      </c>
    </row>
    <row r="224" spans="1:15" ht="12.75" x14ac:dyDescent="0.2">
      <c r="A224" s="14">
        <v>242</v>
      </c>
      <c r="B224" s="9" t="s">
        <v>118</v>
      </c>
      <c r="C224" s="18" t="s">
        <v>10</v>
      </c>
      <c r="D224" s="15">
        <v>41639</v>
      </c>
      <c r="E224" s="16">
        <v>7436600000</v>
      </c>
      <c r="F224" s="17">
        <v>5879100000</v>
      </c>
      <c r="G224" s="17">
        <v>702300000</v>
      </c>
      <c r="H224" s="17">
        <v>0</v>
      </c>
      <c r="I224" s="17">
        <v>0</v>
      </c>
      <c r="J224" s="9" t="s">
        <v>17</v>
      </c>
      <c r="K224" s="24" t="s">
        <v>119</v>
      </c>
      <c r="L224" s="3">
        <f t="shared" si="12"/>
        <v>1557500000</v>
      </c>
      <c r="M224" s="3">
        <f t="shared" si="13"/>
        <v>702300000</v>
      </c>
      <c r="N224" s="3">
        <f t="shared" si="14"/>
        <v>855200000</v>
      </c>
      <c r="O224" s="27">
        <f t="shared" si="15"/>
        <v>0.20943710835596913</v>
      </c>
    </row>
    <row r="225" spans="1:15" ht="12.75" x14ac:dyDescent="0.2">
      <c r="A225" s="14">
        <v>243</v>
      </c>
      <c r="B225" s="9" t="s">
        <v>118</v>
      </c>
      <c r="C225" s="18" t="s">
        <v>13</v>
      </c>
      <c r="D225" s="15">
        <v>42004</v>
      </c>
      <c r="E225" s="16">
        <v>8305100000</v>
      </c>
      <c r="F225" s="17">
        <v>6548700000</v>
      </c>
      <c r="G225" s="17">
        <v>792700000</v>
      </c>
      <c r="H225" s="17">
        <v>0</v>
      </c>
      <c r="I225" s="17">
        <v>0</v>
      </c>
      <c r="J225" s="9" t="s">
        <v>17</v>
      </c>
      <c r="K225" s="24" t="s">
        <v>119</v>
      </c>
      <c r="L225" s="3">
        <f t="shared" si="12"/>
        <v>1756400000</v>
      </c>
      <c r="M225" s="3">
        <f t="shared" si="13"/>
        <v>792700000</v>
      </c>
      <c r="N225" s="3">
        <f t="shared" si="14"/>
        <v>963700000</v>
      </c>
      <c r="O225" s="27">
        <f t="shared" si="15"/>
        <v>0.21148450951824782</v>
      </c>
    </row>
    <row r="226" spans="1:15" ht="12.75" x14ac:dyDescent="0.2">
      <c r="A226" s="14">
        <v>244</v>
      </c>
      <c r="B226" s="9" t="s">
        <v>118</v>
      </c>
      <c r="C226" s="18" t="s">
        <v>14</v>
      </c>
      <c r="D226" s="15">
        <v>42369</v>
      </c>
      <c r="E226" s="16">
        <v>8023200000</v>
      </c>
      <c r="F226" s="17">
        <v>6320100000</v>
      </c>
      <c r="G226" s="17">
        <v>763400000</v>
      </c>
      <c r="H226" s="17">
        <v>0</v>
      </c>
      <c r="I226" s="17">
        <v>0</v>
      </c>
      <c r="J226" s="9" t="s">
        <v>17</v>
      </c>
      <c r="K226" s="24" t="s">
        <v>119</v>
      </c>
      <c r="L226" s="3">
        <f t="shared" si="12"/>
        <v>1703100000</v>
      </c>
      <c r="M226" s="3">
        <f t="shared" si="13"/>
        <v>763400000</v>
      </c>
      <c r="N226" s="3">
        <f t="shared" si="14"/>
        <v>939700000</v>
      </c>
      <c r="O226" s="27">
        <f t="shared" si="15"/>
        <v>0.21227191145677535</v>
      </c>
    </row>
    <row r="227" spans="1:15" ht="12.75" x14ac:dyDescent="0.2">
      <c r="A227" s="14">
        <v>245</v>
      </c>
      <c r="B227" s="9" t="s">
        <v>118</v>
      </c>
      <c r="C227" s="18" t="s">
        <v>15</v>
      </c>
      <c r="D227" s="15">
        <v>42735</v>
      </c>
      <c r="E227" s="16">
        <v>9071000000</v>
      </c>
      <c r="F227" s="17">
        <v>7137900000</v>
      </c>
      <c r="G227" s="17">
        <v>1707200000</v>
      </c>
      <c r="H227" s="17">
        <v>0</v>
      </c>
      <c r="I227" s="17">
        <v>0</v>
      </c>
      <c r="J227" s="9" t="s">
        <v>17</v>
      </c>
      <c r="K227" s="24" t="s">
        <v>119</v>
      </c>
      <c r="L227" s="3">
        <f t="shared" si="12"/>
        <v>1933100000</v>
      </c>
      <c r="M227" s="3">
        <f t="shared" si="13"/>
        <v>1707200000</v>
      </c>
      <c r="N227" s="3">
        <f t="shared" si="14"/>
        <v>225900000</v>
      </c>
      <c r="O227" s="27">
        <f t="shared" si="15"/>
        <v>0.21310770587586816</v>
      </c>
    </row>
    <row r="228" spans="1:15" ht="12.75" x14ac:dyDescent="0.2">
      <c r="A228" s="14">
        <v>246</v>
      </c>
      <c r="B228" s="9" t="s">
        <v>120</v>
      </c>
      <c r="C228" s="18" t="s">
        <v>10</v>
      </c>
      <c r="D228" s="15">
        <v>41274</v>
      </c>
      <c r="E228" s="16">
        <v>1847186000</v>
      </c>
      <c r="F228" s="17">
        <v>667208000</v>
      </c>
      <c r="G228" s="17">
        <v>93782000</v>
      </c>
      <c r="H228" s="17">
        <v>0</v>
      </c>
      <c r="I228" s="17">
        <v>445875000</v>
      </c>
      <c r="J228" s="9" t="s">
        <v>50</v>
      </c>
      <c r="K228" s="24" t="s">
        <v>51</v>
      </c>
      <c r="L228" s="3">
        <f t="shared" si="12"/>
        <v>1179978000</v>
      </c>
      <c r="M228" s="3">
        <f t="shared" si="13"/>
        <v>539657000</v>
      </c>
      <c r="N228" s="3">
        <f t="shared" si="14"/>
        <v>640321000</v>
      </c>
      <c r="O228" s="27">
        <f t="shared" si="15"/>
        <v>0.63879760890348891</v>
      </c>
    </row>
    <row r="229" spans="1:15" ht="12.75" x14ac:dyDescent="0.2">
      <c r="A229" s="14">
        <v>247</v>
      </c>
      <c r="B229" s="9" t="s">
        <v>120</v>
      </c>
      <c r="C229" s="18" t="s">
        <v>13</v>
      </c>
      <c r="D229" s="15">
        <v>41639</v>
      </c>
      <c r="E229" s="16">
        <v>2135539000</v>
      </c>
      <c r="F229" s="17">
        <v>771403000</v>
      </c>
      <c r="G229" s="17">
        <v>117073000</v>
      </c>
      <c r="H229" s="17">
        <v>0</v>
      </c>
      <c r="I229" s="17">
        <v>560637000</v>
      </c>
      <c r="J229" s="9" t="s">
        <v>50</v>
      </c>
      <c r="K229" s="24" t="s">
        <v>51</v>
      </c>
      <c r="L229" s="3">
        <f t="shared" si="12"/>
        <v>1364136000</v>
      </c>
      <c r="M229" s="3">
        <f t="shared" si="13"/>
        <v>677710000</v>
      </c>
      <c r="N229" s="3">
        <f t="shared" si="14"/>
        <v>686426000</v>
      </c>
      <c r="O229" s="27">
        <f t="shared" si="15"/>
        <v>0.63877831310971145</v>
      </c>
    </row>
    <row r="230" spans="1:15" ht="12.75" x14ac:dyDescent="0.2">
      <c r="A230" s="14">
        <v>248</v>
      </c>
      <c r="B230" s="9" t="s">
        <v>120</v>
      </c>
      <c r="C230" s="18" t="s">
        <v>14</v>
      </c>
      <c r="D230" s="15">
        <v>42004</v>
      </c>
      <c r="E230" s="16">
        <v>2396998000</v>
      </c>
      <c r="F230" s="17">
        <v>864526000</v>
      </c>
      <c r="G230" s="17">
        <v>102077000</v>
      </c>
      <c r="H230" s="17">
        <v>0</v>
      </c>
      <c r="I230" s="17">
        <v>628573000</v>
      </c>
      <c r="J230" s="9" t="s">
        <v>50</v>
      </c>
      <c r="K230" s="24" t="s">
        <v>51</v>
      </c>
      <c r="L230" s="3">
        <f t="shared" si="12"/>
        <v>1532472000</v>
      </c>
      <c r="M230" s="3">
        <f t="shared" si="13"/>
        <v>730650000</v>
      </c>
      <c r="N230" s="3">
        <f t="shared" si="14"/>
        <v>801822000</v>
      </c>
      <c r="O230" s="27">
        <f t="shared" si="15"/>
        <v>0.63932969489336244</v>
      </c>
    </row>
    <row r="231" spans="1:15" ht="12.75" x14ac:dyDescent="0.2">
      <c r="A231" s="14">
        <v>249</v>
      </c>
      <c r="B231" s="9" t="s">
        <v>120</v>
      </c>
      <c r="C231" s="18" t="s">
        <v>15</v>
      </c>
      <c r="D231" s="15">
        <v>42369</v>
      </c>
      <c r="E231" s="16">
        <v>2490821000</v>
      </c>
      <c r="F231" s="17">
        <v>904336000</v>
      </c>
      <c r="G231" s="17">
        <v>97578000</v>
      </c>
      <c r="H231" s="17">
        <v>0</v>
      </c>
      <c r="I231" s="17">
        <v>639542000</v>
      </c>
      <c r="J231" s="9" t="s">
        <v>50</v>
      </c>
      <c r="K231" s="24" t="s">
        <v>51</v>
      </c>
      <c r="L231" s="3">
        <f t="shared" si="12"/>
        <v>1586485000</v>
      </c>
      <c r="M231" s="3">
        <f t="shared" si="13"/>
        <v>737120000</v>
      </c>
      <c r="N231" s="3">
        <f t="shared" si="14"/>
        <v>849365000</v>
      </c>
      <c r="O231" s="27">
        <f t="shared" si="15"/>
        <v>0.63693256159314537</v>
      </c>
    </row>
    <row r="232" spans="1:15" ht="12.75" x14ac:dyDescent="0.2">
      <c r="A232" s="14">
        <v>254</v>
      </c>
      <c r="B232" s="9" t="s">
        <v>121</v>
      </c>
      <c r="C232" s="18" t="s">
        <v>10</v>
      </c>
      <c r="D232" s="15">
        <v>41420</v>
      </c>
      <c r="E232" s="16">
        <v>13469300000</v>
      </c>
      <c r="F232" s="17">
        <v>10104400000</v>
      </c>
      <c r="G232" s="17">
        <v>2065900000</v>
      </c>
      <c r="H232" s="17">
        <v>0</v>
      </c>
      <c r="I232" s="17">
        <v>0</v>
      </c>
      <c r="J232" s="9" t="s">
        <v>34</v>
      </c>
      <c r="K232" s="24" t="s">
        <v>122</v>
      </c>
      <c r="L232" s="3">
        <f t="shared" si="12"/>
        <v>3364900000</v>
      </c>
      <c r="M232" s="3">
        <f t="shared" si="13"/>
        <v>2065900000</v>
      </c>
      <c r="N232" s="3">
        <f t="shared" si="14"/>
        <v>1299000000</v>
      </c>
      <c r="O232" s="27">
        <f t="shared" si="15"/>
        <v>0.24981996094823042</v>
      </c>
    </row>
    <row r="233" spans="1:15" ht="12.75" x14ac:dyDescent="0.2">
      <c r="A233" s="14">
        <v>255</v>
      </c>
      <c r="B233" s="9" t="s">
        <v>121</v>
      </c>
      <c r="C233" s="18" t="s">
        <v>13</v>
      </c>
      <c r="D233" s="15">
        <v>41784</v>
      </c>
      <c r="E233" s="16">
        <v>11838200000</v>
      </c>
      <c r="F233" s="17">
        <v>8910800000</v>
      </c>
      <c r="G233" s="17">
        <v>1778900000</v>
      </c>
      <c r="H233" s="17">
        <v>0</v>
      </c>
      <c r="I233" s="17">
        <v>0</v>
      </c>
      <c r="J233" s="9" t="s">
        <v>34</v>
      </c>
      <c r="K233" s="24" t="s">
        <v>122</v>
      </c>
      <c r="L233" s="3">
        <f t="shared" si="12"/>
        <v>2927400000</v>
      </c>
      <c r="M233" s="3">
        <f t="shared" si="13"/>
        <v>1778900000</v>
      </c>
      <c r="N233" s="3">
        <f t="shared" si="14"/>
        <v>1148500000</v>
      </c>
      <c r="O233" s="27">
        <f t="shared" si="15"/>
        <v>0.24728421550573568</v>
      </c>
    </row>
    <row r="234" spans="1:15" ht="12.75" x14ac:dyDescent="0.2">
      <c r="A234" s="14">
        <v>256</v>
      </c>
      <c r="B234" s="9" t="s">
        <v>121</v>
      </c>
      <c r="C234" s="18" t="s">
        <v>14</v>
      </c>
      <c r="D234" s="15">
        <v>42155</v>
      </c>
      <c r="E234" s="16">
        <v>11937000000</v>
      </c>
      <c r="F234" s="17">
        <v>9061400000</v>
      </c>
      <c r="G234" s="17">
        <v>1545300000</v>
      </c>
      <c r="H234" s="17">
        <v>0</v>
      </c>
      <c r="I234" s="17">
        <v>0</v>
      </c>
      <c r="J234" s="9" t="s">
        <v>34</v>
      </c>
      <c r="K234" s="24" t="s">
        <v>122</v>
      </c>
      <c r="L234" s="3">
        <f t="shared" si="12"/>
        <v>2875600000</v>
      </c>
      <c r="M234" s="3">
        <f t="shared" si="13"/>
        <v>1545300000</v>
      </c>
      <c r="N234" s="3">
        <f t="shared" si="14"/>
        <v>1330300000</v>
      </c>
      <c r="O234" s="27">
        <f t="shared" si="15"/>
        <v>0.24089804808578369</v>
      </c>
    </row>
    <row r="235" spans="1:15" ht="12.75" x14ac:dyDescent="0.2">
      <c r="A235" s="14">
        <v>257</v>
      </c>
      <c r="B235" s="9" t="s">
        <v>121</v>
      </c>
      <c r="C235" s="18" t="s">
        <v>15</v>
      </c>
      <c r="D235" s="15">
        <v>42519</v>
      </c>
      <c r="E235" s="16">
        <v>11642900000</v>
      </c>
      <c r="F235" s="17">
        <v>8552100000</v>
      </c>
      <c r="G235" s="17">
        <v>2209400000</v>
      </c>
      <c r="H235" s="17">
        <v>0</v>
      </c>
      <c r="I235" s="17">
        <v>0</v>
      </c>
      <c r="J235" s="9" t="s">
        <v>34</v>
      </c>
      <c r="K235" s="24" t="s">
        <v>122</v>
      </c>
      <c r="L235" s="3">
        <f t="shared" si="12"/>
        <v>3090800000</v>
      </c>
      <c r="M235" s="3">
        <f t="shared" si="13"/>
        <v>2209400000</v>
      </c>
      <c r="N235" s="3">
        <f t="shared" si="14"/>
        <v>881400000</v>
      </c>
      <c r="O235" s="27">
        <f t="shared" si="15"/>
        <v>0.26546650748524853</v>
      </c>
    </row>
    <row r="236" spans="1:15" ht="12.75" x14ac:dyDescent="0.2">
      <c r="A236" s="14">
        <v>258</v>
      </c>
      <c r="B236" s="9" t="s">
        <v>123</v>
      </c>
      <c r="C236" s="18" t="s">
        <v>10</v>
      </c>
      <c r="D236" s="15">
        <v>41455</v>
      </c>
      <c r="E236" s="16">
        <v>101093000000</v>
      </c>
      <c r="F236" s="17">
        <v>96172000000</v>
      </c>
      <c r="G236" s="17">
        <v>2875000000</v>
      </c>
      <c r="H236" s="17">
        <v>0</v>
      </c>
      <c r="I236" s="17">
        <v>158000000</v>
      </c>
      <c r="J236" s="9" t="s">
        <v>23</v>
      </c>
      <c r="K236" s="24" t="s">
        <v>26</v>
      </c>
      <c r="L236" s="3">
        <f t="shared" si="12"/>
        <v>4921000000</v>
      </c>
      <c r="M236" s="3">
        <f t="shared" si="13"/>
        <v>3033000000</v>
      </c>
      <c r="N236" s="3">
        <f t="shared" si="14"/>
        <v>1888000000</v>
      </c>
      <c r="O236" s="27">
        <f t="shared" si="15"/>
        <v>4.8677950006429722E-2</v>
      </c>
    </row>
    <row r="237" spans="1:15" ht="12.75" x14ac:dyDescent="0.2">
      <c r="A237" s="14">
        <v>259</v>
      </c>
      <c r="B237" s="9" t="s">
        <v>123</v>
      </c>
      <c r="C237" s="18" t="s">
        <v>13</v>
      </c>
      <c r="D237" s="15">
        <v>41820</v>
      </c>
      <c r="E237" s="16">
        <v>91084000000</v>
      </c>
      <c r="F237" s="17">
        <v>85923000000</v>
      </c>
      <c r="G237" s="17">
        <v>3028000000</v>
      </c>
      <c r="H237" s="17">
        <v>0</v>
      </c>
      <c r="I237" s="17">
        <v>223000000</v>
      </c>
      <c r="J237" s="9" t="s">
        <v>23</v>
      </c>
      <c r="K237" s="24" t="s">
        <v>26</v>
      </c>
      <c r="L237" s="3">
        <f t="shared" si="12"/>
        <v>5161000000</v>
      </c>
      <c r="M237" s="3">
        <f t="shared" si="13"/>
        <v>3251000000</v>
      </c>
      <c r="N237" s="3">
        <f t="shared" si="14"/>
        <v>1910000000</v>
      </c>
      <c r="O237" s="27">
        <f t="shared" si="15"/>
        <v>5.6661982345966359E-2</v>
      </c>
    </row>
    <row r="238" spans="1:15" ht="12.75" x14ac:dyDescent="0.2">
      <c r="A238" s="14">
        <v>260</v>
      </c>
      <c r="B238" s="9" t="s">
        <v>123</v>
      </c>
      <c r="C238" s="18" t="s">
        <v>14</v>
      </c>
      <c r="D238" s="15">
        <v>42185</v>
      </c>
      <c r="E238" s="16">
        <v>102531000000</v>
      </c>
      <c r="F238" s="17">
        <v>96819000000</v>
      </c>
      <c r="G238" s="17">
        <v>3240000000</v>
      </c>
      <c r="H238" s="17">
        <v>0</v>
      </c>
      <c r="I238" s="17">
        <v>281000000</v>
      </c>
      <c r="J238" s="9" t="s">
        <v>23</v>
      </c>
      <c r="K238" s="24" t="s">
        <v>26</v>
      </c>
      <c r="L238" s="3">
        <f t="shared" si="12"/>
        <v>5712000000</v>
      </c>
      <c r="M238" s="3">
        <f t="shared" si="13"/>
        <v>3521000000</v>
      </c>
      <c r="N238" s="3">
        <f t="shared" si="14"/>
        <v>2191000000</v>
      </c>
      <c r="O238" s="27">
        <f t="shared" si="15"/>
        <v>5.5709980396172865E-2</v>
      </c>
    </row>
    <row r="239" spans="1:15" ht="12.75" x14ac:dyDescent="0.2">
      <c r="A239" s="14">
        <v>261</v>
      </c>
      <c r="B239" s="9" t="s">
        <v>123</v>
      </c>
      <c r="C239" s="18" t="s">
        <v>15</v>
      </c>
      <c r="D239" s="15">
        <v>42551</v>
      </c>
      <c r="E239" s="16">
        <v>121546000000</v>
      </c>
      <c r="F239" s="17">
        <v>115003000000</v>
      </c>
      <c r="G239" s="17">
        <v>3648000000</v>
      </c>
      <c r="H239" s="17">
        <v>0</v>
      </c>
      <c r="I239" s="17">
        <v>459000000</v>
      </c>
      <c r="J239" s="9" t="s">
        <v>23</v>
      </c>
      <c r="K239" s="24" t="s">
        <v>26</v>
      </c>
      <c r="L239" s="3">
        <f t="shared" si="12"/>
        <v>6543000000</v>
      </c>
      <c r="M239" s="3">
        <f t="shared" si="13"/>
        <v>4107000000</v>
      </c>
      <c r="N239" s="3">
        <f t="shared" si="14"/>
        <v>2436000000</v>
      </c>
      <c r="O239" s="27">
        <f t="shared" si="15"/>
        <v>5.3831471212545043E-2</v>
      </c>
    </row>
    <row r="240" spans="1:15" ht="25.5" x14ac:dyDescent="0.2">
      <c r="A240" s="14">
        <v>262</v>
      </c>
      <c r="B240" s="9" t="s">
        <v>124</v>
      </c>
      <c r="C240" s="18" t="s">
        <v>10</v>
      </c>
      <c r="D240" s="15">
        <v>41639</v>
      </c>
      <c r="E240" s="16">
        <v>55656000000</v>
      </c>
      <c r="F240" s="17">
        <v>41454000000</v>
      </c>
      <c r="G240" s="17">
        <v>6528000000</v>
      </c>
      <c r="H240" s="17">
        <v>2046000000</v>
      </c>
      <c r="I240" s="17">
        <v>0</v>
      </c>
      <c r="J240" s="9" t="s">
        <v>11</v>
      </c>
      <c r="K240" s="24" t="s">
        <v>125</v>
      </c>
      <c r="L240" s="3">
        <f t="shared" si="12"/>
        <v>14202000000</v>
      </c>
      <c r="M240" s="3">
        <f t="shared" si="13"/>
        <v>8574000000</v>
      </c>
      <c r="N240" s="3">
        <f t="shared" si="14"/>
        <v>5628000000</v>
      </c>
      <c r="O240" s="27">
        <f t="shared" si="15"/>
        <v>0.25517464424320829</v>
      </c>
    </row>
    <row r="241" spans="1:15" ht="25.5" x14ac:dyDescent="0.2">
      <c r="A241" s="14">
        <v>263</v>
      </c>
      <c r="B241" s="9" t="s">
        <v>124</v>
      </c>
      <c r="C241" s="18" t="s">
        <v>13</v>
      </c>
      <c r="D241" s="15">
        <v>42004</v>
      </c>
      <c r="E241" s="16">
        <v>55184000000</v>
      </c>
      <c r="F241" s="17">
        <v>41342000000</v>
      </c>
      <c r="G241" s="17">
        <v>8148000000</v>
      </c>
      <c r="H241" s="17">
        <v>2380000000</v>
      </c>
      <c r="I241" s="17">
        <v>0</v>
      </c>
      <c r="J241" s="9" t="s">
        <v>11</v>
      </c>
      <c r="K241" s="24" t="s">
        <v>125</v>
      </c>
      <c r="L241" s="3">
        <f t="shared" si="12"/>
        <v>13842000000</v>
      </c>
      <c r="M241" s="3">
        <f t="shared" si="13"/>
        <v>10528000000</v>
      </c>
      <c r="N241" s="3">
        <f t="shared" si="14"/>
        <v>3314000000</v>
      </c>
      <c r="O241" s="27">
        <f t="shared" si="15"/>
        <v>0.25083357494926067</v>
      </c>
    </row>
    <row r="242" spans="1:15" ht="25.5" x14ac:dyDescent="0.2">
      <c r="A242" s="14">
        <v>264</v>
      </c>
      <c r="B242" s="9" t="s">
        <v>124</v>
      </c>
      <c r="C242" s="18" t="s">
        <v>14</v>
      </c>
      <c r="D242" s="15">
        <v>42369</v>
      </c>
      <c r="E242" s="16">
        <v>47011000000</v>
      </c>
      <c r="F242" s="17">
        <v>34133000000</v>
      </c>
      <c r="G242" s="17">
        <v>6974000000</v>
      </c>
      <c r="H242" s="17">
        <v>2119000000</v>
      </c>
      <c r="I242" s="17">
        <v>0</v>
      </c>
      <c r="J242" s="9" t="s">
        <v>11</v>
      </c>
      <c r="K242" s="24" t="s">
        <v>125</v>
      </c>
      <c r="L242" s="3">
        <f t="shared" si="12"/>
        <v>12878000000</v>
      </c>
      <c r="M242" s="3">
        <f t="shared" si="13"/>
        <v>9093000000</v>
      </c>
      <c r="N242" s="3">
        <f t="shared" si="14"/>
        <v>3785000000</v>
      </c>
      <c r="O242" s="27">
        <f t="shared" si="15"/>
        <v>0.27393588734551488</v>
      </c>
    </row>
    <row r="243" spans="1:15" ht="25.5" x14ac:dyDescent="0.2">
      <c r="A243" s="14">
        <v>265</v>
      </c>
      <c r="B243" s="9" t="s">
        <v>124</v>
      </c>
      <c r="C243" s="18" t="s">
        <v>15</v>
      </c>
      <c r="D243" s="15">
        <v>42735</v>
      </c>
      <c r="E243" s="16">
        <v>38537000000</v>
      </c>
      <c r="F243" s="17">
        <v>28905000000</v>
      </c>
      <c r="G243" s="17">
        <v>6588000000</v>
      </c>
      <c r="H243" s="17">
        <v>1951000000</v>
      </c>
      <c r="I243" s="17">
        <v>0</v>
      </c>
      <c r="J243" s="9" t="s">
        <v>11</v>
      </c>
      <c r="K243" s="24" t="s">
        <v>125</v>
      </c>
      <c r="L243" s="3">
        <f t="shared" si="12"/>
        <v>9632000000</v>
      </c>
      <c r="M243" s="3">
        <f t="shared" si="13"/>
        <v>8539000000</v>
      </c>
      <c r="N243" s="3">
        <f t="shared" si="14"/>
        <v>1093000000</v>
      </c>
      <c r="O243" s="27">
        <f t="shared" si="15"/>
        <v>0.24994161455224848</v>
      </c>
    </row>
    <row r="244" spans="1:15" ht="12.75" x14ac:dyDescent="0.2">
      <c r="A244" s="14">
        <v>266</v>
      </c>
      <c r="B244" s="9" t="s">
        <v>126</v>
      </c>
      <c r="C244" s="18" t="s">
        <v>10</v>
      </c>
      <c r="D244" s="15">
        <v>41274</v>
      </c>
      <c r="E244" s="16">
        <v>17936000000</v>
      </c>
      <c r="F244" s="17">
        <v>12620000000</v>
      </c>
      <c r="G244" s="17">
        <v>2096000000</v>
      </c>
      <c r="H244" s="17">
        <v>0</v>
      </c>
      <c r="I244" s="17">
        <v>-6000000</v>
      </c>
      <c r="J244" s="9" t="s">
        <v>45</v>
      </c>
      <c r="K244" s="24" t="s">
        <v>48</v>
      </c>
      <c r="L244" s="3">
        <f t="shared" si="12"/>
        <v>5316000000</v>
      </c>
      <c r="M244" s="3">
        <f t="shared" si="13"/>
        <v>2090000000</v>
      </c>
      <c r="N244" s="3">
        <f t="shared" si="14"/>
        <v>3226000000</v>
      </c>
      <c r="O244" s="27">
        <f t="shared" si="15"/>
        <v>0.29638715432649421</v>
      </c>
    </row>
    <row r="245" spans="1:15" ht="12.75" x14ac:dyDescent="0.2">
      <c r="A245" s="14">
        <v>267</v>
      </c>
      <c r="B245" s="9" t="s">
        <v>126</v>
      </c>
      <c r="C245" s="18" t="s">
        <v>13</v>
      </c>
      <c r="D245" s="15">
        <v>41639</v>
      </c>
      <c r="E245" s="16">
        <v>19261000000</v>
      </c>
      <c r="F245" s="17">
        <v>12522000000</v>
      </c>
      <c r="G245" s="17">
        <v>2211000000</v>
      </c>
      <c r="H245" s="17">
        <v>0</v>
      </c>
      <c r="I245" s="17">
        <v>15000000</v>
      </c>
      <c r="J245" s="9" t="s">
        <v>45</v>
      </c>
      <c r="K245" s="24" t="s">
        <v>48</v>
      </c>
      <c r="L245" s="3">
        <f t="shared" si="12"/>
        <v>6739000000</v>
      </c>
      <c r="M245" s="3">
        <f t="shared" si="13"/>
        <v>2226000000</v>
      </c>
      <c r="N245" s="3">
        <f t="shared" si="14"/>
        <v>4513000000</v>
      </c>
      <c r="O245" s="27">
        <f t="shared" si="15"/>
        <v>0.34987799179689527</v>
      </c>
    </row>
    <row r="246" spans="1:15" ht="12.75" x14ac:dyDescent="0.2">
      <c r="A246" s="14">
        <v>268</v>
      </c>
      <c r="B246" s="9" t="s">
        <v>126</v>
      </c>
      <c r="C246" s="18" t="s">
        <v>14</v>
      </c>
      <c r="D246" s="15">
        <v>42004</v>
      </c>
      <c r="E246" s="16">
        <v>19171000000</v>
      </c>
      <c r="F246" s="17">
        <v>13241000000</v>
      </c>
      <c r="G246" s="17">
        <v>2245000000</v>
      </c>
      <c r="H246" s="17">
        <v>0</v>
      </c>
      <c r="I246" s="17">
        <v>-82000000</v>
      </c>
      <c r="J246" s="9" t="s">
        <v>45</v>
      </c>
      <c r="K246" s="24" t="s">
        <v>48</v>
      </c>
      <c r="L246" s="3">
        <f t="shared" si="12"/>
        <v>5930000000</v>
      </c>
      <c r="M246" s="3">
        <f t="shared" si="13"/>
        <v>2163000000</v>
      </c>
      <c r="N246" s="3">
        <f t="shared" si="14"/>
        <v>3767000000</v>
      </c>
      <c r="O246" s="27">
        <f t="shared" si="15"/>
        <v>0.30932137082051014</v>
      </c>
    </row>
    <row r="247" spans="1:15" ht="12.75" x14ac:dyDescent="0.2">
      <c r="A247" s="14">
        <v>269</v>
      </c>
      <c r="B247" s="9" t="s">
        <v>126</v>
      </c>
      <c r="C247" s="18" t="s">
        <v>15</v>
      </c>
      <c r="D247" s="15">
        <v>42369</v>
      </c>
      <c r="E247" s="16">
        <v>18987000000</v>
      </c>
      <c r="F247" s="17">
        <v>12968000000</v>
      </c>
      <c r="G247" s="17">
        <v>2270000000</v>
      </c>
      <c r="H247" s="17">
        <v>0</v>
      </c>
      <c r="I247" s="17">
        <v>120000000</v>
      </c>
      <c r="J247" s="9" t="s">
        <v>45</v>
      </c>
      <c r="K247" s="24" t="s">
        <v>48</v>
      </c>
      <c r="L247" s="3">
        <f t="shared" si="12"/>
        <v>6019000000</v>
      </c>
      <c r="M247" s="3">
        <f t="shared" si="13"/>
        <v>2390000000</v>
      </c>
      <c r="N247" s="3">
        <f t="shared" si="14"/>
        <v>3629000000</v>
      </c>
      <c r="O247" s="27">
        <f t="shared" si="15"/>
        <v>0.31700637278137672</v>
      </c>
    </row>
    <row r="248" spans="1:15" ht="12.75" x14ac:dyDescent="0.2">
      <c r="A248" s="14">
        <v>270</v>
      </c>
      <c r="B248" s="9" t="s">
        <v>127</v>
      </c>
      <c r="C248" s="18" t="s">
        <v>10</v>
      </c>
      <c r="D248" s="15">
        <v>41274</v>
      </c>
      <c r="E248" s="16">
        <v>6514099000</v>
      </c>
      <c r="F248" s="17">
        <v>5745428000</v>
      </c>
      <c r="G248" s="17">
        <v>0</v>
      </c>
      <c r="H248" s="17">
        <v>0</v>
      </c>
      <c r="I248" s="17">
        <v>169645000</v>
      </c>
      <c r="J248" s="9" t="s">
        <v>50</v>
      </c>
      <c r="K248" s="24" t="s">
        <v>128</v>
      </c>
      <c r="L248" s="3">
        <f t="shared" si="12"/>
        <v>768671000</v>
      </c>
      <c r="M248" s="3">
        <f t="shared" si="13"/>
        <v>169645000</v>
      </c>
      <c r="N248" s="3">
        <f t="shared" si="14"/>
        <v>599026000</v>
      </c>
      <c r="O248" s="27">
        <f t="shared" si="15"/>
        <v>0.11800112340939246</v>
      </c>
    </row>
    <row r="249" spans="1:15" ht="12.75" x14ac:dyDescent="0.2">
      <c r="A249" s="14">
        <v>271</v>
      </c>
      <c r="B249" s="9" t="s">
        <v>127</v>
      </c>
      <c r="C249" s="18" t="s">
        <v>13</v>
      </c>
      <c r="D249" s="15">
        <v>41639</v>
      </c>
      <c r="E249" s="16">
        <v>7184794000</v>
      </c>
      <c r="F249" s="17">
        <v>6293699000</v>
      </c>
      <c r="G249" s="17">
        <v>0</v>
      </c>
      <c r="H249" s="17">
        <v>0</v>
      </c>
      <c r="I249" s="17">
        <v>190390000</v>
      </c>
      <c r="J249" s="9" t="s">
        <v>50</v>
      </c>
      <c r="K249" s="24" t="s">
        <v>128</v>
      </c>
      <c r="L249" s="3">
        <f t="shared" si="12"/>
        <v>891095000</v>
      </c>
      <c r="M249" s="3">
        <f t="shared" si="13"/>
        <v>190390000</v>
      </c>
      <c r="N249" s="3">
        <f t="shared" si="14"/>
        <v>700705000</v>
      </c>
      <c r="O249" s="27">
        <f t="shared" si="15"/>
        <v>0.12402512862581724</v>
      </c>
    </row>
    <row r="250" spans="1:15" ht="12.75" x14ac:dyDescent="0.2">
      <c r="A250" s="14">
        <v>272</v>
      </c>
      <c r="B250" s="9" t="s">
        <v>127</v>
      </c>
      <c r="C250" s="18" t="s">
        <v>14</v>
      </c>
      <c r="D250" s="15">
        <v>42004</v>
      </c>
      <c r="E250" s="16">
        <v>9049918000</v>
      </c>
      <c r="F250" s="17">
        <v>8050222000</v>
      </c>
      <c r="G250" s="17">
        <v>0</v>
      </c>
      <c r="H250" s="17">
        <v>0</v>
      </c>
      <c r="I250" s="17">
        <v>265101000</v>
      </c>
      <c r="J250" s="9" t="s">
        <v>50</v>
      </c>
      <c r="K250" s="24" t="s">
        <v>128</v>
      </c>
      <c r="L250" s="3">
        <f t="shared" si="12"/>
        <v>999696000</v>
      </c>
      <c r="M250" s="3">
        <f t="shared" si="13"/>
        <v>265101000</v>
      </c>
      <c r="N250" s="3">
        <f t="shared" si="14"/>
        <v>734595000</v>
      </c>
      <c r="O250" s="27">
        <f t="shared" si="15"/>
        <v>0.11046464730398663</v>
      </c>
    </row>
    <row r="251" spans="1:15" ht="12.75" x14ac:dyDescent="0.2">
      <c r="A251" s="14">
        <v>273</v>
      </c>
      <c r="B251" s="9" t="s">
        <v>127</v>
      </c>
      <c r="C251" s="18" t="s">
        <v>15</v>
      </c>
      <c r="D251" s="15">
        <v>42369</v>
      </c>
      <c r="E251" s="16">
        <v>10855810000</v>
      </c>
      <c r="F251" s="17">
        <v>9716541000</v>
      </c>
      <c r="G251" s="17">
        <v>0</v>
      </c>
      <c r="H251" s="17">
        <v>0</v>
      </c>
      <c r="I251" s="17">
        <v>314096000</v>
      </c>
      <c r="J251" s="9" t="s">
        <v>50</v>
      </c>
      <c r="K251" s="24" t="s">
        <v>128</v>
      </c>
      <c r="L251" s="3">
        <f t="shared" si="12"/>
        <v>1139269000</v>
      </c>
      <c r="M251" s="3">
        <f t="shared" si="13"/>
        <v>314096000</v>
      </c>
      <c r="N251" s="3">
        <f t="shared" si="14"/>
        <v>825173000</v>
      </c>
      <c r="O251" s="27">
        <f t="shared" si="15"/>
        <v>0.10494555450030905</v>
      </c>
    </row>
    <row r="252" spans="1:15" ht="12.75" x14ac:dyDescent="0.2">
      <c r="A252" s="14">
        <v>274</v>
      </c>
      <c r="B252" s="9" t="s">
        <v>129</v>
      </c>
      <c r="C252" s="18" t="s">
        <v>10</v>
      </c>
      <c r="D252" s="15">
        <v>41274</v>
      </c>
      <c r="E252" s="16">
        <v>2432680000</v>
      </c>
      <c r="F252" s="17">
        <v>728989000</v>
      </c>
      <c r="G252" s="17">
        <v>212572000</v>
      </c>
      <c r="H252" s="17">
        <v>0</v>
      </c>
      <c r="I252" s="17">
        <v>622592000</v>
      </c>
      <c r="J252" s="9" t="s">
        <v>50</v>
      </c>
      <c r="K252" s="24" t="s">
        <v>51</v>
      </c>
      <c r="L252" s="3">
        <f t="shared" si="12"/>
        <v>1703691000</v>
      </c>
      <c r="M252" s="3">
        <f t="shared" si="13"/>
        <v>835164000</v>
      </c>
      <c r="N252" s="3">
        <f t="shared" si="14"/>
        <v>868527000</v>
      </c>
      <c r="O252" s="27">
        <f t="shared" si="15"/>
        <v>0.70033502145781612</v>
      </c>
    </row>
    <row r="253" spans="1:15" ht="12.75" x14ac:dyDescent="0.2">
      <c r="A253" s="14">
        <v>275</v>
      </c>
      <c r="B253" s="9" t="s">
        <v>129</v>
      </c>
      <c r="C253" s="18" t="s">
        <v>13</v>
      </c>
      <c r="D253" s="15">
        <v>41639</v>
      </c>
      <c r="E253" s="16">
        <v>2865751000</v>
      </c>
      <c r="F253" s="17">
        <v>991017000</v>
      </c>
      <c r="G253" s="17">
        <v>213519000</v>
      </c>
      <c r="H253" s="17">
        <v>0</v>
      </c>
      <c r="I253" s="17">
        <v>741342000</v>
      </c>
      <c r="J253" s="9" t="s">
        <v>50</v>
      </c>
      <c r="K253" s="24" t="s">
        <v>51</v>
      </c>
      <c r="L253" s="3">
        <f t="shared" si="12"/>
        <v>1874734000</v>
      </c>
      <c r="M253" s="3">
        <f t="shared" si="13"/>
        <v>954861000</v>
      </c>
      <c r="N253" s="3">
        <f t="shared" si="14"/>
        <v>919873000</v>
      </c>
      <c r="O253" s="27">
        <f t="shared" si="15"/>
        <v>0.65418593590301455</v>
      </c>
    </row>
    <row r="254" spans="1:15" ht="12.75" x14ac:dyDescent="0.2">
      <c r="A254" s="14">
        <v>276</v>
      </c>
      <c r="B254" s="9" t="s">
        <v>129</v>
      </c>
      <c r="C254" s="18" t="s">
        <v>14</v>
      </c>
      <c r="D254" s="15">
        <v>42004</v>
      </c>
      <c r="E254" s="16">
        <v>3538756000</v>
      </c>
      <c r="F254" s="17">
        <v>1306606000</v>
      </c>
      <c r="G254" s="17">
        <v>257296000</v>
      </c>
      <c r="H254" s="17">
        <v>0</v>
      </c>
      <c r="I254" s="17">
        <v>985781000</v>
      </c>
      <c r="J254" s="9" t="s">
        <v>50</v>
      </c>
      <c r="K254" s="24" t="s">
        <v>51</v>
      </c>
      <c r="L254" s="3">
        <f t="shared" si="12"/>
        <v>2232150000</v>
      </c>
      <c r="M254" s="3">
        <f t="shared" si="13"/>
        <v>1243077000</v>
      </c>
      <c r="N254" s="3">
        <f t="shared" si="14"/>
        <v>989073000</v>
      </c>
      <c r="O254" s="27">
        <f t="shared" si="15"/>
        <v>0.63077250875731472</v>
      </c>
    </row>
    <row r="255" spans="1:15" ht="12.75" x14ac:dyDescent="0.2">
      <c r="A255" s="14">
        <v>277</v>
      </c>
      <c r="B255" s="9" t="s">
        <v>129</v>
      </c>
      <c r="C255" s="18" t="s">
        <v>15</v>
      </c>
      <c r="D255" s="15">
        <v>42369</v>
      </c>
      <c r="E255" s="16">
        <v>3663851000</v>
      </c>
      <c r="F255" s="17">
        <v>1321426000</v>
      </c>
      <c r="G255" s="17">
        <v>310921000</v>
      </c>
      <c r="H255" s="17">
        <v>0</v>
      </c>
      <c r="I255" s="17">
        <v>1036178000</v>
      </c>
      <c r="J255" s="9" t="s">
        <v>50</v>
      </c>
      <c r="K255" s="24" t="s">
        <v>51</v>
      </c>
      <c r="L255" s="3">
        <f t="shared" si="12"/>
        <v>2342425000</v>
      </c>
      <c r="M255" s="3">
        <f t="shared" si="13"/>
        <v>1347099000</v>
      </c>
      <c r="N255" s="3">
        <f t="shared" si="14"/>
        <v>995326000</v>
      </c>
      <c r="O255" s="27">
        <f t="shared" si="15"/>
        <v>0.6393341323105115</v>
      </c>
    </row>
    <row r="256" spans="1:15" ht="12.75" x14ac:dyDescent="0.2">
      <c r="A256" s="14">
        <v>278</v>
      </c>
      <c r="B256" s="9" t="s">
        <v>130</v>
      </c>
      <c r="C256" s="18" t="s">
        <v>10</v>
      </c>
      <c r="D256" s="15">
        <v>41608</v>
      </c>
      <c r="E256" s="16">
        <v>15456000000</v>
      </c>
      <c r="F256" s="17">
        <v>10645000000</v>
      </c>
      <c r="G256" s="17">
        <v>1879000000</v>
      </c>
      <c r="H256" s="17">
        <v>0</v>
      </c>
      <c r="I256" s="17">
        <v>1590000000</v>
      </c>
      <c r="J256" s="9" t="s">
        <v>17</v>
      </c>
      <c r="K256" s="24" t="s">
        <v>131</v>
      </c>
      <c r="L256" s="3">
        <f t="shared" si="12"/>
        <v>4811000000</v>
      </c>
      <c r="M256" s="3">
        <f t="shared" si="13"/>
        <v>3469000000</v>
      </c>
      <c r="N256" s="3">
        <f t="shared" si="14"/>
        <v>1342000000</v>
      </c>
      <c r="O256" s="27">
        <f t="shared" si="15"/>
        <v>0.31127070393374739</v>
      </c>
    </row>
    <row r="257" spans="1:15" ht="12.75" x14ac:dyDescent="0.2">
      <c r="A257" s="14">
        <v>279</v>
      </c>
      <c r="B257" s="9" t="s">
        <v>130</v>
      </c>
      <c r="C257" s="18" t="s">
        <v>13</v>
      </c>
      <c r="D257" s="15">
        <v>41973</v>
      </c>
      <c r="E257" s="16">
        <v>15884000000</v>
      </c>
      <c r="F257" s="17">
        <v>10421000000</v>
      </c>
      <c r="G257" s="17">
        <v>2054000000</v>
      </c>
      <c r="H257" s="17">
        <v>0</v>
      </c>
      <c r="I257" s="17">
        <v>1637000000</v>
      </c>
      <c r="J257" s="9" t="s">
        <v>17</v>
      </c>
      <c r="K257" s="24" t="s">
        <v>131</v>
      </c>
      <c r="L257" s="3">
        <f t="shared" si="12"/>
        <v>5463000000</v>
      </c>
      <c r="M257" s="3">
        <f t="shared" si="13"/>
        <v>3691000000</v>
      </c>
      <c r="N257" s="3">
        <f t="shared" si="14"/>
        <v>1772000000</v>
      </c>
      <c r="O257" s="27">
        <f t="shared" si="15"/>
        <v>0.34393099974817426</v>
      </c>
    </row>
    <row r="258" spans="1:15" ht="12.75" x14ac:dyDescent="0.2">
      <c r="A258" s="14">
        <v>280</v>
      </c>
      <c r="B258" s="9" t="s">
        <v>130</v>
      </c>
      <c r="C258" s="18" t="s">
        <v>14</v>
      </c>
      <c r="D258" s="15">
        <v>42338</v>
      </c>
      <c r="E258" s="16">
        <v>15714000000</v>
      </c>
      <c r="F258" s="17">
        <v>9447000000</v>
      </c>
      <c r="G258" s="17">
        <v>2067000000</v>
      </c>
      <c r="H258" s="17">
        <v>0</v>
      </c>
      <c r="I258" s="17">
        <v>1626000000</v>
      </c>
      <c r="J258" s="9" t="s">
        <v>17</v>
      </c>
      <c r="K258" s="24" t="s">
        <v>131</v>
      </c>
      <c r="L258" s="3">
        <f t="shared" ref="L258:L321" si="16">E258-F258</f>
        <v>6267000000</v>
      </c>
      <c r="M258" s="3">
        <f t="shared" si="13"/>
        <v>3693000000</v>
      </c>
      <c r="N258" s="3">
        <f t="shared" si="14"/>
        <v>2574000000</v>
      </c>
      <c r="O258" s="27">
        <f t="shared" si="15"/>
        <v>0.3988163421153112</v>
      </c>
    </row>
    <row r="259" spans="1:15" ht="12.75" x14ac:dyDescent="0.2">
      <c r="A259" s="14">
        <v>281</v>
      </c>
      <c r="B259" s="9" t="s">
        <v>130</v>
      </c>
      <c r="C259" s="18" t="s">
        <v>15</v>
      </c>
      <c r="D259" s="15">
        <v>42704</v>
      </c>
      <c r="E259" s="16">
        <v>16389000000</v>
      </c>
      <c r="F259" s="17">
        <v>9383000000</v>
      </c>
      <c r="G259" s="17">
        <v>2197000000</v>
      </c>
      <c r="H259" s="17">
        <v>0</v>
      </c>
      <c r="I259" s="17">
        <v>1738000000</v>
      </c>
      <c r="J259" s="9" t="s">
        <v>17</v>
      </c>
      <c r="K259" s="24" t="s">
        <v>131</v>
      </c>
      <c r="L259" s="3">
        <f t="shared" si="16"/>
        <v>7006000000</v>
      </c>
      <c r="M259" s="3">
        <f t="shared" ref="M259:M322" si="17">G259+H259+I259</f>
        <v>3935000000</v>
      </c>
      <c r="N259" s="3">
        <f t="shared" ref="N259:N322" si="18">L259-M259</f>
        <v>3071000000</v>
      </c>
      <c r="O259" s="27">
        <f t="shared" ref="O259:O322" si="19">(E259-F259)/E259</f>
        <v>0.42748184758069435</v>
      </c>
    </row>
    <row r="260" spans="1:15" ht="12.75" x14ac:dyDescent="0.2">
      <c r="A260" s="14">
        <v>282</v>
      </c>
      <c r="B260" s="9" t="s">
        <v>132</v>
      </c>
      <c r="C260" s="18" t="s">
        <v>10</v>
      </c>
      <c r="D260" s="15">
        <v>41639</v>
      </c>
      <c r="E260" s="16">
        <v>6493900000</v>
      </c>
      <c r="F260" s="17">
        <v>340400000</v>
      </c>
      <c r="G260" s="17">
        <v>1684500000</v>
      </c>
      <c r="H260" s="17">
        <v>2226200000</v>
      </c>
      <c r="I260" s="17">
        <v>262800000</v>
      </c>
      <c r="J260" s="9" t="s">
        <v>23</v>
      </c>
      <c r="K260" s="24" t="s">
        <v>64</v>
      </c>
      <c r="L260" s="3">
        <f t="shared" si="16"/>
        <v>6153500000</v>
      </c>
      <c r="M260" s="3">
        <f t="shared" si="17"/>
        <v>4173500000</v>
      </c>
      <c r="N260" s="3">
        <f t="shared" si="18"/>
        <v>1980000000</v>
      </c>
      <c r="O260" s="27">
        <f t="shared" si="19"/>
        <v>0.94758157655646069</v>
      </c>
    </row>
    <row r="261" spans="1:15" ht="12.75" x14ac:dyDescent="0.2">
      <c r="A261" s="14">
        <v>283</v>
      </c>
      <c r="B261" s="9" t="s">
        <v>132</v>
      </c>
      <c r="C261" s="18" t="s">
        <v>13</v>
      </c>
      <c r="D261" s="15">
        <v>42004</v>
      </c>
      <c r="E261" s="16">
        <v>7670400000</v>
      </c>
      <c r="F261" s="17">
        <v>385900000</v>
      </c>
      <c r="G261" s="17">
        <v>2027900000</v>
      </c>
      <c r="H261" s="17">
        <v>2430600000</v>
      </c>
      <c r="I261" s="17">
        <v>258300000</v>
      </c>
      <c r="J261" s="9" t="s">
        <v>23</v>
      </c>
      <c r="K261" s="24" t="s">
        <v>64</v>
      </c>
      <c r="L261" s="3">
        <f t="shared" si="16"/>
        <v>7284500000</v>
      </c>
      <c r="M261" s="3">
        <f t="shared" si="17"/>
        <v>4716800000</v>
      </c>
      <c r="N261" s="3">
        <f t="shared" si="18"/>
        <v>2567700000</v>
      </c>
      <c r="O261" s="27">
        <f t="shared" si="19"/>
        <v>0.94968971631205679</v>
      </c>
    </row>
    <row r="262" spans="1:15" ht="12.75" x14ac:dyDescent="0.2">
      <c r="A262" s="14">
        <v>284</v>
      </c>
      <c r="B262" s="9" t="s">
        <v>132</v>
      </c>
      <c r="C262" s="18" t="s">
        <v>14</v>
      </c>
      <c r="D262" s="15">
        <v>42369</v>
      </c>
      <c r="E262" s="16">
        <v>9256000000</v>
      </c>
      <c r="F262" s="17">
        <v>420100000</v>
      </c>
      <c r="G262" s="17">
        <v>2305400000</v>
      </c>
      <c r="H262" s="17">
        <v>3697300000</v>
      </c>
      <c r="I262" s="17">
        <v>279000000</v>
      </c>
      <c r="J262" s="9" t="s">
        <v>23</v>
      </c>
      <c r="K262" s="24" t="s">
        <v>64</v>
      </c>
      <c r="L262" s="3">
        <f t="shared" si="16"/>
        <v>8835900000</v>
      </c>
      <c r="M262" s="3">
        <f t="shared" si="17"/>
        <v>6281700000</v>
      </c>
      <c r="N262" s="3">
        <f t="shared" si="18"/>
        <v>2554200000</v>
      </c>
      <c r="O262" s="27">
        <f t="shared" si="19"/>
        <v>0.95461322385479686</v>
      </c>
    </row>
    <row r="263" spans="1:15" ht="12.75" x14ac:dyDescent="0.2">
      <c r="A263" s="14">
        <v>285</v>
      </c>
      <c r="B263" s="9" t="s">
        <v>132</v>
      </c>
      <c r="C263" s="18" t="s">
        <v>15</v>
      </c>
      <c r="D263" s="15">
        <v>42735</v>
      </c>
      <c r="E263" s="16">
        <v>11229200000</v>
      </c>
      <c r="F263" s="17">
        <v>438000000</v>
      </c>
      <c r="G263" s="17">
        <v>2657700000</v>
      </c>
      <c r="H263" s="17">
        <v>4470100000</v>
      </c>
      <c r="I263" s="17">
        <v>459000000</v>
      </c>
      <c r="J263" s="9" t="s">
        <v>23</v>
      </c>
      <c r="K263" s="24" t="s">
        <v>64</v>
      </c>
      <c r="L263" s="3">
        <f t="shared" si="16"/>
        <v>10791200000</v>
      </c>
      <c r="M263" s="3">
        <f t="shared" si="17"/>
        <v>7586800000</v>
      </c>
      <c r="N263" s="3">
        <f t="shared" si="18"/>
        <v>3204400000</v>
      </c>
      <c r="O263" s="27">
        <f t="shared" si="19"/>
        <v>0.96099454992341393</v>
      </c>
    </row>
    <row r="264" spans="1:15" ht="12.75" x14ac:dyDescent="0.2">
      <c r="A264" s="14">
        <v>286</v>
      </c>
      <c r="B264" s="9" t="s">
        <v>133</v>
      </c>
      <c r="C264" s="18" t="s">
        <v>10</v>
      </c>
      <c r="D264" s="15">
        <v>41636</v>
      </c>
      <c r="E264" s="16">
        <v>2910748000</v>
      </c>
      <c r="F264" s="17">
        <v>514722000</v>
      </c>
      <c r="G264" s="17">
        <v>1468434000</v>
      </c>
      <c r="H264" s="17">
        <v>338786000</v>
      </c>
      <c r="I264" s="17">
        <v>12794000</v>
      </c>
      <c r="J264" s="9" t="s">
        <v>23</v>
      </c>
      <c r="K264" s="24" t="s">
        <v>134</v>
      </c>
      <c r="L264" s="3">
        <f t="shared" si="16"/>
        <v>2396026000</v>
      </c>
      <c r="M264" s="3">
        <f t="shared" si="17"/>
        <v>1820014000</v>
      </c>
      <c r="N264" s="3">
        <f t="shared" si="18"/>
        <v>576012000</v>
      </c>
      <c r="O264" s="27">
        <f t="shared" si="19"/>
        <v>0.82316504211288644</v>
      </c>
    </row>
    <row r="265" spans="1:15" ht="12.75" x14ac:dyDescent="0.2">
      <c r="A265" s="14">
        <v>287</v>
      </c>
      <c r="B265" s="9" t="s">
        <v>133</v>
      </c>
      <c r="C265" s="18" t="s">
        <v>13</v>
      </c>
      <c r="D265" s="15">
        <v>42007</v>
      </c>
      <c r="E265" s="16">
        <v>3402703000</v>
      </c>
      <c r="F265" s="17">
        <v>604377000</v>
      </c>
      <c r="G265" s="17">
        <v>1628961000</v>
      </c>
      <c r="H265" s="17">
        <v>392805000</v>
      </c>
      <c r="I265" s="17">
        <v>13476000</v>
      </c>
      <c r="J265" s="9" t="s">
        <v>23</v>
      </c>
      <c r="K265" s="24" t="s">
        <v>134</v>
      </c>
      <c r="L265" s="3">
        <f t="shared" si="16"/>
        <v>2798326000</v>
      </c>
      <c r="M265" s="3">
        <f t="shared" si="17"/>
        <v>2035242000</v>
      </c>
      <c r="N265" s="3">
        <f t="shared" si="18"/>
        <v>763084000</v>
      </c>
      <c r="O265" s="27">
        <f t="shared" si="19"/>
        <v>0.82238326412854723</v>
      </c>
    </row>
    <row r="266" spans="1:15" ht="12.75" x14ac:dyDescent="0.2">
      <c r="A266" s="14">
        <v>288</v>
      </c>
      <c r="B266" s="9" t="s">
        <v>133</v>
      </c>
      <c r="C266" s="18" t="s">
        <v>14</v>
      </c>
      <c r="D266" s="15">
        <v>42371</v>
      </c>
      <c r="E266" s="16">
        <v>4425267000</v>
      </c>
      <c r="F266" s="17">
        <v>750781000</v>
      </c>
      <c r="G266" s="17">
        <v>2262024000</v>
      </c>
      <c r="H266" s="17">
        <v>539799000</v>
      </c>
      <c r="I266" s="17">
        <v>91527000</v>
      </c>
      <c r="J266" s="9" t="s">
        <v>23</v>
      </c>
      <c r="K266" s="24" t="s">
        <v>134</v>
      </c>
      <c r="L266" s="3">
        <f t="shared" si="16"/>
        <v>3674486000</v>
      </c>
      <c r="M266" s="3">
        <f t="shared" si="17"/>
        <v>2893350000</v>
      </c>
      <c r="N266" s="3">
        <f t="shared" si="18"/>
        <v>781136000</v>
      </c>
      <c r="O266" s="27">
        <f t="shared" si="19"/>
        <v>0.83034221437938094</v>
      </c>
    </row>
    <row r="267" spans="1:15" ht="12.75" x14ac:dyDescent="0.2">
      <c r="A267" s="14">
        <v>289</v>
      </c>
      <c r="B267" s="9" t="s">
        <v>133</v>
      </c>
      <c r="C267" s="18" t="s">
        <v>15</v>
      </c>
      <c r="D267" s="15">
        <v>42735</v>
      </c>
      <c r="E267" s="16">
        <v>4796473000</v>
      </c>
      <c r="F267" s="17">
        <v>779116000</v>
      </c>
      <c r="G267" s="17">
        <v>2464380000</v>
      </c>
      <c r="H267" s="17">
        <v>551418000</v>
      </c>
      <c r="I267" s="17">
        <v>90546000</v>
      </c>
      <c r="J267" s="9" t="s">
        <v>23</v>
      </c>
      <c r="K267" s="24" t="s">
        <v>134</v>
      </c>
      <c r="L267" s="3">
        <f t="shared" si="16"/>
        <v>4017357000</v>
      </c>
      <c r="M267" s="3">
        <f t="shared" si="17"/>
        <v>3106344000</v>
      </c>
      <c r="N267" s="3">
        <f t="shared" si="18"/>
        <v>911013000</v>
      </c>
      <c r="O267" s="27">
        <f t="shared" si="19"/>
        <v>0.8375648106431538</v>
      </c>
    </row>
    <row r="268" spans="1:15" ht="12.75" x14ac:dyDescent="0.2">
      <c r="A268" s="14">
        <v>290</v>
      </c>
      <c r="B268" s="9" t="s">
        <v>135</v>
      </c>
      <c r="C268" s="18" t="s">
        <v>10</v>
      </c>
      <c r="D268" s="15">
        <v>41274</v>
      </c>
      <c r="E268" s="16">
        <v>6104000000</v>
      </c>
      <c r="F268" s="17">
        <v>2990700000</v>
      </c>
      <c r="G268" s="17">
        <v>200900000</v>
      </c>
      <c r="H268" s="17">
        <v>0</v>
      </c>
      <c r="I268" s="17">
        <v>0</v>
      </c>
      <c r="J268" s="9" t="s">
        <v>57</v>
      </c>
      <c r="K268" s="24" t="s">
        <v>136</v>
      </c>
      <c r="L268" s="3">
        <f t="shared" si="16"/>
        <v>3113300000</v>
      </c>
      <c r="M268" s="3">
        <f t="shared" si="17"/>
        <v>200900000</v>
      </c>
      <c r="N268" s="3">
        <f t="shared" si="18"/>
        <v>2912400000</v>
      </c>
      <c r="O268" s="27">
        <f t="shared" si="19"/>
        <v>0.51004259501965921</v>
      </c>
    </row>
    <row r="269" spans="1:15" ht="12.75" x14ac:dyDescent="0.2">
      <c r="A269" s="14">
        <v>291</v>
      </c>
      <c r="B269" s="9" t="s">
        <v>135</v>
      </c>
      <c r="C269" s="18" t="s">
        <v>13</v>
      </c>
      <c r="D269" s="15">
        <v>41639</v>
      </c>
      <c r="E269" s="16">
        <v>5474700000</v>
      </c>
      <c r="F269" s="17">
        <v>2954500000</v>
      </c>
      <c r="G269" s="17">
        <v>150200000</v>
      </c>
      <c r="H269" s="17">
        <v>0</v>
      </c>
      <c r="I269" s="17">
        <v>0</v>
      </c>
      <c r="J269" s="9" t="s">
        <v>57</v>
      </c>
      <c r="K269" s="24" t="s">
        <v>136</v>
      </c>
      <c r="L269" s="3">
        <f t="shared" si="16"/>
        <v>2520200000</v>
      </c>
      <c r="M269" s="3">
        <f t="shared" si="17"/>
        <v>150200000</v>
      </c>
      <c r="N269" s="3">
        <f t="shared" si="18"/>
        <v>2370000000</v>
      </c>
      <c r="O269" s="27">
        <f t="shared" si="19"/>
        <v>0.46033572615851098</v>
      </c>
    </row>
    <row r="270" spans="1:15" ht="12.75" x14ac:dyDescent="0.2">
      <c r="A270" s="14">
        <v>292</v>
      </c>
      <c r="B270" s="9" t="s">
        <v>135</v>
      </c>
      <c r="C270" s="18" t="s">
        <v>14</v>
      </c>
      <c r="D270" s="15">
        <v>42004</v>
      </c>
      <c r="E270" s="16">
        <v>4743200000</v>
      </c>
      <c r="F270" s="17">
        <v>2964700000</v>
      </c>
      <c r="G270" s="17">
        <v>205200000</v>
      </c>
      <c r="H270" s="17">
        <v>0</v>
      </c>
      <c r="I270" s="17">
        <v>0</v>
      </c>
      <c r="J270" s="9" t="s">
        <v>57</v>
      </c>
      <c r="K270" s="24" t="s">
        <v>136</v>
      </c>
      <c r="L270" s="3">
        <f t="shared" si="16"/>
        <v>1778500000</v>
      </c>
      <c r="M270" s="3">
        <f t="shared" si="17"/>
        <v>205200000</v>
      </c>
      <c r="N270" s="3">
        <f t="shared" si="18"/>
        <v>1573300000</v>
      </c>
      <c r="O270" s="27">
        <f t="shared" si="19"/>
        <v>0.37495783437341879</v>
      </c>
    </row>
    <row r="271" spans="1:15" ht="12.75" x14ac:dyDescent="0.2">
      <c r="A271" s="14">
        <v>293</v>
      </c>
      <c r="B271" s="9" t="s">
        <v>135</v>
      </c>
      <c r="C271" s="18" t="s">
        <v>15</v>
      </c>
      <c r="D271" s="15">
        <v>42369</v>
      </c>
      <c r="E271" s="16">
        <v>4308300000</v>
      </c>
      <c r="F271" s="17">
        <v>2761200000</v>
      </c>
      <c r="G271" s="17">
        <v>319000000</v>
      </c>
      <c r="H271" s="17">
        <v>0</v>
      </c>
      <c r="I271" s="17">
        <v>0</v>
      </c>
      <c r="J271" s="9" t="s">
        <v>57</v>
      </c>
      <c r="K271" s="24" t="s">
        <v>136</v>
      </c>
      <c r="L271" s="3">
        <f t="shared" si="16"/>
        <v>1547100000</v>
      </c>
      <c r="M271" s="3">
        <f t="shared" si="17"/>
        <v>319000000</v>
      </c>
      <c r="N271" s="3">
        <f t="shared" si="18"/>
        <v>1228100000</v>
      </c>
      <c r="O271" s="27">
        <f t="shared" si="19"/>
        <v>0.35909755588050973</v>
      </c>
    </row>
    <row r="272" spans="1:15" ht="12.75" x14ac:dyDescent="0.2">
      <c r="A272" s="14">
        <v>294</v>
      </c>
      <c r="B272" s="9" t="s">
        <v>137</v>
      </c>
      <c r="C272" s="18" t="s">
        <v>10</v>
      </c>
      <c r="D272" s="15">
        <v>41274</v>
      </c>
      <c r="E272" s="16">
        <v>5513000000</v>
      </c>
      <c r="F272" s="17">
        <v>375000000</v>
      </c>
      <c r="G272" s="17">
        <v>3380000000</v>
      </c>
      <c r="H272" s="17">
        <v>0</v>
      </c>
      <c r="I272" s="17">
        <v>490000000</v>
      </c>
      <c r="J272" s="9" t="s">
        <v>45</v>
      </c>
      <c r="K272" s="24" t="s">
        <v>138</v>
      </c>
      <c r="L272" s="3">
        <f t="shared" si="16"/>
        <v>5138000000</v>
      </c>
      <c r="M272" s="3">
        <f t="shared" si="17"/>
        <v>3870000000</v>
      </c>
      <c r="N272" s="3">
        <f t="shared" si="18"/>
        <v>1268000000</v>
      </c>
      <c r="O272" s="27">
        <f t="shared" si="19"/>
        <v>0.93197895882459636</v>
      </c>
    </row>
    <row r="273" spans="1:15" ht="12.75" x14ac:dyDescent="0.2">
      <c r="A273" s="14">
        <v>295</v>
      </c>
      <c r="B273" s="9" t="s">
        <v>137</v>
      </c>
      <c r="C273" s="18" t="s">
        <v>13</v>
      </c>
      <c r="D273" s="15">
        <v>41639</v>
      </c>
      <c r="E273" s="16">
        <v>5133000000</v>
      </c>
      <c r="F273" s="17">
        <v>216000000</v>
      </c>
      <c r="G273" s="17">
        <v>3142000000</v>
      </c>
      <c r="H273" s="17">
        <v>0</v>
      </c>
      <c r="I273" s="17">
        <v>581000000</v>
      </c>
      <c r="J273" s="9" t="s">
        <v>45</v>
      </c>
      <c r="K273" s="24" t="s">
        <v>138</v>
      </c>
      <c r="L273" s="3">
        <f t="shared" si="16"/>
        <v>4917000000</v>
      </c>
      <c r="M273" s="3">
        <f t="shared" si="17"/>
        <v>3723000000</v>
      </c>
      <c r="N273" s="3">
        <f t="shared" si="18"/>
        <v>1194000000</v>
      </c>
      <c r="O273" s="27">
        <f t="shared" si="19"/>
        <v>0.95791934541203971</v>
      </c>
    </row>
    <row r="274" spans="1:15" ht="12.75" x14ac:dyDescent="0.2">
      <c r="A274" s="14">
        <v>296</v>
      </c>
      <c r="B274" s="9" t="s">
        <v>137</v>
      </c>
      <c r="C274" s="18" t="s">
        <v>14</v>
      </c>
      <c r="D274" s="15">
        <v>42004</v>
      </c>
      <c r="E274" s="16">
        <v>5342000000</v>
      </c>
      <c r="F274" s="17">
        <v>160000000</v>
      </c>
      <c r="G274" s="17">
        <v>3247000000</v>
      </c>
      <c r="H274" s="17">
        <v>0</v>
      </c>
      <c r="I274" s="17">
        <v>464000000</v>
      </c>
      <c r="J274" s="9" t="s">
        <v>45</v>
      </c>
      <c r="K274" s="24" t="s">
        <v>138</v>
      </c>
      <c r="L274" s="3">
        <f t="shared" si="16"/>
        <v>5182000000</v>
      </c>
      <c r="M274" s="3">
        <f t="shared" si="17"/>
        <v>3711000000</v>
      </c>
      <c r="N274" s="3">
        <f t="shared" si="18"/>
        <v>1471000000</v>
      </c>
      <c r="O274" s="27">
        <f t="shared" si="19"/>
        <v>0.97004867090977165</v>
      </c>
    </row>
    <row r="275" spans="1:15" ht="12.75" x14ac:dyDescent="0.2">
      <c r="A275" s="14">
        <v>297</v>
      </c>
      <c r="B275" s="9" t="s">
        <v>137</v>
      </c>
      <c r="C275" s="18" t="s">
        <v>15</v>
      </c>
      <c r="D275" s="15">
        <v>42369</v>
      </c>
      <c r="E275" s="16">
        <v>5276000000</v>
      </c>
      <c r="F275" s="17">
        <v>237000000</v>
      </c>
      <c r="G275" s="17">
        <v>3113000000</v>
      </c>
      <c r="H275" s="17">
        <v>0</v>
      </c>
      <c r="I275" s="17">
        <v>448000000</v>
      </c>
      <c r="J275" s="9" t="s">
        <v>45</v>
      </c>
      <c r="K275" s="24" t="s">
        <v>138</v>
      </c>
      <c r="L275" s="3">
        <f t="shared" si="16"/>
        <v>5039000000</v>
      </c>
      <c r="M275" s="3">
        <f t="shared" si="17"/>
        <v>3561000000</v>
      </c>
      <c r="N275" s="3">
        <f t="shared" si="18"/>
        <v>1478000000</v>
      </c>
      <c r="O275" s="27">
        <f t="shared" si="19"/>
        <v>0.95507960576194084</v>
      </c>
    </row>
    <row r="276" spans="1:15" ht="12.75" x14ac:dyDescent="0.2">
      <c r="A276" s="14">
        <v>298</v>
      </c>
      <c r="B276" s="9" t="s">
        <v>139</v>
      </c>
      <c r="C276" s="18" t="s">
        <v>10</v>
      </c>
      <c r="D276" s="15">
        <v>41274</v>
      </c>
      <c r="E276" s="16">
        <v>2921900000</v>
      </c>
      <c r="F276" s="17">
        <v>1630500000</v>
      </c>
      <c r="G276" s="17">
        <v>746300000</v>
      </c>
      <c r="H276" s="17">
        <v>0</v>
      </c>
      <c r="I276" s="17">
        <v>0</v>
      </c>
      <c r="J276" s="9" t="s">
        <v>34</v>
      </c>
      <c r="K276" s="24" t="s">
        <v>140</v>
      </c>
      <c r="L276" s="3">
        <f t="shared" si="16"/>
        <v>1291400000</v>
      </c>
      <c r="M276" s="3">
        <f t="shared" si="17"/>
        <v>746300000</v>
      </c>
      <c r="N276" s="3">
        <f t="shared" si="18"/>
        <v>545100000</v>
      </c>
      <c r="O276" s="27">
        <f t="shared" si="19"/>
        <v>0.44197268900373043</v>
      </c>
    </row>
    <row r="277" spans="1:15" ht="12.75" x14ac:dyDescent="0.2">
      <c r="A277" s="14">
        <v>299</v>
      </c>
      <c r="B277" s="9" t="s">
        <v>139</v>
      </c>
      <c r="C277" s="18" t="s">
        <v>13</v>
      </c>
      <c r="D277" s="15">
        <v>41639</v>
      </c>
      <c r="E277" s="16">
        <v>3194300000</v>
      </c>
      <c r="F277" s="17">
        <v>1756300000</v>
      </c>
      <c r="G277" s="17">
        <v>815800000</v>
      </c>
      <c r="H277" s="17">
        <v>0</v>
      </c>
      <c r="I277" s="17">
        <v>0</v>
      </c>
      <c r="J277" s="9" t="s">
        <v>34</v>
      </c>
      <c r="K277" s="24" t="s">
        <v>140</v>
      </c>
      <c r="L277" s="3">
        <f t="shared" si="16"/>
        <v>1438000000</v>
      </c>
      <c r="M277" s="3">
        <f t="shared" si="17"/>
        <v>815800000</v>
      </c>
      <c r="N277" s="3">
        <f t="shared" si="18"/>
        <v>622200000</v>
      </c>
      <c r="O277" s="27">
        <f t="shared" si="19"/>
        <v>0.45017687756315938</v>
      </c>
    </row>
    <row r="278" spans="1:15" ht="12.75" x14ac:dyDescent="0.2">
      <c r="A278" s="14">
        <v>300</v>
      </c>
      <c r="B278" s="9" t="s">
        <v>139</v>
      </c>
      <c r="C278" s="18" t="s">
        <v>14</v>
      </c>
      <c r="D278" s="15">
        <v>42004</v>
      </c>
      <c r="E278" s="16">
        <v>3297600000</v>
      </c>
      <c r="F278" s="17">
        <v>1844700000</v>
      </c>
      <c r="G278" s="17">
        <v>811700000</v>
      </c>
      <c r="H278" s="17">
        <v>0</v>
      </c>
      <c r="I278" s="17">
        <v>0</v>
      </c>
      <c r="J278" s="9" t="s">
        <v>34</v>
      </c>
      <c r="K278" s="24" t="s">
        <v>140</v>
      </c>
      <c r="L278" s="3">
        <f t="shared" si="16"/>
        <v>1452900000</v>
      </c>
      <c r="M278" s="3">
        <f t="shared" si="17"/>
        <v>811700000</v>
      </c>
      <c r="N278" s="3">
        <f t="shared" si="18"/>
        <v>641200000</v>
      </c>
      <c r="O278" s="27">
        <f t="shared" si="19"/>
        <v>0.44059315866084425</v>
      </c>
    </row>
    <row r="279" spans="1:15" ht="12.75" x14ac:dyDescent="0.2">
      <c r="A279" s="14">
        <v>301</v>
      </c>
      <c r="B279" s="9" t="s">
        <v>139</v>
      </c>
      <c r="C279" s="18" t="s">
        <v>15</v>
      </c>
      <c r="D279" s="15">
        <v>42369</v>
      </c>
      <c r="E279" s="16">
        <v>3394800000</v>
      </c>
      <c r="F279" s="17">
        <v>1883000000</v>
      </c>
      <c r="G279" s="17">
        <v>837600000</v>
      </c>
      <c r="H279" s="17">
        <v>0</v>
      </c>
      <c r="I279" s="17">
        <v>0</v>
      </c>
      <c r="J279" s="9" t="s">
        <v>34</v>
      </c>
      <c r="K279" s="24" t="s">
        <v>140</v>
      </c>
      <c r="L279" s="3">
        <f t="shared" si="16"/>
        <v>1511800000</v>
      </c>
      <c r="M279" s="3">
        <f t="shared" si="17"/>
        <v>837600000</v>
      </c>
      <c r="N279" s="3">
        <f t="shared" si="18"/>
        <v>674200000</v>
      </c>
      <c r="O279" s="27">
        <f t="shared" si="19"/>
        <v>0.44532814893366324</v>
      </c>
    </row>
    <row r="280" spans="1:15" ht="12.75" x14ac:dyDescent="0.2">
      <c r="A280" s="14">
        <v>302</v>
      </c>
      <c r="B280" s="9" t="s">
        <v>141</v>
      </c>
      <c r="C280" s="18" t="s">
        <v>10</v>
      </c>
      <c r="D280" s="15">
        <v>41274</v>
      </c>
      <c r="E280" s="16">
        <v>12316000000</v>
      </c>
      <c r="F280" s="17">
        <v>7081000000</v>
      </c>
      <c r="G280" s="17">
        <v>723000000</v>
      </c>
      <c r="H280" s="17">
        <v>0</v>
      </c>
      <c r="I280" s="17">
        <v>2811000000</v>
      </c>
      <c r="J280" s="9" t="s">
        <v>81</v>
      </c>
      <c r="K280" s="24" t="s">
        <v>142</v>
      </c>
      <c r="L280" s="3">
        <f t="shared" si="16"/>
        <v>5235000000</v>
      </c>
      <c r="M280" s="3">
        <f t="shared" si="17"/>
        <v>3534000000</v>
      </c>
      <c r="N280" s="3">
        <f t="shared" si="18"/>
        <v>1701000000</v>
      </c>
      <c r="O280" s="27">
        <f t="shared" si="19"/>
        <v>0.42505683663527122</v>
      </c>
    </row>
    <row r="281" spans="1:15" ht="12.75" x14ac:dyDescent="0.2">
      <c r="A281" s="14">
        <v>303</v>
      </c>
      <c r="B281" s="9" t="s">
        <v>141</v>
      </c>
      <c r="C281" s="18" t="s">
        <v>13</v>
      </c>
      <c r="D281" s="15">
        <v>41639</v>
      </c>
      <c r="E281" s="16">
        <v>19080000000</v>
      </c>
      <c r="F281" s="17">
        <v>12930000000</v>
      </c>
      <c r="G281" s="17">
        <v>686000000</v>
      </c>
      <c r="H281" s="17">
        <v>0</v>
      </c>
      <c r="I281" s="17">
        <v>2903000000</v>
      </c>
      <c r="J281" s="9" t="s">
        <v>81</v>
      </c>
      <c r="K281" s="24" t="s">
        <v>142</v>
      </c>
      <c r="L281" s="3">
        <f t="shared" si="16"/>
        <v>6150000000</v>
      </c>
      <c r="M281" s="3">
        <f t="shared" si="17"/>
        <v>3589000000</v>
      </c>
      <c r="N281" s="3">
        <f t="shared" si="18"/>
        <v>2561000000</v>
      </c>
      <c r="O281" s="27">
        <f t="shared" si="19"/>
        <v>0.32232704402515722</v>
      </c>
    </row>
    <row r="282" spans="1:15" ht="12.75" x14ac:dyDescent="0.2">
      <c r="A282" s="14">
        <v>304</v>
      </c>
      <c r="B282" s="9" t="s">
        <v>141</v>
      </c>
      <c r="C282" s="18" t="s">
        <v>14</v>
      </c>
      <c r="D282" s="15">
        <v>42004</v>
      </c>
      <c r="E282" s="16">
        <v>23125000000</v>
      </c>
      <c r="F282" s="17">
        <v>16049000000</v>
      </c>
      <c r="G282" s="17">
        <v>554000000</v>
      </c>
      <c r="H282" s="17">
        <v>0</v>
      </c>
      <c r="I282" s="17">
        <v>2915000000</v>
      </c>
      <c r="J282" s="9" t="s">
        <v>81</v>
      </c>
      <c r="K282" s="24" t="s">
        <v>142</v>
      </c>
      <c r="L282" s="3">
        <f t="shared" si="16"/>
        <v>7076000000</v>
      </c>
      <c r="M282" s="3">
        <f t="shared" si="17"/>
        <v>3469000000</v>
      </c>
      <c r="N282" s="3">
        <f t="shared" si="18"/>
        <v>3607000000</v>
      </c>
      <c r="O282" s="27">
        <f t="shared" si="19"/>
        <v>0.30598918918918921</v>
      </c>
    </row>
    <row r="283" spans="1:15" ht="12.75" x14ac:dyDescent="0.2">
      <c r="A283" s="14">
        <v>305</v>
      </c>
      <c r="B283" s="9" t="s">
        <v>141</v>
      </c>
      <c r="C283" s="18" t="s">
        <v>15</v>
      </c>
      <c r="D283" s="15">
        <v>42369</v>
      </c>
      <c r="E283" s="16">
        <v>12764000000</v>
      </c>
      <c r="F283" s="17">
        <v>10295000000</v>
      </c>
      <c r="G283" s="17">
        <v>334000000</v>
      </c>
      <c r="H283" s="17">
        <v>0</v>
      </c>
      <c r="I283" s="17">
        <v>2229000000</v>
      </c>
      <c r="J283" s="9" t="s">
        <v>81</v>
      </c>
      <c r="K283" s="24" t="s">
        <v>142</v>
      </c>
      <c r="L283" s="3">
        <f t="shared" si="16"/>
        <v>2469000000</v>
      </c>
      <c r="M283" s="3">
        <f t="shared" si="17"/>
        <v>2563000000</v>
      </c>
      <c r="N283" s="3">
        <f t="shared" si="18"/>
        <v>-94000000</v>
      </c>
      <c r="O283" s="27">
        <f t="shared" si="19"/>
        <v>0.1934346599811971</v>
      </c>
    </row>
    <row r="284" spans="1:15" ht="12.75" x14ac:dyDescent="0.2">
      <c r="A284" s="14">
        <v>306</v>
      </c>
      <c r="B284" s="9" t="s">
        <v>143</v>
      </c>
      <c r="C284" s="18" t="s">
        <v>10</v>
      </c>
      <c r="D284" s="15">
        <v>41274</v>
      </c>
      <c r="E284" s="16">
        <v>11359113000</v>
      </c>
      <c r="F284" s="17">
        <v>9641542000</v>
      </c>
      <c r="G284" s="17">
        <v>1042251000</v>
      </c>
      <c r="H284" s="17">
        <v>0</v>
      </c>
      <c r="I284" s="17">
        <v>0</v>
      </c>
      <c r="J284" s="9" t="s">
        <v>11</v>
      </c>
      <c r="K284" s="24" t="s">
        <v>144</v>
      </c>
      <c r="L284" s="3">
        <f t="shared" si="16"/>
        <v>1717571000</v>
      </c>
      <c r="M284" s="3">
        <f t="shared" si="17"/>
        <v>1042251000</v>
      </c>
      <c r="N284" s="3">
        <f t="shared" si="18"/>
        <v>675320000</v>
      </c>
      <c r="O284" s="27">
        <f t="shared" si="19"/>
        <v>0.15120643662933894</v>
      </c>
    </row>
    <row r="285" spans="1:15" ht="12.75" x14ac:dyDescent="0.2">
      <c r="A285" s="14">
        <v>307</v>
      </c>
      <c r="B285" s="9" t="s">
        <v>143</v>
      </c>
      <c r="C285" s="18" t="s">
        <v>13</v>
      </c>
      <c r="D285" s="15">
        <v>41639</v>
      </c>
      <c r="E285" s="16">
        <v>12752076000</v>
      </c>
      <c r="F285" s="17">
        <v>10915981000</v>
      </c>
      <c r="G285" s="17">
        <v>1153445000</v>
      </c>
      <c r="H285" s="17">
        <v>0</v>
      </c>
      <c r="I285" s="17">
        <v>0</v>
      </c>
      <c r="J285" s="9" t="s">
        <v>11</v>
      </c>
      <c r="K285" s="24" t="s">
        <v>144</v>
      </c>
      <c r="L285" s="3">
        <f t="shared" si="16"/>
        <v>1836095000</v>
      </c>
      <c r="M285" s="3">
        <f t="shared" si="17"/>
        <v>1153445000</v>
      </c>
      <c r="N285" s="3">
        <f t="shared" si="18"/>
        <v>682650000</v>
      </c>
      <c r="O285" s="27">
        <f t="shared" si="19"/>
        <v>0.14398400699619418</v>
      </c>
    </row>
    <row r="286" spans="1:15" ht="12.75" x14ac:dyDescent="0.2">
      <c r="A286" s="14">
        <v>308</v>
      </c>
      <c r="B286" s="9" t="s">
        <v>143</v>
      </c>
      <c r="C286" s="18" t="s">
        <v>14</v>
      </c>
      <c r="D286" s="15">
        <v>42004</v>
      </c>
      <c r="E286" s="16">
        <v>13470067000</v>
      </c>
      <c r="F286" s="17">
        <v>11462415000</v>
      </c>
      <c r="G286" s="17">
        <v>1259234000</v>
      </c>
      <c r="H286" s="17">
        <v>0</v>
      </c>
      <c r="I286" s="17">
        <v>0</v>
      </c>
      <c r="J286" s="9" t="s">
        <v>11</v>
      </c>
      <c r="K286" s="24" t="s">
        <v>144</v>
      </c>
      <c r="L286" s="3">
        <f t="shared" si="16"/>
        <v>2007652000</v>
      </c>
      <c r="M286" s="3">
        <f t="shared" si="17"/>
        <v>1259234000</v>
      </c>
      <c r="N286" s="3">
        <f t="shared" si="18"/>
        <v>748418000</v>
      </c>
      <c r="O286" s="27">
        <f t="shared" si="19"/>
        <v>0.14904543533450873</v>
      </c>
    </row>
    <row r="287" spans="1:15" ht="12.75" x14ac:dyDescent="0.2">
      <c r="A287" s="14">
        <v>309</v>
      </c>
      <c r="B287" s="9" t="s">
        <v>143</v>
      </c>
      <c r="C287" s="18" t="s">
        <v>15</v>
      </c>
      <c r="D287" s="15">
        <v>42369</v>
      </c>
      <c r="E287" s="16">
        <v>13476084000</v>
      </c>
      <c r="F287" s="17">
        <v>11207604000</v>
      </c>
      <c r="G287" s="17">
        <v>1410170000</v>
      </c>
      <c r="H287" s="17">
        <v>0</v>
      </c>
      <c r="I287" s="17">
        <v>0</v>
      </c>
      <c r="J287" s="9" t="s">
        <v>11</v>
      </c>
      <c r="K287" s="24" t="s">
        <v>144</v>
      </c>
      <c r="L287" s="3">
        <f t="shared" si="16"/>
        <v>2268480000</v>
      </c>
      <c r="M287" s="3">
        <f t="shared" si="17"/>
        <v>1410170000</v>
      </c>
      <c r="N287" s="3">
        <f t="shared" si="18"/>
        <v>858310000</v>
      </c>
      <c r="O287" s="27">
        <f t="shared" si="19"/>
        <v>0.16833376817775847</v>
      </c>
    </row>
    <row r="288" spans="1:15" ht="12.75" x14ac:dyDescent="0.2">
      <c r="A288" s="14">
        <v>310</v>
      </c>
      <c r="B288" s="9" t="s">
        <v>145</v>
      </c>
      <c r="C288" s="18" t="s">
        <v>10</v>
      </c>
      <c r="D288" s="15">
        <v>41639</v>
      </c>
      <c r="E288" s="16">
        <v>8155000000</v>
      </c>
      <c r="F288" s="17">
        <v>5345000000</v>
      </c>
      <c r="G288" s="17">
        <v>47000000</v>
      </c>
      <c r="H288" s="17">
        <v>0</v>
      </c>
      <c r="I288" s="17">
        <v>1854000000</v>
      </c>
      <c r="J288" s="9" t="s">
        <v>17</v>
      </c>
      <c r="K288" s="24" t="s">
        <v>146</v>
      </c>
      <c r="L288" s="3">
        <f t="shared" si="16"/>
        <v>2810000000</v>
      </c>
      <c r="M288" s="3">
        <f t="shared" si="17"/>
        <v>1901000000</v>
      </c>
      <c r="N288" s="3">
        <f t="shared" si="18"/>
        <v>909000000</v>
      </c>
      <c r="O288" s="27">
        <f t="shared" si="19"/>
        <v>0.34457388105456777</v>
      </c>
    </row>
    <row r="289" spans="1:15" ht="12.75" x14ac:dyDescent="0.2">
      <c r="A289" s="14">
        <v>311</v>
      </c>
      <c r="B289" s="9" t="s">
        <v>145</v>
      </c>
      <c r="C289" s="18" t="s">
        <v>13</v>
      </c>
      <c r="D289" s="15">
        <v>42004</v>
      </c>
      <c r="E289" s="16">
        <v>9108000000</v>
      </c>
      <c r="F289" s="17">
        <v>5973000000</v>
      </c>
      <c r="G289" s="17">
        <v>62000000</v>
      </c>
      <c r="H289" s="17">
        <v>0</v>
      </c>
      <c r="I289" s="17">
        <v>2102000000</v>
      </c>
      <c r="J289" s="9" t="s">
        <v>17</v>
      </c>
      <c r="K289" s="24" t="s">
        <v>146</v>
      </c>
      <c r="L289" s="3">
        <f t="shared" si="16"/>
        <v>3135000000</v>
      </c>
      <c r="M289" s="3">
        <f t="shared" si="17"/>
        <v>2164000000</v>
      </c>
      <c r="N289" s="3">
        <f t="shared" si="18"/>
        <v>971000000</v>
      </c>
      <c r="O289" s="27">
        <f t="shared" si="19"/>
        <v>0.34420289855072461</v>
      </c>
    </row>
    <row r="290" spans="1:15" ht="12.75" x14ac:dyDescent="0.2">
      <c r="A290" s="14">
        <v>312</v>
      </c>
      <c r="B290" s="9" t="s">
        <v>145</v>
      </c>
      <c r="C290" s="18" t="s">
        <v>14</v>
      </c>
      <c r="D290" s="15">
        <v>42369</v>
      </c>
      <c r="E290" s="16">
        <v>9754000000</v>
      </c>
      <c r="F290" s="17">
        <v>6426000000</v>
      </c>
      <c r="G290" s="17">
        <v>89000000</v>
      </c>
      <c r="H290" s="17">
        <v>0</v>
      </c>
      <c r="I290" s="17">
        <v>2125000000</v>
      </c>
      <c r="J290" s="9" t="s">
        <v>17</v>
      </c>
      <c r="K290" s="24" t="s">
        <v>146</v>
      </c>
      <c r="L290" s="3">
        <f t="shared" si="16"/>
        <v>3328000000</v>
      </c>
      <c r="M290" s="3">
        <f t="shared" si="17"/>
        <v>2214000000</v>
      </c>
      <c r="N290" s="3">
        <f t="shared" si="18"/>
        <v>1114000000</v>
      </c>
      <c r="O290" s="27">
        <f t="shared" si="19"/>
        <v>0.34119335657166289</v>
      </c>
    </row>
    <row r="291" spans="1:15" ht="12.75" x14ac:dyDescent="0.2">
      <c r="A291" s="14">
        <v>313</v>
      </c>
      <c r="B291" s="9" t="s">
        <v>145</v>
      </c>
      <c r="C291" s="18" t="s">
        <v>15</v>
      </c>
      <c r="D291" s="15">
        <v>42735</v>
      </c>
      <c r="E291" s="16">
        <v>29003000000</v>
      </c>
      <c r="F291" s="17">
        <v>18655000000</v>
      </c>
      <c r="G291" s="17">
        <v>86000000</v>
      </c>
      <c r="H291" s="17">
        <v>0</v>
      </c>
      <c r="I291" s="17">
        <v>6907000000</v>
      </c>
      <c r="J291" s="9" t="s">
        <v>17</v>
      </c>
      <c r="K291" s="24" t="s">
        <v>146</v>
      </c>
      <c r="L291" s="3">
        <f t="shared" si="16"/>
        <v>10348000000</v>
      </c>
      <c r="M291" s="3">
        <f t="shared" si="17"/>
        <v>6993000000</v>
      </c>
      <c r="N291" s="3">
        <f t="shared" si="18"/>
        <v>3355000000</v>
      </c>
      <c r="O291" s="27">
        <f t="shared" si="19"/>
        <v>0.3567906768265352</v>
      </c>
    </row>
    <row r="292" spans="1:15" ht="12.75" x14ac:dyDescent="0.2">
      <c r="A292" s="14">
        <v>314</v>
      </c>
      <c r="B292" s="9" t="s">
        <v>147</v>
      </c>
      <c r="C292" s="18" t="s">
        <v>10</v>
      </c>
      <c r="D292" s="15">
        <v>41274</v>
      </c>
      <c r="E292" s="16">
        <v>29119000000</v>
      </c>
      <c r="F292" s="17">
        <v>17900000000</v>
      </c>
      <c r="G292" s="17">
        <v>0</v>
      </c>
      <c r="H292" s="17">
        <v>0</v>
      </c>
      <c r="I292" s="17">
        <v>8742000000</v>
      </c>
      <c r="J292" s="9" t="s">
        <v>23</v>
      </c>
      <c r="K292" s="24" t="s">
        <v>79</v>
      </c>
      <c r="L292" s="3">
        <f t="shared" si="16"/>
        <v>11219000000</v>
      </c>
      <c r="M292" s="3">
        <f t="shared" si="17"/>
        <v>8742000000</v>
      </c>
      <c r="N292" s="3">
        <f t="shared" si="18"/>
        <v>2477000000</v>
      </c>
      <c r="O292" s="27">
        <f t="shared" si="19"/>
        <v>0.38528108794944882</v>
      </c>
    </row>
    <row r="293" spans="1:15" ht="12.75" x14ac:dyDescent="0.2">
      <c r="A293" s="14">
        <v>315</v>
      </c>
      <c r="B293" s="9" t="s">
        <v>147</v>
      </c>
      <c r="C293" s="18" t="s">
        <v>13</v>
      </c>
      <c r="D293" s="15">
        <v>41639</v>
      </c>
      <c r="E293" s="16">
        <v>32380000000</v>
      </c>
      <c r="F293" s="17">
        <v>20865000000</v>
      </c>
      <c r="G293" s="17">
        <v>0</v>
      </c>
      <c r="H293" s="17">
        <v>0</v>
      </c>
      <c r="I293" s="17">
        <v>9339000000</v>
      </c>
      <c r="J293" s="9" t="s">
        <v>23</v>
      </c>
      <c r="K293" s="24" t="s">
        <v>79</v>
      </c>
      <c r="L293" s="3">
        <f t="shared" si="16"/>
        <v>11515000000</v>
      </c>
      <c r="M293" s="3">
        <f t="shared" si="17"/>
        <v>9339000000</v>
      </c>
      <c r="N293" s="3">
        <f t="shared" si="18"/>
        <v>2176000000</v>
      </c>
      <c r="O293" s="27">
        <f t="shared" si="19"/>
        <v>0.35562075355157502</v>
      </c>
    </row>
    <row r="294" spans="1:15" ht="12.75" x14ac:dyDescent="0.2">
      <c r="A294" s="14">
        <v>316</v>
      </c>
      <c r="B294" s="9" t="s">
        <v>147</v>
      </c>
      <c r="C294" s="18" t="s">
        <v>14</v>
      </c>
      <c r="D294" s="15">
        <v>42004</v>
      </c>
      <c r="E294" s="16">
        <v>34914000000</v>
      </c>
      <c r="F294" s="17">
        <v>21334000000</v>
      </c>
      <c r="G294" s="17">
        <v>0</v>
      </c>
      <c r="H294" s="17">
        <v>0</v>
      </c>
      <c r="I294" s="17">
        <v>10276000000</v>
      </c>
      <c r="J294" s="9" t="s">
        <v>23</v>
      </c>
      <c r="K294" s="24" t="s">
        <v>79</v>
      </c>
      <c r="L294" s="3">
        <f t="shared" si="16"/>
        <v>13580000000</v>
      </c>
      <c r="M294" s="3">
        <f t="shared" si="17"/>
        <v>10276000000</v>
      </c>
      <c r="N294" s="3">
        <f t="shared" si="18"/>
        <v>3304000000</v>
      </c>
      <c r="O294" s="27">
        <f t="shared" si="19"/>
        <v>0.38895571976857424</v>
      </c>
    </row>
    <row r="295" spans="1:15" ht="12.75" x14ac:dyDescent="0.2">
      <c r="A295" s="14">
        <v>317</v>
      </c>
      <c r="B295" s="9" t="s">
        <v>147</v>
      </c>
      <c r="C295" s="18" t="s">
        <v>15</v>
      </c>
      <c r="D295" s="15">
        <v>42369</v>
      </c>
      <c r="E295" s="16">
        <v>37876000000</v>
      </c>
      <c r="F295" s="17">
        <v>23290000000</v>
      </c>
      <c r="G295" s="17">
        <v>0</v>
      </c>
      <c r="H295" s="17">
        <v>0</v>
      </c>
      <c r="I295" s="17">
        <v>11259000000</v>
      </c>
      <c r="J295" s="9" t="s">
        <v>23</v>
      </c>
      <c r="K295" s="24" t="s">
        <v>79</v>
      </c>
      <c r="L295" s="3">
        <f t="shared" si="16"/>
        <v>14586000000</v>
      </c>
      <c r="M295" s="3">
        <f t="shared" si="17"/>
        <v>11259000000</v>
      </c>
      <c r="N295" s="3">
        <f t="shared" si="18"/>
        <v>3327000000</v>
      </c>
      <c r="O295" s="27">
        <f t="shared" si="19"/>
        <v>0.38509874326750448</v>
      </c>
    </row>
    <row r="296" spans="1:15" ht="12.75" x14ac:dyDescent="0.2">
      <c r="A296" s="14">
        <v>318</v>
      </c>
      <c r="B296" s="9" t="s">
        <v>148</v>
      </c>
      <c r="C296" s="18" t="s">
        <v>10</v>
      </c>
      <c r="D296" s="15">
        <v>41274</v>
      </c>
      <c r="E296" s="16">
        <v>4111000000</v>
      </c>
      <c r="F296" s="17">
        <v>3477000000</v>
      </c>
      <c r="G296" s="17">
        <v>0</v>
      </c>
      <c r="H296" s="17">
        <v>0</v>
      </c>
      <c r="I296" s="17">
        <v>14000000</v>
      </c>
      <c r="J296" s="9" t="s">
        <v>45</v>
      </c>
      <c r="K296" s="24" t="s">
        <v>48</v>
      </c>
      <c r="L296" s="3">
        <f t="shared" si="16"/>
        <v>634000000</v>
      </c>
      <c r="M296" s="3">
        <f t="shared" si="17"/>
        <v>14000000</v>
      </c>
      <c r="N296" s="3">
        <f t="shared" si="18"/>
        <v>620000000</v>
      </c>
      <c r="O296" s="27">
        <f t="shared" si="19"/>
        <v>0.15422038433471175</v>
      </c>
    </row>
    <row r="297" spans="1:15" ht="12.75" x14ac:dyDescent="0.2">
      <c r="A297" s="14">
        <v>319</v>
      </c>
      <c r="B297" s="9" t="s">
        <v>148</v>
      </c>
      <c r="C297" s="18" t="s">
        <v>13</v>
      </c>
      <c r="D297" s="15">
        <v>41639</v>
      </c>
      <c r="E297" s="16">
        <v>4531000000</v>
      </c>
      <c r="F297" s="17">
        <v>3748000000</v>
      </c>
      <c r="G297" s="17">
        <v>0</v>
      </c>
      <c r="H297" s="17">
        <v>0</v>
      </c>
      <c r="I297" s="17">
        <v>15000000</v>
      </c>
      <c r="J297" s="9" t="s">
        <v>45</v>
      </c>
      <c r="K297" s="24" t="s">
        <v>48</v>
      </c>
      <c r="L297" s="3">
        <f t="shared" si="16"/>
        <v>783000000</v>
      </c>
      <c r="M297" s="3">
        <f t="shared" si="17"/>
        <v>15000000</v>
      </c>
      <c r="N297" s="3">
        <f t="shared" si="18"/>
        <v>768000000</v>
      </c>
      <c r="O297" s="27">
        <f t="shared" si="19"/>
        <v>0.17280953431913484</v>
      </c>
    </row>
    <row r="298" spans="1:15" ht="12.75" x14ac:dyDescent="0.2">
      <c r="A298" s="14">
        <v>320</v>
      </c>
      <c r="B298" s="9" t="s">
        <v>148</v>
      </c>
      <c r="C298" s="18" t="s">
        <v>14</v>
      </c>
      <c r="D298" s="15">
        <v>42004</v>
      </c>
      <c r="E298" s="16">
        <v>4945000000</v>
      </c>
      <c r="F298" s="17">
        <v>4157000000</v>
      </c>
      <c r="G298" s="17">
        <v>0</v>
      </c>
      <c r="H298" s="17">
        <v>0</v>
      </c>
      <c r="I298" s="17">
        <v>14000000</v>
      </c>
      <c r="J298" s="9" t="s">
        <v>45</v>
      </c>
      <c r="K298" s="24" t="s">
        <v>48</v>
      </c>
      <c r="L298" s="3">
        <f t="shared" si="16"/>
        <v>788000000</v>
      </c>
      <c r="M298" s="3">
        <f t="shared" si="17"/>
        <v>14000000</v>
      </c>
      <c r="N298" s="3">
        <f t="shared" si="18"/>
        <v>774000000</v>
      </c>
      <c r="O298" s="27">
        <f t="shared" si="19"/>
        <v>0.15935288169868553</v>
      </c>
    </row>
    <row r="299" spans="1:15" ht="12.75" x14ac:dyDescent="0.2">
      <c r="A299" s="14">
        <v>321</v>
      </c>
      <c r="B299" s="9" t="s">
        <v>148</v>
      </c>
      <c r="C299" s="18" t="s">
        <v>15</v>
      </c>
      <c r="D299" s="15">
        <v>42369</v>
      </c>
      <c r="E299" s="16">
        <v>5142000000</v>
      </c>
      <c r="F299" s="17">
        <v>4195000000</v>
      </c>
      <c r="G299" s="17">
        <v>0</v>
      </c>
      <c r="H299" s="17">
        <v>0</v>
      </c>
      <c r="I299" s="17">
        <v>13000000</v>
      </c>
      <c r="J299" s="9" t="s">
        <v>45</v>
      </c>
      <c r="K299" s="24" t="s">
        <v>48</v>
      </c>
      <c r="L299" s="3">
        <f t="shared" si="16"/>
        <v>947000000</v>
      </c>
      <c r="M299" s="3">
        <f t="shared" si="17"/>
        <v>13000000</v>
      </c>
      <c r="N299" s="3">
        <f t="shared" si="18"/>
        <v>934000000</v>
      </c>
      <c r="O299" s="27">
        <f t="shared" si="19"/>
        <v>0.18416958381952547</v>
      </c>
    </row>
    <row r="300" spans="1:15" ht="12.75" x14ac:dyDescent="0.2">
      <c r="A300" s="14">
        <v>322</v>
      </c>
      <c r="B300" s="9" t="s">
        <v>149</v>
      </c>
      <c r="C300" s="18" t="s">
        <v>10</v>
      </c>
      <c r="D300" s="15">
        <v>41274</v>
      </c>
      <c r="E300" s="16">
        <v>17085000000</v>
      </c>
      <c r="F300" s="17">
        <v>7153000000</v>
      </c>
      <c r="G300" s="17">
        <v>6043000000</v>
      </c>
      <c r="H300" s="17">
        <v>0</v>
      </c>
      <c r="I300" s="17">
        <v>0</v>
      </c>
      <c r="J300" s="9" t="s">
        <v>34</v>
      </c>
      <c r="K300" s="24" t="s">
        <v>140</v>
      </c>
      <c r="L300" s="3">
        <f t="shared" si="16"/>
        <v>9932000000</v>
      </c>
      <c r="M300" s="3">
        <f t="shared" si="17"/>
        <v>6043000000</v>
      </c>
      <c r="N300" s="3">
        <f t="shared" si="18"/>
        <v>3889000000</v>
      </c>
      <c r="O300" s="27">
        <f t="shared" si="19"/>
        <v>0.58132865086333041</v>
      </c>
    </row>
    <row r="301" spans="1:15" ht="12.75" x14ac:dyDescent="0.2">
      <c r="A301" s="14">
        <v>323</v>
      </c>
      <c r="B301" s="9" t="s">
        <v>149</v>
      </c>
      <c r="C301" s="18" t="s">
        <v>13</v>
      </c>
      <c r="D301" s="15">
        <v>41639</v>
      </c>
      <c r="E301" s="16">
        <v>17420000000</v>
      </c>
      <c r="F301" s="17">
        <v>7219000000</v>
      </c>
      <c r="G301" s="17">
        <v>6645000000</v>
      </c>
      <c r="H301" s="17">
        <v>0</v>
      </c>
      <c r="I301" s="17">
        <v>0</v>
      </c>
      <c r="J301" s="9" t="s">
        <v>34</v>
      </c>
      <c r="K301" s="24" t="s">
        <v>140</v>
      </c>
      <c r="L301" s="3">
        <f t="shared" si="16"/>
        <v>10201000000</v>
      </c>
      <c r="M301" s="3">
        <f t="shared" si="17"/>
        <v>6645000000</v>
      </c>
      <c r="N301" s="3">
        <f t="shared" si="18"/>
        <v>3556000000</v>
      </c>
      <c r="O301" s="27">
        <f t="shared" si="19"/>
        <v>0.58559127439724457</v>
      </c>
    </row>
    <row r="302" spans="1:15" ht="12.75" x14ac:dyDescent="0.2">
      <c r="A302" s="14">
        <v>324</v>
      </c>
      <c r="B302" s="9" t="s">
        <v>149</v>
      </c>
      <c r="C302" s="18" t="s">
        <v>14</v>
      </c>
      <c r="D302" s="15">
        <v>42004</v>
      </c>
      <c r="E302" s="16">
        <v>17277000000</v>
      </c>
      <c r="F302" s="17">
        <v>7168000000</v>
      </c>
      <c r="G302" s="17">
        <v>6552000000</v>
      </c>
      <c r="H302" s="17">
        <v>0</v>
      </c>
      <c r="I302" s="17">
        <v>0</v>
      </c>
      <c r="J302" s="9" t="s">
        <v>34</v>
      </c>
      <c r="K302" s="24" t="s">
        <v>140</v>
      </c>
      <c r="L302" s="3">
        <f t="shared" si="16"/>
        <v>10109000000</v>
      </c>
      <c r="M302" s="3">
        <f t="shared" si="17"/>
        <v>6552000000</v>
      </c>
      <c r="N302" s="3">
        <f t="shared" si="18"/>
        <v>3557000000</v>
      </c>
      <c r="O302" s="27">
        <f t="shared" si="19"/>
        <v>0.58511315621925097</v>
      </c>
    </row>
    <row r="303" spans="1:15" ht="12.75" x14ac:dyDescent="0.2">
      <c r="A303" s="14">
        <v>325</v>
      </c>
      <c r="B303" s="9" t="s">
        <v>149</v>
      </c>
      <c r="C303" s="18" t="s">
        <v>15</v>
      </c>
      <c r="D303" s="15">
        <v>42369</v>
      </c>
      <c r="E303" s="16">
        <v>16034000000</v>
      </c>
      <c r="F303" s="17">
        <v>6635000000</v>
      </c>
      <c r="G303" s="17">
        <v>6610000000</v>
      </c>
      <c r="H303" s="17">
        <v>0</v>
      </c>
      <c r="I303" s="17">
        <v>0</v>
      </c>
      <c r="J303" s="9" t="s">
        <v>34</v>
      </c>
      <c r="K303" s="24" t="s">
        <v>140</v>
      </c>
      <c r="L303" s="3">
        <f t="shared" si="16"/>
        <v>9399000000</v>
      </c>
      <c r="M303" s="3">
        <f t="shared" si="17"/>
        <v>6610000000</v>
      </c>
      <c r="N303" s="3">
        <f t="shared" si="18"/>
        <v>2789000000</v>
      </c>
      <c r="O303" s="27">
        <f t="shared" si="19"/>
        <v>0.58619184233503807</v>
      </c>
    </row>
    <row r="304" spans="1:15" ht="12.75" x14ac:dyDescent="0.2">
      <c r="A304" s="14">
        <v>326</v>
      </c>
      <c r="B304" s="9" t="s">
        <v>150</v>
      </c>
      <c r="C304" s="18" t="s">
        <v>10</v>
      </c>
      <c r="D304" s="15">
        <v>41455</v>
      </c>
      <c r="E304" s="16">
        <v>5533000000</v>
      </c>
      <c r="F304" s="17">
        <v>3142000000</v>
      </c>
      <c r="G304" s="17">
        <v>1291000000</v>
      </c>
      <c r="H304" s="17">
        <v>130000000</v>
      </c>
      <c r="I304" s="17">
        <v>0</v>
      </c>
      <c r="J304" s="9" t="s">
        <v>34</v>
      </c>
      <c r="K304" s="24" t="s">
        <v>140</v>
      </c>
      <c r="L304" s="3">
        <f t="shared" si="16"/>
        <v>2391000000</v>
      </c>
      <c r="M304" s="3">
        <f t="shared" si="17"/>
        <v>1421000000</v>
      </c>
      <c r="N304" s="3">
        <f t="shared" si="18"/>
        <v>970000000</v>
      </c>
      <c r="O304" s="27">
        <f t="shared" si="19"/>
        <v>0.43213446593168264</v>
      </c>
    </row>
    <row r="305" spans="1:15" ht="12.75" x14ac:dyDescent="0.2">
      <c r="A305" s="14">
        <v>327</v>
      </c>
      <c r="B305" s="9" t="s">
        <v>150</v>
      </c>
      <c r="C305" s="18" t="s">
        <v>13</v>
      </c>
      <c r="D305" s="15">
        <v>41820</v>
      </c>
      <c r="E305" s="16">
        <v>5514000000</v>
      </c>
      <c r="F305" s="17">
        <v>3158000000</v>
      </c>
      <c r="G305" s="17">
        <v>1254000000</v>
      </c>
      <c r="H305" s="17">
        <v>125000000</v>
      </c>
      <c r="I305" s="17">
        <v>0</v>
      </c>
      <c r="J305" s="9" t="s">
        <v>34</v>
      </c>
      <c r="K305" s="24" t="s">
        <v>140</v>
      </c>
      <c r="L305" s="3">
        <f t="shared" si="16"/>
        <v>2356000000</v>
      </c>
      <c r="M305" s="3">
        <f t="shared" si="17"/>
        <v>1379000000</v>
      </c>
      <c r="N305" s="3">
        <f t="shared" si="18"/>
        <v>977000000</v>
      </c>
      <c r="O305" s="27">
        <f t="shared" si="19"/>
        <v>0.42727602466449038</v>
      </c>
    </row>
    <row r="306" spans="1:15" ht="12.75" x14ac:dyDescent="0.2">
      <c r="A306" s="14">
        <v>328</v>
      </c>
      <c r="B306" s="9" t="s">
        <v>150</v>
      </c>
      <c r="C306" s="18" t="s">
        <v>14</v>
      </c>
      <c r="D306" s="15">
        <v>42185</v>
      </c>
      <c r="E306" s="16">
        <v>5655000000</v>
      </c>
      <c r="F306" s="17">
        <v>3190000000</v>
      </c>
      <c r="G306" s="17">
        <v>1321000000</v>
      </c>
      <c r="H306" s="17">
        <v>136000000</v>
      </c>
      <c r="I306" s="17">
        <v>0</v>
      </c>
      <c r="J306" s="9" t="s">
        <v>34</v>
      </c>
      <c r="K306" s="24" t="s">
        <v>140</v>
      </c>
      <c r="L306" s="3">
        <f t="shared" si="16"/>
        <v>2465000000</v>
      </c>
      <c r="M306" s="3">
        <f t="shared" si="17"/>
        <v>1457000000</v>
      </c>
      <c r="N306" s="3">
        <f t="shared" si="18"/>
        <v>1008000000</v>
      </c>
      <c r="O306" s="27">
        <f t="shared" si="19"/>
        <v>0.4358974358974359</v>
      </c>
    </row>
    <row r="307" spans="1:15" ht="12.75" x14ac:dyDescent="0.2">
      <c r="A307" s="14">
        <v>329</v>
      </c>
      <c r="B307" s="9" t="s">
        <v>150</v>
      </c>
      <c r="C307" s="18" t="s">
        <v>15</v>
      </c>
      <c r="D307" s="15">
        <v>42551</v>
      </c>
      <c r="E307" s="16">
        <v>5761000000</v>
      </c>
      <c r="F307" s="17">
        <v>3163000000</v>
      </c>
      <c r="G307" s="17">
        <v>1393000000</v>
      </c>
      <c r="H307" s="17">
        <v>141000000</v>
      </c>
      <c r="I307" s="17">
        <v>0</v>
      </c>
      <c r="J307" s="9" t="s">
        <v>34</v>
      </c>
      <c r="K307" s="24" t="s">
        <v>140</v>
      </c>
      <c r="L307" s="3">
        <f t="shared" si="16"/>
        <v>2598000000</v>
      </c>
      <c r="M307" s="3">
        <f t="shared" si="17"/>
        <v>1534000000</v>
      </c>
      <c r="N307" s="3">
        <f t="shared" si="18"/>
        <v>1064000000</v>
      </c>
      <c r="O307" s="27">
        <f t="shared" si="19"/>
        <v>0.45096337441416423</v>
      </c>
    </row>
    <row r="308" spans="1:15" ht="12.75" x14ac:dyDescent="0.2">
      <c r="A308" s="14">
        <v>330</v>
      </c>
      <c r="B308" s="9" t="s">
        <v>151</v>
      </c>
      <c r="C308" s="18" t="s">
        <v>10</v>
      </c>
      <c r="D308" s="15">
        <v>41639</v>
      </c>
      <c r="E308" s="16">
        <v>2666000000</v>
      </c>
      <c r="F308" s="17">
        <v>55000000</v>
      </c>
      <c r="G308" s="17">
        <v>1670000000</v>
      </c>
      <c r="H308" s="17">
        <v>0</v>
      </c>
      <c r="I308" s="17">
        <v>46000000</v>
      </c>
      <c r="J308" s="9" t="s">
        <v>45</v>
      </c>
      <c r="K308" s="24" t="s">
        <v>138</v>
      </c>
      <c r="L308" s="3">
        <f t="shared" si="16"/>
        <v>2611000000</v>
      </c>
      <c r="M308" s="3">
        <f t="shared" si="17"/>
        <v>1716000000</v>
      </c>
      <c r="N308" s="3">
        <f t="shared" si="18"/>
        <v>895000000</v>
      </c>
      <c r="O308" s="27">
        <f t="shared" si="19"/>
        <v>0.9793698424606152</v>
      </c>
    </row>
    <row r="309" spans="1:15" ht="12.75" x14ac:dyDescent="0.2">
      <c r="A309" s="14">
        <v>331</v>
      </c>
      <c r="B309" s="9" t="s">
        <v>151</v>
      </c>
      <c r="C309" s="18" t="s">
        <v>13</v>
      </c>
      <c r="D309" s="15">
        <v>42004</v>
      </c>
      <c r="E309" s="16">
        <v>2607000000</v>
      </c>
      <c r="F309" s="17">
        <v>45000000</v>
      </c>
      <c r="G309" s="17">
        <v>1611000000</v>
      </c>
      <c r="H309" s="17">
        <v>0</v>
      </c>
      <c r="I309" s="17">
        <v>27000000</v>
      </c>
      <c r="J309" s="9" t="s">
        <v>45</v>
      </c>
      <c r="K309" s="24" t="s">
        <v>138</v>
      </c>
      <c r="L309" s="3">
        <f t="shared" si="16"/>
        <v>2562000000</v>
      </c>
      <c r="M309" s="3">
        <f t="shared" si="17"/>
        <v>1638000000</v>
      </c>
      <c r="N309" s="3">
        <f t="shared" si="18"/>
        <v>924000000</v>
      </c>
      <c r="O309" s="27">
        <f t="shared" si="19"/>
        <v>0.98273878020713468</v>
      </c>
    </row>
    <row r="310" spans="1:15" ht="12.75" x14ac:dyDescent="0.2">
      <c r="A310" s="14">
        <v>332</v>
      </c>
      <c r="B310" s="9" t="s">
        <v>151</v>
      </c>
      <c r="C310" s="18" t="s">
        <v>14</v>
      </c>
      <c r="D310" s="15">
        <v>42369</v>
      </c>
      <c r="E310" s="16">
        <v>2819000000</v>
      </c>
      <c r="F310" s="17">
        <v>43000000</v>
      </c>
      <c r="G310" s="17">
        <v>1859000000</v>
      </c>
      <c r="H310" s="17">
        <v>0</v>
      </c>
      <c r="I310" s="17">
        <v>147000000</v>
      </c>
      <c r="J310" s="9" t="s">
        <v>45</v>
      </c>
      <c r="K310" s="24" t="s">
        <v>138</v>
      </c>
      <c r="L310" s="3">
        <f t="shared" si="16"/>
        <v>2776000000</v>
      </c>
      <c r="M310" s="3">
        <f t="shared" si="17"/>
        <v>2006000000</v>
      </c>
      <c r="N310" s="3">
        <f t="shared" si="18"/>
        <v>770000000</v>
      </c>
      <c r="O310" s="27">
        <f t="shared" si="19"/>
        <v>0.98474636395885062</v>
      </c>
    </row>
    <row r="311" spans="1:15" ht="12.75" x14ac:dyDescent="0.2">
      <c r="A311" s="14">
        <v>333</v>
      </c>
      <c r="B311" s="9" t="s">
        <v>151</v>
      </c>
      <c r="C311" s="18" t="s">
        <v>15</v>
      </c>
      <c r="D311" s="15">
        <v>42735</v>
      </c>
      <c r="E311" s="16">
        <v>2960000000</v>
      </c>
      <c r="F311" s="17">
        <v>40000000</v>
      </c>
      <c r="G311" s="17">
        <v>1836000000</v>
      </c>
      <c r="H311" s="17">
        <v>0</v>
      </c>
      <c r="I311" s="17">
        <v>248000000</v>
      </c>
      <c r="J311" s="9" t="s">
        <v>45</v>
      </c>
      <c r="K311" s="24" t="s">
        <v>138</v>
      </c>
      <c r="L311" s="3">
        <f t="shared" si="16"/>
        <v>2920000000</v>
      </c>
      <c r="M311" s="3">
        <f t="shared" si="17"/>
        <v>2084000000</v>
      </c>
      <c r="N311" s="3">
        <f t="shared" si="18"/>
        <v>836000000</v>
      </c>
      <c r="O311" s="27">
        <f t="shared" si="19"/>
        <v>0.98648648648648651</v>
      </c>
    </row>
    <row r="312" spans="1:15" ht="12.75" x14ac:dyDescent="0.2">
      <c r="A312" s="14">
        <v>338</v>
      </c>
      <c r="B312" s="9" t="s">
        <v>152</v>
      </c>
      <c r="C312" s="18" t="s">
        <v>10</v>
      </c>
      <c r="D312" s="15">
        <v>41639</v>
      </c>
      <c r="E312" s="16">
        <v>3214591000</v>
      </c>
      <c r="F312" s="17">
        <v>2359822000</v>
      </c>
      <c r="G312" s="17">
        <v>203733000</v>
      </c>
      <c r="H312" s="17">
        <v>0</v>
      </c>
      <c r="I312" s="17">
        <v>96054000</v>
      </c>
      <c r="J312" s="9" t="s">
        <v>17</v>
      </c>
      <c r="K312" s="24" t="s">
        <v>153</v>
      </c>
      <c r="L312" s="3">
        <f t="shared" si="16"/>
        <v>854769000</v>
      </c>
      <c r="M312" s="3">
        <f t="shared" si="17"/>
        <v>299787000</v>
      </c>
      <c r="N312" s="3">
        <f t="shared" si="18"/>
        <v>554982000</v>
      </c>
      <c r="O312" s="27">
        <f t="shared" si="19"/>
        <v>0.26590287846883165</v>
      </c>
    </row>
    <row r="313" spans="1:15" ht="12.75" x14ac:dyDescent="0.2">
      <c r="A313" s="14">
        <v>339</v>
      </c>
      <c r="B313" s="9" t="s">
        <v>152</v>
      </c>
      <c r="C313" s="18" t="s">
        <v>13</v>
      </c>
      <c r="D313" s="15">
        <v>42004</v>
      </c>
      <c r="E313" s="16">
        <v>4108269000</v>
      </c>
      <c r="F313" s="17">
        <v>2990513000</v>
      </c>
      <c r="G313" s="17">
        <v>273897000</v>
      </c>
      <c r="H313" s="17">
        <v>0</v>
      </c>
      <c r="I313" s="17">
        <v>110474000</v>
      </c>
      <c r="J313" s="9" t="s">
        <v>17</v>
      </c>
      <c r="K313" s="24" t="s">
        <v>153</v>
      </c>
      <c r="L313" s="3">
        <f t="shared" si="16"/>
        <v>1117756000</v>
      </c>
      <c r="M313" s="3">
        <f t="shared" si="17"/>
        <v>384371000</v>
      </c>
      <c r="N313" s="3">
        <f t="shared" si="18"/>
        <v>733385000</v>
      </c>
      <c r="O313" s="27">
        <f t="shared" si="19"/>
        <v>0.2720746864433658</v>
      </c>
    </row>
    <row r="314" spans="1:15" ht="12.75" x14ac:dyDescent="0.2">
      <c r="A314" s="14">
        <v>340</v>
      </c>
      <c r="B314" s="9" t="s">
        <v>152</v>
      </c>
      <c r="C314" s="18" t="s">
        <v>14</v>
      </c>
      <c r="D314" s="15">
        <v>42369</v>
      </c>
      <c r="E314" s="16">
        <v>4501223000</v>
      </c>
      <c r="F314" s="17">
        <v>3326936000</v>
      </c>
      <c r="G314" s="17">
        <v>250214000</v>
      </c>
      <c r="H314" s="17">
        <v>0</v>
      </c>
      <c r="I314" s="17">
        <v>130368000</v>
      </c>
      <c r="J314" s="9" t="s">
        <v>17</v>
      </c>
      <c r="K314" s="24" t="s">
        <v>153</v>
      </c>
      <c r="L314" s="3">
        <f t="shared" si="16"/>
        <v>1174287000</v>
      </c>
      <c r="M314" s="3">
        <f t="shared" si="17"/>
        <v>380582000</v>
      </c>
      <c r="N314" s="3">
        <f t="shared" si="18"/>
        <v>793705000</v>
      </c>
      <c r="O314" s="27">
        <f t="shared" si="19"/>
        <v>0.26088176480036646</v>
      </c>
    </row>
    <row r="315" spans="1:15" ht="12.75" x14ac:dyDescent="0.2">
      <c r="A315" s="14">
        <v>341</v>
      </c>
      <c r="B315" s="9" t="s">
        <v>152</v>
      </c>
      <c r="C315" s="18" t="s">
        <v>15</v>
      </c>
      <c r="D315" s="15">
        <v>42735</v>
      </c>
      <c r="E315" s="16">
        <v>3904384000</v>
      </c>
      <c r="F315" s="17">
        <v>3406170000</v>
      </c>
      <c r="G315" s="17">
        <v>276240000</v>
      </c>
      <c r="H315" s="17">
        <v>0</v>
      </c>
      <c r="I315" s="17">
        <v>146368000</v>
      </c>
      <c r="J315" s="9" t="s">
        <v>17</v>
      </c>
      <c r="K315" s="24" t="s">
        <v>153</v>
      </c>
      <c r="L315" s="3">
        <f t="shared" si="16"/>
        <v>498214000</v>
      </c>
      <c r="M315" s="3">
        <f t="shared" si="17"/>
        <v>422608000</v>
      </c>
      <c r="N315" s="3">
        <f t="shared" si="18"/>
        <v>75606000</v>
      </c>
      <c r="O315" s="27">
        <f t="shared" si="19"/>
        <v>0.12760373979608564</v>
      </c>
    </row>
    <row r="316" spans="1:15" ht="12.75" x14ac:dyDescent="0.2">
      <c r="A316" s="14">
        <v>342</v>
      </c>
      <c r="B316" s="9" t="s">
        <v>154</v>
      </c>
      <c r="C316" s="18" t="s">
        <v>10</v>
      </c>
      <c r="D316" s="15">
        <v>41639</v>
      </c>
      <c r="E316" s="16">
        <v>17301000000</v>
      </c>
      <c r="F316" s="17">
        <v>13021000000</v>
      </c>
      <c r="G316" s="17">
        <v>1827000000</v>
      </c>
      <c r="H316" s="17">
        <v>713000000</v>
      </c>
      <c r="I316" s="17">
        <v>0</v>
      </c>
      <c r="J316" s="9" t="s">
        <v>11</v>
      </c>
      <c r="K316" s="24" t="s">
        <v>155</v>
      </c>
      <c r="L316" s="3">
        <f t="shared" si="16"/>
        <v>4280000000</v>
      </c>
      <c r="M316" s="3">
        <f t="shared" si="17"/>
        <v>2540000000</v>
      </c>
      <c r="N316" s="3">
        <f t="shared" si="18"/>
        <v>1740000000</v>
      </c>
      <c r="O316" s="27">
        <f t="shared" si="19"/>
        <v>0.24738454424599735</v>
      </c>
    </row>
    <row r="317" spans="1:15" ht="12.75" x14ac:dyDescent="0.2">
      <c r="A317" s="14">
        <v>343</v>
      </c>
      <c r="B317" s="9" t="s">
        <v>154</v>
      </c>
      <c r="C317" s="18" t="s">
        <v>13</v>
      </c>
      <c r="D317" s="15">
        <v>42004</v>
      </c>
      <c r="E317" s="16">
        <v>19221000000</v>
      </c>
      <c r="F317" s="17">
        <v>14360000000</v>
      </c>
      <c r="G317" s="17">
        <v>2112000000</v>
      </c>
      <c r="H317" s="17">
        <v>754000000</v>
      </c>
      <c r="I317" s="17">
        <v>0</v>
      </c>
      <c r="J317" s="9" t="s">
        <v>11</v>
      </c>
      <c r="K317" s="24" t="s">
        <v>155</v>
      </c>
      <c r="L317" s="3">
        <f t="shared" si="16"/>
        <v>4861000000</v>
      </c>
      <c r="M317" s="3">
        <f t="shared" si="17"/>
        <v>2866000000</v>
      </c>
      <c r="N317" s="3">
        <f t="shared" si="18"/>
        <v>1995000000</v>
      </c>
      <c r="O317" s="27">
        <f t="shared" si="19"/>
        <v>0.25290047344050776</v>
      </c>
    </row>
    <row r="318" spans="1:15" ht="12.75" x14ac:dyDescent="0.2">
      <c r="A318" s="14">
        <v>344</v>
      </c>
      <c r="B318" s="9" t="s">
        <v>154</v>
      </c>
      <c r="C318" s="18" t="s">
        <v>14</v>
      </c>
      <c r="D318" s="15">
        <v>42369</v>
      </c>
      <c r="E318" s="16">
        <v>19110000000</v>
      </c>
      <c r="F318" s="17">
        <v>14163000000</v>
      </c>
      <c r="G318" s="17">
        <v>2169000000</v>
      </c>
      <c r="H318" s="17">
        <v>735000000</v>
      </c>
      <c r="I318" s="17">
        <v>0</v>
      </c>
      <c r="J318" s="9" t="s">
        <v>11</v>
      </c>
      <c r="K318" s="24" t="s">
        <v>155</v>
      </c>
      <c r="L318" s="3">
        <f t="shared" si="16"/>
        <v>4947000000</v>
      </c>
      <c r="M318" s="3">
        <f t="shared" si="17"/>
        <v>2904000000</v>
      </c>
      <c r="N318" s="3">
        <f t="shared" si="18"/>
        <v>2043000000</v>
      </c>
      <c r="O318" s="27">
        <f t="shared" si="19"/>
        <v>0.25886970172684459</v>
      </c>
    </row>
    <row r="319" spans="1:15" ht="12.75" x14ac:dyDescent="0.2">
      <c r="A319" s="14">
        <v>345</v>
      </c>
      <c r="B319" s="9" t="s">
        <v>154</v>
      </c>
      <c r="C319" s="18" t="s">
        <v>15</v>
      </c>
      <c r="D319" s="15">
        <v>42735</v>
      </c>
      <c r="E319" s="16">
        <v>17509000000</v>
      </c>
      <c r="F319" s="17">
        <v>13057000000</v>
      </c>
      <c r="G319" s="17">
        <v>2189000000</v>
      </c>
      <c r="H319" s="17">
        <v>636000000</v>
      </c>
      <c r="I319" s="17">
        <v>0</v>
      </c>
      <c r="J319" s="9" t="s">
        <v>11</v>
      </c>
      <c r="K319" s="24" t="s">
        <v>155</v>
      </c>
      <c r="L319" s="3">
        <f t="shared" si="16"/>
        <v>4452000000</v>
      </c>
      <c r="M319" s="3">
        <f t="shared" si="17"/>
        <v>2825000000</v>
      </c>
      <c r="N319" s="3">
        <f t="shared" si="18"/>
        <v>1627000000</v>
      </c>
      <c r="O319" s="27">
        <f t="shared" si="19"/>
        <v>0.25426923296590326</v>
      </c>
    </row>
    <row r="320" spans="1:15" ht="12.75" x14ac:dyDescent="0.2">
      <c r="A320" s="14">
        <v>346</v>
      </c>
      <c r="B320" s="9" t="s">
        <v>156</v>
      </c>
      <c r="C320" s="18" t="s">
        <v>10</v>
      </c>
      <c r="D320" s="15">
        <v>41639</v>
      </c>
      <c r="E320" s="16">
        <v>6566000000</v>
      </c>
      <c r="F320" s="17">
        <v>4562000000</v>
      </c>
      <c r="G320" s="17">
        <v>234000000</v>
      </c>
      <c r="H320" s="17">
        <v>0</v>
      </c>
      <c r="I320" s="17">
        <v>628000000</v>
      </c>
      <c r="J320" s="9" t="s">
        <v>40</v>
      </c>
      <c r="K320" s="24" t="s">
        <v>41</v>
      </c>
      <c r="L320" s="3">
        <f t="shared" si="16"/>
        <v>2004000000</v>
      </c>
      <c r="M320" s="3">
        <f t="shared" si="17"/>
        <v>862000000</v>
      </c>
      <c r="N320" s="3">
        <f t="shared" si="18"/>
        <v>1142000000</v>
      </c>
      <c r="O320" s="27">
        <f t="shared" si="19"/>
        <v>0.30520865062442887</v>
      </c>
    </row>
    <row r="321" spans="1:15" ht="12.75" x14ac:dyDescent="0.2">
      <c r="A321" s="14">
        <v>347</v>
      </c>
      <c r="B321" s="9" t="s">
        <v>156</v>
      </c>
      <c r="C321" s="18" t="s">
        <v>13</v>
      </c>
      <c r="D321" s="15">
        <v>42004</v>
      </c>
      <c r="E321" s="16">
        <v>7179000000</v>
      </c>
      <c r="F321" s="17">
        <v>5090000000</v>
      </c>
      <c r="G321" s="17">
        <v>252000000</v>
      </c>
      <c r="H321" s="17">
        <v>0</v>
      </c>
      <c r="I321" s="17">
        <v>685000000</v>
      </c>
      <c r="J321" s="9" t="s">
        <v>40</v>
      </c>
      <c r="K321" s="24" t="s">
        <v>41</v>
      </c>
      <c r="L321" s="3">
        <f t="shared" si="16"/>
        <v>2089000000</v>
      </c>
      <c r="M321" s="3">
        <f t="shared" si="17"/>
        <v>937000000</v>
      </c>
      <c r="N321" s="3">
        <f t="shared" si="18"/>
        <v>1152000000</v>
      </c>
      <c r="O321" s="27">
        <f t="shared" si="19"/>
        <v>0.29098760273018526</v>
      </c>
    </row>
    <row r="322" spans="1:15" ht="12.75" x14ac:dyDescent="0.2">
      <c r="A322" s="14">
        <v>348</v>
      </c>
      <c r="B322" s="9" t="s">
        <v>156</v>
      </c>
      <c r="C322" s="18" t="s">
        <v>14</v>
      </c>
      <c r="D322" s="15">
        <v>42369</v>
      </c>
      <c r="E322" s="16">
        <v>6456000000</v>
      </c>
      <c r="F322" s="17">
        <v>4281000000</v>
      </c>
      <c r="G322" s="17">
        <v>262000000</v>
      </c>
      <c r="H322" s="17">
        <v>0</v>
      </c>
      <c r="I322" s="17">
        <v>750000000</v>
      </c>
      <c r="J322" s="9" t="s">
        <v>40</v>
      </c>
      <c r="K322" s="24" t="s">
        <v>41</v>
      </c>
      <c r="L322" s="3">
        <f t="shared" ref="L322:L385" si="20">E322-F322</f>
        <v>2175000000</v>
      </c>
      <c r="M322" s="3">
        <f t="shared" si="17"/>
        <v>1012000000</v>
      </c>
      <c r="N322" s="3">
        <f t="shared" si="18"/>
        <v>1163000000</v>
      </c>
      <c r="O322" s="27">
        <f t="shared" si="19"/>
        <v>0.33689591078066916</v>
      </c>
    </row>
    <row r="323" spans="1:15" ht="12.75" x14ac:dyDescent="0.2">
      <c r="A323" s="14">
        <v>349</v>
      </c>
      <c r="B323" s="9" t="s">
        <v>156</v>
      </c>
      <c r="C323" s="18" t="s">
        <v>15</v>
      </c>
      <c r="D323" s="15">
        <v>42735</v>
      </c>
      <c r="E323" s="16">
        <v>6399000000</v>
      </c>
      <c r="F323" s="17">
        <v>4010000000</v>
      </c>
      <c r="G323" s="17">
        <v>281000000</v>
      </c>
      <c r="H323" s="17">
        <v>0</v>
      </c>
      <c r="I323" s="17">
        <v>811000000</v>
      </c>
      <c r="J323" s="9" t="s">
        <v>40</v>
      </c>
      <c r="K323" s="24" t="s">
        <v>41</v>
      </c>
      <c r="L323" s="3">
        <f t="shared" si="20"/>
        <v>2389000000</v>
      </c>
      <c r="M323" s="3">
        <f t="shared" ref="M323:M386" si="21">G323+H323+I323</f>
        <v>1092000000</v>
      </c>
      <c r="N323" s="3">
        <f t="shared" ref="N323:N386" si="22">L323-M323</f>
        <v>1297000000</v>
      </c>
      <c r="O323" s="27">
        <f t="shared" ref="O323:O386" si="23">(E323-F323)/E323</f>
        <v>0.37333958431004843</v>
      </c>
    </row>
    <row r="324" spans="1:15" ht="12.75" x14ac:dyDescent="0.2">
      <c r="A324" s="14">
        <v>350</v>
      </c>
      <c r="B324" s="9" t="s">
        <v>157</v>
      </c>
      <c r="C324" s="18" t="s">
        <v>10</v>
      </c>
      <c r="D324" s="15">
        <v>41274</v>
      </c>
      <c r="E324" s="16">
        <v>8110000000</v>
      </c>
      <c r="F324" s="17">
        <v>6781000000</v>
      </c>
      <c r="G324" s="17">
        <v>1105000000</v>
      </c>
      <c r="H324" s="17">
        <v>0</v>
      </c>
      <c r="I324" s="17">
        <v>88000000</v>
      </c>
      <c r="J324" s="9" t="s">
        <v>23</v>
      </c>
      <c r="K324" s="24" t="s">
        <v>79</v>
      </c>
      <c r="L324" s="3">
        <f t="shared" si="20"/>
        <v>1329000000</v>
      </c>
      <c r="M324" s="3">
        <f t="shared" si="21"/>
        <v>1193000000</v>
      </c>
      <c r="N324" s="3">
        <f t="shared" si="22"/>
        <v>136000000</v>
      </c>
      <c r="O324" s="27">
        <f t="shared" si="23"/>
        <v>0.16387176325524044</v>
      </c>
    </row>
    <row r="325" spans="1:15" ht="12.75" x14ac:dyDescent="0.2">
      <c r="A325" s="14">
        <v>351</v>
      </c>
      <c r="B325" s="9" t="s">
        <v>157</v>
      </c>
      <c r="C325" s="18" t="s">
        <v>13</v>
      </c>
      <c r="D325" s="15">
        <v>41639</v>
      </c>
      <c r="E325" s="16">
        <v>10863000000</v>
      </c>
      <c r="F325" s="17">
        <v>8995000000</v>
      </c>
      <c r="G325" s="17">
        <v>1264000000</v>
      </c>
      <c r="H325" s="17">
        <v>0</v>
      </c>
      <c r="I325" s="17">
        <v>327000000</v>
      </c>
      <c r="J325" s="9" t="s">
        <v>23</v>
      </c>
      <c r="K325" s="24" t="s">
        <v>79</v>
      </c>
      <c r="L325" s="3">
        <f t="shared" si="20"/>
        <v>1868000000</v>
      </c>
      <c r="M325" s="3">
        <f t="shared" si="21"/>
        <v>1591000000</v>
      </c>
      <c r="N325" s="3">
        <f t="shared" si="22"/>
        <v>277000000</v>
      </c>
      <c r="O325" s="27">
        <f t="shared" si="23"/>
        <v>0.17195986375770966</v>
      </c>
    </row>
    <row r="326" spans="1:15" ht="12.75" x14ac:dyDescent="0.2">
      <c r="A326" s="14">
        <v>352</v>
      </c>
      <c r="B326" s="9" t="s">
        <v>157</v>
      </c>
      <c r="C326" s="18" t="s">
        <v>14</v>
      </c>
      <c r="D326" s="15">
        <v>42004</v>
      </c>
      <c r="E326" s="16">
        <v>16560000000</v>
      </c>
      <c r="F326" s="17">
        <v>12678000000</v>
      </c>
      <c r="G326" s="17">
        <v>2012000000</v>
      </c>
      <c r="H326" s="17">
        <v>0</v>
      </c>
      <c r="I326" s="17">
        <v>1406000000</v>
      </c>
      <c r="J326" s="9" t="s">
        <v>23</v>
      </c>
      <c r="K326" s="24" t="s">
        <v>79</v>
      </c>
      <c r="L326" s="3">
        <f t="shared" si="20"/>
        <v>3882000000</v>
      </c>
      <c r="M326" s="3">
        <f t="shared" si="21"/>
        <v>3418000000</v>
      </c>
      <c r="N326" s="3">
        <f t="shared" si="22"/>
        <v>464000000</v>
      </c>
      <c r="O326" s="27">
        <f t="shared" si="23"/>
        <v>0.23442028985507246</v>
      </c>
    </row>
    <row r="327" spans="1:15" ht="12.75" x14ac:dyDescent="0.2">
      <c r="A327" s="14">
        <v>353</v>
      </c>
      <c r="B327" s="9" t="s">
        <v>157</v>
      </c>
      <c r="C327" s="18" t="s">
        <v>15</v>
      </c>
      <c r="D327" s="15">
        <v>42369</v>
      </c>
      <c r="E327" s="16">
        <v>22760000000</v>
      </c>
      <c r="F327" s="17">
        <v>17242000000</v>
      </c>
      <c r="G327" s="17">
        <v>2977000000</v>
      </c>
      <c r="H327" s="17">
        <v>0</v>
      </c>
      <c r="I327" s="17">
        <v>1836000000</v>
      </c>
      <c r="J327" s="9" t="s">
        <v>23</v>
      </c>
      <c r="K327" s="24" t="s">
        <v>79</v>
      </c>
      <c r="L327" s="3">
        <f t="shared" si="20"/>
        <v>5518000000</v>
      </c>
      <c r="M327" s="3">
        <f t="shared" si="21"/>
        <v>4813000000</v>
      </c>
      <c r="N327" s="3">
        <f t="shared" si="22"/>
        <v>705000000</v>
      </c>
      <c r="O327" s="27">
        <f t="shared" si="23"/>
        <v>0.24244288224956062</v>
      </c>
    </row>
    <row r="328" spans="1:15" ht="12.75" x14ac:dyDescent="0.2">
      <c r="A328" s="14">
        <v>354</v>
      </c>
      <c r="B328" s="9" t="s">
        <v>158</v>
      </c>
      <c r="C328" s="18" t="s">
        <v>10</v>
      </c>
      <c r="D328" s="15">
        <v>41274</v>
      </c>
      <c r="E328" s="16">
        <v>7452000000</v>
      </c>
      <c r="F328" s="17">
        <v>4747000000</v>
      </c>
      <c r="G328" s="17">
        <v>365000000</v>
      </c>
      <c r="H328" s="17">
        <v>0</v>
      </c>
      <c r="I328" s="17">
        <v>1050000000</v>
      </c>
      <c r="J328" s="9" t="s">
        <v>40</v>
      </c>
      <c r="K328" s="24" t="s">
        <v>41</v>
      </c>
      <c r="L328" s="3">
        <f t="shared" si="20"/>
        <v>2705000000</v>
      </c>
      <c r="M328" s="3">
        <f t="shared" si="21"/>
        <v>1415000000</v>
      </c>
      <c r="N328" s="3">
        <f t="shared" si="22"/>
        <v>1290000000</v>
      </c>
      <c r="O328" s="27">
        <f t="shared" si="23"/>
        <v>0.3629898013955985</v>
      </c>
    </row>
    <row r="329" spans="1:15" ht="12.75" x14ac:dyDescent="0.2">
      <c r="A329" s="14">
        <v>355</v>
      </c>
      <c r="B329" s="9" t="s">
        <v>158</v>
      </c>
      <c r="C329" s="18" t="s">
        <v>13</v>
      </c>
      <c r="D329" s="15">
        <v>41639</v>
      </c>
      <c r="E329" s="16">
        <v>8106000000</v>
      </c>
      <c r="F329" s="17">
        <v>5755000000</v>
      </c>
      <c r="G329" s="17">
        <v>387000000</v>
      </c>
      <c r="H329" s="17">
        <v>0</v>
      </c>
      <c r="I329" s="17">
        <v>954000000</v>
      </c>
      <c r="J329" s="9" t="s">
        <v>40</v>
      </c>
      <c r="K329" s="24" t="s">
        <v>41</v>
      </c>
      <c r="L329" s="3">
        <f t="shared" si="20"/>
        <v>2351000000</v>
      </c>
      <c r="M329" s="3">
        <f t="shared" si="21"/>
        <v>1341000000</v>
      </c>
      <c r="N329" s="3">
        <f t="shared" si="22"/>
        <v>1010000000</v>
      </c>
      <c r="O329" s="27">
        <f t="shared" si="23"/>
        <v>0.29003207500616829</v>
      </c>
    </row>
    <row r="330" spans="1:15" ht="12.75" x14ac:dyDescent="0.2">
      <c r="A330" s="14">
        <v>356</v>
      </c>
      <c r="B330" s="9" t="s">
        <v>158</v>
      </c>
      <c r="C330" s="18" t="s">
        <v>14</v>
      </c>
      <c r="D330" s="15">
        <v>42004</v>
      </c>
      <c r="E330" s="16">
        <v>9226000000</v>
      </c>
      <c r="F330" s="17">
        <v>6890000000</v>
      </c>
      <c r="G330" s="17">
        <v>388000000</v>
      </c>
      <c r="H330" s="17">
        <v>0</v>
      </c>
      <c r="I330" s="17">
        <v>1013000000</v>
      </c>
      <c r="J330" s="9" t="s">
        <v>40</v>
      </c>
      <c r="K330" s="24" t="s">
        <v>41</v>
      </c>
      <c r="L330" s="3">
        <f t="shared" si="20"/>
        <v>2336000000</v>
      </c>
      <c r="M330" s="3">
        <f t="shared" si="21"/>
        <v>1401000000</v>
      </c>
      <c r="N330" s="3">
        <f t="shared" si="22"/>
        <v>935000000</v>
      </c>
      <c r="O330" s="27">
        <f t="shared" si="23"/>
        <v>0.25319748536743986</v>
      </c>
    </row>
    <row r="331" spans="1:15" ht="12.75" x14ac:dyDescent="0.2">
      <c r="A331" s="14">
        <v>357</v>
      </c>
      <c r="B331" s="9" t="s">
        <v>158</v>
      </c>
      <c r="C331" s="18" t="s">
        <v>15</v>
      </c>
      <c r="D331" s="15">
        <v>42369</v>
      </c>
      <c r="E331" s="16">
        <v>7386000000</v>
      </c>
      <c r="F331" s="17">
        <v>5109000000</v>
      </c>
      <c r="G331" s="17">
        <v>374000000</v>
      </c>
      <c r="H331" s="17">
        <v>0</v>
      </c>
      <c r="I331" s="17">
        <v>970000000</v>
      </c>
      <c r="J331" s="9" t="s">
        <v>40</v>
      </c>
      <c r="K331" s="24" t="s">
        <v>41</v>
      </c>
      <c r="L331" s="3">
        <f t="shared" si="20"/>
        <v>2277000000</v>
      </c>
      <c r="M331" s="3">
        <f t="shared" si="21"/>
        <v>1344000000</v>
      </c>
      <c r="N331" s="3">
        <f t="shared" si="22"/>
        <v>933000000</v>
      </c>
      <c r="O331" s="27">
        <f t="shared" si="23"/>
        <v>0.3082859463850528</v>
      </c>
    </row>
    <row r="332" spans="1:15" ht="12.75" x14ac:dyDescent="0.2">
      <c r="A332" s="14">
        <v>358</v>
      </c>
      <c r="B332" s="9" t="s">
        <v>159</v>
      </c>
      <c r="C332" s="18" t="s">
        <v>10</v>
      </c>
      <c r="D332" s="15">
        <v>41274</v>
      </c>
      <c r="E332" s="16">
        <v>23771000000</v>
      </c>
      <c r="F332" s="17">
        <v>1403000000</v>
      </c>
      <c r="G332" s="17">
        <v>11188000000</v>
      </c>
      <c r="H332" s="17">
        <v>0</v>
      </c>
      <c r="I332" s="17">
        <v>5024000000</v>
      </c>
      <c r="J332" s="9" t="s">
        <v>45</v>
      </c>
      <c r="K332" s="24" t="s">
        <v>98</v>
      </c>
      <c r="L332" s="3">
        <f t="shared" si="20"/>
        <v>22368000000</v>
      </c>
      <c r="M332" s="3">
        <f t="shared" si="21"/>
        <v>16212000000</v>
      </c>
      <c r="N332" s="3">
        <f t="shared" si="22"/>
        <v>6156000000</v>
      </c>
      <c r="O332" s="27">
        <f t="shared" si="23"/>
        <v>0.94097850321820709</v>
      </c>
    </row>
    <row r="333" spans="1:15" ht="12.75" x14ac:dyDescent="0.2">
      <c r="A333" s="14">
        <v>359</v>
      </c>
      <c r="B333" s="9" t="s">
        <v>159</v>
      </c>
      <c r="C333" s="18" t="s">
        <v>13</v>
      </c>
      <c r="D333" s="15">
        <v>41639</v>
      </c>
      <c r="E333" s="16">
        <v>24176000000</v>
      </c>
      <c r="F333" s="17">
        <v>1241000000</v>
      </c>
      <c r="G333" s="17">
        <v>11682000000</v>
      </c>
      <c r="H333" s="17">
        <v>0</v>
      </c>
      <c r="I333" s="17">
        <v>4124000000</v>
      </c>
      <c r="J333" s="9" t="s">
        <v>45</v>
      </c>
      <c r="K333" s="24" t="s">
        <v>98</v>
      </c>
      <c r="L333" s="3">
        <f t="shared" si="20"/>
        <v>22935000000</v>
      </c>
      <c r="M333" s="3">
        <f t="shared" si="21"/>
        <v>15806000000</v>
      </c>
      <c r="N333" s="3">
        <f t="shared" si="22"/>
        <v>7129000000</v>
      </c>
      <c r="O333" s="27">
        <f t="shared" si="23"/>
        <v>0.948668100595632</v>
      </c>
    </row>
    <row r="334" spans="1:15" ht="12.75" x14ac:dyDescent="0.2">
      <c r="A334" s="14">
        <v>360</v>
      </c>
      <c r="B334" s="9" t="s">
        <v>159</v>
      </c>
      <c r="C334" s="18" t="s">
        <v>14</v>
      </c>
      <c r="D334" s="15">
        <v>42004</v>
      </c>
      <c r="E334" s="16">
        <v>23869000000</v>
      </c>
      <c r="F334" s="17">
        <v>1088000000</v>
      </c>
      <c r="G334" s="17">
        <v>11648000000</v>
      </c>
      <c r="H334" s="17">
        <v>0</v>
      </c>
      <c r="I334" s="17">
        <v>4073000000</v>
      </c>
      <c r="J334" s="9" t="s">
        <v>45</v>
      </c>
      <c r="K334" s="24" t="s">
        <v>98</v>
      </c>
      <c r="L334" s="3">
        <f t="shared" si="20"/>
        <v>22781000000</v>
      </c>
      <c r="M334" s="3">
        <f t="shared" si="21"/>
        <v>15721000000</v>
      </c>
      <c r="N334" s="3">
        <f t="shared" si="22"/>
        <v>7060000000</v>
      </c>
      <c r="O334" s="27">
        <f t="shared" si="23"/>
        <v>0.95441786417529018</v>
      </c>
    </row>
    <row r="335" spans="1:15" ht="12.75" x14ac:dyDescent="0.2">
      <c r="A335" s="14">
        <v>361</v>
      </c>
      <c r="B335" s="9" t="s">
        <v>159</v>
      </c>
      <c r="C335" s="18" t="s">
        <v>15</v>
      </c>
      <c r="D335" s="15">
        <v>42369</v>
      </c>
      <c r="E335" s="16">
        <v>25038000000</v>
      </c>
      <c r="F335" s="17">
        <v>1091000000</v>
      </c>
      <c r="G335" s="17">
        <v>12566000000</v>
      </c>
      <c r="H335" s="17">
        <v>0</v>
      </c>
      <c r="I335" s="17">
        <v>4966000000</v>
      </c>
      <c r="J335" s="9" t="s">
        <v>45</v>
      </c>
      <c r="K335" s="24" t="s">
        <v>98</v>
      </c>
      <c r="L335" s="3">
        <f t="shared" si="20"/>
        <v>23947000000</v>
      </c>
      <c r="M335" s="3">
        <f t="shared" si="21"/>
        <v>17532000000</v>
      </c>
      <c r="N335" s="3">
        <f t="shared" si="22"/>
        <v>6415000000</v>
      </c>
      <c r="O335" s="27">
        <f t="shared" si="23"/>
        <v>0.95642623212716671</v>
      </c>
    </row>
    <row r="336" spans="1:15" ht="12.75" x14ac:dyDescent="0.2">
      <c r="A336" s="14">
        <v>362</v>
      </c>
      <c r="B336" s="9" t="s">
        <v>160</v>
      </c>
      <c r="C336" s="18" t="s">
        <v>10</v>
      </c>
      <c r="D336" s="15">
        <v>41274</v>
      </c>
      <c r="E336" s="16">
        <v>1204546000</v>
      </c>
      <c r="F336" s="17">
        <v>290054000</v>
      </c>
      <c r="G336" s="17">
        <v>170113000</v>
      </c>
      <c r="H336" s="17">
        <v>0</v>
      </c>
      <c r="I336" s="17">
        <v>451405000</v>
      </c>
      <c r="J336" s="9" t="s">
        <v>81</v>
      </c>
      <c r="K336" s="24" t="s">
        <v>82</v>
      </c>
      <c r="L336" s="3">
        <f t="shared" si="20"/>
        <v>914492000</v>
      </c>
      <c r="M336" s="3">
        <f t="shared" si="21"/>
        <v>621518000</v>
      </c>
      <c r="N336" s="3">
        <f t="shared" si="22"/>
        <v>292974000</v>
      </c>
      <c r="O336" s="27">
        <f t="shared" si="23"/>
        <v>0.75920056187144369</v>
      </c>
    </row>
    <row r="337" spans="1:15" ht="12.75" x14ac:dyDescent="0.2">
      <c r="A337" s="14">
        <v>363</v>
      </c>
      <c r="B337" s="9" t="s">
        <v>160</v>
      </c>
      <c r="C337" s="18" t="s">
        <v>13</v>
      </c>
      <c r="D337" s="15">
        <v>41639</v>
      </c>
      <c r="E337" s="16">
        <v>1746278000</v>
      </c>
      <c r="F337" s="17">
        <v>400281000</v>
      </c>
      <c r="G337" s="17">
        <v>147651000</v>
      </c>
      <c r="H337" s="17">
        <v>0</v>
      </c>
      <c r="I337" s="17">
        <v>651052000</v>
      </c>
      <c r="J337" s="9" t="s">
        <v>81</v>
      </c>
      <c r="K337" s="24" t="s">
        <v>82</v>
      </c>
      <c r="L337" s="3">
        <f t="shared" si="20"/>
        <v>1345997000</v>
      </c>
      <c r="M337" s="3">
        <f t="shared" si="21"/>
        <v>798703000</v>
      </c>
      <c r="N337" s="3">
        <f t="shared" si="22"/>
        <v>547294000</v>
      </c>
      <c r="O337" s="27">
        <f t="shared" si="23"/>
        <v>0.77078048283263034</v>
      </c>
    </row>
    <row r="338" spans="1:15" ht="12.75" x14ac:dyDescent="0.2">
      <c r="A338" s="14">
        <v>364</v>
      </c>
      <c r="B338" s="9" t="s">
        <v>160</v>
      </c>
      <c r="C338" s="18" t="s">
        <v>14</v>
      </c>
      <c r="D338" s="15">
        <v>42004</v>
      </c>
      <c r="E338" s="16">
        <v>2173011000</v>
      </c>
      <c r="F338" s="17">
        <v>524880000</v>
      </c>
      <c r="G338" s="17">
        <v>129602000</v>
      </c>
      <c r="H338" s="17">
        <v>0</v>
      </c>
      <c r="I338" s="17">
        <v>632760000</v>
      </c>
      <c r="J338" s="9" t="s">
        <v>81</v>
      </c>
      <c r="K338" s="24" t="s">
        <v>82</v>
      </c>
      <c r="L338" s="3">
        <f t="shared" si="20"/>
        <v>1648131000</v>
      </c>
      <c r="M338" s="3">
        <f t="shared" si="21"/>
        <v>762362000</v>
      </c>
      <c r="N338" s="3">
        <f t="shared" si="22"/>
        <v>885769000</v>
      </c>
      <c r="O338" s="27">
        <f t="shared" si="23"/>
        <v>0.75845497330662381</v>
      </c>
    </row>
    <row r="339" spans="1:15" ht="12.75" x14ac:dyDescent="0.2">
      <c r="A339" s="14">
        <v>365</v>
      </c>
      <c r="B339" s="9" t="s">
        <v>160</v>
      </c>
      <c r="C339" s="18" t="s">
        <v>15</v>
      </c>
      <c r="D339" s="15">
        <v>42369</v>
      </c>
      <c r="E339" s="16">
        <v>1357150000</v>
      </c>
      <c r="F339" s="17">
        <v>580994000</v>
      </c>
      <c r="G339" s="17">
        <v>112253000</v>
      </c>
      <c r="H339" s="17">
        <v>0</v>
      </c>
      <c r="I339" s="17">
        <v>622211000</v>
      </c>
      <c r="J339" s="9" t="s">
        <v>81</v>
      </c>
      <c r="K339" s="24" t="s">
        <v>82</v>
      </c>
      <c r="L339" s="3">
        <f t="shared" si="20"/>
        <v>776156000</v>
      </c>
      <c r="M339" s="3">
        <f t="shared" si="21"/>
        <v>734464000</v>
      </c>
      <c r="N339" s="3">
        <f t="shared" si="22"/>
        <v>41692000</v>
      </c>
      <c r="O339" s="27">
        <f t="shared" si="23"/>
        <v>0.57190141104520498</v>
      </c>
    </row>
    <row r="340" spans="1:15" ht="12.75" x14ac:dyDescent="0.2">
      <c r="A340" s="14">
        <v>366</v>
      </c>
      <c r="B340" s="9" t="s">
        <v>161</v>
      </c>
      <c r="C340" s="18" t="s">
        <v>10</v>
      </c>
      <c r="D340" s="15">
        <v>41547</v>
      </c>
      <c r="E340" s="16">
        <v>4474000000</v>
      </c>
      <c r="F340" s="17">
        <v>3103000000</v>
      </c>
      <c r="G340" s="17">
        <v>495000000</v>
      </c>
      <c r="H340" s="17">
        <v>0</v>
      </c>
      <c r="I340" s="17">
        <v>0</v>
      </c>
      <c r="J340" s="9" t="s">
        <v>11</v>
      </c>
      <c r="K340" s="24" t="s">
        <v>162</v>
      </c>
      <c r="L340" s="3">
        <f t="shared" si="20"/>
        <v>1371000000</v>
      </c>
      <c r="M340" s="3">
        <f t="shared" si="21"/>
        <v>495000000</v>
      </c>
      <c r="N340" s="3">
        <f t="shared" si="22"/>
        <v>876000000</v>
      </c>
      <c r="O340" s="27">
        <f t="shared" si="23"/>
        <v>0.3064371926687528</v>
      </c>
    </row>
    <row r="341" spans="1:15" ht="12.75" x14ac:dyDescent="0.2">
      <c r="A341" s="14">
        <v>367</v>
      </c>
      <c r="B341" s="9" t="s">
        <v>161</v>
      </c>
      <c r="C341" s="18" t="s">
        <v>13</v>
      </c>
      <c r="D341" s="15">
        <v>41912</v>
      </c>
      <c r="E341" s="16">
        <v>4979000000</v>
      </c>
      <c r="F341" s="17">
        <v>3469000000</v>
      </c>
      <c r="G341" s="17">
        <v>594000000</v>
      </c>
      <c r="H341" s="17">
        <v>0</v>
      </c>
      <c r="I341" s="17">
        <v>0</v>
      </c>
      <c r="J341" s="9" t="s">
        <v>11</v>
      </c>
      <c r="K341" s="24" t="s">
        <v>162</v>
      </c>
      <c r="L341" s="3">
        <f t="shared" si="20"/>
        <v>1510000000</v>
      </c>
      <c r="M341" s="3">
        <f t="shared" si="21"/>
        <v>594000000</v>
      </c>
      <c r="N341" s="3">
        <f t="shared" si="22"/>
        <v>916000000</v>
      </c>
      <c r="O341" s="27">
        <f t="shared" si="23"/>
        <v>0.30327374974894555</v>
      </c>
    </row>
    <row r="342" spans="1:15" ht="12.75" x14ac:dyDescent="0.2">
      <c r="A342" s="14">
        <v>368</v>
      </c>
      <c r="B342" s="9" t="s">
        <v>161</v>
      </c>
      <c r="C342" s="18" t="s">
        <v>14</v>
      </c>
      <c r="D342" s="15">
        <v>42277</v>
      </c>
      <c r="E342" s="16">
        <v>5244000000</v>
      </c>
      <c r="F342" s="17">
        <v>3630000000</v>
      </c>
      <c r="G342" s="17">
        <v>606000000</v>
      </c>
      <c r="H342" s="17">
        <v>0</v>
      </c>
      <c r="I342" s="17">
        <v>0</v>
      </c>
      <c r="J342" s="9" t="s">
        <v>11</v>
      </c>
      <c r="K342" s="24" t="s">
        <v>162</v>
      </c>
      <c r="L342" s="3">
        <f t="shared" si="20"/>
        <v>1614000000</v>
      </c>
      <c r="M342" s="3">
        <f t="shared" si="21"/>
        <v>606000000</v>
      </c>
      <c r="N342" s="3">
        <f t="shared" si="22"/>
        <v>1008000000</v>
      </c>
      <c r="O342" s="27">
        <f t="shared" si="23"/>
        <v>0.30778032036613273</v>
      </c>
    </row>
    <row r="343" spans="1:15" ht="12.75" x14ac:dyDescent="0.2">
      <c r="A343" s="14">
        <v>369</v>
      </c>
      <c r="B343" s="9" t="s">
        <v>161</v>
      </c>
      <c r="C343" s="18" t="s">
        <v>15</v>
      </c>
      <c r="D343" s="15">
        <v>42643</v>
      </c>
      <c r="E343" s="16">
        <v>5259000000</v>
      </c>
      <c r="F343" s="17">
        <v>3642000000</v>
      </c>
      <c r="G343" s="17">
        <v>638000000</v>
      </c>
      <c r="H343" s="17">
        <v>0</v>
      </c>
      <c r="I343" s="17">
        <v>0</v>
      </c>
      <c r="J343" s="9" t="s">
        <v>11</v>
      </c>
      <c r="K343" s="24" t="s">
        <v>162</v>
      </c>
      <c r="L343" s="3">
        <f t="shared" si="20"/>
        <v>1617000000</v>
      </c>
      <c r="M343" s="3">
        <f t="shared" si="21"/>
        <v>638000000</v>
      </c>
      <c r="N343" s="3">
        <f t="shared" si="22"/>
        <v>979000000</v>
      </c>
      <c r="O343" s="27">
        <f t="shared" si="23"/>
        <v>0.30747290359383911</v>
      </c>
    </row>
    <row r="344" spans="1:15" ht="12.75" x14ac:dyDescent="0.2">
      <c r="A344" s="14">
        <v>370</v>
      </c>
      <c r="B344" s="9" t="s">
        <v>163</v>
      </c>
      <c r="C344" s="18" t="s">
        <v>10</v>
      </c>
      <c r="D344" s="15">
        <v>41578</v>
      </c>
      <c r="E344" s="16">
        <v>1587725000</v>
      </c>
      <c r="F344" s="17">
        <v>560917000</v>
      </c>
      <c r="G344" s="17">
        <v>610735000</v>
      </c>
      <c r="H344" s="17">
        <v>58827000</v>
      </c>
      <c r="I344" s="17">
        <v>30239000</v>
      </c>
      <c r="J344" s="9" t="s">
        <v>23</v>
      </c>
      <c r="K344" s="24" t="s">
        <v>164</v>
      </c>
      <c r="L344" s="3">
        <f t="shared" si="20"/>
        <v>1026808000</v>
      </c>
      <c r="M344" s="3">
        <f t="shared" si="21"/>
        <v>699801000</v>
      </c>
      <c r="N344" s="3">
        <f t="shared" si="22"/>
        <v>327007000</v>
      </c>
      <c r="O344" s="27">
        <f t="shared" si="23"/>
        <v>0.64671652836605831</v>
      </c>
    </row>
    <row r="345" spans="1:15" ht="12.75" x14ac:dyDescent="0.2">
      <c r="A345" s="14">
        <v>371</v>
      </c>
      <c r="B345" s="9" t="s">
        <v>163</v>
      </c>
      <c r="C345" s="18" t="s">
        <v>13</v>
      </c>
      <c r="D345" s="15">
        <v>41943</v>
      </c>
      <c r="E345" s="16">
        <v>1717776000</v>
      </c>
      <c r="F345" s="17">
        <v>626206000</v>
      </c>
      <c r="G345" s="17">
        <v>683115000</v>
      </c>
      <c r="H345" s="17">
        <v>66259000</v>
      </c>
      <c r="I345" s="17">
        <v>35710000</v>
      </c>
      <c r="J345" s="9" t="s">
        <v>23</v>
      </c>
      <c r="K345" s="24" t="s">
        <v>164</v>
      </c>
      <c r="L345" s="3">
        <f t="shared" si="20"/>
        <v>1091570000</v>
      </c>
      <c r="M345" s="3">
        <f t="shared" si="21"/>
        <v>785084000</v>
      </c>
      <c r="N345" s="3">
        <f t="shared" si="22"/>
        <v>306486000</v>
      </c>
      <c r="O345" s="27">
        <f t="shared" si="23"/>
        <v>0.63545537951397624</v>
      </c>
    </row>
    <row r="346" spans="1:15" ht="12.75" x14ac:dyDescent="0.2">
      <c r="A346" s="14">
        <v>372</v>
      </c>
      <c r="B346" s="9" t="s">
        <v>163</v>
      </c>
      <c r="C346" s="18" t="s">
        <v>14</v>
      </c>
      <c r="D346" s="15">
        <v>42308</v>
      </c>
      <c r="E346" s="16">
        <v>1797060000</v>
      </c>
      <c r="F346" s="17">
        <v>726798000</v>
      </c>
      <c r="G346" s="17">
        <v>712543000</v>
      </c>
      <c r="H346" s="17">
        <v>69589000</v>
      </c>
      <c r="I346" s="17">
        <v>51459000</v>
      </c>
      <c r="J346" s="9" t="s">
        <v>23</v>
      </c>
      <c r="K346" s="24" t="s">
        <v>164</v>
      </c>
      <c r="L346" s="3">
        <f t="shared" si="20"/>
        <v>1070262000</v>
      </c>
      <c r="M346" s="3">
        <f t="shared" si="21"/>
        <v>833591000</v>
      </c>
      <c r="N346" s="3">
        <f t="shared" si="22"/>
        <v>236671000</v>
      </c>
      <c r="O346" s="27">
        <f t="shared" si="23"/>
        <v>0.59556275249574309</v>
      </c>
    </row>
    <row r="347" spans="1:15" ht="12.75" x14ac:dyDescent="0.2">
      <c r="A347" s="14">
        <v>373</v>
      </c>
      <c r="B347" s="9" t="s">
        <v>163</v>
      </c>
      <c r="C347" s="18" t="s">
        <v>15</v>
      </c>
      <c r="D347" s="15">
        <v>42674</v>
      </c>
      <c r="E347" s="16">
        <v>1966814000</v>
      </c>
      <c r="F347" s="17">
        <v>793735000</v>
      </c>
      <c r="G347" s="17">
        <v>722798000</v>
      </c>
      <c r="H347" s="17">
        <v>65411000</v>
      </c>
      <c r="I347" s="17">
        <v>60790000</v>
      </c>
      <c r="J347" s="9" t="s">
        <v>23</v>
      </c>
      <c r="K347" s="24" t="s">
        <v>164</v>
      </c>
      <c r="L347" s="3">
        <f t="shared" si="20"/>
        <v>1173079000</v>
      </c>
      <c r="M347" s="3">
        <f t="shared" si="21"/>
        <v>848999000</v>
      </c>
      <c r="N347" s="3">
        <f t="shared" si="22"/>
        <v>324080000</v>
      </c>
      <c r="O347" s="27">
        <f t="shared" si="23"/>
        <v>0.59643616529066801</v>
      </c>
    </row>
    <row r="348" spans="1:15" ht="12.75" x14ac:dyDescent="0.2">
      <c r="A348" s="14">
        <v>374</v>
      </c>
      <c r="B348" s="9" t="s">
        <v>165</v>
      </c>
      <c r="C348" s="18" t="s">
        <v>10</v>
      </c>
      <c r="D348" s="15">
        <v>41518</v>
      </c>
      <c r="E348" s="16">
        <v>105156000000</v>
      </c>
      <c r="F348" s="17">
        <v>91948000000</v>
      </c>
      <c r="G348" s="17">
        <v>10104000000</v>
      </c>
      <c r="H348" s="17">
        <v>0</v>
      </c>
      <c r="I348" s="17">
        <v>0</v>
      </c>
      <c r="J348" s="9" t="s">
        <v>34</v>
      </c>
      <c r="K348" s="24" t="s">
        <v>166</v>
      </c>
      <c r="L348" s="3">
        <f t="shared" si="20"/>
        <v>13208000000</v>
      </c>
      <c r="M348" s="3">
        <f t="shared" si="21"/>
        <v>10104000000</v>
      </c>
      <c r="N348" s="3">
        <f t="shared" si="22"/>
        <v>3104000000</v>
      </c>
      <c r="O348" s="27">
        <f t="shared" si="23"/>
        <v>0.12560386473429952</v>
      </c>
    </row>
    <row r="349" spans="1:15" ht="12.75" x14ac:dyDescent="0.2">
      <c r="A349" s="14">
        <v>375</v>
      </c>
      <c r="B349" s="9" t="s">
        <v>165</v>
      </c>
      <c r="C349" s="18" t="s">
        <v>13</v>
      </c>
      <c r="D349" s="15">
        <v>41882</v>
      </c>
      <c r="E349" s="16">
        <v>112640000000</v>
      </c>
      <c r="F349" s="17">
        <v>98458000000</v>
      </c>
      <c r="G349" s="17">
        <v>10899000000</v>
      </c>
      <c r="H349" s="17">
        <v>0</v>
      </c>
      <c r="I349" s="17">
        <v>0</v>
      </c>
      <c r="J349" s="9" t="s">
        <v>34</v>
      </c>
      <c r="K349" s="24" t="s">
        <v>166</v>
      </c>
      <c r="L349" s="3">
        <f t="shared" si="20"/>
        <v>14182000000</v>
      </c>
      <c r="M349" s="3">
        <f t="shared" si="21"/>
        <v>10899000000</v>
      </c>
      <c r="N349" s="3">
        <f t="shared" si="22"/>
        <v>3283000000</v>
      </c>
      <c r="O349" s="27">
        <f t="shared" si="23"/>
        <v>0.12590553977272728</v>
      </c>
    </row>
    <row r="350" spans="1:15" ht="12.75" x14ac:dyDescent="0.2">
      <c r="A350" s="14">
        <v>376</v>
      </c>
      <c r="B350" s="9" t="s">
        <v>165</v>
      </c>
      <c r="C350" s="18" t="s">
        <v>14</v>
      </c>
      <c r="D350" s="15">
        <v>42246</v>
      </c>
      <c r="E350" s="16">
        <v>116199000000</v>
      </c>
      <c r="F350" s="17">
        <v>101065000000</v>
      </c>
      <c r="G350" s="17">
        <v>11445000000</v>
      </c>
      <c r="H350" s="17">
        <v>0</v>
      </c>
      <c r="I350" s="17">
        <v>0</v>
      </c>
      <c r="J350" s="9" t="s">
        <v>34</v>
      </c>
      <c r="K350" s="24" t="s">
        <v>166</v>
      </c>
      <c r="L350" s="3">
        <f t="shared" si="20"/>
        <v>15134000000</v>
      </c>
      <c r="M350" s="3">
        <f t="shared" si="21"/>
        <v>11445000000</v>
      </c>
      <c r="N350" s="3">
        <f t="shared" si="22"/>
        <v>3689000000</v>
      </c>
      <c r="O350" s="27">
        <f t="shared" si="23"/>
        <v>0.13024208469952409</v>
      </c>
    </row>
    <row r="351" spans="1:15" ht="12.75" x14ac:dyDescent="0.2">
      <c r="A351" s="14">
        <v>377</v>
      </c>
      <c r="B351" s="9" t="s">
        <v>165</v>
      </c>
      <c r="C351" s="18" t="s">
        <v>15</v>
      </c>
      <c r="D351" s="15">
        <v>42610</v>
      </c>
      <c r="E351" s="16">
        <v>118719000000</v>
      </c>
      <c r="F351" s="17">
        <v>102901000000</v>
      </c>
      <c r="G351" s="17">
        <v>12068000000</v>
      </c>
      <c r="H351" s="17">
        <v>0</v>
      </c>
      <c r="I351" s="17">
        <v>0</v>
      </c>
      <c r="J351" s="9" t="s">
        <v>34</v>
      </c>
      <c r="K351" s="24" t="s">
        <v>166</v>
      </c>
      <c r="L351" s="3">
        <f t="shared" si="20"/>
        <v>15818000000</v>
      </c>
      <c r="M351" s="3">
        <f t="shared" si="21"/>
        <v>12068000000</v>
      </c>
      <c r="N351" s="3">
        <f t="shared" si="22"/>
        <v>3750000000</v>
      </c>
      <c r="O351" s="27">
        <f t="shared" si="23"/>
        <v>0.13323899291604546</v>
      </c>
    </row>
    <row r="352" spans="1:15" ht="12.75" x14ac:dyDescent="0.2">
      <c r="A352" s="14">
        <v>378</v>
      </c>
      <c r="B352" s="9" t="s">
        <v>167</v>
      </c>
      <c r="C352" s="18" t="s">
        <v>10</v>
      </c>
      <c r="D352" s="15">
        <v>37802</v>
      </c>
      <c r="E352" s="16">
        <v>1577000</v>
      </c>
      <c r="F352" s="17">
        <v>258000</v>
      </c>
      <c r="G352" s="17">
        <v>2410000</v>
      </c>
      <c r="H352" s="17">
        <v>65000</v>
      </c>
      <c r="I352" s="17">
        <v>0</v>
      </c>
      <c r="J352" s="9" t="s">
        <v>34</v>
      </c>
      <c r="K352" s="24" t="s">
        <v>168</v>
      </c>
      <c r="L352" s="3">
        <f t="shared" si="20"/>
        <v>1319000</v>
      </c>
      <c r="M352" s="3">
        <f t="shared" si="21"/>
        <v>2475000</v>
      </c>
      <c r="N352" s="3">
        <f t="shared" si="22"/>
        <v>-1156000</v>
      </c>
      <c r="O352" s="27">
        <f t="shared" si="23"/>
        <v>0.83639822447685475</v>
      </c>
    </row>
    <row r="353" spans="1:15" ht="12.75" x14ac:dyDescent="0.2">
      <c r="A353" s="14">
        <v>379</v>
      </c>
      <c r="B353" s="9" t="s">
        <v>167</v>
      </c>
      <c r="C353" s="18" t="s">
        <v>13</v>
      </c>
      <c r="D353" s="15">
        <v>38168</v>
      </c>
      <c r="E353" s="16">
        <v>1514000</v>
      </c>
      <c r="F353" s="17">
        <v>142000</v>
      </c>
      <c r="G353" s="17">
        <v>3940000</v>
      </c>
      <c r="H353" s="17">
        <v>30000</v>
      </c>
      <c r="I353" s="17">
        <v>163000</v>
      </c>
      <c r="J353" s="9" t="s">
        <v>34</v>
      </c>
      <c r="K353" s="24" t="s">
        <v>168</v>
      </c>
      <c r="L353" s="3">
        <f t="shared" si="20"/>
        <v>1372000</v>
      </c>
      <c r="M353" s="3">
        <f t="shared" si="21"/>
        <v>4133000</v>
      </c>
      <c r="N353" s="3">
        <f t="shared" si="22"/>
        <v>-2761000</v>
      </c>
      <c r="O353" s="27">
        <f t="shared" si="23"/>
        <v>0.90620871862615593</v>
      </c>
    </row>
    <row r="354" spans="1:15" ht="12.75" x14ac:dyDescent="0.2">
      <c r="A354" s="14">
        <v>380</v>
      </c>
      <c r="B354" s="9" t="s">
        <v>167</v>
      </c>
      <c r="C354" s="18" t="s">
        <v>14</v>
      </c>
      <c r="D354" s="15">
        <v>38776</v>
      </c>
      <c r="E354" s="16">
        <v>79562000</v>
      </c>
      <c r="F354" s="17">
        <v>75508000</v>
      </c>
      <c r="G354" s="17">
        <v>15359000</v>
      </c>
      <c r="H354" s="17">
        <v>0</v>
      </c>
      <c r="I354" s="17">
        <v>0</v>
      </c>
      <c r="J354" s="9" t="s">
        <v>34</v>
      </c>
      <c r="K354" s="24" t="s">
        <v>168</v>
      </c>
      <c r="L354" s="3">
        <f t="shared" si="20"/>
        <v>4054000</v>
      </c>
      <c r="M354" s="3">
        <f t="shared" si="21"/>
        <v>15359000</v>
      </c>
      <c r="N354" s="3">
        <f t="shared" si="22"/>
        <v>-11305000</v>
      </c>
      <c r="O354" s="27">
        <f t="shared" si="23"/>
        <v>5.0953973002186972E-2</v>
      </c>
    </row>
    <row r="355" spans="1:15" ht="12.75" x14ac:dyDescent="0.2">
      <c r="A355" s="14">
        <v>381</v>
      </c>
      <c r="B355" s="9" t="s">
        <v>167</v>
      </c>
      <c r="C355" s="18" t="s">
        <v>15</v>
      </c>
      <c r="D355" s="15">
        <v>39141</v>
      </c>
      <c r="E355" s="16">
        <v>99642000</v>
      </c>
      <c r="F355" s="17">
        <v>84477000</v>
      </c>
      <c r="G355" s="17">
        <v>25853000</v>
      </c>
      <c r="H355" s="17">
        <v>0</v>
      </c>
      <c r="I355" s="17">
        <v>0</v>
      </c>
      <c r="J355" s="9" t="s">
        <v>34</v>
      </c>
      <c r="K355" s="24" t="s">
        <v>168</v>
      </c>
      <c r="L355" s="3">
        <f t="shared" si="20"/>
        <v>15165000</v>
      </c>
      <c r="M355" s="3">
        <f t="shared" si="21"/>
        <v>25853000</v>
      </c>
      <c r="N355" s="3">
        <f t="shared" si="22"/>
        <v>-10688000</v>
      </c>
      <c r="O355" s="27">
        <f t="shared" si="23"/>
        <v>0.15219485759017282</v>
      </c>
    </row>
    <row r="356" spans="1:15" ht="12.75" x14ac:dyDescent="0.2">
      <c r="A356" s="14">
        <v>382</v>
      </c>
      <c r="B356" s="9" t="s">
        <v>169</v>
      </c>
      <c r="C356" s="18" t="s">
        <v>10</v>
      </c>
      <c r="D356" s="15">
        <v>41483</v>
      </c>
      <c r="E356" s="16">
        <v>8052000000</v>
      </c>
      <c r="F356" s="17">
        <v>5140000000</v>
      </c>
      <c r="G356" s="17">
        <v>1653000000</v>
      </c>
      <c r="H356" s="17">
        <v>128000000</v>
      </c>
      <c r="I356" s="17">
        <v>0</v>
      </c>
      <c r="J356" s="9" t="s">
        <v>34</v>
      </c>
      <c r="K356" s="24" t="s">
        <v>122</v>
      </c>
      <c r="L356" s="3">
        <f t="shared" si="20"/>
        <v>2912000000</v>
      </c>
      <c r="M356" s="3">
        <f t="shared" si="21"/>
        <v>1781000000</v>
      </c>
      <c r="N356" s="3">
        <f t="shared" si="22"/>
        <v>1131000000</v>
      </c>
      <c r="O356" s="27">
        <f t="shared" si="23"/>
        <v>0.36164927968206656</v>
      </c>
    </row>
    <row r="357" spans="1:15" ht="12.75" x14ac:dyDescent="0.2">
      <c r="A357" s="14">
        <v>383</v>
      </c>
      <c r="B357" s="9" t="s">
        <v>169</v>
      </c>
      <c r="C357" s="18" t="s">
        <v>13</v>
      </c>
      <c r="D357" s="15">
        <v>41854</v>
      </c>
      <c r="E357" s="16">
        <v>8268000000</v>
      </c>
      <c r="F357" s="17">
        <v>5297000000</v>
      </c>
      <c r="G357" s="17">
        <v>1527000000</v>
      </c>
      <c r="H357" s="17">
        <v>122000000</v>
      </c>
      <c r="I357" s="17">
        <v>0</v>
      </c>
      <c r="J357" s="9" t="s">
        <v>34</v>
      </c>
      <c r="K357" s="24" t="s">
        <v>122</v>
      </c>
      <c r="L357" s="3">
        <f t="shared" si="20"/>
        <v>2971000000</v>
      </c>
      <c r="M357" s="3">
        <f t="shared" si="21"/>
        <v>1649000000</v>
      </c>
      <c r="N357" s="3">
        <f t="shared" si="22"/>
        <v>1322000000</v>
      </c>
      <c r="O357" s="27">
        <f t="shared" si="23"/>
        <v>0.35933720367682631</v>
      </c>
    </row>
    <row r="358" spans="1:15" ht="12.75" x14ac:dyDescent="0.2">
      <c r="A358" s="14">
        <v>384</v>
      </c>
      <c r="B358" s="9" t="s">
        <v>169</v>
      </c>
      <c r="C358" s="18" t="s">
        <v>14</v>
      </c>
      <c r="D358" s="15">
        <v>42218</v>
      </c>
      <c r="E358" s="16">
        <v>8082000000</v>
      </c>
      <c r="F358" s="17">
        <v>5300000000</v>
      </c>
      <c r="G358" s="17">
        <v>1509000000</v>
      </c>
      <c r="H358" s="17">
        <v>117000000</v>
      </c>
      <c r="I358" s="17">
        <v>0</v>
      </c>
      <c r="J358" s="9" t="s">
        <v>34</v>
      </c>
      <c r="K358" s="24" t="s">
        <v>122</v>
      </c>
      <c r="L358" s="3">
        <f t="shared" si="20"/>
        <v>2782000000</v>
      </c>
      <c r="M358" s="3">
        <f t="shared" si="21"/>
        <v>1626000000</v>
      </c>
      <c r="N358" s="3">
        <f t="shared" si="22"/>
        <v>1156000000</v>
      </c>
      <c r="O358" s="27">
        <f t="shared" si="23"/>
        <v>0.34422172729522393</v>
      </c>
    </row>
    <row r="359" spans="1:15" ht="12.75" x14ac:dyDescent="0.2">
      <c r="A359" s="14">
        <v>385</v>
      </c>
      <c r="B359" s="9" t="s">
        <v>169</v>
      </c>
      <c r="C359" s="18" t="s">
        <v>15</v>
      </c>
      <c r="D359" s="15">
        <v>42582</v>
      </c>
      <c r="E359" s="16">
        <v>7961000000</v>
      </c>
      <c r="F359" s="17">
        <v>5181000000</v>
      </c>
      <c r="G359" s="17">
        <v>1665000000</v>
      </c>
      <c r="H359" s="17">
        <v>124000000</v>
      </c>
      <c r="I359" s="17">
        <v>0</v>
      </c>
      <c r="J359" s="9" t="s">
        <v>34</v>
      </c>
      <c r="K359" s="24" t="s">
        <v>122</v>
      </c>
      <c r="L359" s="3">
        <f t="shared" si="20"/>
        <v>2780000000</v>
      </c>
      <c r="M359" s="3">
        <f t="shared" si="21"/>
        <v>1789000000</v>
      </c>
      <c r="N359" s="3">
        <f t="shared" si="22"/>
        <v>991000000</v>
      </c>
      <c r="O359" s="27">
        <f t="shared" si="23"/>
        <v>0.34920236151237283</v>
      </c>
    </row>
    <row r="360" spans="1:15" ht="12.75" x14ac:dyDescent="0.2">
      <c r="A360" s="14">
        <v>386</v>
      </c>
      <c r="B360" s="9" t="s">
        <v>170</v>
      </c>
      <c r="C360" s="18" t="s">
        <v>10</v>
      </c>
      <c r="D360" s="15">
        <v>41305</v>
      </c>
      <c r="E360" s="16">
        <v>3050195000</v>
      </c>
      <c r="F360" s="17">
        <v>683579000</v>
      </c>
      <c r="G360" s="17">
        <v>2047847000</v>
      </c>
      <c r="H360" s="17">
        <v>429479000</v>
      </c>
      <c r="I360" s="17">
        <v>0</v>
      </c>
      <c r="J360" s="9" t="s">
        <v>20</v>
      </c>
      <c r="K360" s="24" t="s">
        <v>55</v>
      </c>
      <c r="L360" s="3">
        <f t="shared" si="20"/>
        <v>2366616000</v>
      </c>
      <c r="M360" s="3">
        <f t="shared" si="21"/>
        <v>2477326000</v>
      </c>
      <c r="N360" s="3">
        <f t="shared" si="22"/>
        <v>-110710000</v>
      </c>
      <c r="O360" s="27">
        <f t="shared" si="23"/>
        <v>0.7758900660449578</v>
      </c>
    </row>
    <row r="361" spans="1:15" ht="12.75" x14ac:dyDescent="0.2">
      <c r="A361" s="14">
        <v>387</v>
      </c>
      <c r="B361" s="9" t="s">
        <v>170</v>
      </c>
      <c r="C361" s="18" t="s">
        <v>13</v>
      </c>
      <c r="D361" s="15">
        <v>41670</v>
      </c>
      <c r="E361" s="16">
        <v>4071003000</v>
      </c>
      <c r="F361" s="17">
        <v>968428000</v>
      </c>
      <c r="G361" s="17">
        <v>2764851000</v>
      </c>
      <c r="H361" s="17">
        <v>623798000</v>
      </c>
      <c r="I361" s="17">
        <v>0</v>
      </c>
      <c r="J361" s="9" t="s">
        <v>20</v>
      </c>
      <c r="K361" s="24" t="s">
        <v>55</v>
      </c>
      <c r="L361" s="3">
        <f t="shared" si="20"/>
        <v>3102575000</v>
      </c>
      <c r="M361" s="3">
        <f t="shared" si="21"/>
        <v>3388649000</v>
      </c>
      <c r="N361" s="3">
        <f t="shared" si="22"/>
        <v>-286074000</v>
      </c>
      <c r="O361" s="27">
        <f t="shared" si="23"/>
        <v>0.76211562605087735</v>
      </c>
    </row>
    <row r="362" spans="1:15" ht="12.75" x14ac:dyDescent="0.2">
      <c r="A362" s="14">
        <v>388</v>
      </c>
      <c r="B362" s="9" t="s">
        <v>170</v>
      </c>
      <c r="C362" s="18" t="s">
        <v>14</v>
      </c>
      <c r="D362" s="15">
        <v>42035</v>
      </c>
      <c r="E362" s="16">
        <v>5373586000</v>
      </c>
      <c r="F362" s="17">
        <v>1289270000</v>
      </c>
      <c r="G362" s="17">
        <v>3437032000</v>
      </c>
      <c r="H362" s="17">
        <v>792917000</v>
      </c>
      <c r="I362" s="17">
        <v>0</v>
      </c>
      <c r="J362" s="9" t="s">
        <v>20</v>
      </c>
      <c r="K362" s="24" t="s">
        <v>55</v>
      </c>
      <c r="L362" s="3">
        <f t="shared" si="20"/>
        <v>4084316000</v>
      </c>
      <c r="M362" s="3">
        <f t="shared" si="21"/>
        <v>4229949000</v>
      </c>
      <c r="N362" s="3">
        <f t="shared" si="22"/>
        <v>-145633000</v>
      </c>
      <c r="O362" s="27">
        <f t="shared" si="23"/>
        <v>0.76007269633350982</v>
      </c>
    </row>
    <row r="363" spans="1:15" ht="12.75" x14ac:dyDescent="0.2">
      <c r="A363" s="14">
        <v>389</v>
      </c>
      <c r="B363" s="9" t="s">
        <v>170</v>
      </c>
      <c r="C363" s="18" t="s">
        <v>15</v>
      </c>
      <c r="D363" s="15">
        <v>42400</v>
      </c>
      <c r="E363" s="16">
        <v>6667216000</v>
      </c>
      <c r="F363" s="17">
        <v>1654548000</v>
      </c>
      <c r="G363" s="17">
        <v>3951445000</v>
      </c>
      <c r="H363" s="17">
        <v>946300000</v>
      </c>
      <c r="I363" s="17">
        <v>0</v>
      </c>
      <c r="J363" s="9" t="s">
        <v>20</v>
      </c>
      <c r="K363" s="24" t="s">
        <v>55</v>
      </c>
      <c r="L363" s="3">
        <f t="shared" si="20"/>
        <v>5012668000</v>
      </c>
      <c r="M363" s="3">
        <f t="shared" si="21"/>
        <v>4897745000</v>
      </c>
      <c r="N363" s="3">
        <f t="shared" si="22"/>
        <v>114923000</v>
      </c>
      <c r="O363" s="27">
        <f t="shared" si="23"/>
        <v>0.75183824852832126</v>
      </c>
    </row>
    <row r="364" spans="1:15" ht="12.75" x14ac:dyDescent="0.2">
      <c r="A364" s="14">
        <v>390</v>
      </c>
      <c r="B364" s="9" t="s">
        <v>171</v>
      </c>
      <c r="C364" s="18" t="s">
        <v>10</v>
      </c>
      <c r="D364" s="15">
        <v>41482</v>
      </c>
      <c r="E364" s="16">
        <v>48607000000</v>
      </c>
      <c r="F364" s="17">
        <v>19167000000</v>
      </c>
      <c r="G364" s="17">
        <v>11802000000</v>
      </c>
      <c r="H364" s="17">
        <v>5942000000</v>
      </c>
      <c r="I364" s="17">
        <v>395000000</v>
      </c>
      <c r="J364" s="9" t="s">
        <v>20</v>
      </c>
      <c r="K364" s="24" t="s">
        <v>172</v>
      </c>
      <c r="L364" s="3">
        <f t="shared" si="20"/>
        <v>29440000000</v>
      </c>
      <c r="M364" s="3">
        <f t="shared" si="21"/>
        <v>18139000000</v>
      </c>
      <c r="N364" s="3">
        <f t="shared" si="22"/>
        <v>11301000000</v>
      </c>
      <c r="O364" s="27">
        <f t="shared" si="23"/>
        <v>0.60567407986503996</v>
      </c>
    </row>
    <row r="365" spans="1:15" ht="12.75" x14ac:dyDescent="0.2">
      <c r="A365" s="14">
        <v>391</v>
      </c>
      <c r="B365" s="9" t="s">
        <v>171</v>
      </c>
      <c r="C365" s="18" t="s">
        <v>13</v>
      </c>
      <c r="D365" s="15">
        <v>41846</v>
      </c>
      <c r="E365" s="16">
        <v>47142000000</v>
      </c>
      <c r="F365" s="17">
        <v>19373000000</v>
      </c>
      <c r="G365" s="17">
        <v>11437000000</v>
      </c>
      <c r="H365" s="17">
        <v>6294000000</v>
      </c>
      <c r="I365" s="17">
        <v>275000000</v>
      </c>
      <c r="J365" s="9" t="s">
        <v>20</v>
      </c>
      <c r="K365" s="24" t="s">
        <v>172</v>
      </c>
      <c r="L365" s="3">
        <f t="shared" si="20"/>
        <v>27769000000</v>
      </c>
      <c r="M365" s="3">
        <f t="shared" si="21"/>
        <v>18006000000</v>
      </c>
      <c r="N365" s="3">
        <f t="shared" si="22"/>
        <v>9763000000</v>
      </c>
      <c r="O365" s="27">
        <f t="shared" si="23"/>
        <v>0.58905010394128376</v>
      </c>
    </row>
    <row r="366" spans="1:15" ht="12.75" x14ac:dyDescent="0.2">
      <c r="A366" s="14">
        <v>392</v>
      </c>
      <c r="B366" s="9" t="s">
        <v>171</v>
      </c>
      <c r="C366" s="18" t="s">
        <v>14</v>
      </c>
      <c r="D366" s="15">
        <v>42210</v>
      </c>
      <c r="E366" s="16">
        <v>49161000000</v>
      </c>
      <c r="F366" s="17">
        <v>19480000000</v>
      </c>
      <c r="G366" s="17">
        <v>11861000000</v>
      </c>
      <c r="H366" s="17">
        <v>6207000000</v>
      </c>
      <c r="I366" s="17">
        <v>359000000</v>
      </c>
      <c r="J366" s="9" t="s">
        <v>20</v>
      </c>
      <c r="K366" s="24" t="s">
        <v>172</v>
      </c>
      <c r="L366" s="3">
        <f t="shared" si="20"/>
        <v>29681000000</v>
      </c>
      <c r="M366" s="3">
        <f t="shared" si="21"/>
        <v>18427000000</v>
      </c>
      <c r="N366" s="3">
        <f t="shared" si="22"/>
        <v>11254000000</v>
      </c>
      <c r="O366" s="27">
        <f t="shared" si="23"/>
        <v>0.60375094078639568</v>
      </c>
    </row>
    <row r="367" spans="1:15" ht="12.75" x14ac:dyDescent="0.2">
      <c r="A367" s="14">
        <v>393</v>
      </c>
      <c r="B367" s="9" t="s">
        <v>171</v>
      </c>
      <c r="C367" s="18" t="s">
        <v>15</v>
      </c>
      <c r="D367" s="15">
        <v>42581</v>
      </c>
      <c r="E367" s="16">
        <v>49247000000</v>
      </c>
      <c r="F367" s="17">
        <v>18287000000</v>
      </c>
      <c r="G367" s="17">
        <v>11433000000</v>
      </c>
      <c r="H367" s="17">
        <v>6296000000</v>
      </c>
      <c r="I367" s="17">
        <v>303000000</v>
      </c>
      <c r="J367" s="9" t="s">
        <v>20</v>
      </c>
      <c r="K367" s="24" t="s">
        <v>172</v>
      </c>
      <c r="L367" s="3">
        <f t="shared" si="20"/>
        <v>30960000000</v>
      </c>
      <c r="M367" s="3">
        <f t="shared" si="21"/>
        <v>18032000000</v>
      </c>
      <c r="N367" s="3">
        <f t="shared" si="22"/>
        <v>12928000000</v>
      </c>
      <c r="O367" s="27">
        <f t="shared" si="23"/>
        <v>0.62866773610575266</v>
      </c>
    </row>
    <row r="368" spans="1:15" ht="12.75" x14ac:dyDescent="0.2">
      <c r="A368" s="14">
        <v>394</v>
      </c>
      <c r="B368" s="9" t="s">
        <v>173</v>
      </c>
      <c r="C368" s="18" t="s">
        <v>10</v>
      </c>
      <c r="D368" s="15">
        <v>42097</v>
      </c>
      <c r="E368" s="16">
        <v>4069746000</v>
      </c>
      <c r="F368" s="17">
        <v>3282301000</v>
      </c>
      <c r="G368" s="17">
        <v>194207000</v>
      </c>
      <c r="H368" s="17">
        <v>0</v>
      </c>
      <c r="I368" s="17">
        <v>137058000</v>
      </c>
      <c r="J368" s="9" t="s">
        <v>20</v>
      </c>
      <c r="K368" s="24" t="s">
        <v>174</v>
      </c>
      <c r="L368" s="3">
        <f t="shared" si="20"/>
        <v>787445000</v>
      </c>
      <c r="M368" s="3">
        <f t="shared" si="21"/>
        <v>331265000</v>
      </c>
      <c r="N368" s="3">
        <f t="shared" si="22"/>
        <v>456180000</v>
      </c>
      <c r="O368" s="27">
        <f t="shared" si="23"/>
        <v>0.19348750511702695</v>
      </c>
    </row>
    <row r="369" spans="1:15" ht="12.75" x14ac:dyDescent="0.2">
      <c r="A369" s="14">
        <v>395</v>
      </c>
      <c r="B369" s="9" t="s">
        <v>173</v>
      </c>
      <c r="C369" s="18" t="s">
        <v>13</v>
      </c>
      <c r="D369" s="15">
        <v>42461</v>
      </c>
      <c r="E369" s="16">
        <v>4250447000</v>
      </c>
      <c r="F369" s="17">
        <v>3575631000</v>
      </c>
      <c r="G369" s="17">
        <v>187244000</v>
      </c>
      <c r="H369" s="17">
        <v>0</v>
      </c>
      <c r="I369" s="17">
        <v>182242000</v>
      </c>
      <c r="J369" s="9" t="s">
        <v>20</v>
      </c>
      <c r="K369" s="24" t="s">
        <v>174</v>
      </c>
      <c r="L369" s="3">
        <f t="shared" si="20"/>
        <v>674816000</v>
      </c>
      <c r="M369" s="3">
        <f t="shared" si="21"/>
        <v>369486000</v>
      </c>
      <c r="N369" s="3">
        <f t="shared" si="22"/>
        <v>305330000</v>
      </c>
      <c r="O369" s="27">
        <f t="shared" si="23"/>
        <v>0.15876353710562677</v>
      </c>
    </row>
    <row r="370" spans="1:15" ht="12.75" x14ac:dyDescent="0.2">
      <c r="A370" s="14">
        <v>396</v>
      </c>
      <c r="B370" s="9" t="s">
        <v>175</v>
      </c>
      <c r="C370" s="18" t="s">
        <v>10</v>
      </c>
      <c r="D370" s="15">
        <v>41639</v>
      </c>
      <c r="E370" s="16">
        <v>12026000000</v>
      </c>
      <c r="F370" s="17">
        <v>3931000000</v>
      </c>
      <c r="G370" s="17">
        <v>3518000000</v>
      </c>
      <c r="H370" s="17">
        <v>0</v>
      </c>
      <c r="I370" s="17">
        <v>1104000000</v>
      </c>
      <c r="J370" s="9" t="s">
        <v>11</v>
      </c>
      <c r="K370" s="24" t="s">
        <v>176</v>
      </c>
      <c r="L370" s="3">
        <f t="shared" si="20"/>
        <v>8095000000</v>
      </c>
      <c r="M370" s="3">
        <f t="shared" si="21"/>
        <v>4622000000</v>
      </c>
      <c r="N370" s="3">
        <f t="shared" si="22"/>
        <v>3473000000</v>
      </c>
      <c r="O370" s="27">
        <f t="shared" si="23"/>
        <v>0.67312489605853987</v>
      </c>
    </row>
    <row r="371" spans="1:15" ht="12.75" x14ac:dyDescent="0.2">
      <c r="A371" s="14">
        <v>397</v>
      </c>
      <c r="B371" s="9" t="s">
        <v>175</v>
      </c>
      <c r="C371" s="18" t="s">
        <v>13</v>
      </c>
      <c r="D371" s="15">
        <v>41999</v>
      </c>
      <c r="E371" s="16">
        <v>12669000000</v>
      </c>
      <c r="F371" s="17">
        <v>4100000000</v>
      </c>
      <c r="G371" s="17">
        <v>3805000000</v>
      </c>
      <c r="H371" s="17">
        <v>0</v>
      </c>
      <c r="I371" s="17">
        <v>1151000000</v>
      </c>
      <c r="J371" s="9" t="s">
        <v>11</v>
      </c>
      <c r="K371" s="24" t="s">
        <v>176</v>
      </c>
      <c r="L371" s="3">
        <f t="shared" si="20"/>
        <v>8569000000</v>
      </c>
      <c r="M371" s="3">
        <f t="shared" si="21"/>
        <v>4956000000</v>
      </c>
      <c r="N371" s="3">
        <f t="shared" si="22"/>
        <v>3613000000</v>
      </c>
      <c r="O371" s="27">
        <f t="shared" si="23"/>
        <v>0.6763754045307443</v>
      </c>
    </row>
    <row r="372" spans="1:15" ht="12.75" x14ac:dyDescent="0.2">
      <c r="A372" s="14">
        <v>398</v>
      </c>
      <c r="B372" s="9" t="s">
        <v>175</v>
      </c>
      <c r="C372" s="18" t="s">
        <v>14</v>
      </c>
      <c r="D372" s="15">
        <v>42363</v>
      </c>
      <c r="E372" s="16">
        <v>11811000000</v>
      </c>
      <c r="F372" s="17">
        <v>3293000000</v>
      </c>
      <c r="G372" s="17">
        <v>3726000000</v>
      </c>
      <c r="H372" s="17">
        <v>0</v>
      </c>
      <c r="I372" s="17">
        <v>1208000000</v>
      </c>
      <c r="J372" s="9" t="s">
        <v>11</v>
      </c>
      <c r="K372" s="24" t="s">
        <v>176</v>
      </c>
      <c r="L372" s="3">
        <f t="shared" si="20"/>
        <v>8518000000</v>
      </c>
      <c r="M372" s="3">
        <f t="shared" si="21"/>
        <v>4934000000</v>
      </c>
      <c r="N372" s="3">
        <f t="shared" si="22"/>
        <v>3584000000</v>
      </c>
      <c r="O372" s="27">
        <f t="shared" si="23"/>
        <v>0.72119210905088482</v>
      </c>
    </row>
    <row r="373" spans="1:15" ht="12.75" x14ac:dyDescent="0.2">
      <c r="A373" s="14">
        <v>399</v>
      </c>
      <c r="B373" s="9" t="s">
        <v>175</v>
      </c>
      <c r="C373" s="18" t="s">
        <v>15</v>
      </c>
      <c r="D373" s="15">
        <v>42734</v>
      </c>
      <c r="E373" s="16">
        <v>11069000000</v>
      </c>
      <c r="F373" s="17">
        <v>2782000000</v>
      </c>
      <c r="G373" s="17">
        <v>3597000000</v>
      </c>
      <c r="H373" s="17">
        <v>0</v>
      </c>
      <c r="I373" s="17">
        <v>1301000000</v>
      </c>
      <c r="J373" s="9" t="s">
        <v>11</v>
      </c>
      <c r="K373" s="24" t="s">
        <v>176</v>
      </c>
      <c r="L373" s="3">
        <f t="shared" si="20"/>
        <v>8287000000</v>
      </c>
      <c r="M373" s="3">
        <f t="shared" si="21"/>
        <v>4898000000</v>
      </c>
      <c r="N373" s="3">
        <f t="shared" si="22"/>
        <v>3389000000</v>
      </c>
      <c r="O373" s="27">
        <f t="shared" si="23"/>
        <v>0.74866744963411325</v>
      </c>
    </row>
    <row r="374" spans="1:15" ht="12.75" x14ac:dyDescent="0.2">
      <c r="A374" s="14">
        <v>400</v>
      </c>
      <c r="B374" s="9" t="s">
        <v>177</v>
      </c>
      <c r="C374" s="18" t="s">
        <v>10</v>
      </c>
      <c r="D374" s="15">
        <v>41425</v>
      </c>
      <c r="E374" s="16">
        <v>4245964000</v>
      </c>
      <c r="F374" s="17">
        <v>2492655000</v>
      </c>
      <c r="G374" s="17">
        <v>1187331000</v>
      </c>
      <c r="H374" s="17">
        <v>0</v>
      </c>
      <c r="I374" s="17">
        <v>0</v>
      </c>
      <c r="J374" s="9" t="s">
        <v>11</v>
      </c>
      <c r="K374" s="24" t="s">
        <v>178</v>
      </c>
      <c r="L374" s="3">
        <f t="shared" si="20"/>
        <v>1753309000</v>
      </c>
      <c r="M374" s="3">
        <f t="shared" si="21"/>
        <v>1187331000</v>
      </c>
      <c r="N374" s="3">
        <f t="shared" si="22"/>
        <v>565978000</v>
      </c>
      <c r="O374" s="27">
        <f t="shared" si="23"/>
        <v>0.41293543704091695</v>
      </c>
    </row>
    <row r="375" spans="1:15" ht="12.75" x14ac:dyDescent="0.2">
      <c r="A375" s="14">
        <v>401</v>
      </c>
      <c r="B375" s="9" t="s">
        <v>177</v>
      </c>
      <c r="C375" s="18" t="s">
        <v>13</v>
      </c>
      <c r="D375" s="15">
        <v>41790</v>
      </c>
      <c r="E375" s="16">
        <v>4193844000</v>
      </c>
      <c r="F375" s="17">
        <v>2444085000</v>
      </c>
      <c r="G375" s="17">
        <v>1147039000</v>
      </c>
      <c r="H375" s="17">
        <v>0</v>
      </c>
      <c r="I375" s="17">
        <v>0</v>
      </c>
      <c r="J375" s="9" t="s">
        <v>11</v>
      </c>
      <c r="K375" s="24" t="s">
        <v>178</v>
      </c>
      <c r="L375" s="3">
        <f t="shared" si="20"/>
        <v>1749759000</v>
      </c>
      <c r="M375" s="3">
        <f t="shared" si="21"/>
        <v>1147039000</v>
      </c>
      <c r="N375" s="3">
        <f t="shared" si="22"/>
        <v>602720000</v>
      </c>
      <c r="O375" s="27">
        <f t="shared" si="23"/>
        <v>0.41722081221905249</v>
      </c>
    </row>
    <row r="376" spans="1:15" ht="12.75" x14ac:dyDescent="0.2">
      <c r="A376" s="14">
        <v>402</v>
      </c>
      <c r="B376" s="9" t="s">
        <v>177</v>
      </c>
      <c r="C376" s="18" t="s">
        <v>14</v>
      </c>
      <c r="D376" s="15">
        <v>42155</v>
      </c>
      <c r="E376" s="16">
        <v>4476886000</v>
      </c>
      <c r="F376" s="17">
        <v>2555549000</v>
      </c>
      <c r="G376" s="17">
        <v>1224930000</v>
      </c>
      <c r="H376" s="17">
        <v>0</v>
      </c>
      <c r="I376" s="17">
        <v>0</v>
      </c>
      <c r="J376" s="9" t="s">
        <v>11</v>
      </c>
      <c r="K376" s="24" t="s">
        <v>178</v>
      </c>
      <c r="L376" s="3">
        <f t="shared" si="20"/>
        <v>1921337000</v>
      </c>
      <c r="M376" s="3">
        <f t="shared" si="21"/>
        <v>1224930000</v>
      </c>
      <c r="N376" s="3">
        <f t="shared" si="22"/>
        <v>696407000</v>
      </c>
      <c r="O376" s="27">
        <f t="shared" si="23"/>
        <v>0.42916817627252513</v>
      </c>
    </row>
    <row r="377" spans="1:15" ht="12.75" x14ac:dyDescent="0.2">
      <c r="A377" s="14">
        <v>403</v>
      </c>
      <c r="B377" s="9" t="s">
        <v>177</v>
      </c>
      <c r="C377" s="18" t="s">
        <v>15</v>
      </c>
      <c r="D377" s="15">
        <v>42521</v>
      </c>
      <c r="E377" s="16">
        <v>4905458000</v>
      </c>
      <c r="F377" s="17">
        <v>2775588000</v>
      </c>
      <c r="G377" s="17">
        <v>1348122000</v>
      </c>
      <c r="H377" s="17">
        <v>0</v>
      </c>
      <c r="I377" s="17">
        <v>0</v>
      </c>
      <c r="J377" s="9" t="s">
        <v>11</v>
      </c>
      <c r="K377" s="24" t="s">
        <v>178</v>
      </c>
      <c r="L377" s="3">
        <f t="shared" si="20"/>
        <v>2129870000</v>
      </c>
      <c r="M377" s="3">
        <f t="shared" si="21"/>
        <v>1348122000</v>
      </c>
      <c r="N377" s="3">
        <f t="shared" si="22"/>
        <v>781748000</v>
      </c>
      <c r="O377" s="27">
        <f t="shared" si="23"/>
        <v>0.43418371944067202</v>
      </c>
    </row>
    <row r="378" spans="1:15" ht="25.5" x14ac:dyDescent="0.2">
      <c r="A378" s="14">
        <v>404</v>
      </c>
      <c r="B378" s="9" t="s">
        <v>179</v>
      </c>
      <c r="C378" s="18" t="s">
        <v>10</v>
      </c>
      <c r="D378" s="15">
        <v>41274</v>
      </c>
      <c r="E378" s="16">
        <v>18376000000</v>
      </c>
      <c r="F378" s="17">
        <v>7639000000</v>
      </c>
      <c r="G378" s="17">
        <v>3244000000</v>
      </c>
      <c r="H378" s="17">
        <v>0</v>
      </c>
      <c r="I378" s="17">
        <v>4780000000</v>
      </c>
      <c r="J378" s="9" t="s">
        <v>180</v>
      </c>
      <c r="K378" s="24" t="s">
        <v>181</v>
      </c>
      <c r="L378" s="3">
        <f t="shared" si="20"/>
        <v>10737000000</v>
      </c>
      <c r="M378" s="3">
        <f t="shared" si="21"/>
        <v>8024000000</v>
      </c>
      <c r="N378" s="3">
        <f t="shared" si="22"/>
        <v>2713000000</v>
      </c>
      <c r="O378" s="27">
        <f t="shared" si="23"/>
        <v>0.58429473225946882</v>
      </c>
    </row>
    <row r="379" spans="1:15" ht="25.5" x14ac:dyDescent="0.2">
      <c r="A379" s="14">
        <v>405</v>
      </c>
      <c r="B379" s="9" t="s">
        <v>179</v>
      </c>
      <c r="C379" s="18" t="s">
        <v>13</v>
      </c>
      <c r="D379" s="15">
        <v>41639</v>
      </c>
      <c r="E379" s="16">
        <v>18095000000</v>
      </c>
      <c r="F379" s="17">
        <v>7507000000</v>
      </c>
      <c r="G379" s="17">
        <v>3502000000</v>
      </c>
      <c r="H379" s="17">
        <v>0</v>
      </c>
      <c r="I379" s="17">
        <v>4541000000</v>
      </c>
      <c r="J379" s="9" t="s">
        <v>180</v>
      </c>
      <c r="K379" s="24" t="s">
        <v>181</v>
      </c>
      <c r="L379" s="3">
        <f t="shared" si="20"/>
        <v>10588000000</v>
      </c>
      <c r="M379" s="3">
        <f t="shared" si="21"/>
        <v>8043000000</v>
      </c>
      <c r="N379" s="3">
        <f t="shared" si="22"/>
        <v>2545000000</v>
      </c>
      <c r="O379" s="27">
        <f t="shared" si="23"/>
        <v>0.58513401492124895</v>
      </c>
    </row>
    <row r="380" spans="1:15" ht="25.5" x14ac:dyDescent="0.2">
      <c r="A380" s="14">
        <v>406</v>
      </c>
      <c r="B380" s="9" t="s">
        <v>179</v>
      </c>
      <c r="C380" s="18" t="s">
        <v>14</v>
      </c>
      <c r="D380" s="15">
        <v>42004</v>
      </c>
      <c r="E380" s="16">
        <v>18031000000</v>
      </c>
      <c r="F380" s="17">
        <v>7846000000</v>
      </c>
      <c r="G380" s="17">
        <v>3347000000</v>
      </c>
      <c r="H380" s="17">
        <v>0</v>
      </c>
      <c r="I380" s="17">
        <v>4428000000</v>
      </c>
      <c r="J380" s="9" t="s">
        <v>180</v>
      </c>
      <c r="K380" s="24" t="s">
        <v>181</v>
      </c>
      <c r="L380" s="3">
        <f t="shared" si="20"/>
        <v>10185000000</v>
      </c>
      <c r="M380" s="3">
        <f t="shared" si="21"/>
        <v>7775000000</v>
      </c>
      <c r="N380" s="3">
        <f t="shared" si="22"/>
        <v>2410000000</v>
      </c>
      <c r="O380" s="27">
        <f t="shared" si="23"/>
        <v>0.56486051799678327</v>
      </c>
    </row>
    <row r="381" spans="1:15" ht="25.5" x14ac:dyDescent="0.2">
      <c r="A381" s="14">
        <v>407</v>
      </c>
      <c r="B381" s="9" t="s">
        <v>179</v>
      </c>
      <c r="C381" s="18" t="s">
        <v>15</v>
      </c>
      <c r="D381" s="15">
        <v>42369</v>
      </c>
      <c r="E381" s="16">
        <v>17900000000</v>
      </c>
      <c r="F381" s="17">
        <v>7778000000</v>
      </c>
      <c r="G381" s="17">
        <v>3328000000</v>
      </c>
      <c r="H381" s="17">
        <v>0</v>
      </c>
      <c r="I381" s="17">
        <v>4189000000</v>
      </c>
      <c r="J381" s="9" t="s">
        <v>180</v>
      </c>
      <c r="K381" s="24" t="s">
        <v>181</v>
      </c>
      <c r="L381" s="3">
        <f t="shared" si="20"/>
        <v>10122000000</v>
      </c>
      <c r="M381" s="3">
        <f t="shared" si="21"/>
        <v>7517000000</v>
      </c>
      <c r="N381" s="3">
        <f t="shared" si="22"/>
        <v>2605000000</v>
      </c>
      <c r="O381" s="27">
        <f t="shared" si="23"/>
        <v>0.56547486033519556</v>
      </c>
    </row>
    <row r="382" spans="1:15" ht="12.75" x14ac:dyDescent="0.2">
      <c r="A382" s="14">
        <v>408</v>
      </c>
      <c r="B382" s="9" t="s">
        <v>182</v>
      </c>
      <c r="C382" s="18" t="s">
        <v>10</v>
      </c>
      <c r="D382" s="15">
        <v>41274</v>
      </c>
      <c r="E382" s="16">
        <v>7346472000</v>
      </c>
      <c r="F382" s="17">
        <v>4278241000</v>
      </c>
      <c r="G382" s="17">
        <v>1557646000</v>
      </c>
      <c r="H382" s="17">
        <v>0</v>
      </c>
      <c r="I382" s="17">
        <v>149089000</v>
      </c>
      <c r="J382" s="9" t="s">
        <v>20</v>
      </c>
      <c r="K382" s="24" t="s">
        <v>174</v>
      </c>
      <c r="L382" s="3">
        <f t="shared" si="20"/>
        <v>3068231000</v>
      </c>
      <c r="M382" s="3">
        <f t="shared" si="21"/>
        <v>1706735000</v>
      </c>
      <c r="N382" s="3">
        <f t="shared" si="22"/>
        <v>1361496000</v>
      </c>
      <c r="O382" s="27">
        <f t="shared" si="23"/>
        <v>0.4176468650530486</v>
      </c>
    </row>
    <row r="383" spans="1:15" ht="12.75" x14ac:dyDescent="0.2">
      <c r="A383" s="14">
        <v>409</v>
      </c>
      <c r="B383" s="9" t="s">
        <v>182</v>
      </c>
      <c r="C383" s="18" t="s">
        <v>13</v>
      </c>
      <c r="D383" s="15">
        <v>41639</v>
      </c>
      <c r="E383" s="16">
        <v>8843200000</v>
      </c>
      <c r="F383" s="17">
        <v>5265500000</v>
      </c>
      <c r="G383" s="17">
        <v>1727600000</v>
      </c>
      <c r="H383" s="17">
        <v>0</v>
      </c>
      <c r="I383" s="17">
        <v>172200000</v>
      </c>
      <c r="J383" s="9" t="s">
        <v>20</v>
      </c>
      <c r="K383" s="24" t="s">
        <v>174</v>
      </c>
      <c r="L383" s="3">
        <f t="shared" si="20"/>
        <v>3577700000</v>
      </c>
      <c r="M383" s="3">
        <f t="shared" si="21"/>
        <v>1899800000</v>
      </c>
      <c r="N383" s="3">
        <f t="shared" si="22"/>
        <v>1677900000</v>
      </c>
      <c r="O383" s="27">
        <f t="shared" si="23"/>
        <v>0.40457074362221818</v>
      </c>
    </row>
    <row r="384" spans="1:15" ht="12.75" x14ac:dyDescent="0.2">
      <c r="A384" s="14">
        <v>410</v>
      </c>
      <c r="B384" s="9" t="s">
        <v>182</v>
      </c>
      <c r="C384" s="18" t="s">
        <v>14</v>
      </c>
      <c r="D384" s="15">
        <v>42004</v>
      </c>
      <c r="E384" s="16">
        <v>10262700000</v>
      </c>
      <c r="F384" s="17">
        <v>6141100000</v>
      </c>
      <c r="G384" s="17">
        <v>2037000000</v>
      </c>
      <c r="H384" s="17">
        <v>0</v>
      </c>
      <c r="I384" s="17">
        <v>199700000</v>
      </c>
      <c r="J384" s="9" t="s">
        <v>20</v>
      </c>
      <c r="K384" s="24" t="s">
        <v>174</v>
      </c>
      <c r="L384" s="3">
        <f t="shared" si="20"/>
        <v>4121600000</v>
      </c>
      <c r="M384" s="3">
        <f t="shared" si="21"/>
        <v>2236700000</v>
      </c>
      <c r="N384" s="3">
        <f t="shared" si="22"/>
        <v>1884900000</v>
      </c>
      <c r="O384" s="27">
        <f t="shared" si="23"/>
        <v>0.40160971284359864</v>
      </c>
    </row>
    <row r="385" spans="1:15" ht="12.75" x14ac:dyDescent="0.2">
      <c r="A385" s="14">
        <v>411</v>
      </c>
      <c r="B385" s="9" t="s">
        <v>182</v>
      </c>
      <c r="C385" s="18" t="s">
        <v>15</v>
      </c>
      <c r="D385" s="15">
        <v>42369</v>
      </c>
      <c r="E385" s="16">
        <v>12416000000</v>
      </c>
      <c r="F385" s="17">
        <v>7440200000</v>
      </c>
      <c r="G385" s="17">
        <v>2508600000</v>
      </c>
      <c r="H385" s="17">
        <v>0</v>
      </c>
      <c r="I385" s="17">
        <v>325200000</v>
      </c>
      <c r="J385" s="9" t="s">
        <v>20</v>
      </c>
      <c r="K385" s="24" t="s">
        <v>174</v>
      </c>
      <c r="L385" s="3">
        <f t="shared" si="20"/>
        <v>4975800000</v>
      </c>
      <c r="M385" s="3">
        <f t="shared" si="21"/>
        <v>2833800000</v>
      </c>
      <c r="N385" s="3">
        <f t="shared" si="22"/>
        <v>2142000000</v>
      </c>
      <c r="O385" s="27">
        <f t="shared" si="23"/>
        <v>0.40075708762886597</v>
      </c>
    </row>
    <row r="386" spans="1:15" ht="12.75" x14ac:dyDescent="0.2">
      <c r="A386" s="14">
        <v>412</v>
      </c>
      <c r="B386" s="9" t="s">
        <v>183</v>
      </c>
      <c r="C386" s="18" t="s">
        <v>10</v>
      </c>
      <c r="D386" s="15">
        <v>41639</v>
      </c>
      <c r="E386" s="16">
        <v>2918434000</v>
      </c>
      <c r="F386" s="17">
        <v>502795000</v>
      </c>
      <c r="G386" s="17">
        <v>1476916000</v>
      </c>
      <c r="H386" s="17">
        <v>516338000</v>
      </c>
      <c r="I386" s="17">
        <v>41668000</v>
      </c>
      <c r="J386" s="9" t="s">
        <v>20</v>
      </c>
      <c r="K386" s="24" t="s">
        <v>55</v>
      </c>
      <c r="L386" s="3">
        <f t="shared" ref="L386:L449" si="24">E386-F386</f>
        <v>2415639000</v>
      </c>
      <c r="M386" s="3">
        <f t="shared" si="21"/>
        <v>2034922000</v>
      </c>
      <c r="N386" s="3">
        <f t="shared" si="22"/>
        <v>380717000</v>
      </c>
      <c r="O386" s="27">
        <f t="shared" si="23"/>
        <v>0.82771753618550226</v>
      </c>
    </row>
    <row r="387" spans="1:15" ht="12.75" x14ac:dyDescent="0.2">
      <c r="A387" s="14">
        <v>413</v>
      </c>
      <c r="B387" s="9" t="s">
        <v>183</v>
      </c>
      <c r="C387" s="18" t="s">
        <v>13</v>
      </c>
      <c r="D387" s="15">
        <v>42004</v>
      </c>
      <c r="E387" s="16">
        <v>3142856000</v>
      </c>
      <c r="F387" s="17">
        <v>620219000</v>
      </c>
      <c r="G387" s="17">
        <v>1600187000</v>
      </c>
      <c r="H387" s="17">
        <v>553817000</v>
      </c>
      <c r="I387" s="17">
        <v>39577000</v>
      </c>
      <c r="J387" s="9" t="s">
        <v>20</v>
      </c>
      <c r="K387" s="24" t="s">
        <v>55</v>
      </c>
      <c r="L387" s="3">
        <f t="shared" si="24"/>
        <v>2522637000</v>
      </c>
      <c r="M387" s="3">
        <f t="shared" ref="M387:M450" si="25">G387+H387+I387</f>
        <v>2193581000</v>
      </c>
      <c r="N387" s="3">
        <f t="shared" ref="N387:N450" si="26">L387-M387</f>
        <v>329056000</v>
      </c>
      <c r="O387" s="27">
        <f t="shared" ref="O387:O450" si="27">(E387-F387)/E387</f>
        <v>0.80265751914818884</v>
      </c>
    </row>
    <row r="388" spans="1:15" ht="12.75" x14ac:dyDescent="0.2">
      <c r="A388" s="14">
        <v>414</v>
      </c>
      <c r="B388" s="9" t="s">
        <v>183</v>
      </c>
      <c r="C388" s="18" t="s">
        <v>14</v>
      </c>
      <c r="D388" s="15">
        <v>42369</v>
      </c>
      <c r="E388" s="16">
        <v>3275594000</v>
      </c>
      <c r="F388" s="17">
        <v>614364000</v>
      </c>
      <c r="G388" s="17">
        <v>1538027000</v>
      </c>
      <c r="H388" s="17">
        <v>563975000</v>
      </c>
      <c r="I388" s="17">
        <v>41595000</v>
      </c>
      <c r="J388" s="9" t="s">
        <v>20</v>
      </c>
      <c r="K388" s="24" t="s">
        <v>55</v>
      </c>
      <c r="L388" s="3">
        <f t="shared" si="24"/>
        <v>2661230000</v>
      </c>
      <c r="M388" s="3">
        <f t="shared" si="25"/>
        <v>2143597000</v>
      </c>
      <c r="N388" s="3">
        <f t="shared" si="26"/>
        <v>517633000</v>
      </c>
      <c r="O388" s="27">
        <f t="shared" si="27"/>
        <v>0.81244195709236244</v>
      </c>
    </row>
    <row r="389" spans="1:15" ht="12.75" x14ac:dyDescent="0.2">
      <c r="A389" s="14">
        <v>415</v>
      </c>
      <c r="B389" s="9" t="s">
        <v>183</v>
      </c>
      <c r="C389" s="18" t="s">
        <v>15</v>
      </c>
      <c r="D389" s="15">
        <v>42735</v>
      </c>
      <c r="E389" s="16">
        <v>3418265000</v>
      </c>
      <c r="F389" s="17">
        <v>559541000</v>
      </c>
      <c r="G389" s="17">
        <v>1620006000</v>
      </c>
      <c r="H389" s="17">
        <v>489265000</v>
      </c>
      <c r="I389" s="17">
        <v>29173000</v>
      </c>
      <c r="J389" s="9" t="s">
        <v>20</v>
      </c>
      <c r="K389" s="24" t="s">
        <v>55</v>
      </c>
      <c r="L389" s="3">
        <f t="shared" si="24"/>
        <v>2858724000</v>
      </c>
      <c r="M389" s="3">
        <f t="shared" si="25"/>
        <v>2138444000</v>
      </c>
      <c r="N389" s="3">
        <f t="shared" si="26"/>
        <v>720280000</v>
      </c>
      <c r="O389" s="27">
        <f t="shared" si="27"/>
        <v>0.83630847813144971</v>
      </c>
    </row>
    <row r="390" spans="1:15" ht="12.75" x14ac:dyDescent="0.2">
      <c r="A390" s="14">
        <v>416</v>
      </c>
      <c r="B390" s="9" t="s">
        <v>184</v>
      </c>
      <c r="C390" s="18" t="s">
        <v>10</v>
      </c>
      <c r="D390" s="15">
        <v>41639</v>
      </c>
      <c r="E390" s="16">
        <v>126761000000</v>
      </c>
      <c r="F390" s="17">
        <v>102978000000</v>
      </c>
      <c r="G390" s="17">
        <v>0</v>
      </c>
      <c r="H390" s="17">
        <v>0</v>
      </c>
      <c r="I390" s="17">
        <v>0</v>
      </c>
      <c r="J390" s="9" t="s">
        <v>34</v>
      </c>
      <c r="K390" s="24" t="s">
        <v>185</v>
      </c>
      <c r="L390" s="3">
        <f t="shared" si="24"/>
        <v>23783000000</v>
      </c>
      <c r="M390" s="3">
        <f t="shared" si="25"/>
        <v>0</v>
      </c>
      <c r="N390" s="3">
        <f t="shared" si="26"/>
        <v>23783000000</v>
      </c>
      <c r="O390" s="27">
        <f t="shared" si="27"/>
        <v>0.18762079819502844</v>
      </c>
    </row>
    <row r="391" spans="1:15" ht="12.75" x14ac:dyDescent="0.2">
      <c r="A391" s="14">
        <v>417</v>
      </c>
      <c r="B391" s="9" t="s">
        <v>184</v>
      </c>
      <c r="C391" s="18" t="s">
        <v>13</v>
      </c>
      <c r="D391" s="15">
        <v>42004</v>
      </c>
      <c r="E391" s="16">
        <v>139367000000</v>
      </c>
      <c r="F391" s="17">
        <v>114000000000</v>
      </c>
      <c r="G391" s="17">
        <v>0</v>
      </c>
      <c r="H391" s="17">
        <v>0</v>
      </c>
      <c r="I391" s="17">
        <v>0</v>
      </c>
      <c r="J391" s="9" t="s">
        <v>34</v>
      </c>
      <c r="K391" s="24" t="s">
        <v>185</v>
      </c>
      <c r="L391" s="3">
        <f t="shared" si="24"/>
        <v>25367000000</v>
      </c>
      <c r="M391" s="3">
        <f t="shared" si="25"/>
        <v>0</v>
      </c>
      <c r="N391" s="3">
        <f t="shared" si="26"/>
        <v>25367000000</v>
      </c>
      <c r="O391" s="27">
        <f t="shared" si="27"/>
        <v>0.18201582871124442</v>
      </c>
    </row>
    <row r="392" spans="1:15" ht="12.75" x14ac:dyDescent="0.2">
      <c r="A392" s="14">
        <v>418</v>
      </c>
      <c r="B392" s="9" t="s">
        <v>184</v>
      </c>
      <c r="C392" s="18" t="s">
        <v>14</v>
      </c>
      <c r="D392" s="15">
        <v>42369</v>
      </c>
      <c r="E392" s="16">
        <v>153290000000</v>
      </c>
      <c r="F392" s="17">
        <v>126762000000</v>
      </c>
      <c r="G392" s="17">
        <v>0</v>
      </c>
      <c r="H392" s="17">
        <v>0</v>
      </c>
      <c r="I392" s="17">
        <v>0</v>
      </c>
      <c r="J392" s="9" t="s">
        <v>34</v>
      </c>
      <c r="K392" s="24" t="s">
        <v>185</v>
      </c>
      <c r="L392" s="3">
        <f t="shared" si="24"/>
        <v>26528000000</v>
      </c>
      <c r="M392" s="3">
        <f t="shared" si="25"/>
        <v>0</v>
      </c>
      <c r="N392" s="3">
        <f t="shared" si="26"/>
        <v>26528000000</v>
      </c>
      <c r="O392" s="27">
        <f t="shared" si="27"/>
        <v>0.17305760323569705</v>
      </c>
    </row>
    <row r="393" spans="1:15" ht="12.75" x14ac:dyDescent="0.2">
      <c r="A393" s="14">
        <v>419</v>
      </c>
      <c r="B393" s="9" t="s">
        <v>184</v>
      </c>
      <c r="C393" s="18" t="s">
        <v>15</v>
      </c>
      <c r="D393" s="15">
        <v>42735</v>
      </c>
      <c r="E393" s="16">
        <v>177526000000</v>
      </c>
      <c r="F393" s="17">
        <v>148669000000</v>
      </c>
      <c r="G393" s="17">
        <v>0</v>
      </c>
      <c r="H393" s="17">
        <v>0</v>
      </c>
      <c r="I393" s="17">
        <v>0</v>
      </c>
      <c r="J393" s="9" t="s">
        <v>34</v>
      </c>
      <c r="K393" s="24" t="s">
        <v>185</v>
      </c>
      <c r="L393" s="3">
        <f t="shared" si="24"/>
        <v>28857000000</v>
      </c>
      <c r="M393" s="3">
        <f t="shared" si="25"/>
        <v>0</v>
      </c>
      <c r="N393" s="3">
        <f t="shared" si="26"/>
        <v>28857000000</v>
      </c>
      <c r="O393" s="27">
        <f t="shared" si="27"/>
        <v>0.16255083762378469</v>
      </c>
    </row>
    <row r="394" spans="1:15" ht="12.75" x14ac:dyDescent="0.2">
      <c r="A394" s="14">
        <v>420</v>
      </c>
      <c r="B394" s="9" t="s">
        <v>186</v>
      </c>
      <c r="C394" s="18" t="s">
        <v>10</v>
      </c>
      <c r="D394" s="15">
        <v>41274</v>
      </c>
      <c r="E394" s="16">
        <v>230590000000</v>
      </c>
      <c r="F394" s="17">
        <v>163336000000</v>
      </c>
      <c r="G394" s="17">
        <v>17100000000</v>
      </c>
      <c r="H394" s="17">
        <v>0</v>
      </c>
      <c r="I394" s="17">
        <v>13413000000</v>
      </c>
      <c r="J394" s="9" t="s">
        <v>81</v>
      </c>
      <c r="K394" s="24" t="s">
        <v>142</v>
      </c>
      <c r="L394" s="3">
        <f t="shared" si="24"/>
        <v>67254000000</v>
      </c>
      <c r="M394" s="3">
        <f t="shared" si="25"/>
        <v>30513000000</v>
      </c>
      <c r="N394" s="3">
        <f t="shared" si="26"/>
        <v>36741000000</v>
      </c>
      <c r="O394" s="27">
        <f t="shared" si="27"/>
        <v>0.29166052300620149</v>
      </c>
    </row>
    <row r="395" spans="1:15" ht="12.75" x14ac:dyDescent="0.2">
      <c r="A395" s="14">
        <v>421</v>
      </c>
      <c r="B395" s="9" t="s">
        <v>186</v>
      </c>
      <c r="C395" s="18" t="s">
        <v>13</v>
      </c>
      <c r="D395" s="15">
        <v>41639</v>
      </c>
      <c r="E395" s="16">
        <v>220156000000</v>
      </c>
      <c r="F395" s="17">
        <v>159323000000</v>
      </c>
      <c r="G395" s="17">
        <v>17573000000</v>
      </c>
      <c r="H395" s="17">
        <v>0</v>
      </c>
      <c r="I395" s="17">
        <v>14186000000</v>
      </c>
      <c r="J395" s="9" t="s">
        <v>81</v>
      </c>
      <c r="K395" s="24" t="s">
        <v>142</v>
      </c>
      <c r="L395" s="3">
        <f t="shared" si="24"/>
        <v>60833000000</v>
      </c>
      <c r="M395" s="3">
        <f t="shared" si="25"/>
        <v>31759000000</v>
      </c>
      <c r="N395" s="3">
        <f t="shared" si="26"/>
        <v>29074000000</v>
      </c>
      <c r="O395" s="27">
        <f t="shared" si="27"/>
        <v>0.27631770199313216</v>
      </c>
    </row>
    <row r="396" spans="1:15" ht="12.75" x14ac:dyDescent="0.2">
      <c r="A396" s="14">
        <v>422</v>
      </c>
      <c r="B396" s="9" t="s">
        <v>186</v>
      </c>
      <c r="C396" s="18" t="s">
        <v>14</v>
      </c>
      <c r="D396" s="15">
        <v>42004</v>
      </c>
      <c r="E396" s="16">
        <v>200494000000</v>
      </c>
      <c r="F396" s="17">
        <v>144956000000</v>
      </c>
      <c r="G396" s="17">
        <v>17034000000</v>
      </c>
      <c r="H396" s="17">
        <v>0</v>
      </c>
      <c r="I396" s="17">
        <v>16793000000</v>
      </c>
      <c r="J396" s="9" t="s">
        <v>81</v>
      </c>
      <c r="K396" s="24" t="s">
        <v>142</v>
      </c>
      <c r="L396" s="3">
        <f t="shared" si="24"/>
        <v>55538000000</v>
      </c>
      <c r="M396" s="3">
        <f t="shared" si="25"/>
        <v>33827000000</v>
      </c>
      <c r="N396" s="3">
        <f t="shared" si="26"/>
        <v>21711000000</v>
      </c>
      <c r="O396" s="27">
        <f t="shared" si="27"/>
        <v>0.27700579568465888</v>
      </c>
    </row>
    <row r="397" spans="1:15" ht="12.75" x14ac:dyDescent="0.2">
      <c r="A397" s="14">
        <v>423</v>
      </c>
      <c r="B397" s="9" t="s">
        <v>186</v>
      </c>
      <c r="C397" s="18" t="s">
        <v>15</v>
      </c>
      <c r="D397" s="15">
        <v>42369</v>
      </c>
      <c r="E397" s="16">
        <v>129925000000</v>
      </c>
      <c r="F397" s="17">
        <v>92785000000</v>
      </c>
      <c r="G397" s="17">
        <v>16473000000</v>
      </c>
      <c r="H397" s="17">
        <v>0</v>
      </c>
      <c r="I397" s="17">
        <v>21037000000</v>
      </c>
      <c r="J397" s="9" t="s">
        <v>81</v>
      </c>
      <c r="K397" s="24" t="s">
        <v>142</v>
      </c>
      <c r="L397" s="3">
        <f t="shared" si="24"/>
        <v>37140000000</v>
      </c>
      <c r="M397" s="3">
        <f t="shared" si="25"/>
        <v>37510000000</v>
      </c>
      <c r="N397" s="3">
        <f t="shared" si="26"/>
        <v>-370000000</v>
      </c>
      <c r="O397" s="27">
        <f t="shared" si="27"/>
        <v>0.28585722532230134</v>
      </c>
    </row>
    <row r="398" spans="1:15" ht="12.75" x14ac:dyDescent="0.2">
      <c r="A398" s="14">
        <v>424</v>
      </c>
      <c r="B398" s="9" t="s">
        <v>187</v>
      </c>
      <c r="C398" s="18" t="s">
        <v>10</v>
      </c>
      <c r="D398" s="15">
        <v>41274</v>
      </c>
      <c r="E398" s="16">
        <v>1819814000</v>
      </c>
      <c r="F398" s="17">
        <v>343743000</v>
      </c>
      <c r="G398" s="17">
        <v>133796000</v>
      </c>
      <c r="H398" s="17">
        <v>0</v>
      </c>
      <c r="I398" s="17">
        <v>579315000</v>
      </c>
      <c r="J398" s="9" t="s">
        <v>81</v>
      </c>
      <c r="K398" s="24" t="s">
        <v>82</v>
      </c>
      <c r="L398" s="3">
        <f t="shared" si="24"/>
        <v>1476071000</v>
      </c>
      <c r="M398" s="3">
        <f t="shared" si="25"/>
        <v>713111000</v>
      </c>
      <c r="N398" s="3">
        <f t="shared" si="26"/>
        <v>762960000</v>
      </c>
      <c r="O398" s="27">
        <f t="shared" si="27"/>
        <v>0.81111091573094829</v>
      </c>
    </row>
    <row r="399" spans="1:15" ht="12.75" x14ac:dyDescent="0.2">
      <c r="A399" s="14">
        <v>425</v>
      </c>
      <c r="B399" s="9" t="s">
        <v>187</v>
      </c>
      <c r="C399" s="18" t="s">
        <v>13</v>
      </c>
      <c r="D399" s="15">
        <v>41639</v>
      </c>
      <c r="E399" s="16">
        <v>2319919000</v>
      </c>
      <c r="F399" s="17">
        <v>455436000</v>
      </c>
      <c r="G399" s="17">
        <v>169815000</v>
      </c>
      <c r="H399" s="17">
        <v>0</v>
      </c>
      <c r="I399" s="17">
        <v>778655000</v>
      </c>
      <c r="J399" s="9" t="s">
        <v>81</v>
      </c>
      <c r="K399" s="24" t="s">
        <v>82</v>
      </c>
      <c r="L399" s="3">
        <f t="shared" si="24"/>
        <v>1864483000</v>
      </c>
      <c r="M399" s="3">
        <f t="shared" si="25"/>
        <v>948470000</v>
      </c>
      <c r="N399" s="3">
        <f t="shared" si="26"/>
        <v>916013000</v>
      </c>
      <c r="O399" s="27">
        <f t="shared" si="27"/>
        <v>0.80368452519247435</v>
      </c>
    </row>
    <row r="400" spans="1:15" ht="12.75" x14ac:dyDescent="0.2">
      <c r="A400" s="14">
        <v>426</v>
      </c>
      <c r="B400" s="9" t="s">
        <v>187</v>
      </c>
      <c r="C400" s="18" t="s">
        <v>14</v>
      </c>
      <c r="D400" s="15">
        <v>42004</v>
      </c>
      <c r="E400" s="16">
        <v>2660147000</v>
      </c>
      <c r="F400" s="17">
        <v>538374000</v>
      </c>
      <c r="G400" s="17">
        <v>204161000</v>
      </c>
      <c r="H400" s="17">
        <v>0</v>
      </c>
      <c r="I400" s="17">
        <v>986812000</v>
      </c>
      <c r="J400" s="9" t="s">
        <v>81</v>
      </c>
      <c r="K400" s="24" t="s">
        <v>82</v>
      </c>
      <c r="L400" s="3">
        <f t="shared" si="24"/>
        <v>2121773000</v>
      </c>
      <c r="M400" s="3">
        <f t="shared" si="25"/>
        <v>1190973000</v>
      </c>
      <c r="N400" s="3">
        <f t="shared" si="26"/>
        <v>930800000</v>
      </c>
      <c r="O400" s="27">
        <f t="shared" si="27"/>
        <v>0.79761494383581055</v>
      </c>
    </row>
    <row r="401" spans="1:15" ht="12.75" x14ac:dyDescent="0.2">
      <c r="A401" s="14">
        <v>427</v>
      </c>
      <c r="B401" s="9" t="s">
        <v>187</v>
      </c>
      <c r="C401" s="18" t="s">
        <v>15</v>
      </c>
      <c r="D401" s="15">
        <v>42369</v>
      </c>
      <c r="E401" s="16">
        <v>1803573000</v>
      </c>
      <c r="F401" s="17">
        <v>541359000</v>
      </c>
      <c r="G401" s="17">
        <v>230734000</v>
      </c>
      <c r="H401" s="17">
        <v>0</v>
      </c>
      <c r="I401" s="17">
        <v>1230853000</v>
      </c>
      <c r="J401" s="9" t="s">
        <v>81</v>
      </c>
      <c r="K401" s="24" t="s">
        <v>82</v>
      </c>
      <c r="L401" s="3">
        <f t="shared" si="24"/>
        <v>1262214000</v>
      </c>
      <c r="M401" s="3">
        <f t="shared" si="25"/>
        <v>1461587000</v>
      </c>
      <c r="N401" s="3">
        <f t="shared" si="26"/>
        <v>-199373000</v>
      </c>
      <c r="O401" s="27">
        <f t="shared" si="27"/>
        <v>0.69984081598027914</v>
      </c>
    </row>
    <row r="402" spans="1:15" ht="12.75" x14ac:dyDescent="0.2">
      <c r="A402" s="14">
        <v>428</v>
      </c>
      <c r="B402" s="9" t="s">
        <v>188</v>
      </c>
      <c r="C402" s="18" t="s">
        <v>10</v>
      </c>
      <c r="D402" s="15">
        <v>41274</v>
      </c>
      <c r="E402" s="16">
        <v>12835000000</v>
      </c>
      <c r="F402" s="17">
        <v>8300000000</v>
      </c>
      <c r="G402" s="17">
        <v>550000000</v>
      </c>
      <c r="H402" s="17">
        <v>0</v>
      </c>
      <c r="I402" s="17">
        <v>1127000000</v>
      </c>
      <c r="J402" s="9" t="s">
        <v>40</v>
      </c>
      <c r="K402" s="24" t="s">
        <v>43</v>
      </c>
      <c r="L402" s="3">
        <f t="shared" si="24"/>
        <v>4535000000</v>
      </c>
      <c r="M402" s="3">
        <f t="shared" si="25"/>
        <v>1677000000</v>
      </c>
      <c r="N402" s="3">
        <f t="shared" si="26"/>
        <v>2858000000</v>
      </c>
      <c r="O402" s="27">
        <f t="shared" si="27"/>
        <v>0.35333073626801714</v>
      </c>
    </row>
    <row r="403" spans="1:15" ht="12.75" x14ac:dyDescent="0.2">
      <c r="A403" s="14">
        <v>429</v>
      </c>
      <c r="B403" s="9" t="s">
        <v>188</v>
      </c>
      <c r="C403" s="18" t="s">
        <v>13</v>
      </c>
      <c r="D403" s="15">
        <v>41639</v>
      </c>
      <c r="E403" s="16">
        <v>13120000000</v>
      </c>
      <c r="F403" s="17">
        <v>8033000000</v>
      </c>
      <c r="G403" s="17">
        <v>563000000</v>
      </c>
      <c r="H403" s="17">
        <v>0</v>
      </c>
      <c r="I403" s="17">
        <v>1208000000</v>
      </c>
      <c r="J403" s="9" t="s">
        <v>40</v>
      </c>
      <c r="K403" s="24" t="s">
        <v>43</v>
      </c>
      <c r="L403" s="3">
        <f t="shared" si="24"/>
        <v>5087000000</v>
      </c>
      <c r="M403" s="3">
        <f t="shared" si="25"/>
        <v>1771000000</v>
      </c>
      <c r="N403" s="3">
        <f t="shared" si="26"/>
        <v>3316000000</v>
      </c>
      <c r="O403" s="27">
        <f t="shared" si="27"/>
        <v>0.38772865853658539</v>
      </c>
    </row>
    <row r="404" spans="1:15" ht="12.75" x14ac:dyDescent="0.2">
      <c r="A404" s="14">
        <v>430</v>
      </c>
      <c r="B404" s="9" t="s">
        <v>188</v>
      </c>
      <c r="C404" s="18" t="s">
        <v>14</v>
      </c>
      <c r="D404" s="15">
        <v>42004</v>
      </c>
      <c r="E404" s="16">
        <v>12436000000</v>
      </c>
      <c r="F404" s="17">
        <v>7881000000</v>
      </c>
      <c r="G404" s="17">
        <v>542000000</v>
      </c>
      <c r="H404" s="17">
        <v>0</v>
      </c>
      <c r="I404" s="17">
        <v>1292000000</v>
      </c>
      <c r="J404" s="9" t="s">
        <v>40</v>
      </c>
      <c r="K404" s="24" t="s">
        <v>43</v>
      </c>
      <c r="L404" s="3">
        <f t="shared" si="24"/>
        <v>4555000000</v>
      </c>
      <c r="M404" s="3">
        <f t="shared" si="25"/>
        <v>1834000000</v>
      </c>
      <c r="N404" s="3">
        <f t="shared" si="26"/>
        <v>2721000000</v>
      </c>
      <c r="O404" s="27">
        <f t="shared" si="27"/>
        <v>0.36627532968800258</v>
      </c>
    </row>
    <row r="405" spans="1:15" ht="12.75" x14ac:dyDescent="0.2">
      <c r="A405" s="14">
        <v>431</v>
      </c>
      <c r="B405" s="9" t="s">
        <v>188</v>
      </c>
      <c r="C405" s="18" t="s">
        <v>15</v>
      </c>
      <c r="D405" s="15">
        <v>42369</v>
      </c>
      <c r="E405" s="16">
        <v>11683000000</v>
      </c>
      <c r="F405" s="17">
        <v>6201000000</v>
      </c>
      <c r="G405" s="17">
        <v>551000000</v>
      </c>
      <c r="H405" s="17">
        <v>0</v>
      </c>
      <c r="I405" s="17">
        <v>1395000000</v>
      </c>
      <c r="J405" s="9" t="s">
        <v>40</v>
      </c>
      <c r="K405" s="24" t="s">
        <v>43</v>
      </c>
      <c r="L405" s="3">
        <f t="shared" si="24"/>
        <v>5482000000</v>
      </c>
      <c r="M405" s="3">
        <f t="shared" si="25"/>
        <v>1946000000</v>
      </c>
      <c r="N405" s="3">
        <f t="shared" si="26"/>
        <v>3536000000</v>
      </c>
      <c r="O405" s="27">
        <f t="shared" si="27"/>
        <v>0.46922879397415046</v>
      </c>
    </row>
    <row r="406" spans="1:15" ht="12.75" x14ac:dyDescent="0.2">
      <c r="A406" s="14">
        <v>432</v>
      </c>
      <c r="B406" s="9" t="s">
        <v>189</v>
      </c>
      <c r="C406" s="18" t="s">
        <v>10</v>
      </c>
      <c r="D406" s="15">
        <v>41639</v>
      </c>
      <c r="E406" s="16">
        <v>37773000000</v>
      </c>
      <c r="F406" s="17">
        <v>20964000000</v>
      </c>
      <c r="G406" s="17">
        <v>11349000000</v>
      </c>
      <c r="H406" s="17">
        <v>0</v>
      </c>
      <c r="I406" s="17">
        <v>1658000000</v>
      </c>
      <c r="J406" s="9" t="s">
        <v>11</v>
      </c>
      <c r="K406" s="24" t="s">
        <v>12</v>
      </c>
      <c r="L406" s="3">
        <f t="shared" si="24"/>
        <v>16809000000</v>
      </c>
      <c r="M406" s="3">
        <f t="shared" si="25"/>
        <v>13007000000</v>
      </c>
      <c r="N406" s="3">
        <f t="shared" si="26"/>
        <v>3802000000</v>
      </c>
      <c r="O406" s="27">
        <f t="shared" si="27"/>
        <v>0.44500039710904615</v>
      </c>
    </row>
    <row r="407" spans="1:15" ht="12.75" x14ac:dyDescent="0.2">
      <c r="A407" s="14">
        <v>433</v>
      </c>
      <c r="B407" s="9" t="s">
        <v>189</v>
      </c>
      <c r="C407" s="18" t="s">
        <v>13</v>
      </c>
      <c r="D407" s="15">
        <v>42004</v>
      </c>
      <c r="E407" s="16">
        <v>40362000000</v>
      </c>
      <c r="F407" s="17">
        <v>22967000000</v>
      </c>
      <c r="G407" s="17">
        <v>12702000000</v>
      </c>
      <c r="H407" s="17">
        <v>0</v>
      </c>
      <c r="I407" s="17">
        <v>1771000000</v>
      </c>
      <c r="J407" s="9" t="s">
        <v>11</v>
      </c>
      <c r="K407" s="24" t="s">
        <v>12</v>
      </c>
      <c r="L407" s="3">
        <f t="shared" si="24"/>
        <v>17395000000</v>
      </c>
      <c r="M407" s="3">
        <f t="shared" si="25"/>
        <v>14473000000</v>
      </c>
      <c r="N407" s="3">
        <f t="shared" si="26"/>
        <v>2922000000</v>
      </c>
      <c r="O407" s="27">
        <f t="shared" si="27"/>
        <v>0.43097467915365939</v>
      </c>
    </row>
    <row r="408" spans="1:15" ht="12.75" x14ac:dyDescent="0.2">
      <c r="A408" s="14">
        <v>434</v>
      </c>
      <c r="B408" s="9" t="s">
        <v>189</v>
      </c>
      <c r="C408" s="18" t="s">
        <v>14</v>
      </c>
      <c r="D408" s="15">
        <v>42369</v>
      </c>
      <c r="E408" s="16">
        <v>40704000000</v>
      </c>
      <c r="F408" s="17">
        <v>17096000000</v>
      </c>
      <c r="G408" s="17">
        <v>13936000000</v>
      </c>
      <c r="H408" s="17">
        <v>0</v>
      </c>
      <c r="I408" s="17">
        <v>1835000000</v>
      </c>
      <c r="J408" s="9" t="s">
        <v>11</v>
      </c>
      <c r="K408" s="24" t="s">
        <v>12</v>
      </c>
      <c r="L408" s="3">
        <f t="shared" si="24"/>
        <v>23608000000</v>
      </c>
      <c r="M408" s="3">
        <f t="shared" si="25"/>
        <v>15771000000</v>
      </c>
      <c r="N408" s="3">
        <f t="shared" si="26"/>
        <v>7837000000</v>
      </c>
      <c r="O408" s="27">
        <f t="shared" si="27"/>
        <v>0.57999213836477992</v>
      </c>
    </row>
    <row r="409" spans="1:15" ht="12.75" x14ac:dyDescent="0.2">
      <c r="A409" s="14">
        <v>435</v>
      </c>
      <c r="B409" s="9" t="s">
        <v>189</v>
      </c>
      <c r="C409" s="18" t="s">
        <v>15</v>
      </c>
      <c r="D409" s="15">
        <v>42735</v>
      </c>
      <c r="E409" s="16">
        <v>39639000000</v>
      </c>
      <c r="F409" s="17">
        <v>15940000000</v>
      </c>
      <c r="G409" s="17">
        <v>14845000000</v>
      </c>
      <c r="H409" s="17">
        <v>0</v>
      </c>
      <c r="I409" s="17">
        <v>1902000000</v>
      </c>
      <c r="J409" s="9" t="s">
        <v>11</v>
      </c>
      <c r="K409" s="24" t="s">
        <v>12</v>
      </c>
      <c r="L409" s="3">
        <f t="shared" si="24"/>
        <v>23699000000</v>
      </c>
      <c r="M409" s="3">
        <f t="shared" si="25"/>
        <v>16747000000</v>
      </c>
      <c r="N409" s="3">
        <f t="shared" si="26"/>
        <v>6952000000</v>
      </c>
      <c r="O409" s="27">
        <f t="shared" si="27"/>
        <v>0.59787078382401171</v>
      </c>
    </row>
    <row r="410" spans="1:15" ht="12.75" x14ac:dyDescent="0.2">
      <c r="A410" s="14">
        <v>436</v>
      </c>
      <c r="B410" s="9" t="s">
        <v>190</v>
      </c>
      <c r="C410" s="18" t="s">
        <v>10</v>
      </c>
      <c r="D410" s="15">
        <v>41639</v>
      </c>
      <c r="E410" s="16">
        <v>28998000000</v>
      </c>
      <c r="F410" s="17">
        <v>17642000000</v>
      </c>
      <c r="G410" s="17">
        <v>6564000000</v>
      </c>
      <c r="H410" s="17">
        <v>2037000000</v>
      </c>
      <c r="I410" s="17">
        <v>0</v>
      </c>
      <c r="J410" s="9" t="s">
        <v>57</v>
      </c>
      <c r="K410" s="24" t="s">
        <v>191</v>
      </c>
      <c r="L410" s="3">
        <f t="shared" si="24"/>
        <v>11356000000</v>
      </c>
      <c r="M410" s="3">
        <f t="shared" si="25"/>
        <v>8601000000</v>
      </c>
      <c r="N410" s="3">
        <f t="shared" si="26"/>
        <v>2755000000</v>
      </c>
      <c r="O410" s="27">
        <f t="shared" si="27"/>
        <v>0.39161321470446236</v>
      </c>
    </row>
    <row r="411" spans="1:15" ht="12.75" x14ac:dyDescent="0.2">
      <c r="A411" s="14">
        <v>437</v>
      </c>
      <c r="B411" s="9" t="s">
        <v>190</v>
      </c>
      <c r="C411" s="18" t="s">
        <v>13</v>
      </c>
      <c r="D411" s="15">
        <v>42004</v>
      </c>
      <c r="E411" s="16">
        <v>28406000000</v>
      </c>
      <c r="F411" s="17">
        <v>17023000000</v>
      </c>
      <c r="G411" s="17">
        <v>5536000000</v>
      </c>
      <c r="H411" s="17">
        <v>1958000000</v>
      </c>
      <c r="I411" s="17">
        <v>0</v>
      </c>
      <c r="J411" s="9" t="s">
        <v>57</v>
      </c>
      <c r="K411" s="24" t="s">
        <v>191</v>
      </c>
      <c r="L411" s="3">
        <f t="shared" si="24"/>
        <v>11383000000</v>
      </c>
      <c r="M411" s="3">
        <f t="shared" si="25"/>
        <v>7494000000</v>
      </c>
      <c r="N411" s="3">
        <f t="shared" si="26"/>
        <v>3889000000</v>
      </c>
      <c r="O411" s="27">
        <f t="shared" si="27"/>
        <v>0.40072519890164049</v>
      </c>
    </row>
    <row r="412" spans="1:15" ht="12.75" x14ac:dyDescent="0.2">
      <c r="A412" s="14">
        <v>438</v>
      </c>
      <c r="B412" s="9" t="s">
        <v>190</v>
      </c>
      <c r="C412" s="18" t="s">
        <v>14</v>
      </c>
      <c r="D412" s="15">
        <v>42369</v>
      </c>
      <c r="E412" s="16">
        <v>25130000000</v>
      </c>
      <c r="F412" s="17">
        <v>15112000000</v>
      </c>
      <c r="G412" s="17">
        <v>5074000000</v>
      </c>
      <c r="H412" s="17">
        <v>1898000000</v>
      </c>
      <c r="I412" s="17">
        <v>0</v>
      </c>
      <c r="J412" s="9" t="s">
        <v>57</v>
      </c>
      <c r="K412" s="24" t="s">
        <v>191</v>
      </c>
      <c r="L412" s="3">
        <f t="shared" si="24"/>
        <v>10018000000</v>
      </c>
      <c r="M412" s="3">
        <f t="shared" si="25"/>
        <v>6972000000</v>
      </c>
      <c r="N412" s="3">
        <f t="shared" si="26"/>
        <v>3046000000</v>
      </c>
      <c r="O412" s="27">
        <f t="shared" si="27"/>
        <v>0.39864703541583763</v>
      </c>
    </row>
    <row r="413" spans="1:15" ht="12.75" x14ac:dyDescent="0.2">
      <c r="A413" s="14">
        <v>439</v>
      </c>
      <c r="B413" s="9" t="s">
        <v>190</v>
      </c>
      <c r="C413" s="18" t="s">
        <v>15</v>
      </c>
      <c r="D413" s="15">
        <v>42735</v>
      </c>
      <c r="E413" s="16">
        <v>24594000000</v>
      </c>
      <c r="F413" s="17">
        <v>14469000000</v>
      </c>
      <c r="G413" s="17">
        <v>5005000000</v>
      </c>
      <c r="H413" s="17">
        <v>1641000000</v>
      </c>
      <c r="I413" s="17">
        <v>0</v>
      </c>
      <c r="J413" s="9" t="s">
        <v>57</v>
      </c>
      <c r="K413" s="24" t="s">
        <v>191</v>
      </c>
      <c r="L413" s="3">
        <f t="shared" si="24"/>
        <v>10125000000</v>
      </c>
      <c r="M413" s="3">
        <f t="shared" si="25"/>
        <v>6646000000</v>
      </c>
      <c r="N413" s="3">
        <f t="shared" si="26"/>
        <v>3479000000</v>
      </c>
      <c r="O413" s="27">
        <f t="shared" si="27"/>
        <v>0.41168577701878506</v>
      </c>
    </row>
    <row r="414" spans="1:15" ht="25.5" x14ac:dyDescent="0.2">
      <c r="A414" s="14">
        <v>440</v>
      </c>
      <c r="B414" s="9" t="s">
        <v>192</v>
      </c>
      <c r="C414" s="18" t="s">
        <v>10</v>
      </c>
      <c r="D414" s="15">
        <v>41578</v>
      </c>
      <c r="E414" s="16">
        <v>37795400000</v>
      </c>
      <c r="F414" s="17">
        <v>25667300000</v>
      </c>
      <c r="G414" s="17">
        <v>4426100000</v>
      </c>
      <c r="H414" s="17">
        <v>1477300000</v>
      </c>
      <c r="I414" s="17">
        <v>0</v>
      </c>
      <c r="J414" s="9" t="s">
        <v>11</v>
      </c>
      <c r="K414" s="24" t="s">
        <v>125</v>
      </c>
      <c r="L414" s="3">
        <f t="shared" si="24"/>
        <v>12128100000</v>
      </c>
      <c r="M414" s="3">
        <f t="shared" si="25"/>
        <v>5903400000</v>
      </c>
      <c r="N414" s="3">
        <f t="shared" si="26"/>
        <v>6224700000</v>
      </c>
      <c r="O414" s="27">
        <f t="shared" si="27"/>
        <v>0.32088825624282319</v>
      </c>
    </row>
    <row r="415" spans="1:15" ht="25.5" x14ac:dyDescent="0.2">
      <c r="A415" s="14">
        <v>441</v>
      </c>
      <c r="B415" s="9" t="s">
        <v>192</v>
      </c>
      <c r="C415" s="18" t="s">
        <v>13</v>
      </c>
      <c r="D415" s="15">
        <v>41943</v>
      </c>
      <c r="E415" s="16">
        <v>36066900000</v>
      </c>
      <c r="F415" s="17">
        <v>24775800000</v>
      </c>
      <c r="G415" s="17">
        <v>4377700000</v>
      </c>
      <c r="H415" s="17">
        <v>1452000000</v>
      </c>
      <c r="I415" s="17">
        <v>0</v>
      </c>
      <c r="J415" s="9" t="s">
        <v>11</v>
      </c>
      <c r="K415" s="24" t="s">
        <v>125</v>
      </c>
      <c r="L415" s="3">
        <f t="shared" si="24"/>
        <v>11291100000</v>
      </c>
      <c r="M415" s="3">
        <f t="shared" si="25"/>
        <v>5829700000</v>
      </c>
      <c r="N415" s="3">
        <f t="shared" si="26"/>
        <v>5461400000</v>
      </c>
      <c r="O415" s="27">
        <f t="shared" si="27"/>
        <v>0.31305989702469578</v>
      </c>
    </row>
    <row r="416" spans="1:15" ht="25.5" x14ac:dyDescent="0.2">
      <c r="A416" s="14">
        <v>442</v>
      </c>
      <c r="B416" s="9" t="s">
        <v>192</v>
      </c>
      <c r="C416" s="18" t="s">
        <v>14</v>
      </c>
      <c r="D416" s="15">
        <v>42308</v>
      </c>
      <c r="E416" s="16">
        <v>28862800000</v>
      </c>
      <c r="F416" s="17">
        <v>20143200000</v>
      </c>
      <c r="G416" s="17">
        <v>3834400000</v>
      </c>
      <c r="H416" s="17">
        <v>1425100000</v>
      </c>
      <c r="I416" s="17">
        <v>0</v>
      </c>
      <c r="J416" s="9" t="s">
        <v>11</v>
      </c>
      <c r="K416" s="24" t="s">
        <v>125</v>
      </c>
      <c r="L416" s="3">
        <f t="shared" si="24"/>
        <v>8719600000</v>
      </c>
      <c r="M416" s="3">
        <f t="shared" si="25"/>
        <v>5259500000</v>
      </c>
      <c r="N416" s="3">
        <f t="shared" si="26"/>
        <v>3460100000</v>
      </c>
      <c r="O416" s="27">
        <f t="shared" si="27"/>
        <v>0.3021051318652383</v>
      </c>
    </row>
    <row r="417" spans="1:15" ht="25.5" x14ac:dyDescent="0.2">
      <c r="A417" s="14">
        <v>443</v>
      </c>
      <c r="B417" s="9" t="s">
        <v>192</v>
      </c>
      <c r="C417" s="18" t="s">
        <v>15</v>
      </c>
      <c r="D417" s="15">
        <v>42674</v>
      </c>
      <c r="E417" s="16">
        <v>26644000000</v>
      </c>
      <c r="F417" s="17">
        <v>18248900000</v>
      </c>
      <c r="G417" s="17">
        <v>4018300000</v>
      </c>
      <c r="H417" s="17">
        <v>1389100000</v>
      </c>
      <c r="I417" s="17">
        <v>0</v>
      </c>
      <c r="J417" s="9" t="s">
        <v>11</v>
      </c>
      <c r="K417" s="24" t="s">
        <v>125</v>
      </c>
      <c r="L417" s="3">
        <f t="shared" si="24"/>
        <v>8395100000</v>
      </c>
      <c r="M417" s="3">
        <f t="shared" si="25"/>
        <v>5407400000</v>
      </c>
      <c r="N417" s="3">
        <f t="shared" si="26"/>
        <v>2987700000</v>
      </c>
      <c r="O417" s="27">
        <f t="shared" si="27"/>
        <v>0.31508407146074163</v>
      </c>
    </row>
    <row r="418" spans="1:15" ht="12.75" x14ac:dyDescent="0.2">
      <c r="A418" s="14">
        <v>444</v>
      </c>
      <c r="B418" s="9" t="s">
        <v>193</v>
      </c>
      <c r="C418" s="18" t="s">
        <v>10</v>
      </c>
      <c r="D418" s="15">
        <v>41243</v>
      </c>
      <c r="E418" s="16">
        <v>8984000000</v>
      </c>
      <c r="F418" s="17">
        <v>845000000</v>
      </c>
      <c r="G418" s="17">
        <v>3052000000</v>
      </c>
      <c r="H418" s="17">
        <v>0</v>
      </c>
      <c r="I418" s="17">
        <v>848000000</v>
      </c>
      <c r="J418" s="9" t="s">
        <v>45</v>
      </c>
      <c r="K418" s="24" t="s">
        <v>98</v>
      </c>
      <c r="L418" s="3">
        <f t="shared" si="24"/>
        <v>8139000000</v>
      </c>
      <c r="M418" s="3">
        <f t="shared" si="25"/>
        <v>3900000000</v>
      </c>
      <c r="N418" s="3">
        <f t="shared" si="26"/>
        <v>4239000000</v>
      </c>
      <c r="O418" s="27">
        <f t="shared" si="27"/>
        <v>0.90594390026714156</v>
      </c>
    </row>
    <row r="419" spans="1:15" ht="12.75" x14ac:dyDescent="0.2">
      <c r="A419" s="14">
        <v>445</v>
      </c>
      <c r="B419" s="9" t="s">
        <v>193</v>
      </c>
      <c r="C419" s="18" t="s">
        <v>13</v>
      </c>
      <c r="D419" s="15">
        <v>41639</v>
      </c>
      <c r="E419" s="16">
        <v>9370000000</v>
      </c>
      <c r="F419" s="17">
        <v>698000000</v>
      </c>
      <c r="G419" s="17">
        <v>3194000000</v>
      </c>
      <c r="H419" s="17">
        <v>0</v>
      </c>
      <c r="I419" s="17">
        <v>1086000000</v>
      </c>
      <c r="J419" s="9" t="s">
        <v>45</v>
      </c>
      <c r="K419" s="24" t="s">
        <v>98</v>
      </c>
      <c r="L419" s="3">
        <f t="shared" si="24"/>
        <v>8672000000</v>
      </c>
      <c r="M419" s="3">
        <f t="shared" si="25"/>
        <v>4280000000</v>
      </c>
      <c r="N419" s="3">
        <f t="shared" si="26"/>
        <v>4392000000</v>
      </c>
      <c r="O419" s="27">
        <f t="shared" si="27"/>
        <v>0.92550693703308429</v>
      </c>
    </row>
    <row r="420" spans="1:15" ht="12.75" x14ac:dyDescent="0.2">
      <c r="A420" s="14">
        <v>446</v>
      </c>
      <c r="B420" s="9" t="s">
        <v>193</v>
      </c>
      <c r="C420" s="18" t="s">
        <v>14</v>
      </c>
      <c r="D420" s="15">
        <v>42004</v>
      </c>
      <c r="E420" s="16">
        <v>9611000000</v>
      </c>
      <c r="F420" s="17">
        <v>614000000</v>
      </c>
      <c r="G420" s="17">
        <v>3340000000</v>
      </c>
      <c r="H420" s="17">
        <v>0</v>
      </c>
      <c r="I420" s="17">
        <v>1443000000</v>
      </c>
      <c r="J420" s="9" t="s">
        <v>45</v>
      </c>
      <c r="K420" s="24" t="s">
        <v>98</v>
      </c>
      <c r="L420" s="3">
        <f t="shared" si="24"/>
        <v>8997000000</v>
      </c>
      <c r="M420" s="3">
        <f t="shared" si="25"/>
        <v>4783000000</v>
      </c>
      <c r="N420" s="3">
        <f t="shared" si="26"/>
        <v>4214000000</v>
      </c>
      <c r="O420" s="27">
        <f t="shared" si="27"/>
        <v>0.93611486837998126</v>
      </c>
    </row>
    <row r="421" spans="1:15" ht="12.75" x14ac:dyDescent="0.2">
      <c r="A421" s="14">
        <v>447</v>
      </c>
      <c r="B421" s="9" t="s">
        <v>193</v>
      </c>
      <c r="C421" s="18" t="s">
        <v>15</v>
      </c>
      <c r="D421" s="15">
        <v>42369</v>
      </c>
      <c r="E421" s="16">
        <v>10002000000</v>
      </c>
      <c r="F421" s="17">
        <v>623000000</v>
      </c>
      <c r="G421" s="17">
        <v>3615000000</v>
      </c>
      <c r="H421" s="17">
        <v>0</v>
      </c>
      <c r="I421" s="17">
        <v>1512000000</v>
      </c>
      <c r="J421" s="9" t="s">
        <v>45</v>
      </c>
      <c r="K421" s="24" t="s">
        <v>98</v>
      </c>
      <c r="L421" s="3">
        <f t="shared" si="24"/>
        <v>9379000000</v>
      </c>
      <c r="M421" s="3">
        <f t="shared" si="25"/>
        <v>5127000000</v>
      </c>
      <c r="N421" s="3">
        <f t="shared" si="26"/>
        <v>4252000000</v>
      </c>
      <c r="O421" s="27">
        <f t="shared" si="27"/>
        <v>0.9377124575084983</v>
      </c>
    </row>
    <row r="422" spans="1:15" ht="12.75" x14ac:dyDescent="0.2">
      <c r="A422" s="14">
        <v>448</v>
      </c>
      <c r="B422" s="9" t="s">
        <v>194</v>
      </c>
      <c r="C422" s="18" t="s">
        <v>10</v>
      </c>
      <c r="D422" s="15">
        <v>41306</v>
      </c>
      <c r="E422" s="16">
        <v>16022128000</v>
      </c>
      <c r="F422" s="17">
        <v>10936727000</v>
      </c>
      <c r="G422" s="17">
        <v>3430125000</v>
      </c>
      <c r="H422" s="17">
        <v>0</v>
      </c>
      <c r="I422" s="17">
        <v>0</v>
      </c>
      <c r="J422" s="9" t="s">
        <v>17</v>
      </c>
      <c r="K422" s="24" t="s">
        <v>195</v>
      </c>
      <c r="L422" s="3">
        <f t="shared" si="24"/>
        <v>5085401000</v>
      </c>
      <c r="M422" s="3">
        <f t="shared" si="25"/>
        <v>3430125000</v>
      </c>
      <c r="N422" s="3">
        <f t="shared" si="26"/>
        <v>1655276000</v>
      </c>
      <c r="O422" s="27">
        <f t="shared" si="27"/>
        <v>0.3173986002358738</v>
      </c>
    </row>
    <row r="423" spans="1:15" ht="12.75" x14ac:dyDescent="0.2">
      <c r="A423" s="14">
        <v>449</v>
      </c>
      <c r="B423" s="9" t="s">
        <v>194</v>
      </c>
      <c r="C423" s="18" t="s">
        <v>13</v>
      </c>
      <c r="D423" s="15">
        <v>41670</v>
      </c>
      <c r="E423" s="16">
        <v>17504167000</v>
      </c>
      <c r="F423" s="17">
        <v>12068425000</v>
      </c>
      <c r="G423" s="17">
        <v>3699557000</v>
      </c>
      <c r="H423" s="17">
        <v>0</v>
      </c>
      <c r="I423" s="17">
        <v>0</v>
      </c>
      <c r="J423" s="9" t="s">
        <v>17</v>
      </c>
      <c r="K423" s="24" t="s">
        <v>195</v>
      </c>
      <c r="L423" s="3">
        <f t="shared" si="24"/>
        <v>5435742000</v>
      </c>
      <c r="M423" s="3">
        <f t="shared" si="25"/>
        <v>3699557000</v>
      </c>
      <c r="N423" s="3">
        <f t="shared" si="26"/>
        <v>1736185000</v>
      </c>
      <c r="O423" s="27">
        <f t="shared" si="27"/>
        <v>0.31053988458862397</v>
      </c>
    </row>
    <row r="424" spans="1:15" ht="12.75" x14ac:dyDescent="0.2">
      <c r="A424" s="14">
        <v>450</v>
      </c>
      <c r="B424" s="9" t="s">
        <v>194</v>
      </c>
      <c r="C424" s="18" t="s">
        <v>14</v>
      </c>
      <c r="D424" s="15">
        <v>42034</v>
      </c>
      <c r="E424" s="16">
        <v>18909588000</v>
      </c>
      <c r="F424" s="17">
        <v>13107081000</v>
      </c>
      <c r="G424" s="17">
        <v>4033414000</v>
      </c>
      <c r="H424" s="17">
        <v>0</v>
      </c>
      <c r="I424" s="17">
        <v>0</v>
      </c>
      <c r="J424" s="9" t="s">
        <v>17</v>
      </c>
      <c r="K424" s="24" t="s">
        <v>195</v>
      </c>
      <c r="L424" s="3">
        <f t="shared" si="24"/>
        <v>5802507000</v>
      </c>
      <c r="M424" s="3">
        <f t="shared" si="25"/>
        <v>4033414000</v>
      </c>
      <c r="N424" s="3">
        <f t="shared" si="26"/>
        <v>1769093000</v>
      </c>
      <c r="O424" s="27">
        <f t="shared" si="27"/>
        <v>0.30685528420820168</v>
      </c>
    </row>
    <row r="425" spans="1:15" ht="12.75" x14ac:dyDescent="0.2">
      <c r="A425" s="14">
        <v>451</v>
      </c>
      <c r="B425" s="9" t="s">
        <v>194</v>
      </c>
      <c r="C425" s="18" t="s">
        <v>15</v>
      </c>
      <c r="D425" s="15">
        <v>42398</v>
      </c>
      <c r="E425" s="16">
        <v>20368562000</v>
      </c>
      <c r="F425" s="17">
        <v>14062471000</v>
      </c>
      <c r="G425" s="17">
        <v>4365797000</v>
      </c>
      <c r="H425" s="17">
        <v>0</v>
      </c>
      <c r="I425" s="17">
        <v>0</v>
      </c>
      <c r="J425" s="9" t="s">
        <v>17</v>
      </c>
      <c r="K425" s="24" t="s">
        <v>195</v>
      </c>
      <c r="L425" s="3">
        <f t="shared" si="24"/>
        <v>6306091000</v>
      </c>
      <c r="M425" s="3">
        <f t="shared" si="25"/>
        <v>4365797000</v>
      </c>
      <c r="N425" s="3">
        <f t="shared" si="26"/>
        <v>1940294000</v>
      </c>
      <c r="O425" s="27">
        <f t="shared" si="27"/>
        <v>0.30959922453043076</v>
      </c>
    </row>
    <row r="426" spans="1:15" ht="12.75" x14ac:dyDescent="0.2">
      <c r="A426" s="14">
        <v>452</v>
      </c>
      <c r="B426" s="9" t="s">
        <v>196</v>
      </c>
      <c r="C426" s="18" t="s">
        <v>10</v>
      </c>
      <c r="D426" s="15">
        <v>41274</v>
      </c>
      <c r="E426" s="16">
        <v>7383000000</v>
      </c>
      <c r="F426" s="17">
        <v>4365000000</v>
      </c>
      <c r="G426" s="17">
        <v>1742000000</v>
      </c>
      <c r="H426" s="17">
        <v>0</v>
      </c>
      <c r="I426" s="17">
        <v>75000000</v>
      </c>
      <c r="J426" s="9" t="s">
        <v>23</v>
      </c>
      <c r="K426" s="24" t="s">
        <v>197</v>
      </c>
      <c r="L426" s="3">
        <f t="shared" si="24"/>
        <v>3018000000</v>
      </c>
      <c r="M426" s="3">
        <f t="shared" si="25"/>
        <v>1817000000</v>
      </c>
      <c r="N426" s="3">
        <f t="shared" si="26"/>
        <v>1201000000</v>
      </c>
      <c r="O426" s="27">
        <f t="shared" si="27"/>
        <v>0.40877691995123933</v>
      </c>
    </row>
    <row r="427" spans="1:15" ht="12.75" x14ac:dyDescent="0.2">
      <c r="A427" s="14">
        <v>453</v>
      </c>
      <c r="B427" s="9" t="s">
        <v>196</v>
      </c>
      <c r="C427" s="18" t="s">
        <v>13</v>
      </c>
      <c r="D427" s="15">
        <v>41639</v>
      </c>
      <c r="E427" s="16">
        <v>7146000000</v>
      </c>
      <c r="F427" s="17">
        <v>4326000000</v>
      </c>
      <c r="G427" s="17">
        <v>1740000000</v>
      </c>
      <c r="H427" s="17">
        <v>0</v>
      </c>
      <c r="I427" s="17">
        <v>79000000</v>
      </c>
      <c r="J427" s="9" t="s">
        <v>23</v>
      </c>
      <c r="K427" s="24" t="s">
        <v>197</v>
      </c>
      <c r="L427" s="3">
        <f t="shared" si="24"/>
        <v>2820000000</v>
      </c>
      <c r="M427" s="3">
        <f t="shared" si="25"/>
        <v>1819000000</v>
      </c>
      <c r="N427" s="3">
        <f t="shared" si="26"/>
        <v>1001000000</v>
      </c>
      <c r="O427" s="27">
        <f t="shared" si="27"/>
        <v>0.39462636439966414</v>
      </c>
    </row>
    <row r="428" spans="1:15" ht="12.75" x14ac:dyDescent="0.2">
      <c r="A428" s="14">
        <v>454</v>
      </c>
      <c r="B428" s="9" t="s">
        <v>196</v>
      </c>
      <c r="C428" s="18" t="s">
        <v>14</v>
      </c>
      <c r="D428" s="15">
        <v>42004</v>
      </c>
      <c r="E428" s="16">
        <v>7435000000</v>
      </c>
      <c r="F428" s="17">
        <v>4637000000</v>
      </c>
      <c r="G428" s="17">
        <v>1721000000</v>
      </c>
      <c r="H428" s="17">
        <v>0</v>
      </c>
      <c r="I428" s="17">
        <v>94000000</v>
      </c>
      <c r="J428" s="9" t="s">
        <v>23</v>
      </c>
      <c r="K428" s="24" t="s">
        <v>197</v>
      </c>
      <c r="L428" s="3">
        <f t="shared" si="24"/>
        <v>2798000000</v>
      </c>
      <c r="M428" s="3">
        <f t="shared" si="25"/>
        <v>1815000000</v>
      </c>
      <c r="N428" s="3">
        <f t="shared" si="26"/>
        <v>983000000</v>
      </c>
      <c r="O428" s="27">
        <f t="shared" si="27"/>
        <v>0.37632817753866848</v>
      </c>
    </row>
    <row r="429" spans="1:15" ht="12.75" x14ac:dyDescent="0.2">
      <c r="A429" s="14">
        <v>455</v>
      </c>
      <c r="B429" s="9" t="s">
        <v>196</v>
      </c>
      <c r="C429" s="18" t="s">
        <v>15</v>
      </c>
      <c r="D429" s="15">
        <v>42369</v>
      </c>
      <c r="E429" s="16">
        <v>7493000000</v>
      </c>
      <c r="F429" s="17">
        <v>4657000000</v>
      </c>
      <c r="G429" s="17">
        <v>1356000000</v>
      </c>
      <c r="H429" s="17">
        <v>0</v>
      </c>
      <c r="I429" s="17">
        <v>81000000</v>
      </c>
      <c r="J429" s="9" t="s">
        <v>23</v>
      </c>
      <c r="K429" s="24" t="s">
        <v>197</v>
      </c>
      <c r="L429" s="3">
        <f t="shared" si="24"/>
        <v>2836000000</v>
      </c>
      <c r="M429" s="3">
        <f t="shared" si="25"/>
        <v>1437000000</v>
      </c>
      <c r="N429" s="3">
        <f t="shared" si="26"/>
        <v>1399000000</v>
      </c>
      <c r="O429" s="27">
        <f t="shared" si="27"/>
        <v>0.37848658748164954</v>
      </c>
    </row>
    <row r="430" spans="1:15" ht="12.75" x14ac:dyDescent="0.2">
      <c r="A430" s="14">
        <v>456</v>
      </c>
      <c r="B430" s="9" t="s">
        <v>198</v>
      </c>
      <c r="C430" s="18" t="s">
        <v>10</v>
      </c>
      <c r="D430" s="15">
        <v>41547</v>
      </c>
      <c r="E430" s="16">
        <v>6259300000</v>
      </c>
      <c r="F430" s="17">
        <v>4853500000</v>
      </c>
      <c r="G430" s="17">
        <v>649900000</v>
      </c>
      <c r="H430" s="17">
        <v>0</v>
      </c>
      <c r="I430" s="17">
        <v>0</v>
      </c>
      <c r="J430" s="9" t="s">
        <v>17</v>
      </c>
      <c r="K430" s="24" t="s">
        <v>199</v>
      </c>
      <c r="L430" s="3">
        <f t="shared" si="24"/>
        <v>1405800000</v>
      </c>
      <c r="M430" s="3">
        <f t="shared" si="25"/>
        <v>649900000</v>
      </c>
      <c r="N430" s="3">
        <f t="shared" si="26"/>
        <v>755900000</v>
      </c>
      <c r="O430" s="27">
        <f t="shared" si="27"/>
        <v>0.22459380441902449</v>
      </c>
    </row>
    <row r="431" spans="1:15" ht="12.75" x14ac:dyDescent="0.2">
      <c r="A431" s="14">
        <v>457</v>
      </c>
      <c r="B431" s="9" t="s">
        <v>198</v>
      </c>
      <c r="C431" s="18" t="s">
        <v>13</v>
      </c>
      <c r="D431" s="15">
        <v>41912</v>
      </c>
      <c r="E431" s="16">
        <v>8024900000</v>
      </c>
      <c r="F431" s="17">
        <v>6268600000</v>
      </c>
      <c r="G431" s="17">
        <v>826900000</v>
      </c>
      <c r="H431" s="17">
        <v>0</v>
      </c>
      <c r="I431" s="17">
        <v>0</v>
      </c>
      <c r="J431" s="9" t="s">
        <v>17</v>
      </c>
      <c r="K431" s="24" t="s">
        <v>199</v>
      </c>
      <c r="L431" s="3">
        <f t="shared" si="24"/>
        <v>1756300000</v>
      </c>
      <c r="M431" s="3">
        <f t="shared" si="25"/>
        <v>826900000</v>
      </c>
      <c r="N431" s="3">
        <f t="shared" si="26"/>
        <v>929400000</v>
      </c>
      <c r="O431" s="27">
        <f t="shared" si="27"/>
        <v>0.21885630973594686</v>
      </c>
    </row>
    <row r="432" spans="1:15" ht="12.75" x14ac:dyDescent="0.2">
      <c r="A432" s="14">
        <v>458</v>
      </c>
      <c r="B432" s="9" t="s">
        <v>198</v>
      </c>
      <c r="C432" s="18" t="s">
        <v>14</v>
      </c>
      <c r="D432" s="15">
        <v>42277</v>
      </c>
      <c r="E432" s="16">
        <v>10824000000</v>
      </c>
      <c r="F432" s="17">
        <v>8535700000</v>
      </c>
      <c r="G432" s="17">
        <v>1003000000</v>
      </c>
      <c r="H432" s="17">
        <v>0</v>
      </c>
      <c r="I432" s="17">
        <v>0</v>
      </c>
      <c r="J432" s="9" t="s">
        <v>17</v>
      </c>
      <c r="K432" s="24" t="s">
        <v>199</v>
      </c>
      <c r="L432" s="3">
        <f t="shared" si="24"/>
        <v>2288300000</v>
      </c>
      <c r="M432" s="3">
        <f t="shared" si="25"/>
        <v>1003000000</v>
      </c>
      <c r="N432" s="3">
        <f t="shared" si="26"/>
        <v>1285300000</v>
      </c>
      <c r="O432" s="27">
        <f t="shared" si="27"/>
        <v>0.21140983000739097</v>
      </c>
    </row>
    <row r="433" spans="1:15" ht="12.75" x14ac:dyDescent="0.2">
      <c r="A433" s="14">
        <v>459</v>
      </c>
      <c r="B433" s="9" t="s">
        <v>198</v>
      </c>
      <c r="C433" s="18" t="s">
        <v>15</v>
      </c>
      <c r="D433" s="15">
        <v>42643</v>
      </c>
      <c r="E433" s="16">
        <v>12157400000</v>
      </c>
      <c r="F433" s="17">
        <v>9502600000</v>
      </c>
      <c r="G433" s="17">
        <v>1100300000</v>
      </c>
      <c r="H433" s="17">
        <v>0</v>
      </c>
      <c r="I433" s="17">
        <v>0</v>
      </c>
      <c r="J433" s="9" t="s">
        <v>17</v>
      </c>
      <c r="K433" s="24" t="s">
        <v>199</v>
      </c>
      <c r="L433" s="3">
        <f t="shared" si="24"/>
        <v>2654800000</v>
      </c>
      <c r="M433" s="3">
        <f t="shared" si="25"/>
        <v>1100300000</v>
      </c>
      <c r="N433" s="3">
        <f t="shared" si="26"/>
        <v>1554500000</v>
      </c>
      <c r="O433" s="27">
        <f t="shared" si="27"/>
        <v>0.2183690591738365</v>
      </c>
    </row>
    <row r="434" spans="1:15" ht="12.75" x14ac:dyDescent="0.2">
      <c r="A434" s="14">
        <v>460</v>
      </c>
      <c r="B434" s="9" t="s">
        <v>200</v>
      </c>
      <c r="C434" s="18" t="s">
        <v>10</v>
      </c>
      <c r="D434" s="15">
        <v>41274</v>
      </c>
      <c r="E434" s="16">
        <v>18260400000</v>
      </c>
      <c r="F434" s="17">
        <v>8846100000</v>
      </c>
      <c r="G434" s="17">
        <v>5181200000</v>
      </c>
      <c r="H434" s="17">
        <v>1137900000</v>
      </c>
      <c r="I434" s="17">
        <v>0</v>
      </c>
      <c r="J434" s="9" t="s">
        <v>11</v>
      </c>
      <c r="K434" s="24" t="s">
        <v>162</v>
      </c>
      <c r="L434" s="3">
        <f t="shared" si="24"/>
        <v>9414300000</v>
      </c>
      <c r="M434" s="3">
        <f t="shared" si="25"/>
        <v>6319100000</v>
      </c>
      <c r="N434" s="3">
        <f t="shared" si="26"/>
        <v>3095200000</v>
      </c>
      <c r="O434" s="27">
        <f t="shared" si="27"/>
        <v>0.51555825721232829</v>
      </c>
    </row>
    <row r="435" spans="1:15" ht="12.75" x14ac:dyDescent="0.2">
      <c r="A435" s="14">
        <v>461</v>
      </c>
      <c r="B435" s="9" t="s">
        <v>200</v>
      </c>
      <c r="C435" s="18" t="s">
        <v>13</v>
      </c>
      <c r="D435" s="15">
        <v>41639</v>
      </c>
      <c r="E435" s="16">
        <v>18283100000</v>
      </c>
      <c r="F435" s="17">
        <v>8941100000</v>
      </c>
      <c r="G435" s="17">
        <v>5117100000</v>
      </c>
      <c r="H435" s="17">
        <v>1104400000</v>
      </c>
      <c r="I435" s="17">
        <v>0</v>
      </c>
      <c r="J435" s="9" t="s">
        <v>11</v>
      </c>
      <c r="K435" s="24" t="s">
        <v>162</v>
      </c>
      <c r="L435" s="3">
        <f t="shared" si="24"/>
        <v>9342000000</v>
      </c>
      <c r="M435" s="3">
        <f t="shared" si="25"/>
        <v>6221500000</v>
      </c>
      <c r="N435" s="3">
        <f t="shared" si="26"/>
        <v>3120500000</v>
      </c>
      <c r="O435" s="27">
        <f t="shared" si="27"/>
        <v>0.51096367683817301</v>
      </c>
    </row>
    <row r="436" spans="1:15" ht="12.75" x14ac:dyDescent="0.2">
      <c r="A436" s="14">
        <v>462</v>
      </c>
      <c r="B436" s="9" t="s">
        <v>200</v>
      </c>
      <c r="C436" s="18" t="s">
        <v>14</v>
      </c>
      <c r="D436" s="15">
        <v>42004</v>
      </c>
      <c r="E436" s="16">
        <v>19154000000</v>
      </c>
      <c r="F436" s="17">
        <v>9261400000</v>
      </c>
      <c r="G436" s="17">
        <v>5389000000</v>
      </c>
      <c r="H436" s="17">
        <v>1157000000</v>
      </c>
      <c r="I436" s="17">
        <v>0</v>
      </c>
      <c r="J436" s="9" t="s">
        <v>11</v>
      </c>
      <c r="K436" s="24" t="s">
        <v>162</v>
      </c>
      <c r="L436" s="3">
        <f t="shared" si="24"/>
        <v>9892600000</v>
      </c>
      <c r="M436" s="3">
        <f t="shared" si="25"/>
        <v>6546000000</v>
      </c>
      <c r="N436" s="3">
        <f t="shared" si="26"/>
        <v>3346600000</v>
      </c>
      <c r="O436" s="27">
        <f t="shared" si="27"/>
        <v>0.51647697608854548</v>
      </c>
    </row>
    <row r="437" spans="1:15" ht="12.75" x14ac:dyDescent="0.2">
      <c r="A437" s="14">
        <v>463</v>
      </c>
      <c r="B437" s="9" t="s">
        <v>200</v>
      </c>
      <c r="C437" s="18" t="s">
        <v>15</v>
      </c>
      <c r="D437" s="15">
        <v>42369</v>
      </c>
      <c r="E437" s="16">
        <v>20563100000</v>
      </c>
      <c r="F437" s="17">
        <v>9800600000</v>
      </c>
      <c r="G437" s="17">
        <v>6054300000</v>
      </c>
      <c r="H437" s="17">
        <v>1239100000</v>
      </c>
      <c r="I437" s="17">
        <v>0</v>
      </c>
      <c r="J437" s="9" t="s">
        <v>11</v>
      </c>
      <c r="K437" s="24" t="s">
        <v>162</v>
      </c>
      <c r="L437" s="3">
        <f t="shared" si="24"/>
        <v>10762500000</v>
      </c>
      <c r="M437" s="3">
        <f t="shared" si="25"/>
        <v>7293400000</v>
      </c>
      <c r="N437" s="3">
        <f t="shared" si="26"/>
        <v>3469100000</v>
      </c>
      <c r="O437" s="27">
        <f t="shared" si="27"/>
        <v>0.52338898317860638</v>
      </c>
    </row>
    <row r="438" spans="1:15" ht="12.75" x14ac:dyDescent="0.2">
      <c r="A438" s="14">
        <v>464</v>
      </c>
      <c r="B438" s="9" t="s">
        <v>201</v>
      </c>
      <c r="C438" s="18" t="s">
        <v>10</v>
      </c>
      <c r="D438" s="15">
        <v>41545</v>
      </c>
      <c r="E438" s="16">
        <v>45041000000</v>
      </c>
      <c r="F438" s="17">
        <v>25034000000</v>
      </c>
      <c r="G438" s="17">
        <v>8365000000</v>
      </c>
      <c r="H438" s="17">
        <v>0</v>
      </c>
      <c r="I438" s="17">
        <v>2192000000</v>
      </c>
      <c r="J438" s="9" t="s">
        <v>17</v>
      </c>
      <c r="K438" s="24" t="s">
        <v>202</v>
      </c>
      <c r="L438" s="3">
        <f t="shared" si="24"/>
        <v>20007000000</v>
      </c>
      <c r="M438" s="3">
        <f t="shared" si="25"/>
        <v>10557000000</v>
      </c>
      <c r="N438" s="3">
        <f t="shared" si="26"/>
        <v>9450000000</v>
      </c>
      <c r="O438" s="27">
        <f t="shared" si="27"/>
        <v>0.4441952887369286</v>
      </c>
    </row>
    <row r="439" spans="1:15" ht="12.75" x14ac:dyDescent="0.2">
      <c r="A439" s="14">
        <v>465</v>
      </c>
      <c r="B439" s="9" t="s">
        <v>201</v>
      </c>
      <c r="C439" s="18" t="s">
        <v>13</v>
      </c>
      <c r="D439" s="15">
        <v>41909</v>
      </c>
      <c r="E439" s="16">
        <v>48813000000</v>
      </c>
      <c r="F439" s="17">
        <v>26420000000</v>
      </c>
      <c r="G439" s="17">
        <v>8565000000</v>
      </c>
      <c r="H439" s="17">
        <v>0</v>
      </c>
      <c r="I439" s="17">
        <v>2288000000</v>
      </c>
      <c r="J439" s="9" t="s">
        <v>17</v>
      </c>
      <c r="K439" s="24" t="s">
        <v>202</v>
      </c>
      <c r="L439" s="3">
        <f t="shared" si="24"/>
        <v>22393000000</v>
      </c>
      <c r="M439" s="3">
        <f t="shared" si="25"/>
        <v>10853000000</v>
      </c>
      <c r="N439" s="3">
        <f t="shared" si="26"/>
        <v>11540000000</v>
      </c>
      <c r="O439" s="27">
        <f t="shared" si="27"/>
        <v>0.45875074263003707</v>
      </c>
    </row>
    <row r="440" spans="1:15" ht="12.75" x14ac:dyDescent="0.2">
      <c r="A440" s="14">
        <v>466</v>
      </c>
      <c r="B440" s="9" t="s">
        <v>201</v>
      </c>
      <c r="C440" s="18" t="s">
        <v>14</v>
      </c>
      <c r="D440" s="15">
        <v>42280</v>
      </c>
      <c r="E440" s="16">
        <v>52465000000</v>
      </c>
      <c r="F440" s="17">
        <v>28364000000</v>
      </c>
      <c r="G440" s="17">
        <v>8523000000</v>
      </c>
      <c r="H440" s="17">
        <v>0</v>
      </c>
      <c r="I440" s="17">
        <v>2354000000</v>
      </c>
      <c r="J440" s="9" t="s">
        <v>17</v>
      </c>
      <c r="K440" s="24" t="s">
        <v>202</v>
      </c>
      <c r="L440" s="3">
        <f t="shared" si="24"/>
        <v>24101000000</v>
      </c>
      <c r="M440" s="3">
        <f t="shared" si="25"/>
        <v>10877000000</v>
      </c>
      <c r="N440" s="3">
        <f t="shared" si="26"/>
        <v>13224000000</v>
      </c>
      <c r="O440" s="27">
        <f t="shared" si="27"/>
        <v>0.45937291527685126</v>
      </c>
    </row>
    <row r="441" spans="1:15" ht="12.75" x14ac:dyDescent="0.2">
      <c r="A441" s="14">
        <v>467</v>
      </c>
      <c r="B441" s="9" t="s">
        <v>201</v>
      </c>
      <c r="C441" s="18" t="s">
        <v>15</v>
      </c>
      <c r="D441" s="15">
        <v>42644</v>
      </c>
      <c r="E441" s="16">
        <v>55632000000</v>
      </c>
      <c r="F441" s="17">
        <v>29993000000</v>
      </c>
      <c r="G441" s="17">
        <v>8754000000</v>
      </c>
      <c r="H441" s="17">
        <v>0</v>
      </c>
      <c r="I441" s="17">
        <v>2527000000</v>
      </c>
      <c r="J441" s="9" t="s">
        <v>17</v>
      </c>
      <c r="K441" s="24" t="s">
        <v>202</v>
      </c>
      <c r="L441" s="3">
        <f t="shared" si="24"/>
        <v>25639000000</v>
      </c>
      <c r="M441" s="3">
        <f t="shared" si="25"/>
        <v>11281000000</v>
      </c>
      <c r="N441" s="3">
        <f t="shared" si="26"/>
        <v>14358000000</v>
      </c>
      <c r="O441" s="27">
        <f t="shared" si="27"/>
        <v>0.4608678458441185</v>
      </c>
    </row>
    <row r="442" spans="1:15" ht="12.75" x14ac:dyDescent="0.2">
      <c r="A442" s="14">
        <v>468</v>
      </c>
      <c r="B442" s="9" t="s">
        <v>203</v>
      </c>
      <c r="C442" s="18" t="s">
        <v>10</v>
      </c>
      <c r="D442" s="15">
        <v>41639</v>
      </c>
      <c r="E442" s="16">
        <v>5535000000</v>
      </c>
      <c r="F442" s="17">
        <v>1689000000</v>
      </c>
      <c r="G442" s="17">
        <v>1598000000</v>
      </c>
      <c r="H442" s="17">
        <v>0</v>
      </c>
      <c r="I442" s="17">
        <v>276000000</v>
      </c>
      <c r="J442" s="9" t="s">
        <v>17</v>
      </c>
      <c r="K442" s="24" t="s">
        <v>146</v>
      </c>
      <c r="L442" s="3">
        <f t="shared" si="24"/>
        <v>3846000000</v>
      </c>
      <c r="M442" s="3">
        <f t="shared" si="25"/>
        <v>1874000000</v>
      </c>
      <c r="N442" s="3">
        <f t="shared" si="26"/>
        <v>1972000000</v>
      </c>
      <c r="O442" s="27">
        <f t="shared" si="27"/>
        <v>0.69485094850948514</v>
      </c>
    </row>
    <row r="443" spans="1:15" ht="12.75" x14ac:dyDescent="0.2">
      <c r="A443" s="14">
        <v>469</v>
      </c>
      <c r="B443" s="9" t="s">
        <v>203</v>
      </c>
      <c r="C443" s="18" t="s">
        <v>13</v>
      </c>
      <c r="D443" s="15">
        <v>42004</v>
      </c>
      <c r="E443" s="16">
        <v>6265000000</v>
      </c>
      <c r="F443" s="17">
        <v>2124000000</v>
      </c>
      <c r="G443" s="17">
        <v>1692000000</v>
      </c>
      <c r="H443" s="17">
        <v>0</v>
      </c>
      <c r="I443" s="17">
        <v>329000000</v>
      </c>
      <c r="J443" s="9" t="s">
        <v>17</v>
      </c>
      <c r="K443" s="24" t="s">
        <v>146</v>
      </c>
      <c r="L443" s="3">
        <f t="shared" si="24"/>
        <v>4141000000</v>
      </c>
      <c r="M443" s="3">
        <f t="shared" si="25"/>
        <v>2021000000</v>
      </c>
      <c r="N443" s="3">
        <f t="shared" si="26"/>
        <v>2120000000</v>
      </c>
      <c r="O443" s="27">
        <f t="shared" si="27"/>
        <v>0.66097366320830009</v>
      </c>
    </row>
    <row r="444" spans="1:15" ht="12.75" x14ac:dyDescent="0.2">
      <c r="A444" s="14">
        <v>470</v>
      </c>
      <c r="B444" s="9" t="s">
        <v>203</v>
      </c>
      <c r="C444" s="18" t="s">
        <v>14</v>
      </c>
      <c r="D444" s="15">
        <v>42369</v>
      </c>
      <c r="E444" s="16">
        <v>6394000000</v>
      </c>
      <c r="F444" s="17">
        <v>2343000000</v>
      </c>
      <c r="G444" s="17">
        <v>1669000000</v>
      </c>
      <c r="H444" s="17">
        <v>0</v>
      </c>
      <c r="I444" s="17">
        <v>330000000</v>
      </c>
      <c r="J444" s="9" t="s">
        <v>17</v>
      </c>
      <c r="K444" s="24" t="s">
        <v>146</v>
      </c>
      <c r="L444" s="3">
        <f t="shared" si="24"/>
        <v>4051000000</v>
      </c>
      <c r="M444" s="3">
        <f t="shared" si="25"/>
        <v>1999000000</v>
      </c>
      <c r="N444" s="3">
        <f t="shared" si="26"/>
        <v>2052000000</v>
      </c>
      <c r="O444" s="27">
        <f t="shared" si="27"/>
        <v>0.633562715045355</v>
      </c>
    </row>
    <row r="445" spans="1:15" ht="12.75" x14ac:dyDescent="0.2">
      <c r="A445" s="14">
        <v>471</v>
      </c>
      <c r="B445" s="9" t="s">
        <v>203</v>
      </c>
      <c r="C445" s="18" t="s">
        <v>15</v>
      </c>
      <c r="D445" s="15">
        <v>42735</v>
      </c>
      <c r="E445" s="16">
        <v>6497000000</v>
      </c>
      <c r="F445" s="17">
        <v>2432000000</v>
      </c>
      <c r="G445" s="17">
        <v>1690000000</v>
      </c>
      <c r="H445" s="17">
        <v>0</v>
      </c>
      <c r="I445" s="17">
        <v>322000000</v>
      </c>
      <c r="J445" s="9" t="s">
        <v>17</v>
      </c>
      <c r="K445" s="24" t="s">
        <v>146</v>
      </c>
      <c r="L445" s="3">
        <f t="shared" si="24"/>
        <v>4065000000</v>
      </c>
      <c r="M445" s="3">
        <f t="shared" si="25"/>
        <v>2012000000</v>
      </c>
      <c r="N445" s="3">
        <f t="shared" si="26"/>
        <v>2053000000</v>
      </c>
      <c r="O445" s="27">
        <f t="shared" si="27"/>
        <v>0.62567338771740799</v>
      </c>
    </row>
    <row r="446" spans="1:15" ht="12.75" x14ac:dyDescent="0.2">
      <c r="A446" s="14">
        <v>472</v>
      </c>
      <c r="B446" s="9" t="s">
        <v>204</v>
      </c>
      <c r="C446" s="18" t="s">
        <v>10</v>
      </c>
      <c r="D446" s="15">
        <v>41639</v>
      </c>
      <c r="E446" s="16">
        <v>5535000000</v>
      </c>
      <c r="F446" s="17">
        <v>1689000000</v>
      </c>
      <c r="G446" s="17">
        <v>1598000000</v>
      </c>
      <c r="H446" s="17">
        <v>0</v>
      </c>
      <c r="I446" s="17">
        <v>276000000</v>
      </c>
      <c r="J446" s="9" t="s">
        <v>17</v>
      </c>
      <c r="K446" s="24" t="s">
        <v>146</v>
      </c>
      <c r="L446" s="3">
        <f t="shared" si="24"/>
        <v>3846000000</v>
      </c>
      <c r="M446" s="3">
        <f t="shared" si="25"/>
        <v>1874000000</v>
      </c>
      <c r="N446" s="3">
        <f t="shared" si="26"/>
        <v>1972000000</v>
      </c>
      <c r="O446" s="27">
        <f t="shared" si="27"/>
        <v>0.69485094850948514</v>
      </c>
    </row>
    <row r="447" spans="1:15" ht="12.75" x14ac:dyDescent="0.2">
      <c r="A447" s="14">
        <v>473</v>
      </c>
      <c r="B447" s="9" t="s">
        <v>204</v>
      </c>
      <c r="C447" s="18" t="s">
        <v>13</v>
      </c>
      <c r="D447" s="15">
        <v>42004</v>
      </c>
      <c r="E447" s="16">
        <v>6265000000</v>
      </c>
      <c r="F447" s="17">
        <v>2124000000</v>
      </c>
      <c r="G447" s="17">
        <v>1692000000</v>
      </c>
      <c r="H447" s="17">
        <v>0</v>
      </c>
      <c r="I447" s="17">
        <v>329000000</v>
      </c>
      <c r="J447" s="9" t="s">
        <v>17</v>
      </c>
      <c r="K447" s="24" t="s">
        <v>146</v>
      </c>
      <c r="L447" s="3">
        <f t="shared" si="24"/>
        <v>4141000000</v>
      </c>
      <c r="M447" s="3">
        <f t="shared" si="25"/>
        <v>2021000000</v>
      </c>
      <c r="N447" s="3">
        <f t="shared" si="26"/>
        <v>2120000000</v>
      </c>
      <c r="O447" s="27">
        <f t="shared" si="27"/>
        <v>0.66097366320830009</v>
      </c>
    </row>
    <row r="448" spans="1:15" ht="12.75" x14ac:dyDescent="0.2">
      <c r="A448" s="14">
        <v>474</v>
      </c>
      <c r="B448" s="9" t="s">
        <v>204</v>
      </c>
      <c r="C448" s="18" t="s">
        <v>14</v>
      </c>
      <c r="D448" s="15">
        <v>42369</v>
      </c>
      <c r="E448" s="16">
        <v>6394000000</v>
      </c>
      <c r="F448" s="17">
        <v>2343000000</v>
      </c>
      <c r="G448" s="17">
        <v>1669000000</v>
      </c>
      <c r="H448" s="17">
        <v>0</v>
      </c>
      <c r="I448" s="17">
        <v>330000000</v>
      </c>
      <c r="J448" s="9" t="s">
        <v>17</v>
      </c>
      <c r="K448" s="24" t="s">
        <v>146</v>
      </c>
      <c r="L448" s="3">
        <f t="shared" si="24"/>
        <v>4051000000</v>
      </c>
      <c r="M448" s="3">
        <f t="shared" si="25"/>
        <v>1999000000</v>
      </c>
      <c r="N448" s="3">
        <f t="shared" si="26"/>
        <v>2052000000</v>
      </c>
      <c r="O448" s="27">
        <f t="shared" si="27"/>
        <v>0.633562715045355</v>
      </c>
    </row>
    <row r="449" spans="1:15" ht="12.75" x14ac:dyDescent="0.2">
      <c r="A449" s="14">
        <v>475</v>
      </c>
      <c r="B449" s="9" t="s">
        <v>204</v>
      </c>
      <c r="C449" s="18" t="s">
        <v>15</v>
      </c>
      <c r="D449" s="15">
        <v>42735</v>
      </c>
      <c r="E449" s="16">
        <v>6497000000</v>
      </c>
      <c r="F449" s="17">
        <v>2432000000</v>
      </c>
      <c r="G449" s="17">
        <v>1690000000</v>
      </c>
      <c r="H449" s="17">
        <v>0</v>
      </c>
      <c r="I449" s="17">
        <v>322000000</v>
      </c>
      <c r="J449" s="9" t="s">
        <v>17</v>
      </c>
      <c r="K449" s="24" t="s">
        <v>146</v>
      </c>
      <c r="L449" s="3">
        <f t="shared" si="24"/>
        <v>4065000000</v>
      </c>
      <c r="M449" s="3">
        <f t="shared" si="25"/>
        <v>2012000000</v>
      </c>
      <c r="N449" s="3">
        <f t="shared" si="26"/>
        <v>2053000000</v>
      </c>
      <c r="O449" s="27">
        <f t="shared" si="27"/>
        <v>0.62567338771740799</v>
      </c>
    </row>
    <row r="450" spans="1:15" ht="12.75" x14ac:dyDescent="0.2">
      <c r="A450" s="14">
        <v>476</v>
      </c>
      <c r="B450" s="9" t="s">
        <v>205</v>
      </c>
      <c r="C450" s="18" t="s">
        <v>10</v>
      </c>
      <c r="D450" s="15">
        <v>41639</v>
      </c>
      <c r="E450" s="16">
        <v>15051000000</v>
      </c>
      <c r="F450" s="17">
        <v>12274000000</v>
      </c>
      <c r="G450" s="17">
        <v>916000000</v>
      </c>
      <c r="H450" s="17">
        <v>0</v>
      </c>
      <c r="I450" s="17">
        <v>97000000</v>
      </c>
      <c r="J450" s="9" t="s">
        <v>17</v>
      </c>
      <c r="K450" s="24" t="s">
        <v>119</v>
      </c>
      <c r="L450" s="3">
        <f t="shared" ref="L450:L513" si="28">E450-F450</f>
        <v>2777000000</v>
      </c>
      <c r="M450" s="3">
        <f t="shared" si="25"/>
        <v>1013000000</v>
      </c>
      <c r="N450" s="3">
        <f t="shared" si="26"/>
        <v>1764000000</v>
      </c>
      <c r="O450" s="27">
        <f t="shared" si="27"/>
        <v>0.18450601288950899</v>
      </c>
    </row>
    <row r="451" spans="1:15" ht="12.75" x14ac:dyDescent="0.2">
      <c r="A451" s="14">
        <v>477</v>
      </c>
      <c r="B451" s="9" t="s">
        <v>205</v>
      </c>
      <c r="C451" s="18" t="s">
        <v>13</v>
      </c>
      <c r="D451" s="15">
        <v>42004</v>
      </c>
      <c r="E451" s="16">
        <v>15499000000</v>
      </c>
      <c r="F451" s="17">
        <v>12471000000</v>
      </c>
      <c r="G451" s="17">
        <v>1036000000</v>
      </c>
      <c r="H451" s="17">
        <v>0</v>
      </c>
      <c r="I451" s="17">
        <v>94000000</v>
      </c>
      <c r="J451" s="9" t="s">
        <v>17</v>
      </c>
      <c r="K451" s="24" t="s">
        <v>119</v>
      </c>
      <c r="L451" s="3">
        <f t="shared" si="28"/>
        <v>3028000000</v>
      </c>
      <c r="M451" s="3">
        <f t="shared" ref="M451:M514" si="29">G451+H451+I451</f>
        <v>1130000000</v>
      </c>
      <c r="N451" s="3">
        <f t="shared" ref="N451:N514" si="30">L451-M451</f>
        <v>1898000000</v>
      </c>
      <c r="O451" s="27">
        <f t="shared" ref="O451:O514" si="31">(E451-F451)/E451</f>
        <v>0.19536744306084264</v>
      </c>
    </row>
    <row r="452" spans="1:15" ht="12.75" x14ac:dyDescent="0.2">
      <c r="A452" s="14">
        <v>478</v>
      </c>
      <c r="B452" s="9" t="s">
        <v>205</v>
      </c>
      <c r="C452" s="18" t="s">
        <v>14</v>
      </c>
      <c r="D452" s="15">
        <v>42369</v>
      </c>
      <c r="E452" s="16">
        <v>15165000000</v>
      </c>
      <c r="F452" s="17">
        <v>12155000000</v>
      </c>
      <c r="G452" s="17">
        <v>1017000000</v>
      </c>
      <c r="H452" s="17">
        <v>0</v>
      </c>
      <c r="I452" s="17">
        <v>93000000</v>
      </c>
      <c r="J452" s="9" t="s">
        <v>17</v>
      </c>
      <c r="K452" s="24" t="s">
        <v>119</v>
      </c>
      <c r="L452" s="3">
        <f t="shared" si="28"/>
        <v>3010000000</v>
      </c>
      <c r="M452" s="3">
        <f t="shared" si="29"/>
        <v>1110000000</v>
      </c>
      <c r="N452" s="3">
        <f t="shared" si="30"/>
        <v>1900000000</v>
      </c>
      <c r="O452" s="27">
        <f t="shared" si="31"/>
        <v>0.19848334981866139</v>
      </c>
    </row>
    <row r="453" spans="1:15" ht="12.75" x14ac:dyDescent="0.2">
      <c r="A453" s="14">
        <v>479</v>
      </c>
      <c r="B453" s="9" t="s">
        <v>205</v>
      </c>
      <c r="C453" s="18" t="s">
        <v>15</v>
      </c>
      <c r="D453" s="15">
        <v>42735</v>
      </c>
      <c r="E453" s="16">
        <v>16661000000</v>
      </c>
      <c r="F453" s="17">
        <v>13107000000</v>
      </c>
      <c r="G453" s="17">
        <v>1145000000</v>
      </c>
      <c r="H453" s="17">
        <v>0</v>
      </c>
      <c r="I453" s="17">
        <v>134000000</v>
      </c>
      <c r="J453" s="9" t="s">
        <v>17</v>
      </c>
      <c r="K453" s="24" t="s">
        <v>119</v>
      </c>
      <c r="L453" s="3">
        <f t="shared" si="28"/>
        <v>3554000000</v>
      </c>
      <c r="M453" s="3">
        <f t="shared" si="29"/>
        <v>1279000000</v>
      </c>
      <c r="N453" s="3">
        <f t="shared" si="30"/>
        <v>2275000000</v>
      </c>
      <c r="O453" s="27">
        <f t="shared" si="31"/>
        <v>0.21331252625892805</v>
      </c>
    </row>
    <row r="454" spans="1:15" ht="12.75" x14ac:dyDescent="0.2">
      <c r="A454" s="14">
        <v>480</v>
      </c>
      <c r="B454" s="9" t="s">
        <v>206</v>
      </c>
      <c r="C454" s="18" t="s">
        <v>10</v>
      </c>
      <c r="D454" s="15">
        <v>41274</v>
      </c>
      <c r="E454" s="16">
        <v>1279067000</v>
      </c>
      <c r="F454" s="17">
        <v>461898000</v>
      </c>
      <c r="G454" s="17">
        <v>68538000</v>
      </c>
      <c r="H454" s="17">
        <v>0</v>
      </c>
      <c r="I454" s="17">
        <v>382553000</v>
      </c>
      <c r="J454" s="9" t="s">
        <v>50</v>
      </c>
      <c r="K454" s="24" t="s">
        <v>73</v>
      </c>
      <c r="L454" s="3">
        <f t="shared" si="28"/>
        <v>817169000</v>
      </c>
      <c r="M454" s="3">
        <f t="shared" si="29"/>
        <v>451091000</v>
      </c>
      <c r="N454" s="3">
        <f t="shared" si="30"/>
        <v>366078000</v>
      </c>
      <c r="O454" s="27">
        <f t="shared" si="31"/>
        <v>0.6388789641199405</v>
      </c>
    </row>
    <row r="455" spans="1:15" ht="12.75" x14ac:dyDescent="0.2">
      <c r="A455" s="14">
        <v>481</v>
      </c>
      <c r="B455" s="9" t="s">
        <v>206</v>
      </c>
      <c r="C455" s="18" t="s">
        <v>13</v>
      </c>
      <c r="D455" s="15">
        <v>41639</v>
      </c>
      <c r="E455" s="16">
        <v>1482259000</v>
      </c>
      <c r="F455" s="17">
        <v>555660000</v>
      </c>
      <c r="G455" s="17">
        <v>69323000</v>
      </c>
      <c r="H455" s="17">
        <v>0</v>
      </c>
      <c r="I455" s="17">
        <v>475464000</v>
      </c>
      <c r="J455" s="9" t="s">
        <v>50</v>
      </c>
      <c r="K455" s="24" t="s">
        <v>73</v>
      </c>
      <c r="L455" s="3">
        <f t="shared" si="28"/>
        <v>926599000</v>
      </c>
      <c r="M455" s="3">
        <f t="shared" si="29"/>
        <v>544787000</v>
      </c>
      <c r="N455" s="3">
        <f t="shared" si="30"/>
        <v>381812000</v>
      </c>
      <c r="O455" s="27">
        <f t="shared" si="31"/>
        <v>0.62512624311945486</v>
      </c>
    </row>
    <row r="456" spans="1:15" ht="12.75" x14ac:dyDescent="0.2">
      <c r="A456" s="14">
        <v>482</v>
      </c>
      <c r="B456" s="9" t="s">
        <v>206</v>
      </c>
      <c r="C456" s="18" t="s">
        <v>14</v>
      </c>
      <c r="D456" s="15">
        <v>42004</v>
      </c>
      <c r="E456" s="16">
        <v>1616438000</v>
      </c>
      <c r="F456" s="17">
        <v>603321000</v>
      </c>
      <c r="G456" s="17">
        <v>89468000</v>
      </c>
      <c r="H456" s="17">
        <v>0</v>
      </c>
      <c r="I456" s="17">
        <v>538513000</v>
      </c>
      <c r="J456" s="9" t="s">
        <v>50</v>
      </c>
      <c r="K456" s="24" t="s">
        <v>73</v>
      </c>
      <c r="L456" s="3">
        <f t="shared" si="28"/>
        <v>1013117000</v>
      </c>
      <c r="M456" s="3">
        <f t="shared" si="29"/>
        <v>627981000</v>
      </c>
      <c r="N456" s="3">
        <f t="shared" si="30"/>
        <v>385136000</v>
      </c>
      <c r="O456" s="27">
        <f t="shared" si="31"/>
        <v>0.62675896013333021</v>
      </c>
    </row>
    <row r="457" spans="1:15" ht="12.75" x14ac:dyDescent="0.2">
      <c r="A457" s="14">
        <v>483</v>
      </c>
      <c r="B457" s="9" t="s">
        <v>206</v>
      </c>
      <c r="C457" s="18" t="s">
        <v>15</v>
      </c>
      <c r="D457" s="15">
        <v>42369</v>
      </c>
      <c r="E457" s="16">
        <v>1763336000</v>
      </c>
      <c r="F457" s="17">
        <v>651282000</v>
      </c>
      <c r="G457" s="17">
        <v>139616000</v>
      </c>
      <c r="H457" s="17">
        <v>0</v>
      </c>
      <c r="I457" s="17">
        <v>570527000</v>
      </c>
      <c r="J457" s="9" t="s">
        <v>50</v>
      </c>
      <c r="K457" s="24" t="s">
        <v>73</v>
      </c>
      <c r="L457" s="3">
        <f t="shared" si="28"/>
        <v>1112054000</v>
      </c>
      <c r="M457" s="3">
        <f t="shared" si="29"/>
        <v>710143000</v>
      </c>
      <c r="N457" s="3">
        <f t="shared" si="30"/>
        <v>401911000</v>
      </c>
      <c r="O457" s="27">
        <f t="shared" si="31"/>
        <v>0.630653488614762</v>
      </c>
    </row>
    <row r="458" spans="1:15" ht="12.75" x14ac:dyDescent="0.2">
      <c r="A458" s="14">
        <v>484</v>
      </c>
      <c r="B458" s="9" t="s">
        <v>207</v>
      </c>
      <c r="C458" s="18" t="s">
        <v>10</v>
      </c>
      <c r="D458" s="15">
        <v>41307</v>
      </c>
      <c r="E458" s="16">
        <v>7394500000</v>
      </c>
      <c r="F458" s="17">
        <v>4741800000</v>
      </c>
      <c r="G458" s="17">
        <v>1732600000</v>
      </c>
      <c r="H458" s="17">
        <v>0</v>
      </c>
      <c r="I458" s="17">
        <v>0</v>
      </c>
      <c r="J458" s="9" t="s">
        <v>17</v>
      </c>
      <c r="K458" s="24" t="s">
        <v>195</v>
      </c>
      <c r="L458" s="3">
        <f t="shared" si="28"/>
        <v>2652700000</v>
      </c>
      <c r="M458" s="3">
        <f t="shared" si="29"/>
        <v>1732600000</v>
      </c>
      <c r="N458" s="3">
        <f t="shared" si="30"/>
        <v>920100000</v>
      </c>
      <c r="O458" s="27">
        <f t="shared" si="31"/>
        <v>0.358739603759551</v>
      </c>
    </row>
    <row r="459" spans="1:15" ht="12.75" x14ac:dyDescent="0.2">
      <c r="A459" s="14">
        <v>485</v>
      </c>
      <c r="B459" s="9" t="s">
        <v>207</v>
      </c>
      <c r="C459" s="18" t="s">
        <v>13</v>
      </c>
      <c r="D459" s="15">
        <v>41671</v>
      </c>
      <c r="E459" s="16">
        <v>7840300000</v>
      </c>
      <c r="F459" s="17">
        <v>5050500000</v>
      </c>
      <c r="G459" s="17">
        <v>1819500000</v>
      </c>
      <c r="H459" s="17">
        <v>0</v>
      </c>
      <c r="I459" s="17">
        <v>0</v>
      </c>
      <c r="J459" s="9" t="s">
        <v>17</v>
      </c>
      <c r="K459" s="24" t="s">
        <v>195</v>
      </c>
      <c r="L459" s="3">
        <f t="shared" si="28"/>
        <v>2789800000</v>
      </c>
      <c r="M459" s="3">
        <f t="shared" si="29"/>
        <v>1819500000</v>
      </c>
      <c r="N459" s="3">
        <f t="shared" si="30"/>
        <v>970300000</v>
      </c>
      <c r="O459" s="27">
        <f t="shared" si="31"/>
        <v>0.35582822085889571</v>
      </c>
    </row>
    <row r="460" spans="1:15" ht="12.75" x14ac:dyDescent="0.2">
      <c r="A460" s="14">
        <v>486</v>
      </c>
      <c r="B460" s="9" t="s">
        <v>207</v>
      </c>
      <c r="C460" s="18" t="s">
        <v>14</v>
      </c>
      <c r="D460" s="15">
        <v>42035</v>
      </c>
      <c r="E460" s="16">
        <v>8602200000</v>
      </c>
      <c r="F460" s="17">
        <v>5568200000</v>
      </c>
      <c r="G460" s="17">
        <v>1993800000</v>
      </c>
      <c r="H460" s="17">
        <v>0</v>
      </c>
      <c r="I460" s="17">
        <v>0</v>
      </c>
      <c r="J460" s="9" t="s">
        <v>17</v>
      </c>
      <c r="K460" s="24" t="s">
        <v>195</v>
      </c>
      <c r="L460" s="3">
        <f t="shared" si="28"/>
        <v>3034000000</v>
      </c>
      <c r="M460" s="3">
        <f t="shared" si="29"/>
        <v>1993800000</v>
      </c>
      <c r="N460" s="3">
        <f t="shared" si="30"/>
        <v>1040200000</v>
      </c>
      <c r="O460" s="27">
        <f t="shared" si="31"/>
        <v>0.35270047197228616</v>
      </c>
    </row>
    <row r="461" spans="1:15" ht="12.75" x14ac:dyDescent="0.2">
      <c r="A461" s="14">
        <v>487</v>
      </c>
      <c r="B461" s="9" t="s">
        <v>207</v>
      </c>
      <c r="C461" s="18" t="s">
        <v>15</v>
      </c>
      <c r="D461" s="15">
        <v>42399</v>
      </c>
      <c r="E461" s="16">
        <v>15498400000</v>
      </c>
      <c r="F461" s="17">
        <v>10841700000</v>
      </c>
      <c r="G461" s="17">
        <v>3607000000</v>
      </c>
      <c r="H461" s="17">
        <v>0</v>
      </c>
      <c r="I461" s="17">
        <v>0</v>
      </c>
      <c r="J461" s="9" t="s">
        <v>17</v>
      </c>
      <c r="K461" s="24" t="s">
        <v>195</v>
      </c>
      <c r="L461" s="3">
        <f t="shared" si="28"/>
        <v>4656700000</v>
      </c>
      <c r="M461" s="3">
        <f t="shared" si="29"/>
        <v>3607000000</v>
      </c>
      <c r="N461" s="3">
        <f t="shared" si="30"/>
        <v>1049700000</v>
      </c>
      <c r="O461" s="27">
        <f t="shared" si="31"/>
        <v>0.30046327362824549</v>
      </c>
    </row>
    <row r="462" spans="1:15" ht="12.75" x14ac:dyDescent="0.2">
      <c r="A462" s="14">
        <v>488</v>
      </c>
      <c r="B462" s="9" t="s">
        <v>208</v>
      </c>
      <c r="C462" s="18" t="s">
        <v>10</v>
      </c>
      <c r="D462" s="15">
        <v>41274</v>
      </c>
      <c r="E462" s="16">
        <v>1663000000</v>
      </c>
      <c r="F462" s="17">
        <v>0</v>
      </c>
      <c r="G462" s="17">
        <v>1123200000</v>
      </c>
      <c r="H462" s="17">
        <v>0</v>
      </c>
      <c r="I462" s="17">
        <v>78300000</v>
      </c>
      <c r="J462" s="9" t="s">
        <v>11</v>
      </c>
      <c r="K462" s="24" t="s">
        <v>209</v>
      </c>
      <c r="L462" s="3">
        <f t="shared" si="28"/>
        <v>1663000000</v>
      </c>
      <c r="M462" s="3">
        <f t="shared" si="29"/>
        <v>1201500000</v>
      </c>
      <c r="N462" s="3">
        <f t="shared" si="30"/>
        <v>461500000</v>
      </c>
      <c r="O462" s="27">
        <f t="shared" si="31"/>
        <v>1</v>
      </c>
    </row>
    <row r="463" spans="1:15" ht="12.75" x14ac:dyDescent="0.2">
      <c r="A463" s="14">
        <v>489</v>
      </c>
      <c r="B463" s="9" t="s">
        <v>208</v>
      </c>
      <c r="C463" s="18" t="s">
        <v>13</v>
      </c>
      <c r="D463" s="15">
        <v>41639</v>
      </c>
      <c r="E463" s="16">
        <v>1558400000</v>
      </c>
      <c r="F463" s="17">
        <v>0</v>
      </c>
      <c r="G463" s="17">
        <v>1058000000</v>
      </c>
      <c r="H463" s="17">
        <v>0</v>
      </c>
      <c r="I463" s="17">
        <v>60400000</v>
      </c>
      <c r="J463" s="9" t="s">
        <v>11</v>
      </c>
      <c r="K463" s="24" t="s">
        <v>209</v>
      </c>
      <c r="L463" s="3">
        <f t="shared" si="28"/>
        <v>1558400000</v>
      </c>
      <c r="M463" s="3">
        <f t="shared" si="29"/>
        <v>1118400000</v>
      </c>
      <c r="N463" s="3">
        <f t="shared" si="30"/>
        <v>440000000</v>
      </c>
      <c r="O463" s="27">
        <f t="shared" si="31"/>
        <v>1</v>
      </c>
    </row>
    <row r="464" spans="1:15" ht="12.75" x14ac:dyDescent="0.2">
      <c r="A464" s="14">
        <v>490</v>
      </c>
      <c r="B464" s="9" t="s">
        <v>208</v>
      </c>
      <c r="C464" s="18" t="s">
        <v>14</v>
      </c>
      <c r="D464" s="15">
        <v>42004</v>
      </c>
      <c r="E464" s="16">
        <v>1584500000</v>
      </c>
      <c r="F464" s="17">
        <v>0</v>
      </c>
      <c r="G464" s="17">
        <v>1105700000</v>
      </c>
      <c r="H464" s="17">
        <v>0</v>
      </c>
      <c r="I464" s="17">
        <v>52500000</v>
      </c>
      <c r="J464" s="9" t="s">
        <v>11</v>
      </c>
      <c r="K464" s="24" t="s">
        <v>209</v>
      </c>
      <c r="L464" s="3">
        <f t="shared" si="28"/>
        <v>1584500000</v>
      </c>
      <c r="M464" s="3">
        <f t="shared" si="29"/>
        <v>1158200000</v>
      </c>
      <c r="N464" s="3">
        <f t="shared" si="30"/>
        <v>426300000</v>
      </c>
      <c r="O464" s="27">
        <f t="shared" si="31"/>
        <v>1</v>
      </c>
    </row>
    <row r="465" spans="1:15" ht="12.75" x14ac:dyDescent="0.2">
      <c r="A465" s="14">
        <v>491</v>
      </c>
      <c r="B465" s="9" t="s">
        <v>208</v>
      </c>
      <c r="C465" s="18" t="s">
        <v>15</v>
      </c>
      <c r="D465" s="15">
        <v>42369</v>
      </c>
      <c r="E465" s="16">
        <v>1637100000</v>
      </c>
      <c r="F465" s="17">
        <v>0</v>
      </c>
      <c r="G465" s="17">
        <v>1209100000</v>
      </c>
      <c r="H465" s="17">
        <v>0</v>
      </c>
      <c r="I465" s="17">
        <v>58700000</v>
      </c>
      <c r="J465" s="9" t="s">
        <v>11</v>
      </c>
      <c r="K465" s="24" t="s">
        <v>209</v>
      </c>
      <c r="L465" s="3">
        <f t="shared" si="28"/>
        <v>1637100000</v>
      </c>
      <c r="M465" s="3">
        <f t="shared" si="29"/>
        <v>1267800000</v>
      </c>
      <c r="N465" s="3">
        <f t="shared" si="30"/>
        <v>369300000</v>
      </c>
      <c r="O465" s="27">
        <f t="shared" si="31"/>
        <v>1</v>
      </c>
    </row>
    <row r="466" spans="1:15" ht="12.75" x14ac:dyDescent="0.2">
      <c r="A466" s="14">
        <v>492</v>
      </c>
      <c r="B466" s="9" t="s">
        <v>210</v>
      </c>
      <c r="C466" s="18" t="s">
        <v>10</v>
      </c>
      <c r="D466" s="15">
        <v>41639</v>
      </c>
      <c r="E466" s="16">
        <v>7155096000</v>
      </c>
      <c r="F466" s="17">
        <v>4376505000</v>
      </c>
      <c r="G466" s="17">
        <v>1616921000</v>
      </c>
      <c r="H466" s="17">
        <v>0</v>
      </c>
      <c r="I466" s="17">
        <v>0</v>
      </c>
      <c r="J466" s="9" t="s">
        <v>11</v>
      </c>
      <c r="K466" s="24" t="s">
        <v>155</v>
      </c>
      <c r="L466" s="3">
        <f t="shared" si="28"/>
        <v>2778591000</v>
      </c>
      <c r="M466" s="3">
        <f t="shared" si="29"/>
        <v>1616921000</v>
      </c>
      <c r="N466" s="3">
        <f t="shared" si="30"/>
        <v>1161670000</v>
      </c>
      <c r="O466" s="27">
        <f t="shared" si="31"/>
        <v>0.38833734725571817</v>
      </c>
    </row>
    <row r="467" spans="1:15" ht="12.75" x14ac:dyDescent="0.2">
      <c r="A467" s="14">
        <v>493</v>
      </c>
      <c r="B467" s="9" t="s">
        <v>210</v>
      </c>
      <c r="C467" s="18" t="s">
        <v>13</v>
      </c>
      <c r="D467" s="15">
        <v>42004</v>
      </c>
      <c r="E467" s="16">
        <v>7752728000</v>
      </c>
      <c r="F467" s="17">
        <v>4778479000</v>
      </c>
      <c r="G467" s="17">
        <v>1758765000</v>
      </c>
      <c r="H467" s="17">
        <v>0</v>
      </c>
      <c r="I467" s="17">
        <v>0</v>
      </c>
      <c r="J467" s="9" t="s">
        <v>11</v>
      </c>
      <c r="K467" s="24" t="s">
        <v>155</v>
      </c>
      <c r="L467" s="3">
        <f t="shared" si="28"/>
        <v>2974249000</v>
      </c>
      <c r="M467" s="3">
        <f t="shared" si="29"/>
        <v>1758765000</v>
      </c>
      <c r="N467" s="3">
        <f t="shared" si="30"/>
        <v>1215484000</v>
      </c>
      <c r="O467" s="27">
        <f t="shared" si="31"/>
        <v>0.38363902357982893</v>
      </c>
    </row>
    <row r="468" spans="1:15" ht="12.75" x14ac:dyDescent="0.2">
      <c r="A468" s="14">
        <v>494</v>
      </c>
      <c r="B468" s="9" t="s">
        <v>210</v>
      </c>
      <c r="C468" s="18" t="s">
        <v>14</v>
      </c>
      <c r="D468" s="15">
        <v>42369</v>
      </c>
      <c r="E468" s="16">
        <v>6956311000</v>
      </c>
      <c r="F468" s="17">
        <v>4388167000</v>
      </c>
      <c r="G468" s="17">
        <v>1647382000</v>
      </c>
      <c r="H468" s="17">
        <v>0</v>
      </c>
      <c r="I468" s="17">
        <v>0</v>
      </c>
      <c r="J468" s="9" t="s">
        <v>11</v>
      </c>
      <c r="K468" s="24" t="s">
        <v>155</v>
      </c>
      <c r="L468" s="3">
        <f t="shared" si="28"/>
        <v>2568144000</v>
      </c>
      <c r="M468" s="3">
        <f t="shared" si="29"/>
        <v>1647382000</v>
      </c>
      <c r="N468" s="3">
        <f t="shared" si="30"/>
        <v>920762000</v>
      </c>
      <c r="O468" s="27">
        <f t="shared" si="31"/>
        <v>0.3691818839036955</v>
      </c>
    </row>
    <row r="469" spans="1:15" ht="12.75" x14ac:dyDescent="0.2">
      <c r="A469" s="14">
        <v>495</v>
      </c>
      <c r="B469" s="9" t="s">
        <v>210</v>
      </c>
      <c r="C469" s="18" t="s">
        <v>15</v>
      </c>
      <c r="D469" s="15">
        <v>42735</v>
      </c>
      <c r="E469" s="16">
        <v>6794342000</v>
      </c>
      <c r="F469" s="17">
        <v>4322373000</v>
      </c>
      <c r="G469" s="17">
        <v>1757523000</v>
      </c>
      <c r="H469" s="17">
        <v>0</v>
      </c>
      <c r="I469" s="17">
        <v>0</v>
      </c>
      <c r="J469" s="9" t="s">
        <v>11</v>
      </c>
      <c r="K469" s="24" t="s">
        <v>155</v>
      </c>
      <c r="L469" s="3">
        <f t="shared" si="28"/>
        <v>2471969000</v>
      </c>
      <c r="M469" s="3">
        <f t="shared" si="29"/>
        <v>1757523000</v>
      </c>
      <c r="N469" s="3">
        <f t="shared" si="30"/>
        <v>714446000</v>
      </c>
      <c r="O469" s="27">
        <f t="shared" si="31"/>
        <v>0.36382757888843392</v>
      </c>
    </row>
    <row r="470" spans="1:15" ht="12.75" x14ac:dyDescent="0.2">
      <c r="A470" s="14">
        <v>496</v>
      </c>
      <c r="B470" s="9" t="s">
        <v>211</v>
      </c>
      <c r="C470" s="18" t="s">
        <v>10</v>
      </c>
      <c r="D470" s="15">
        <v>41639</v>
      </c>
      <c r="E470" s="16">
        <v>5997000000</v>
      </c>
      <c r="F470" s="17">
        <v>2499000000</v>
      </c>
      <c r="G470" s="17">
        <v>2337000000</v>
      </c>
      <c r="H470" s="17">
        <v>0</v>
      </c>
      <c r="I470" s="17">
        <v>115000000</v>
      </c>
      <c r="J470" s="9" t="s">
        <v>34</v>
      </c>
      <c r="K470" s="24" t="s">
        <v>212</v>
      </c>
      <c r="L470" s="3">
        <f t="shared" si="28"/>
        <v>3498000000</v>
      </c>
      <c r="M470" s="3">
        <f t="shared" si="29"/>
        <v>2452000000</v>
      </c>
      <c r="N470" s="3">
        <f t="shared" si="30"/>
        <v>1046000000</v>
      </c>
      <c r="O470" s="27">
        <f t="shared" si="31"/>
        <v>0.58329164582291149</v>
      </c>
    </row>
    <row r="471" spans="1:15" ht="12.75" x14ac:dyDescent="0.2">
      <c r="A471" s="14">
        <v>497</v>
      </c>
      <c r="B471" s="9" t="s">
        <v>211</v>
      </c>
      <c r="C471" s="18" t="s">
        <v>13</v>
      </c>
      <c r="D471" s="15">
        <v>42004</v>
      </c>
      <c r="E471" s="16">
        <v>6121000000</v>
      </c>
      <c r="F471" s="17">
        <v>2491000000</v>
      </c>
      <c r="G471" s="17">
        <v>2335000000</v>
      </c>
      <c r="H471" s="17">
        <v>0</v>
      </c>
      <c r="I471" s="17">
        <v>115000000</v>
      </c>
      <c r="J471" s="9" t="s">
        <v>34</v>
      </c>
      <c r="K471" s="24" t="s">
        <v>212</v>
      </c>
      <c r="L471" s="3">
        <f t="shared" si="28"/>
        <v>3630000000</v>
      </c>
      <c r="M471" s="3">
        <f t="shared" si="29"/>
        <v>2450000000</v>
      </c>
      <c r="N471" s="3">
        <f t="shared" si="30"/>
        <v>1180000000</v>
      </c>
      <c r="O471" s="27">
        <f t="shared" si="31"/>
        <v>0.59304035288351575</v>
      </c>
    </row>
    <row r="472" spans="1:15" ht="12.75" x14ac:dyDescent="0.2">
      <c r="A472" s="14">
        <v>498</v>
      </c>
      <c r="B472" s="9" t="s">
        <v>211</v>
      </c>
      <c r="C472" s="18" t="s">
        <v>14</v>
      </c>
      <c r="D472" s="15">
        <v>42369</v>
      </c>
      <c r="E472" s="16">
        <v>6282000000</v>
      </c>
      <c r="F472" s="17">
        <v>2559000000</v>
      </c>
      <c r="G472" s="17">
        <v>2320000000</v>
      </c>
      <c r="H472" s="17">
        <v>0</v>
      </c>
      <c r="I472" s="17">
        <v>105000000</v>
      </c>
      <c r="J472" s="9" t="s">
        <v>34</v>
      </c>
      <c r="K472" s="24" t="s">
        <v>212</v>
      </c>
      <c r="L472" s="3">
        <f t="shared" si="28"/>
        <v>3723000000</v>
      </c>
      <c r="M472" s="3">
        <f t="shared" si="29"/>
        <v>2425000000</v>
      </c>
      <c r="N472" s="3">
        <f t="shared" si="30"/>
        <v>1298000000</v>
      </c>
      <c r="O472" s="27">
        <f t="shared" si="31"/>
        <v>0.59264565425023874</v>
      </c>
    </row>
    <row r="473" spans="1:15" ht="12.75" x14ac:dyDescent="0.2">
      <c r="A473" s="14">
        <v>499</v>
      </c>
      <c r="B473" s="9" t="s">
        <v>211</v>
      </c>
      <c r="C473" s="18" t="s">
        <v>15</v>
      </c>
      <c r="D473" s="15">
        <v>42735</v>
      </c>
      <c r="E473" s="16">
        <v>6440000000</v>
      </c>
      <c r="F473" s="17">
        <v>2582000000</v>
      </c>
      <c r="G473" s="17">
        <v>2326000000</v>
      </c>
      <c r="H473" s="17">
        <v>0</v>
      </c>
      <c r="I473" s="17">
        <v>99000000</v>
      </c>
      <c r="J473" s="9" t="s">
        <v>34</v>
      </c>
      <c r="K473" s="24" t="s">
        <v>212</v>
      </c>
      <c r="L473" s="3">
        <f t="shared" si="28"/>
        <v>3858000000</v>
      </c>
      <c r="M473" s="3">
        <f t="shared" si="29"/>
        <v>2425000000</v>
      </c>
      <c r="N473" s="3">
        <f t="shared" si="30"/>
        <v>1433000000</v>
      </c>
      <c r="O473" s="27">
        <f t="shared" si="31"/>
        <v>0.59906832298136647</v>
      </c>
    </row>
    <row r="474" spans="1:15" ht="12.75" x14ac:dyDescent="0.2">
      <c r="A474" s="14">
        <v>500</v>
      </c>
      <c r="B474" s="9" t="s">
        <v>213</v>
      </c>
      <c r="C474" s="18" t="s">
        <v>10</v>
      </c>
      <c r="D474" s="15">
        <v>41420</v>
      </c>
      <c r="E474" s="16">
        <v>5921000000</v>
      </c>
      <c r="F474" s="17">
        <v>4616600000</v>
      </c>
      <c r="G474" s="17">
        <v>625200000</v>
      </c>
      <c r="H474" s="17">
        <v>0</v>
      </c>
      <c r="I474" s="17">
        <v>278300000</v>
      </c>
      <c r="J474" s="9" t="s">
        <v>17</v>
      </c>
      <c r="K474" s="24" t="s">
        <v>153</v>
      </c>
      <c r="L474" s="3">
        <f t="shared" si="28"/>
        <v>1304400000</v>
      </c>
      <c r="M474" s="3">
        <f t="shared" si="29"/>
        <v>903500000</v>
      </c>
      <c r="N474" s="3">
        <f t="shared" si="30"/>
        <v>400900000</v>
      </c>
      <c r="O474" s="27">
        <f t="shared" si="31"/>
        <v>0.22030062489444352</v>
      </c>
    </row>
    <row r="475" spans="1:15" ht="12.75" x14ac:dyDescent="0.2">
      <c r="A475" s="14">
        <v>501</v>
      </c>
      <c r="B475" s="9" t="s">
        <v>213</v>
      </c>
      <c r="C475" s="18" t="s">
        <v>13</v>
      </c>
      <c r="D475" s="15">
        <v>41784</v>
      </c>
      <c r="E475" s="16">
        <v>6285600000</v>
      </c>
      <c r="F475" s="17">
        <v>4990500000</v>
      </c>
      <c r="G475" s="17">
        <v>665400000</v>
      </c>
      <c r="H475" s="17">
        <v>0</v>
      </c>
      <c r="I475" s="17">
        <v>304400000</v>
      </c>
      <c r="J475" s="9" t="s">
        <v>17</v>
      </c>
      <c r="K475" s="24" t="s">
        <v>153</v>
      </c>
      <c r="L475" s="3">
        <f t="shared" si="28"/>
        <v>1295100000</v>
      </c>
      <c r="M475" s="3">
        <f t="shared" si="29"/>
        <v>969800000</v>
      </c>
      <c r="N475" s="3">
        <f t="shared" si="30"/>
        <v>325300000</v>
      </c>
      <c r="O475" s="27">
        <f t="shared" si="31"/>
        <v>0.20604238258877433</v>
      </c>
    </row>
    <row r="476" spans="1:15" ht="12.75" x14ac:dyDescent="0.2">
      <c r="A476" s="14">
        <v>502</v>
      </c>
      <c r="B476" s="9" t="s">
        <v>213</v>
      </c>
      <c r="C476" s="18" t="s">
        <v>14</v>
      </c>
      <c r="D476" s="15">
        <v>42155</v>
      </c>
      <c r="E476" s="16">
        <v>6764000000</v>
      </c>
      <c r="F476" s="17">
        <v>5341500000</v>
      </c>
      <c r="G476" s="17">
        <v>673500000</v>
      </c>
      <c r="H476" s="17">
        <v>0</v>
      </c>
      <c r="I476" s="17">
        <v>319300000</v>
      </c>
      <c r="J476" s="9" t="s">
        <v>17</v>
      </c>
      <c r="K476" s="24" t="s">
        <v>153</v>
      </c>
      <c r="L476" s="3">
        <f t="shared" si="28"/>
        <v>1422500000</v>
      </c>
      <c r="M476" s="3">
        <f t="shared" si="29"/>
        <v>992800000</v>
      </c>
      <c r="N476" s="3">
        <f t="shared" si="30"/>
        <v>429700000</v>
      </c>
      <c r="O476" s="27">
        <f t="shared" si="31"/>
        <v>0.21030455351862803</v>
      </c>
    </row>
    <row r="477" spans="1:15" ht="12.75" x14ac:dyDescent="0.2">
      <c r="A477" s="14">
        <v>503</v>
      </c>
      <c r="B477" s="9" t="s">
        <v>213</v>
      </c>
      <c r="C477" s="18" t="s">
        <v>15</v>
      </c>
      <c r="D477" s="15">
        <v>42519</v>
      </c>
      <c r="E477" s="16">
        <v>6933500000</v>
      </c>
      <c r="F477" s="17">
        <v>5392400000</v>
      </c>
      <c r="G477" s="17">
        <v>622900000</v>
      </c>
      <c r="H477" s="17">
        <v>0</v>
      </c>
      <c r="I477" s="17">
        <v>290200000</v>
      </c>
      <c r="J477" s="9" t="s">
        <v>17</v>
      </c>
      <c r="K477" s="24" t="s">
        <v>153</v>
      </c>
      <c r="L477" s="3">
        <f t="shared" si="28"/>
        <v>1541100000</v>
      </c>
      <c r="M477" s="3">
        <f t="shared" si="29"/>
        <v>913100000</v>
      </c>
      <c r="N477" s="3">
        <f t="shared" si="30"/>
        <v>628000000</v>
      </c>
      <c r="O477" s="27">
        <f t="shared" si="31"/>
        <v>0.22226869546405134</v>
      </c>
    </row>
    <row r="478" spans="1:15" ht="12.75" x14ac:dyDescent="0.2">
      <c r="A478" s="14">
        <v>504</v>
      </c>
      <c r="B478" s="9" t="s">
        <v>214</v>
      </c>
      <c r="C478" s="18" t="s">
        <v>10</v>
      </c>
      <c r="D478" s="15">
        <v>41274</v>
      </c>
      <c r="E478" s="16">
        <v>17912000000</v>
      </c>
      <c r="F478" s="17">
        <v>11235000000</v>
      </c>
      <c r="G478" s="17">
        <v>965000000</v>
      </c>
      <c r="H478" s="17">
        <v>0</v>
      </c>
      <c r="I478" s="17">
        <v>2145000000</v>
      </c>
      <c r="J478" s="9" t="s">
        <v>40</v>
      </c>
      <c r="K478" s="24" t="s">
        <v>43</v>
      </c>
      <c r="L478" s="3">
        <f t="shared" si="28"/>
        <v>6677000000</v>
      </c>
      <c r="M478" s="3">
        <f t="shared" si="29"/>
        <v>3110000000</v>
      </c>
      <c r="N478" s="3">
        <f t="shared" si="30"/>
        <v>3567000000</v>
      </c>
      <c r="O478" s="27">
        <f t="shared" si="31"/>
        <v>0.37276686020544886</v>
      </c>
    </row>
    <row r="479" spans="1:15" ht="12.75" x14ac:dyDescent="0.2">
      <c r="A479" s="14">
        <v>505</v>
      </c>
      <c r="B479" s="9" t="s">
        <v>214</v>
      </c>
      <c r="C479" s="18" t="s">
        <v>13</v>
      </c>
      <c r="D479" s="15">
        <v>41639</v>
      </c>
      <c r="E479" s="16">
        <v>22756000000</v>
      </c>
      <c r="F479" s="17">
        <v>13545000000</v>
      </c>
      <c r="G479" s="17">
        <v>1274000000</v>
      </c>
      <c r="H479" s="17">
        <v>0</v>
      </c>
      <c r="I479" s="17">
        <v>2668000000</v>
      </c>
      <c r="J479" s="9" t="s">
        <v>40</v>
      </c>
      <c r="K479" s="24" t="s">
        <v>43</v>
      </c>
      <c r="L479" s="3">
        <f t="shared" si="28"/>
        <v>9211000000</v>
      </c>
      <c r="M479" s="3">
        <f t="shared" si="29"/>
        <v>3942000000</v>
      </c>
      <c r="N479" s="3">
        <f t="shared" si="30"/>
        <v>5269000000</v>
      </c>
      <c r="O479" s="27">
        <f t="shared" si="31"/>
        <v>0.40477236772719283</v>
      </c>
    </row>
    <row r="480" spans="1:15" ht="12.75" x14ac:dyDescent="0.2">
      <c r="A480" s="14">
        <v>506</v>
      </c>
      <c r="B480" s="9" t="s">
        <v>214</v>
      </c>
      <c r="C480" s="18" t="s">
        <v>14</v>
      </c>
      <c r="D480" s="15">
        <v>42004</v>
      </c>
      <c r="E480" s="16">
        <v>23925000000</v>
      </c>
      <c r="F480" s="17">
        <v>14323000000</v>
      </c>
      <c r="G480" s="17">
        <v>1213000000</v>
      </c>
      <c r="H480" s="17">
        <v>0</v>
      </c>
      <c r="I480" s="17">
        <v>3066000000</v>
      </c>
      <c r="J480" s="9" t="s">
        <v>40</v>
      </c>
      <c r="K480" s="24" t="s">
        <v>43</v>
      </c>
      <c r="L480" s="3">
        <f t="shared" si="28"/>
        <v>9602000000</v>
      </c>
      <c r="M480" s="3">
        <f t="shared" si="29"/>
        <v>4279000000</v>
      </c>
      <c r="N480" s="3">
        <f t="shared" si="30"/>
        <v>5323000000</v>
      </c>
      <c r="O480" s="27">
        <f t="shared" si="31"/>
        <v>0.401337513061651</v>
      </c>
    </row>
    <row r="481" spans="1:15" ht="12.75" x14ac:dyDescent="0.2">
      <c r="A481" s="14">
        <v>507</v>
      </c>
      <c r="B481" s="9" t="s">
        <v>214</v>
      </c>
      <c r="C481" s="18" t="s">
        <v>15</v>
      </c>
      <c r="D481" s="15">
        <v>42369</v>
      </c>
      <c r="E481" s="16">
        <v>23459000000</v>
      </c>
      <c r="F481" s="17">
        <v>13728000000</v>
      </c>
      <c r="G481" s="17">
        <v>1135000000</v>
      </c>
      <c r="H481" s="17">
        <v>0</v>
      </c>
      <c r="I481" s="17">
        <v>3144000000</v>
      </c>
      <c r="J481" s="9" t="s">
        <v>40</v>
      </c>
      <c r="K481" s="24" t="s">
        <v>43</v>
      </c>
      <c r="L481" s="3">
        <f t="shared" si="28"/>
        <v>9731000000</v>
      </c>
      <c r="M481" s="3">
        <f t="shared" si="29"/>
        <v>4279000000</v>
      </c>
      <c r="N481" s="3">
        <f t="shared" si="30"/>
        <v>5452000000</v>
      </c>
      <c r="O481" s="27">
        <f t="shared" si="31"/>
        <v>0.41480881538002473</v>
      </c>
    </row>
    <row r="482" spans="1:15" ht="12.75" x14ac:dyDescent="0.2">
      <c r="A482" s="14">
        <v>508</v>
      </c>
      <c r="B482" s="9" t="s">
        <v>215</v>
      </c>
      <c r="C482" s="18" t="s">
        <v>10</v>
      </c>
      <c r="D482" s="15">
        <v>41274</v>
      </c>
      <c r="E482" s="16">
        <v>8186280000</v>
      </c>
      <c r="F482" s="17">
        <v>5583549000</v>
      </c>
      <c r="G482" s="17">
        <v>889879000</v>
      </c>
      <c r="H482" s="17">
        <v>0</v>
      </c>
      <c r="I482" s="17">
        <v>341969000</v>
      </c>
      <c r="J482" s="9" t="s">
        <v>23</v>
      </c>
      <c r="K482" s="24" t="s">
        <v>197</v>
      </c>
      <c r="L482" s="3">
        <f t="shared" si="28"/>
        <v>2602731000</v>
      </c>
      <c r="M482" s="3">
        <f t="shared" si="29"/>
        <v>1231848000</v>
      </c>
      <c r="N482" s="3">
        <f t="shared" si="30"/>
        <v>1370883000</v>
      </c>
      <c r="O482" s="27">
        <f t="shared" si="31"/>
        <v>0.3179381843767865</v>
      </c>
    </row>
    <row r="483" spans="1:15" ht="12.75" x14ac:dyDescent="0.2">
      <c r="A483" s="14">
        <v>509</v>
      </c>
      <c r="B483" s="9" t="s">
        <v>215</v>
      </c>
      <c r="C483" s="18" t="s">
        <v>13</v>
      </c>
      <c r="D483" s="15">
        <v>41639</v>
      </c>
      <c r="E483" s="16">
        <v>11764050000</v>
      </c>
      <c r="F483" s="17">
        <v>8198377000</v>
      </c>
      <c r="G483" s="17">
        <v>1516508000</v>
      </c>
      <c r="H483" s="17">
        <v>0</v>
      </c>
      <c r="I483" s="17">
        <v>528737000</v>
      </c>
      <c r="J483" s="9" t="s">
        <v>23</v>
      </c>
      <c r="K483" s="24" t="s">
        <v>197</v>
      </c>
      <c r="L483" s="3">
        <f t="shared" si="28"/>
        <v>3565673000</v>
      </c>
      <c r="M483" s="3">
        <f t="shared" si="29"/>
        <v>2045245000</v>
      </c>
      <c r="N483" s="3">
        <f t="shared" si="30"/>
        <v>1520428000</v>
      </c>
      <c r="O483" s="27">
        <f t="shared" si="31"/>
        <v>0.3030991027749797</v>
      </c>
    </row>
    <row r="484" spans="1:15" ht="12.75" x14ac:dyDescent="0.2">
      <c r="A484" s="14">
        <v>510</v>
      </c>
      <c r="B484" s="9" t="s">
        <v>215</v>
      </c>
      <c r="C484" s="18" t="s">
        <v>14</v>
      </c>
      <c r="D484" s="15">
        <v>42004</v>
      </c>
      <c r="E484" s="16">
        <v>12795106000</v>
      </c>
      <c r="F484" s="17">
        <v>9119305000</v>
      </c>
      <c r="G484" s="17">
        <v>1278506000</v>
      </c>
      <c r="H484" s="17">
        <v>0</v>
      </c>
      <c r="I484" s="17">
        <v>590935000</v>
      </c>
      <c r="J484" s="9" t="s">
        <v>23</v>
      </c>
      <c r="K484" s="24" t="s">
        <v>197</v>
      </c>
      <c r="L484" s="3">
        <f t="shared" si="28"/>
        <v>3675801000</v>
      </c>
      <c r="M484" s="3">
        <f t="shared" si="29"/>
        <v>1869441000</v>
      </c>
      <c r="N484" s="3">
        <f t="shared" si="30"/>
        <v>1806360000</v>
      </c>
      <c r="O484" s="27">
        <f t="shared" si="31"/>
        <v>0.2872817935232424</v>
      </c>
    </row>
    <row r="485" spans="1:15" ht="12.75" x14ac:dyDescent="0.2">
      <c r="A485" s="14">
        <v>511</v>
      </c>
      <c r="B485" s="9" t="s">
        <v>215</v>
      </c>
      <c r="C485" s="18" t="s">
        <v>15</v>
      </c>
      <c r="D485" s="15">
        <v>42369</v>
      </c>
      <c r="E485" s="16">
        <v>13781837000</v>
      </c>
      <c r="F485" s="17">
        <v>9824834000</v>
      </c>
      <c r="G485" s="17">
        <v>1947135000</v>
      </c>
      <c r="H485" s="17">
        <v>0</v>
      </c>
      <c r="I485" s="17">
        <v>638024000</v>
      </c>
      <c r="J485" s="9" t="s">
        <v>23</v>
      </c>
      <c r="K485" s="24" t="s">
        <v>197</v>
      </c>
      <c r="L485" s="3">
        <f t="shared" si="28"/>
        <v>3957003000</v>
      </c>
      <c r="M485" s="3">
        <f t="shared" si="29"/>
        <v>2585159000</v>
      </c>
      <c r="N485" s="3">
        <f t="shared" si="30"/>
        <v>1371844000</v>
      </c>
      <c r="O485" s="27">
        <f t="shared" si="31"/>
        <v>0.28711723988609067</v>
      </c>
    </row>
    <row r="486" spans="1:15" ht="12.75" x14ac:dyDescent="0.2">
      <c r="A486" s="14">
        <v>512</v>
      </c>
      <c r="B486" s="9" t="s">
        <v>216</v>
      </c>
      <c r="C486" s="18" t="s">
        <v>10</v>
      </c>
      <c r="D486" s="15">
        <v>41639</v>
      </c>
      <c r="E486" s="16">
        <v>10397000000</v>
      </c>
      <c r="F486" s="17">
        <v>2268000000</v>
      </c>
      <c r="G486" s="17">
        <v>2743000000</v>
      </c>
      <c r="H486" s="17">
        <v>0</v>
      </c>
      <c r="I486" s="17">
        <v>2780000000</v>
      </c>
      <c r="J486" s="9" t="s">
        <v>81</v>
      </c>
      <c r="K486" s="24" t="s">
        <v>82</v>
      </c>
      <c r="L486" s="3">
        <f t="shared" si="28"/>
        <v>8129000000</v>
      </c>
      <c r="M486" s="3">
        <f t="shared" si="29"/>
        <v>5523000000</v>
      </c>
      <c r="N486" s="3">
        <f t="shared" si="30"/>
        <v>2606000000</v>
      </c>
      <c r="O486" s="27">
        <f t="shared" si="31"/>
        <v>0.7818601519669135</v>
      </c>
    </row>
    <row r="487" spans="1:15" ht="12.75" x14ac:dyDescent="0.2">
      <c r="A487" s="14">
        <v>513</v>
      </c>
      <c r="B487" s="9" t="s">
        <v>216</v>
      </c>
      <c r="C487" s="18" t="s">
        <v>13</v>
      </c>
      <c r="D487" s="15">
        <v>42004</v>
      </c>
      <c r="E487" s="16">
        <v>20638000000</v>
      </c>
      <c r="F487" s="17">
        <v>2332000000</v>
      </c>
      <c r="G487" s="17">
        <v>8290000000</v>
      </c>
      <c r="H487" s="17">
        <v>0</v>
      </c>
      <c r="I487" s="17">
        <v>3319000000</v>
      </c>
      <c r="J487" s="9" t="s">
        <v>81</v>
      </c>
      <c r="K487" s="24" t="s">
        <v>82</v>
      </c>
      <c r="L487" s="3">
        <f t="shared" si="28"/>
        <v>18306000000</v>
      </c>
      <c r="M487" s="3">
        <f t="shared" si="29"/>
        <v>11609000000</v>
      </c>
      <c r="N487" s="3">
        <f t="shared" si="30"/>
        <v>6697000000</v>
      </c>
      <c r="O487" s="27">
        <f t="shared" si="31"/>
        <v>0.88700455470491324</v>
      </c>
    </row>
    <row r="488" spans="1:15" ht="12.75" x14ac:dyDescent="0.2">
      <c r="A488" s="14">
        <v>514</v>
      </c>
      <c r="B488" s="9" t="s">
        <v>216</v>
      </c>
      <c r="C488" s="18" t="s">
        <v>14</v>
      </c>
      <c r="D488" s="15">
        <v>42369</v>
      </c>
      <c r="E488" s="16">
        <v>13145000000</v>
      </c>
      <c r="F488" s="17">
        <v>2104000000</v>
      </c>
      <c r="G488" s="17">
        <v>7741000000</v>
      </c>
      <c r="H488" s="17">
        <v>0</v>
      </c>
      <c r="I488" s="17">
        <v>3129000000</v>
      </c>
      <c r="J488" s="9" t="s">
        <v>81</v>
      </c>
      <c r="K488" s="24" t="s">
        <v>82</v>
      </c>
      <c r="L488" s="3">
        <f t="shared" si="28"/>
        <v>11041000000</v>
      </c>
      <c r="M488" s="3">
        <f t="shared" si="29"/>
        <v>10870000000</v>
      </c>
      <c r="N488" s="3">
        <f t="shared" si="30"/>
        <v>171000000</v>
      </c>
      <c r="O488" s="27">
        <f t="shared" si="31"/>
        <v>0.83993914035755035</v>
      </c>
    </row>
    <row r="489" spans="1:15" ht="12.75" x14ac:dyDescent="0.2">
      <c r="A489" s="14">
        <v>515</v>
      </c>
      <c r="B489" s="9" t="s">
        <v>216</v>
      </c>
      <c r="C489" s="18" t="s">
        <v>15</v>
      </c>
      <c r="D489" s="15">
        <v>42735</v>
      </c>
      <c r="E489" s="16">
        <v>12197000000</v>
      </c>
      <c r="F489" s="17">
        <v>1582000000</v>
      </c>
      <c r="G489" s="17">
        <v>6476000000</v>
      </c>
      <c r="H489" s="17">
        <v>0</v>
      </c>
      <c r="I489" s="17">
        <v>1792000000</v>
      </c>
      <c r="J489" s="9" t="s">
        <v>81</v>
      </c>
      <c r="K489" s="24" t="s">
        <v>82</v>
      </c>
      <c r="L489" s="3">
        <f t="shared" si="28"/>
        <v>10615000000</v>
      </c>
      <c r="M489" s="3">
        <f t="shared" si="29"/>
        <v>8268000000</v>
      </c>
      <c r="N489" s="3">
        <f t="shared" si="30"/>
        <v>2347000000</v>
      </c>
      <c r="O489" s="27">
        <f t="shared" si="31"/>
        <v>0.87029597441993933</v>
      </c>
    </row>
    <row r="490" spans="1:15" ht="12.75" x14ac:dyDescent="0.2">
      <c r="A490" s="14">
        <v>516</v>
      </c>
      <c r="B490" s="9" t="s">
        <v>217</v>
      </c>
      <c r="C490" s="18" t="s">
        <v>10</v>
      </c>
      <c r="D490" s="15">
        <v>41364</v>
      </c>
      <c r="E490" s="16">
        <v>3797000000</v>
      </c>
      <c r="F490" s="17">
        <v>1388000000</v>
      </c>
      <c r="G490" s="17">
        <v>1078000000</v>
      </c>
      <c r="H490" s="17">
        <v>1153000000</v>
      </c>
      <c r="I490" s="17">
        <v>30000000</v>
      </c>
      <c r="J490" s="9" t="s">
        <v>20</v>
      </c>
      <c r="K490" s="24" t="s">
        <v>91</v>
      </c>
      <c r="L490" s="3">
        <f t="shared" si="28"/>
        <v>2409000000</v>
      </c>
      <c r="M490" s="3">
        <f t="shared" si="29"/>
        <v>2261000000</v>
      </c>
      <c r="N490" s="3">
        <f t="shared" si="30"/>
        <v>148000000</v>
      </c>
      <c r="O490" s="27">
        <f t="shared" si="31"/>
        <v>0.63444824861732951</v>
      </c>
    </row>
    <row r="491" spans="1:15" ht="12.75" x14ac:dyDescent="0.2">
      <c r="A491" s="14">
        <v>517</v>
      </c>
      <c r="B491" s="9" t="s">
        <v>217</v>
      </c>
      <c r="C491" s="18" t="s">
        <v>13</v>
      </c>
      <c r="D491" s="15">
        <v>41729</v>
      </c>
      <c r="E491" s="16">
        <v>3575000000</v>
      </c>
      <c r="F491" s="17">
        <v>1347000000</v>
      </c>
      <c r="G491" s="17">
        <v>1055000000</v>
      </c>
      <c r="H491" s="17">
        <v>1125000000</v>
      </c>
      <c r="I491" s="17">
        <v>16000000</v>
      </c>
      <c r="J491" s="9" t="s">
        <v>20</v>
      </c>
      <c r="K491" s="24" t="s">
        <v>91</v>
      </c>
      <c r="L491" s="3">
        <f t="shared" si="28"/>
        <v>2228000000</v>
      </c>
      <c r="M491" s="3">
        <f t="shared" si="29"/>
        <v>2196000000</v>
      </c>
      <c r="N491" s="3">
        <f t="shared" si="30"/>
        <v>32000000</v>
      </c>
      <c r="O491" s="27">
        <f t="shared" si="31"/>
        <v>0.6232167832167832</v>
      </c>
    </row>
    <row r="492" spans="1:15" ht="12.75" x14ac:dyDescent="0.2">
      <c r="A492" s="14">
        <v>518</v>
      </c>
      <c r="B492" s="9" t="s">
        <v>217</v>
      </c>
      <c r="C492" s="18" t="s">
        <v>14</v>
      </c>
      <c r="D492" s="15">
        <v>42094</v>
      </c>
      <c r="E492" s="16">
        <v>4515000000</v>
      </c>
      <c r="F492" s="17">
        <v>1429000000</v>
      </c>
      <c r="G492" s="17">
        <v>1030000000</v>
      </c>
      <c r="H492" s="17">
        <v>1094000000</v>
      </c>
      <c r="I492" s="17">
        <v>14000000</v>
      </c>
      <c r="J492" s="9" t="s">
        <v>20</v>
      </c>
      <c r="K492" s="24" t="s">
        <v>91</v>
      </c>
      <c r="L492" s="3">
        <f t="shared" si="28"/>
        <v>3086000000</v>
      </c>
      <c r="M492" s="3">
        <f t="shared" si="29"/>
        <v>2138000000</v>
      </c>
      <c r="N492" s="3">
        <f t="shared" si="30"/>
        <v>948000000</v>
      </c>
      <c r="O492" s="27">
        <f t="shared" si="31"/>
        <v>0.68349944629014392</v>
      </c>
    </row>
    <row r="493" spans="1:15" ht="12.75" x14ac:dyDescent="0.2">
      <c r="A493" s="14">
        <v>519</v>
      </c>
      <c r="B493" s="9" t="s">
        <v>217</v>
      </c>
      <c r="C493" s="18" t="s">
        <v>15</v>
      </c>
      <c r="D493" s="15">
        <v>42460</v>
      </c>
      <c r="E493" s="16">
        <v>4396000000</v>
      </c>
      <c r="F493" s="17">
        <v>1354000000</v>
      </c>
      <c r="G493" s="17">
        <v>1028000000</v>
      </c>
      <c r="H493" s="17">
        <v>1109000000</v>
      </c>
      <c r="I493" s="17">
        <v>7000000</v>
      </c>
      <c r="J493" s="9" t="s">
        <v>20</v>
      </c>
      <c r="K493" s="24" t="s">
        <v>91</v>
      </c>
      <c r="L493" s="3">
        <f t="shared" si="28"/>
        <v>3042000000</v>
      </c>
      <c r="M493" s="3">
        <f t="shared" si="29"/>
        <v>2144000000</v>
      </c>
      <c r="N493" s="3">
        <f t="shared" si="30"/>
        <v>898000000</v>
      </c>
      <c r="O493" s="27">
        <f t="shared" si="31"/>
        <v>0.69199272065514106</v>
      </c>
    </row>
    <row r="494" spans="1:15" ht="12.75" x14ac:dyDescent="0.2">
      <c r="A494" s="14">
        <v>520</v>
      </c>
      <c r="B494" s="9" t="s">
        <v>218</v>
      </c>
      <c r="C494" s="18" t="s">
        <v>10</v>
      </c>
      <c r="D494" s="15">
        <v>41639</v>
      </c>
      <c r="E494" s="16">
        <v>8257000000</v>
      </c>
      <c r="F494" s="17">
        <v>1492000000</v>
      </c>
      <c r="G494" s="17">
        <v>3260000000</v>
      </c>
      <c r="H494" s="17">
        <v>915000000</v>
      </c>
      <c r="I494" s="17">
        <v>136000000</v>
      </c>
      <c r="J494" s="9" t="s">
        <v>20</v>
      </c>
      <c r="K494" s="24" t="s">
        <v>55</v>
      </c>
      <c r="L494" s="3">
        <f t="shared" si="28"/>
        <v>6765000000</v>
      </c>
      <c r="M494" s="3">
        <f t="shared" si="29"/>
        <v>4311000000</v>
      </c>
      <c r="N494" s="3">
        <f t="shared" si="30"/>
        <v>2454000000</v>
      </c>
      <c r="O494" s="27">
        <f t="shared" si="31"/>
        <v>0.81930483226353401</v>
      </c>
    </row>
    <row r="495" spans="1:15" ht="12.75" x14ac:dyDescent="0.2">
      <c r="A495" s="14">
        <v>521</v>
      </c>
      <c r="B495" s="9" t="s">
        <v>218</v>
      </c>
      <c r="C495" s="18" t="s">
        <v>13</v>
      </c>
      <c r="D495" s="15">
        <v>42004</v>
      </c>
      <c r="E495" s="16">
        <v>8790000000</v>
      </c>
      <c r="F495" s="17">
        <v>1663000000</v>
      </c>
      <c r="G495" s="17">
        <v>3593000000</v>
      </c>
      <c r="H495" s="17">
        <v>983000000</v>
      </c>
      <c r="I495" s="17">
        <v>75000000</v>
      </c>
      <c r="J495" s="9" t="s">
        <v>20</v>
      </c>
      <c r="K495" s="24" t="s">
        <v>55</v>
      </c>
      <c r="L495" s="3">
        <f t="shared" si="28"/>
        <v>7127000000</v>
      </c>
      <c r="M495" s="3">
        <f t="shared" si="29"/>
        <v>4651000000</v>
      </c>
      <c r="N495" s="3">
        <f t="shared" si="30"/>
        <v>2476000000</v>
      </c>
      <c r="O495" s="27">
        <f t="shared" si="31"/>
        <v>0.81080773606370871</v>
      </c>
    </row>
    <row r="496" spans="1:15" ht="12.75" x14ac:dyDescent="0.2">
      <c r="A496" s="14">
        <v>522</v>
      </c>
      <c r="B496" s="9" t="s">
        <v>218</v>
      </c>
      <c r="C496" s="18" t="s">
        <v>14</v>
      </c>
      <c r="D496" s="15">
        <v>42369</v>
      </c>
      <c r="E496" s="16">
        <v>8592000000</v>
      </c>
      <c r="F496" s="17">
        <v>1771000000</v>
      </c>
      <c r="G496" s="17">
        <v>3660000000</v>
      </c>
      <c r="H496" s="17">
        <v>923000000</v>
      </c>
      <c r="I496" s="17">
        <v>41000000</v>
      </c>
      <c r="J496" s="9" t="s">
        <v>20</v>
      </c>
      <c r="K496" s="24" t="s">
        <v>55</v>
      </c>
      <c r="L496" s="3">
        <f t="shared" si="28"/>
        <v>6821000000</v>
      </c>
      <c r="M496" s="3">
        <f t="shared" si="29"/>
        <v>4624000000</v>
      </c>
      <c r="N496" s="3">
        <f t="shared" si="30"/>
        <v>2197000000</v>
      </c>
      <c r="O496" s="27">
        <f t="shared" si="31"/>
        <v>0.79387802607076352</v>
      </c>
    </row>
    <row r="497" spans="1:15" ht="12.75" x14ac:dyDescent="0.2">
      <c r="A497" s="14">
        <v>523</v>
      </c>
      <c r="B497" s="9" t="s">
        <v>218</v>
      </c>
      <c r="C497" s="18" t="s">
        <v>15</v>
      </c>
      <c r="D497" s="15">
        <v>42735</v>
      </c>
      <c r="E497" s="16">
        <v>8979000000</v>
      </c>
      <c r="F497" s="17">
        <v>2007000000</v>
      </c>
      <c r="G497" s="17">
        <v>3499000000</v>
      </c>
      <c r="H497" s="17">
        <v>1114000000</v>
      </c>
      <c r="I497" s="17">
        <v>34000000</v>
      </c>
      <c r="J497" s="9" t="s">
        <v>20</v>
      </c>
      <c r="K497" s="24" t="s">
        <v>55</v>
      </c>
      <c r="L497" s="3">
        <f t="shared" si="28"/>
        <v>6972000000</v>
      </c>
      <c r="M497" s="3">
        <f t="shared" si="29"/>
        <v>4647000000</v>
      </c>
      <c r="N497" s="3">
        <f t="shared" si="30"/>
        <v>2325000000</v>
      </c>
      <c r="O497" s="27">
        <f t="shared" si="31"/>
        <v>0.77647844971600399</v>
      </c>
    </row>
    <row r="498" spans="1:15" ht="12.75" x14ac:dyDescent="0.2">
      <c r="A498" s="14">
        <v>524</v>
      </c>
      <c r="B498" s="9" t="s">
        <v>219</v>
      </c>
      <c r="C498" s="18" t="s">
        <v>10</v>
      </c>
      <c r="D498" s="15">
        <v>41274</v>
      </c>
      <c r="E498" s="16">
        <v>11838700000</v>
      </c>
      <c r="F498" s="17">
        <v>6385400000</v>
      </c>
      <c r="G498" s="17">
        <v>4018300000</v>
      </c>
      <c r="H498" s="17">
        <v>0</v>
      </c>
      <c r="I498" s="17">
        <v>0</v>
      </c>
      <c r="J498" s="9" t="s">
        <v>57</v>
      </c>
      <c r="K498" s="24" t="s">
        <v>58</v>
      </c>
      <c r="L498" s="3">
        <f t="shared" si="28"/>
        <v>5453300000</v>
      </c>
      <c r="M498" s="3">
        <f t="shared" si="29"/>
        <v>4018300000</v>
      </c>
      <c r="N498" s="3">
        <f t="shared" si="30"/>
        <v>1435000000</v>
      </c>
      <c r="O498" s="27">
        <f t="shared" si="31"/>
        <v>0.4606333465667683</v>
      </c>
    </row>
    <row r="499" spans="1:15" ht="12.75" x14ac:dyDescent="0.2">
      <c r="A499" s="14">
        <v>525</v>
      </c>
      <c r="B499" s="9" t="s">
        <v>219</v>
      </c>
      <c r="C499" s="18" t="s">
        <v>13</v>
      </c>
      <c r="D499" s="15">
        <v>41639</v>
      </c>
      <c r="E499" s="16">
        <v>13253400000</v>
      </c>
      <c r="F499" s="17">
        <v>7161200000</v>
      </c>
      <c r="G499" s="17">
        <v>4360300000</v>
      </c>
      <c r="H499" s="17">
        <v>0</v>
      </c>
      <c r="I499" s="17">
        <v>0</v>
      </c>
      <c r="J499" s="9" t="s">
        <v>57</v>
      </c>
      <c r="K499" s="24" t="s">
        <v>58</v>
      </c>
      <c r="L499" s="3">
        <f t="shared" si="28"/>
        <v>6092200000</v>
      </c>
      <c r="M499" s="3">
        <f t="shared" si="29"/>
        <v>4360300000</v>
      </c>
      <c r="N499" s="3">
        <f t="shared" si="30"/>
        <v>1731900000</v>
      </c>
      <c r="O499" s="27">
        <f t="shared" si="31"/>
        <v>0.45967072600238429</v>
      </c>
    </row>
    <row r="500" spans="1:15" ht="12.75" x14ac:dyDescent="0.2">
      <c r="A500" s="14">
        <v>526</v>
      </c>
      <c r="B500" s="9" t="s">
        <v>219</v>
      </c>
      <c r="C500" s="18" t="s">
        <v>14</v>
      </c>
      <c r="D500" s="15">
        <v>42004</v>
      </c>
      <c r="E500" s="16">
        <v>14280500000</v>
      </c>
      <c r="F500" s="17">
        <v>7679100000</v>
      </c>
      <c r="G500" s="17">
        <v>4577600000</v>
      </c>
      <c r="H500" s="17">
        <v>0</v>
      </c>
      <c r="I500" s="17">
        <v>0</v>
      </c>
      <c r="J500" s="9" t="s">
        <v>57</v>
      </c>
      <c r="K500" s="24" t="s">
        <v>58</v>
      </c>
      <c r="L500" s="3">
        <f t="shared" si="28"/>
        <v>6601400000</v>
      </c>
      <c r="M500" s="3">
        <f t="shared" si="29"/>
        <v>4577600000</v>
      </c>
      <c r="N500" s="3">
        <f t="shared" si="30"/>
        <v>2023800000</v>
      </c>
      <c r="O500" s="27">
        <f t="shared" si="31"/>
        <v>0.46226672735548474</v>
      </c>
    </row>
    <row r="501" spans="1:15" ht="12.75" x14ac:dyDescent="0.2">
      <c r="A501" s="14">
        <v>527</v>
      </c>
      <c r="B501" s="9" t="s">
        <v>219</v>
      </c>
      <c r="C501" s="18" t="s">
        <v>15</v>
      </c>
      <c r="D501" s="15">
        <v>42369</v>
      </c>
      <c r="E501" s="16">
        <v>13545100000</v>
      </c>
      <c r="F501" s="17">
        <v>7223500000</v>
      </c>
      <c r="G501" s="17">
        <v>4345500000</v>
      </c>
      <c r="H501" s="17">
        <v>0</v>
      </c>
      <c r="I501" s="17">
        <v>0</v>
      </c>
      <c r="J501" s="9" t="s">
        <v>57</v>
      </c>
      <c r="K501" s="24" t="s">
        <v>58</v>
      </c>
      <c r="L501" s="3">
        <f t="shared" si="28"/>
        <v>6321600000</v>
      </c>
      <c r="M501" s="3">
        <f t="shared" si="29"/>
        <v>4345500000</v>
      </c>
      <c r="N501" s="3">
        <f t="shared" si="30"/>
        <v>1976100000</v>
      </c>
      <c r="O501" s="27">
        <f t="shared" si="31"/>
        <v>0.46670751784778258</v>
      </c>
    </row>
    <row r="502" spans="1:15" ht="12.75" x14ac:dyDescent="0.2">
      <c r="A502" s="14">
        <v>528</v>
      </c>
      <c r="B502" s="9" t="s">
        <v>220</v>
      </c>
      <c r="C502" s="18" t="s">
        <v>10</v>
      </c>
      <c r="D502" s="15">
        <v>41639</v>
      </c>
      <c r="E502" s="16">
        <v>12354000000</v>
      </c>
      <c r="F502" s="17">
        <v>7191000000</v>
      </c>
      <c r="G502" s="17">
        <v>1895000000</v>
      </c>
      <c r="H502" s="17">
        <v>0</v>
      </c>
      <c r="I502" s="17">
        <v>1024000000</v>
      </c>
      <c r="J502" s="9" t="s">
        <v>40</v>
      </c>
      <c r="K502" s="24" t="s">
        <v>43</v>
      </c>
      <c r="L502" s="3">
        <f t="shared" si="28"/>
        <v>5163000000</v>
      </c>
      <c r="M502" s="3">
        <f t="shared" si="29"/>
        <v>2919000000</v>
      </c>
      <c r="N502" s="3">
        <f t="shared" si="30"/>
        <v>2244000000</v>
      </c>
      <c r="O502" s="27">
        <f t="shared" si="31"/>
        <v>0.41792132102962604</v>
      </c>
    </row>
    <row r="503" spans="1:15" ht="12.75" x14ac:dyDescent="0.2">
      <c r="A503" s="14">
        <v>529</v>
      </c>
      <c r="B503" s="9" t="s">
        <v>220</v>
      </c>
      <c r="C503" s="18" t="s">
        <v>13</v>
      </c>
      <c r="D503" s="15">
        <v>42004</v>
      </c>
      <c r="E503" s="16">
        <v>12919000000</v>
      </c>
      <c r="F503" s="17">
        <v>7807000000</v>
      </c>
      <c r="G503" s="17">
        <v>1877000000</v>
      </c>
      <c r="H503" s="17">
        <v>0</v>
      </c>
      <c r="I503" s="17">
        <v>1071000000</v>
      </c>
      <c r="J503" s="9" t="s">
        <v>40</v>
      </c>
      <c r="K503" s="24" t="s">
        <v>43</v>
      </c>
      <c r="L503" s="3">
        <f t="shared" si="28"/>
        <v>5112000000</v>
      </c>
      <c r="M503" s="3">
        <f t="shared" si="29"/>
        <v>2948000000</v>
      </c>
      <c r="N503" s="3">
        <f t="shared" si="30"/>
        <v>2164000000</v>
      </c>
      <c r="O503" s="27">
        <f t="shared" si="31"/>
        <v>0.39569626132053565</v>
      </c>
    </row>
    <row r="504" spans="1:15" ht="12.75" x14ac:dyDescent="0.2">
      <c r="A504" s="14">
        <v>530</v>
      </c>
      <c r="B504" s="9" t="s">
        <v>220</v>
      </c>
      <c r="C504" s="18" t="s">
        <v>14</v>
      </c>
      <c r="D504" s="15">
        <v>42369</v>
      </c>
      <c r="E504" s="16">
        <v>12554000000</v>
      </c>
      <c r="F504" s="17">
        <v>7060000000</v>
      </c>
      <c r="G504" s="17">
        <v>1937000000</v>
      </c>
      <c r="H504" s="17">
        <v>0</v>
      </c>
      <c r="I504" s="17">
        <v>1130000000</v>
      </c>
      <c r="J504" s="9" t="s">
        <v>40</v>
      </c>
      <c r="K504" s="24" t="s">
        <v>43</v>
      </c>
      <c r="L504" s="3">
        <f t="shared" si="28"/>
        <v>5494000000</v>
      </c>
      <c r="M504" s="3">
        <f t="shared" si="29"/>
        <v>3067000000</v>
      </c>
      <c r="N504" s="3">
        <f t="shared" si="30"/>
        <v>2427000000</v>
      </c>
      <c r="O504" s="27">
        <f t="shared" si="31"/>
        <v>0.43762944081567628</v>
      </c>
    </row>
    <row r="505" spans="1:15" ht="12.75" x14ac:dyDescent="0.2">
      <c r="A505" s="14">
        <v>531</v>
      </c>
      <c r="B505" s="9" t="s">
        <v>220</v>
      </c>
      <c r="C505" s="18" t="s">
        <v>15</v>
      </c>
      <c r="D505" s="15">
        <v>42735</v>
      </c>
      <c r="E505" s="16">
        <v>12075000000</v>
      </c>
      <c r="F505" s="17">
        <v>6357000000</v>
      </c>
      <c r="G505" s="17">
        <v>2031000000</v>
      </c>
      <c r="H505" s="17">
        <v>0</v>
      </c>
      <c r="I505" s="17">
        <v>1216000000</v>
      </c>
      <c r="J505" s="9" t="s">
        <v>40</v>
      </c>
      <c r="K505" s="24" t="s">
        <v>43</v>
      </c>
      <c r="L505" s="3">
        <f t="shared" si="28"/>
        <v>5718000000</v>
      </c>
      <c r="M505" s="3">
        <f t="shared" si="29"/>
        <v>3247000000</v>
      </c>
      <c r="N505" s="3">
        <f t="shared" si="30"/>
        <v>2471000000</v>
      </c>
      <c r="O505" s="27">
        <f t="shared" si="31"/>
        <v>0.47354037267080745</v>
      </c>
    </row>
    <row r="506" spans="1:15" ht="12.75" x14ac:dyDescent="0.2">
      <c r="A506" s="14">
        <v>532</v>
      </c>
      <c r="B506" s="9" t="s">
        <v>221</v>
      </c>
      <c r="C506" s="18" t="s">
        <v>10</v>
      </c>
      <c r="D506" s="15">
        <v>41274</v>
      </c>
      <c r="E506" s="16">
        <v>2073000000</v>
      </c>
      <c r="F506" s="17">
        <v>759500000</v>
      </c>
      <c r="G506" s="17">
        <v>673500000</v>
      </c>
      <c r="H506" s="17">
        <v>0</v>
      </c>
      <c r="I506" s="17">
        <v>160000000</v>
      </c>
      <c r="J506" s="9" t="s">
        <v>11</v>
      </c>
      <c r="K506" s="24" t="s">
        <v>209</v>
      </c>
      <c r="L506" s="3">
        <f t="shared" si="28"/>
        <v>1313500000</v>
      </c>
      <c r="M506" s="3">
        <f t="shared" si="29"/>
        <v>833500000</v>
      </c>
      <c r="N506" s="3">
        <f t="shared" si="30"/>
        <v>480000000</v>
      </c>
      <c r="O506" s="27">
        <f t="shared" si="31"/>
        <v>0.63362276893391223</v>
      </c>
    </row>
    <row r="507" spans="1:15" ht="12.75" x14ac:dyDescent="0.2">
      <c r="A507" s="14">
        <v>533</v>
      </c>
      <c r="B507" s="9" t="s">
        <v>221</v>
      </c>
      <c r="C507" s="18" t="s">
        <v>13</v>
      </c>
      <c r="D507" s="15">
        <v>41639</v>
      </c>
      <c r="E507" s="16">
        <v>2303900000</v>
      </c>
      <c r="F507" s="17">
        <v>787300000</v>
      </c>
      <c r="G507" s="17">
        <v>715800000</v>
      </c>
      <c r="H507" s="17">
        <v>0</v>
      </c>
      <c r="I507" s="17">
        <v>189600000</v>
      </c>
      <c r="J507" s="9" t="s">
        <v>11</v>
      </c>
      <c r="K507" s="24" t="s">
        <v>209</v>
      </c>
      <c r="L507" s="3">
        <f t="shared" si="28"/>
        <v>1516600000</v>
      </c>
      <c r="M507" s="3">
        <f t="shared" si="29"/>
        <v>905400000</v>
      </c>
      <c r="N507" s="3">
        <f t="shared" si="30"/>
        <v>611200000</v>
      </c>
      <c r="O507" s="27">
        <f t="shared" si="31"/>
        <v>0.6582750987456053</v>
      </c>
    </row>
    <row r="508" spans="1:15" ht="12.75" x14ac:dyDescent="0.2">
      <c r="A508" s="14">
        <v>534</v>
      </c>
      <c r="B508" s="9" t="s">
        <v>221</v>
      </c>
      <c r="C508" s="18" t="s">
        <v>14</v>
      </c>
      <c r="D508" s="15">
        <v>42004</v>
      </c>
      <c r="E508" s="16">
        <v>2436400000</v>
      </c>
      <c r="F508" s="17">
        <v>844700000</v>
      </c>
      <c r="G508" s="17">
        <v>751700000</v>
      </c>
      <c r="H508" s="17">
        <v>0</v>
      </c>
      <c r="I508" s="17">
        <v>201800000</v>
      </c>
      <c r="J508" s="9" t="s">
        <v>11</v>
      </c>
      <c r="K508" s="24" t="s">
        <v>209</v>
      </c>
      <c r="L508" s="3">
        <f t="shared" si="28"/>
        <v>1591700000</v>
      </c>
      <c r="M508" s="3">
        <f t="shared" si="29"/>
        <v>953500000</v>
      </c>
      <c r="N508" s="3">
        <f t="shared" si="30"/>
        <v>638200000</v>
      </c>
      <c r="O508" s="27">
        <f t="shared" si="31"/>
        <v>0.65329995074700375</v>
      </c>
    </row>
    <row r="509" spans="1:15" ht="12.75" x14ac:dyDescent="0.2">
      <c r="A509" s="14">
        <v>535</v>
      </c>
      <c r="B509" s="9" t="s">
        <v>221</v>
      </c>
      <c r="C509" s="18" t="s">
        <v>15</v>
      </c>
      <c r="D509" s="15">
        <v>42369</v>
      </c>
      <c r="E509" s="16">
        <v>2663600000</v>
      </c>
      <c r="F509" s="17">
        <v>887400000</v>
      </c>
      <c r="G509" s="17">
        <v>884300000</v>
      </c>
      <c r="H509" s="17">
        <v>0</v>
      </c>
      <c r="I509" s="17">
        <v>198000000</v>
      </c>
      <c r="J509" s="9" t="s">
        <v>11</v>
      </c>
      <c r="K509" s="24" t="s">
        <v>209</v>
      </c>
      <c r="L509" s="3">
        <f t="shared" si="28"/>
        <v>1776200000</v>
      </c>
      <c r="M509" s="3">
        <f t="shared" si="29"/>
        <v>1082300000</v>
      </c>
      <c r="N509" s="3">
        <f t="shared" si="30"/>
        <v>693900000</v>
      </c>
      <c r="O509" s="27">
        <f t="shared" si="31"/>
        <v>0.66684186814837065</v>
      </c>
    </row>
    <row r="510" spans="1:15" ht="12.75" x14ac:dyDescent="0.2">
      <c r="A510" s="14">
        <v>536</v>
      </c>
      <c r="B510" s="9" t="s">
        <v>222</v>
      </c>
      <c r="C510" s="18" t="s">
        <v>10</v>
      </c>
      <c r="D510" s="15">
        <v>41274</v>
      </c>
      <c r="E510" s="16">
        <v>11862000000</v>
      </c>
      <c r="F510" s="17">
        <v>7747000000</v>
      </c>
      <c r="G510" s="17">
        <v>296000000</v>
      </c>
      <c r="H510" s="17">
        <v>0</v>
      </c>
      <c r="I510" s="17">
        <v>1562000000</v>
      </c>
      <c r="J510" s="9" t="s">
        <v>40</v>
      </c>
      <c r="K510" s="24" t="s">
        <v>43</v>
      </c>
      <c r="L510" s="3">
        <f t="shared" si="28"/>
        <v>4115000000</v>
      </c>
      <c r="M510" s="3">
        <f t="shared" si="29"/>
        <v>1858000000</v>
      </c>
      <c r="N510" s="3">
        <f t="shared" si="30"/>
        <v>2257000000</v>
      </c>
      <c r="O510" s="27">
        <f t="shared" si="31"/>
        <v>0.34690608666329453</v>
      </c>
    </row>
    <row r="511" spans="1:15" ht="12.75" x14ac:dyDescent="0.2">
      <c r="A511" s="14">
        <v>537</v>
      </c>
      <c r="B511" s="9" t="s">
        <v>222</v>
      </c>
      <c r="C511" s="18" t="s">
        <v>13</v>
      </c>
      <c r="D511" s="15">
        <v>41639</v>
      </c>
      <c r="E511" s="16">
        <v>12581000000</v>
      </c>
      <c r="F511" s="17">
        <v>8364000000</v>
      </c>
      <c r="G511" s="17">
        <v>309000000</v>
      </c>
      <c r="H511" s="17">
        <v>0</v>
      </c>
      <c r="I511" s="17">
        <v>1622000000</v>
      </c>
      <c r="J511" s="9" t="s">
        <v>40</v>
      </c>
      <c r="K511" s="24" t="s">
        <v>43</v>
      </c>
      <c r="L511" s="3">
        <f t="shared" si="28"/>
        <v>4217000000</v>
      </c>
      <c r="M511" s="3">
        <f t="shared" si="29"/>
        <v>1931000000</v>
      </c>
      <c r="N511" s="3">
        <f t="shared" si="30"/>
        <v>2286000000</v>
      </c>
      <c r="O511" s="27">
        <f t="shared" si="31"/>
        <v>0.3351879818774342</v>
      </c>
    </row>
    <row r="512" spans="1:15" ht="12.75" x14ac:dyDescent="0.2">
      <c r="A512" s="14">
        <v>538</v>
      </c>
      <c r="B512" s="9" t="s">
        <v>222</v>
      </c>
      <c r="C512" s="18" t="s">
        <v>14</v>
      </c>
      <c r="D512" s="15">
        <v>42004</v>
      </c>
      <c r="E512" s="16">
        <v>13413000000</v>
      </c>
      <c r="F512" s="17">
        <v>8742000000</v>
      </c>
      <c r="G512" s="17">
        <v>322000000</v>
      </c>
      <c r="H512" s="17">
        <v>0</v>
      </c>
      <c r="I512" s="17">
        <v>1720000000</v>
      </c>
      <c r="J512" s="9" t="s">
        <v>40</v>
      </c>
      <c r="K512" s="24" t="s">
        <v>43</v>
      </c>
      <c r="L512" s="3">
        <f t="shared" si="28"/>
        <v>4671000000</v>
      </c>
      <c r="M512" s="3">
        <f t="shared" si="29"/>
        <v>2042000000</v>
      </c>
      <c r="N512" s="3">
        <f t="shared" si="30"/>
        <v>2629000000</v>
      </c>
      <c r="O512" s="27">
        <f t="shared" si="31"/>
        <v>0.34824424066204429</v>
      </c>
    </row>
    <row r="513" spans="1:15" ht="12.75" x14ac:dyDescent="0.2">
      <c r="A513" s="14">
        <v>539</v>
      </c>
      <c r="B513" s="9" t="s">
        <v>222</v>
      </c>
      <c r="C513" s="18" t="s">
        <v>15</v>
      </c>
      <c r="D513" s="15">
        <v>42369</v>
      </c>
      <c r="E513" s="16">
        <v>11524000000</v>
      </c>
      <c r="F513" s="17">
        <v>7256000000</v>
      </c>
      <c r="G513" s="17">
        <v>336000000</v>
      </c>
      <c r="H513" s="17">
        <v>0</v>
      </c>
      <c r="I513" s="17">
        <v>1919000000</v>
      </c>
      <c r="J513" s="9" t="s">
        <v>40</v>
      </c>
      <c r="K513" s="24" t="s">
        <v>43</v>
      </c>
      <c r="L513" s="3">
        <f t="shared" si="28"/>
        <v>4268000000</v>
      </c>
      <c r="M513" s="3">
        <f t="shared" si="29"/>
        <v>2255000000</v>
      </c>
      <c r="N513" s="3">
        <f t="shared" si="30"/>
        <v>2013000000</v>
      </c>
      <c r="O513" s="27">
        <f t="shared" si="31"/>
        <v>0.37035751475182227</v>
      </c>
    </row>
    <row r="514" spans="1:15" ht="12.75" x14ac:dyDescent="0.2">
      <c r="A514" s="14">
        <v>540</v>
      </c>
      <c r="B514" s="9" t="s">
        <v>223</v>
      </c>
      <c r="C514" s="18" t="s">
        <v>10</v>
      </c>
      <c r="D514" s="15">
        <v>41455</v>
      </c>
      <c r="E514" s="16">
        <v>10181700000</v>
      </c>
      <c r="F514" s="17">
        <v>2025900000</v>
      </c>
      <c r="G514" s="17">
        <v>6597000000</v>
      </c>
      <c r="H514" s="17">
        <v>0</v>
      </c>
      <c r="I514" s="17">
        <v>0</v>
      </c>
      <c r="J514" s="9" t="s">
        <v>34</v>
      </c>
      <c r="K514" s="24" t="s">
        <v>168</v>
      </c>
      <c r="L514" s="3">
        <f t="shared" ref="L514:L577" si="32">E514-F514</f>
        <v>8155800000</v>
      </c>
      <c r="M514" s="3">
        <f t="shared" si="29"/>
        <v>6597000000</v>
      </c>
      <c r="N514" s="3">
        <f t="shared" si="30"/>
        <v>1558800000</v>
      </c>
      <c r="O514" s="27">
        <f t="shared" si="31"/>
        <v>0.80102536904446209</v>
      </c>
    </row>
    <row r="515" spans="1:15" ht="12.75" x14ac:dyDescent="0.2">
      <c r="A515" s="14">
        <v>541</v>
      </c>
      <c r="B515" s="9" t="s">
        <v>223</v>
      </c>
      <c r="C515" s="18" t="s">
        <v>13</v>
      </c>
      <c r="D515" s="15">
        <v>41820</v>
      </c>
      <c r="E515" s="16">
        <v>10968800000</v>
      </c>
      <c r="F515" s="17">
        <v>2158200000</v>
      </c>
      <c r="G515" s="17">
        <v>6985900000</v>
      </c>
      <c r="H515" s="17">
        <v>0</v>
      </c>
      <c r="I515" s="17">
        <v>0</v>
      </c>
      <c r="J515" s="9" t="s">
        <v>34</v>
      </c>
      <c r="K515" s="24" t="s">
        <v>168</v>
      </c>
      <c r="L515" s="3">
        <f t="shared" si="32"/>
        <v>8810600000</v>
      </c>
      <c r="M515" s="3">
        <f t="shared" ref="M515:M578" si="33">G515+H515+I515</f>
        <v>6985900000</v>
      </c>
      <c r="N515" s="3">
        <f t="shared" ref="N515:N578" si="34">L515-M515</f>
        <v>1824700000</v>
      </c>
      <c r="O515" s="27">
        <f t="shared" ref="O515:O578" si="35">(E515-F515)/E515</f>
        <v>0.80324192254394278</v>
      </c>
    </row>
    <row r="516" spans="1:15" ht="12.75" x14ac:dyDescent="0.2">
      <c r="A516" s="14">
        <v>542</v>
      </c>
      <c r="B516" s="9" t="s">
        <v>223</v>
      </c>
      <c r="C516" s="18" t="s">
        <v>14</v>
      </c>
      <c r="D516" s="15">
        <v>42185</v>
      </c>
      <c r="E516" s="16">
        <v>10780400000</v>
      </c>
      <c r="F516" s="17">
        <v>2100600000</v>
      </c>
      <c r="G516" s="17">
        <v>7073500000</v>
      </c>
      <c r="H516" s="17">
        <v>0</v>
      </c>
      <c r="I516" s="17">
        <v>0</v>
      </c>
      <c r="J516" s="9" t="s">
        <v>34</v>
      </c>
      <c r="K516" s="24" t="s">
        <v>168</v>
      </c>
      <c r="L516" s="3">
        <f t="shared" si="32"/>
        <v>8679800000</v>
      </c>
      <c r="M516" s="3">
        <f t="shared" si="33"/>
        <v>7073500000</v>
      </c>
      <c r="N516" s="3">
        <f t="shared" si="34"/>
        <v>1606300000</v>
      </c>
      <c r="O516" s="27">
        <f t="shared" si="35"/>
        <v>0.80514637675781975</v>
      </c>
    </row>
    <row r="517" spans="1:15" ht="12.75" x14ac:dyDescent="0.2">
      <c r="A517" s="14">
        <v>543</v>
      </c>
      <c r="B517" s="9" t="s">
        <v>223</v>
      </c>
      <c r="C517" s="18" t="s">
        <v>15</v>
      </c>
      <c r="D517" s="15">
        <v>42551</v>
      </c>
      <c r="E517" s="16">
        <v>11262300000</v>
      </c>
      <c r="F517" s="17">
        <v>2181100000</v>
      </c>
      <c r="G517" s="17">
        <v>7337800000</v>
      </c>
      <c r="H517" s="17">
        <v>0</v>
      </c>
      <c r="I517" s="17">
        <v>0</v>
      </c>
      <c r="J517" s="9" t="s">
        <v>34</v>
      </c>
      <c r="K517" s="24" t="s">
        <v>168</v>
      </c>
      <c r="L517" s="3">
        <f t="shared" si="32"/>
        <v>9081200000</v>
      </c>
      <c r="M517" s="3">
        <f t="shared" si="33"/>
        <v>7337800000</v>
      </c>
      <c r="N517" s="3">
        <f t="shared" si="34"/>
        <v>1743400000</v>
      </c>
      <c r="O517" s="27">
        <f t="shared" si="35"/>
        <v>0.80633618355042935</v>
      </c>
    </row>
    <row r="518" spans="1:15" ht="12.75" x14ac:dyDescent="0.2">
      <c r="A518" s="14">
        <v>544</v>
      </c>
      <c r="B518" s="9" t="s">
        <v>224</v>
      </c>
      <c r="C518" s="18" t="s">
        <v>10</v>
      </c>
      <c r="D518" s="15">
        <v>41274</v>
      </c>
      <c r="E518" s="16">
        <v>8102000000</v>
      </c>
      <c r="F518" s="17">
        <v>6340000000</v>
      </c>
      <c r="G518" s="17">
        <v>644000000</v>
      </c>
      <c r="H518" s="17">
        <v>198000000</v>
      </c>
      <c r="I518" s="17">
        <v>0</v>
      </c>
      <c r="J518" s="9" t="s">
        <v>57</v>
      </c>
      <c r="K518" s="24" t="s">
        <v>191</v>
      </c>
      <c r="L518" s="3">
        <f t="shared" si="32"/>
        <v>1762000000</v>
      </c>
      <c r="M518" s="3">
        <f t="shared" si="33"/>
        <v>842000000</v>
      </c>
      <c r="N518" s="3">
        <f t="shared" si="34"/>
        <v>920000000</v>
      </c>
      <c r="O518" s="27">
        <f t="shared" si="35"/>
        <v>0.21747716613181931</v>
      </c>
    </row>
    <row r="519" spans="1:15" ht="12.75" x14ac:dyDescent="0.2">
      <c r="A519" s="14">
        <v>545</v>
      </c>
      <c r="B519" s="9" t="s">
        <v>224</v>
      </c>
      <c r="C519" s="18" t="s">
        <v>13</v>
      </c>
      <c r="D519" s="15">
        <v>41639</v>
      </c>
      <c r="E519" s="16">
        <v>9350000000</v>
      </c>
      <c r="F519" s="17">
        <v>6574000000</v>
      </c>
      <c r="G519" s="17">
        <v>645000000</v>
      </c>
      <c r="H519" s="17">
        <v>193000000</v>
      </c>
      <c r="I519" s="17">
        <v>0</v>
      </c>
      <c r="J519" s="9" t="s">
        <v>57</v>
      </c>
      <c r="K519" s="24" t="s">
        <v>191</v>
      </c>
      <c r="L519" s="3">
        <f t="shared" si="32"/>
        <v>2776000000</v>
      </c>
      <c r="M519" s="3">
        <f t="shared" si="33"/>
        <v>838000000</v>
      </c>
      <c r="N519" s="3">
        <f t="shared" si="34"/>
        <v>1938000000</v>
      </c>
      <c r="O519" s="27">
        <f t="shared" si="35"/>
        <v>0.29689839572192511</v>
      </c>
    </row>
    <row r="520" spans="1:15" ht="12.75" x14ac:dyDescent="0.2">
      <c r="A520" s="14">
        <v>546</v>
      </c>
      <c r="B520" s="9" t="s">
        <v>224</v>
      </c>
      <c r="C520" s="18" t="s">
        <v>14</v>
      </c>
      <c r="D520" s="15">
        <v>42004</v>
      </c>
      <c r="E520" s="16">
        <v>9527000000</v>
      </c>
      <c r="F520" s="17">
        <v>7306000000</v>
      </c>
      <c r="G520" s="17">
        <v>755000000</v>
      </c>
      <c r="H520" s="17">
        <v>227000000</v>
      </c>
      <c r="I520" s="17">
        <v>0</v>
      </c>
      <c r="J520" s="9" t="s">
        <v>57</v>
      </c>
      <c r="K520" s="24" t="s">
        <v>191</v>
      </c>
      <c r="L520" s="3">
        <f t="shared" si="32"/>
        <v>2221000000</v>
      </c>
      <c r="M520" s="3">
        <f t="shared" si="33"/>
        <v>982000000</v>
      </c>
      <c r="N520" s="3">
        <f t="shared" si="34"/>
        <v>1239000000</v>
      </c>
      <c r="O520" s="27">
        <f t="shared" si="35"/>
        <v>0.23312690248766663</v>
      </c>
    </row>
    <row r="521" spans="1:15" ht="12.75" x14ac:dyDescent="0.2">
      <c r="A521" s="14">
        <v>547</v>
      </c>
      <c r="B521" s="9" t="s">
        <v>224</v>
      </c>
      <c r="C521" s="18" t="s">
        <v>15</v>
      </c>
      <c r="D521" s="15">
        <v>42369</v>
      </c>
      <c r="E521" s="16">
        <v>9648000000</v>
      </c>
      <c r="F521" s="17">
        <v>7068000000</v>
      </c>
      <c r="G521" s="17">
        <v>762000000</v>
      </c>
      <c r="H521" s="17">
        <v>251000000</v>
      </c>
      <c r="I521" s="17">
        <v>0</v>
      </c>
      <c r="J521" s="9" t="s">
        <v>57</v>
      </c>
      <c r="K521" s="24" t="s">
        <v>191</v>
      </c>
      <c r="L521" s="3">
        <f t="shared" si="32"/>
        <v>2580000000</v>
      </c>
      <c r="M521" s="3">
        <f t="shared" si="33"/>
        <v>1013000000</v>
      </c>
      <c r="N521" s="3">
        <f t="shared" si="34"/>
        <v>1567000000</v>
      </c>
      <c r="O521" s="27">
        <f t="shared" si="35"/>
        <v>0.26741293532338306</v>
      </c>
    </row>
    <row r="522" spans="1:15" ht="12.75" x14ac:dyDescent="0.2">
      <c r="A522" s="14">
        <v>548</v>
      </c>
      <c r="B522" s="9" t="s">
        <v>225</v>
      </c>
      <c r="C522" s="18" t="s">
        <v>10</v>
      </c>
      <c r="D522" s="15">
        <v>41547</v>
      </c>
      <c r="E522" s="16">
        <v>24669000000</v>
      </c>
      <c r="F522" s="17">
        <v>14717000000</v>
      </c>
      <c r="G522" s="17">
        <v>6010000000</v>
      </c>
      <c r="H522" s="17">
        <v>0</v>
      </c>
      <c r="I522" s="17">
        <v>0</v>
      </c>
      <c r="J522" s="9" t="s">
        <v>11</v>
      </c>
      <c r="K522" s="24" t="s">
        <v>162</v>
      </c>
      <c r="L522" s="3">
        <f t="shared" si="32"/>
        <v>9952000000</v>
      </c>
      <c r="M522" s="3">
        <f t="shared" si="33"/>
        <v>6010000000</v>
      </c>
      <c r="N522" s="3">
        <f t="shared" si="34"/>
        <v>3942000000</v>
      </c>
      <c r="O522" s="27">
        <f t="shared" si="35"/>
        <v>0.40342129798532572</v>
      </c>
    </row>
    <row r="523" spans="1:15" ht="12.75" x14ac:dyDescent="0.2">
      <c r="A523" s="14">
        <v>549</v>
      </c>
      <c r="B523" s="9" t="s">
        <v>225</v>
      </c>
      <c r="C523" s="18" t="s">
        <v>13</v>
      </c>
      <c r="D523" s="15">
        <v>41912</v>
      </c>
      <c r="E523" s="16">
        <v>17733000000</v>
      </c>
      <c r="F523" s="17">
        <v>9971000000</v>
      </c>
      <c r="G523" s="17">
        <v>4375000000</v>
      </c>
      <c r="H523" s="17">
        <v>0</v>
      </c>
      <c r="I523" s="17">
        <v>0</v>
      </c>
      <c r="J523" s="9" t="s">
        <v>11</v>
      </c>
      <c r="K523" s="24" t="s">
        <v>162</v>
      </c>
      <c r="L523" s="3">
        <f t="shared" si="32"/>
        <v>7762000000</v>
      </c>
      <c r="M523" s="3">
        <f t="shared" si="33"/>
        <v>4375000000</v>
      </c>
      <c r="N523" s="3">
        <f t="shared" si="34"/>
        <v>3387000000</v>
      </c>
      <c r="O523" s="27">
        <f t="shared" si="35"/>
        <v>0.43771499464275643</v>
      </c>
    </row>
    <row r="524" spans="1:15" ht="12.75" x14ac:dyDescent="0.2">
      <c r="A524" s="14">
        <v>550</v>
      </c>
      <c r="B524" s="9" t="s">
        <v>225</v>
      </c>
      <c r="C524" s="18" t="s">
        <v>14</v>
      </c>
      <c r="D524" s="15">
        <v>42277</v>
      </c>
      <c r="E524" s="16">
        <v>16249000000</v>
      </c>
      <c r="F524" s="17">
        <v>9241000000</v>
      </c>
      <c r="G524" s="17">
        <v>4065000000</v>
      </c>
      <c r="H524" s="17">
        <v>0</v>
      </c>
      <c r="I524" s="17">
        <v>0</v>
      </c>
      <c r="J524" s="9" t="s">
        <v>11</v>
      </c>
      <c r="K524" s="24" t="s">
        <v>162</v>
      </c>
      <c r="L524" s="3">
        <f t="shared" si="32"/>
        <v>7008000000</v>
      </c>
      <c r="M524" s="3">
        <f t="shared" si="33"/>
        <v>4065000000</v>
      </c>
      <c r="N524" s="3">
        <f t="shared" si="34"/>
        <v>2943000000</v>
      </c>
      <c r="O524" s="27">
        <f t="shared" si="35"/>
        <v>0.43128807926641638</v>
      </c>
    </row>
    <row r="525" spans="1:15" ht="12.75" x14ac:dyDescent="0.2">
      <c r="A525" s="14">
        <v>551</v>
      </c>
      <c r="B525" s="9" t="s">
        <v>225</v>
      </c>
      <c r="C525" s="18" t="s">
        <v>15</v>
      </c>
      <c r="D525" s="15">
        <v>42643</v>
      </c>
      <c r="E525" s="16">
        <v>14522000000</v>
      </c>
      <c r="F525" s="17">
        <v>8260000000</v>
      </c>
      <c r="G525" s="17">
        <v>3758000000</v>
      </c>
      <c r="H525" s="17">
        <v>0</v>
      </c>
      <c r="I525" s="17">
        <v>0</v>
      </c>
      <c r="J525" s="9" t="s">
        <v>11</v>
      </c>
      <c r="K525" s="24" t="s">
        <v>162</v>
      </c>
      <c r="L525" s="3">
        <f t="shared" si="32"/>
        <v>6262000000</v>
      </c>
      <c r="M525" s="3">
        <f t="shared" si="33"/>
        <v>3758000000</v>
      </c>
      <c r="N525" s="3">
        <f t="shared" si="34"/>
        <v>2504000000</v>
      </c>
      <c r="O525" s="27">
        <f t="shared" si="35"/>
        <v>0.43120782261396501</v>
      </c>
    </row>
    <row r="526" spans="1:15" ht="12.75" x14ac:dyDescent="0.2">
      <c r="A526" s="14">
        <v>552</v>
      </c>
      <c r="B526" s="9" t="s">
        <v>226</v>
      </c>
      <c r="C526" s="18" t="s">
        <v>10</v>
      </c>
      <c r="D526" s="15">
        <v>41274</v>
      </c>
      <c r="E526" s="16">
        <v>11682636000</v>
      </c>
      <c r="F526" s="17">
        <v>1699428000</v>
      </c>
      <c r="G526" s="17">
        <v>3862434000</v>
      </c>
      <c r="H526" s="17">
        <v>0</v>
      </c>
      <c r="I526" s="17">
        <v>3169703000</v>
      </c>
      <c r="J526" s="9" t="s">
        <v>81</v>
      </c>
      <c r="K526" s="24" t="s">
        <v>82</v>
      </c>
      <c r="L526" s="3">
        <f t="shared" si="32"/>
        <v>9983208000</v>
      </c>
      <c r="M526" s="3">
        <f t="shared" si="33"/>
        <v>7032137000</v>
      </c>
      <c r="N526" s="3">
        <f t="shared" si="34"/>
        <v>2951071000</v>
      </c>
      <c r="O526" s="27">
        <f t="shared" si="35"/>
        <v>0.85453385691379924</v>
      </c>
    </row>
    <row r="527" spans="1:15" ht="12.75" x14ac:dyDescent="0.2">
      <c r="A527" s="14">
        <v>553</v>
      </c>
      <c r="B527" s="9" t="s">
        <v>226</v>
      </c>
      <c r="C527" s="18" t="s">
        <v>13</v>
      </c>
      <c r="D527" s="15">
        <v>41639</v>
      </c>
      <c r="E527" s="16">
        <v>14487118000</v>
      </c>
      <c r="F527" s="17">
        <v>2066893000</v>
      </c>
      <c r="G527" s="17">
        <v>4621096000</v>
      </c>
      <c r="H527" s="17">
        <v>0</v>
      </c>
      <c r="I527" s="17">
        <v>3600976000</v>
      </c>
      <c r="J527" s="9" t="s">
        <v>81</v>
      </c>
      <c r="K527" s="24" t="s">
        <v>82</v>
      </c>
      <c r="L527" s="3">
        <f t="shared" si="32"/>
        <v>12420225000</v>
      </c>
      <c r="M527" s="3">
        <f t="shared" si="33"/>
        <v>8222072000</v>
      </c>
      <c r="N527" s="3">
        <f t="shared" si="34"/>
        <v>4198153000</v>
      </c>
      <c r="O527" s="27">
        <f t="shared" si="35"/>
        <v>0.85732890420303054</v>
      </c>
    </row>
    <row r="528" spans="1:15" ht="12.75" x14ac:dyDescent="0.2">
      <c r="A528" s="14">
        <v>554</v>
      </c>
      <c r="B528" s="9" t="s">
        <v>226</v>
      </c>
      <c r="C528" s="18" t="s">
        <v>14</v>
      </c>
      <c r="D528" s="15">
        <v>42004</v>
      </c>
      <c r="E528" s="16">
        <v>18035340000</v>
      </c>
      <c r="F528" s="17">
        <v>2534389000</v>
      </c>
      <c r="G528" s="17">
        <v>5285634000</v>
      </c>
      <c r="H528" s="17">
        <v>0</v>
      </c>
      <c r="I528" s="17">
        <v>3997041000</v>
      </c>
      <c r="J528" s="9" t="s">
        <v>81</v>
      </c>
      <c r="K528" s="24" t="s">
        <v>82</v>
      </c>
      <c r="L528" s="3">
        <f t="shared" si="32"/>
        <v>15500951000</v>
      </c>
      <c r="M528" s="3">
        <f t="shared" si="33"/>
        <v>9282675000</v>
      </c>
      <c r="N528" s="3">
        <f t="shared" si="34"/>
        <v>6218276000</v>
      </c>
      <c r="O528" s="27">
        <f t="shared" si="35"/>
        <v>0.85947650557183841</v>
      </c>
    </row>
    <row r="529" spans="1:15" ht="12.75" x14ac:dyDescent="0.2">
      <c r="A529" s="14">
        <v>555</v>
      </c>
      <c r="B529" s="9" t="s">
        <v>226</v>
      </c>
      <c r="C529" s="18" t="s">
        <v>15</v>
      </c>
      <c r="D529" s="15">
        <v>42369</v>
      </c>
      <c r="E529" s="16">
        <v>8757428000</v>
      </c>
      <c r="F529" s="17">
        <v>2177757000</v>
      </c>
      <c r="G529" s="17">
        <v>3174320000</v>
      </c>
      <c r="H529" s="17">
        <v>0</v>
      </c>
      <c r="I529" s="17">
        <v>3313644000</v>
      </c>
      <c r="J529" s="9" t="s">
        <v>81</v>
      </c>
      <c r="K529" s="24" t="s">
        <v>82</v>
      </c>
      <c r="L529" s="3">
        <f t="shared" si="32"/>
        <v>6579671000</v>
      </c>
      <c r="M529" s="3">
        <f t="shared" si="33"/>
        <v>6487964000</v>
      </c>
      <c r="N529" s="3">
        <f t="shared" si="34"/>
        <v>91707000</v>
      </c>
      <c r="O529" s="27">
        <f t="shared" si="35"/>
        <v>0.75132458982249128</v>
      </c>
    </row>
    <row r="530" spans="1:15" ht="12.75" x14ac:dyDescent="0.2">
      <c r="A530" s="14">
        <v>556</v>
      </c>
      <c r="B530" s="9" t="s">
        <v>227</v>
      </c>
      <c r="C530" s="18" t="s">
        <v>10</v>
      </c>
      <c r="D530" s="15">
        <v>41274</v>
      </c>
      <c r="E530" s="16">
        <v>1887376000</v>
      </c>
      <c r="F530" s="17">
        <v>944617000</v>
      </c>
      <c r="G530" s="17">
        <v>531180000</v>
      </c>
      <c r="H530" s="17">
        <v>0</v>
      </c>
      <c r="I530" s="17">
        <v>0</v>
      </c>
      <c r="J530" s="9" t="s">
        <v>50</v>
      </c>
      <c r="K530" s="24" t="s">
        <v>51</v>
      </c>
      <c r="L530" s="3">
        <f t="shared" si="32"/>
        <v>942759000</v>
      </c>
      <c r="M530" s="3">
        <f t="shared" si="33"/>
        <v>531180000</v>
      </c>
      <c r="N530" s="3">
        <f t="shared" si="34"/>
        <v>411579000</v>
      </c>
      <c r="O530" s="27">
        <f t="shared" si="35"/>
        <v>0.49950778223311093</v>
      </c>
    </row>
    <row r="531" spans="1:15" ht="12.75" x14ac:dyDescent="0.2">
      <c r="A531" s="14">
        <v>557</v>
      </c>
      <c r="B531" s="9" t="s">
        <v>227</v>
      </c>
      <c r="C531" s="18" t="s">
        <v>13</v>
      </c>
      <c r="D531" s="15">
        <v>41639</v>
      </c>
      <c r="E531" s="16">
        <v>2152766000</v>
      </c>
      <c r="F531" s="17">
        <v>1064403000</v>
      </c>
      <c r="G531" s="17">
        <v>621413000</v>
      </c>
      <c r="H531" s="17">
        <v>0</v>
      </c>
      <c r="I531" s="17">
        <v>0</v>
      </c>
      <c r="J531" s="9" t="s">
        <v>50</v>
      </c>
      <c r="K531" s="24" t="s">
        <v>51</v>
      </c>
      <c r="L531" s="3">
        <f t="shared" si="32"/>
        <v>1088363000</v>
      </c>
      <c r="M531" s="3">
        <f t="shared" si="33"/>
        <v>621413000</v>
      </c>
      <c r="N531" s="3">
        <f t="shared" si="34"/>
        <v>466950000</v>
      </c>
      <c r="O531" s="27">
        <f t="shared" si="35"/>
        <v>0.505564933671379</v>
      </c>
    </row>
    <row r="532" spans="1:15" ht="12.75" x14ac:dyDescent="0.2">
      <c r="A532" s="14">
        <v>558</v>
      </c>
      <c r="B532" s="9" t="s">
        <v>227</v>
      </c>
      <c r="C532" s="18" t="s">
        <v>14</v>
      </c>
      <c r="D532" s="15">
        <v>42004</v>
      </c>
      <c r="E532" s="16">
        <v>2443776000</v>
      </c>
      <c r="F532" s="17">
        <v>1197885000</v>
      </c>
      <c r="G532" s="17">
        <v>734119000</v>
      </c>
      <c r="H532" s="17">
        <v>0</v>
      </c>
      <c r="I532" s="17">
        <v>0</v>
      </c>
      <c r="J532" s="9" t="s">
        <v>50</v>
      </c>
      <c r="K532" s="24" t="s">
        <v>51</v>
      </c>
      <c r="L532" s="3">
        <f t="shared" si="32"/>
        <v>1245891000</v>
      </c>
      <c r="M532" s="3">
        <f t="shared" si="33"/>
        <v>734119000</v>
      </c>
      <c r="N532" s="3">
        <f t="shared" si="34"/>
        <v>511772000</v>
      </c>
      <c r="O532" s="27">
        <f t="shared" si="35"/>
        <v>0.50982209498742925</v>
      </c>
    </row>
    <row r="533" spans="1:15" ht="12.75" x14ac:dyDescent="0.2">
      <c r="A533" s="14">
        <v>559</v>
      </c>
      <c r="B533" s="9" t="s">
        <v>227</v>
      </c>
      <c r="C533" s="18" t="s">
        <v>15</v>
      </c>
      <c r="D533" s="15">
        <v>42369</v>
      </c>
      <c r="E533" s="16">
        <v>2725867000</v>
      </c>
      <c r="F533" s="17">
        <v>1291506000</v>
      </c>
      <c r="G533" s="17">
        <v>825296000</v>
      </c>
      <c r="H533" s="17">
        <v>0</v>
      </c>
      <c r="I533" s="17">
        <v>0</v>
      </c>
      <c r="J533" s="9" t="s">
        <v>50</v>
      </c>
      <c r="K533" s="24" t="s">
        <v>51</v>
      </c>
      <c r="L533" s="3">
        <f t="shared" si="32"/>
        <v>1434361000</v>
      </c>
      <c r="M533" s="3">
        <f t="shared" si="33"/>
        <v>825296000</v>
      </c>
      <c r="N533" s="3">
        <f t="shared" si="34"/>
        <v>609065000</v>
      </c>
      <c r="O533" s="27">
        <f t="shared" si="35"/>
        <v>0.52620358953683355</v>
      </c>
    </row>
    <row r="534" spans="1:15" ht="12.75" x14ac:dyDescent="0.2">
      <c r="A534" s="14">
        <v>560</v>
      </c>
      <c r="B534" s="9" t="s">
        <v>228</v>
      </c>
      <c r="C534" s="18" t="s">
        <v>10</v>
      </c>
      <c r="D534" s="15">
        <v>41274</v>
      </c>
      <c r="E534" s="16">
        <v>1747502000</v>
      </c>
      <c r="F534" s="17">
        <v>625507000</v>
      </c>
      <c r="G534" s="17">
        <v>47233000</v>
      </c>
      <c r="H534" s="17">
        <v>0</v>
      </c>
      <c r="I534" s="17">
        <v>560669000</v>
      </c>
      <c r="J534" s="9" t="s">
        <v>50</v>
      </c>
      <c r="K534" s="24" t="s">
        <v>51</v>
      </c>
      <c r="L534" s="3">
        <f t="shared" si="32"/>
        <v>1121995000</v>
      </c>
      <c r="M534" s="3">
        <f t="shared" si="33"/>
        <v>607902000</v>
      </c>
      <c r="N534" s="3">
        <f t="shared" si="34"/>
        <v>514093000</v>
      </c>
      <c r="O534" s="27">
        <f t="shared" si="35"/>
        <v>0.64205648977798024</v>
      </c>
    </row>
    <row r="535" spans="1:15" ht="12.75" x14ac:dyDescent="0.2">
      <c r="A535" s="14">
        <v>561</v>
      </c>
      <c r="B535" s="9" t="s">
        <v>228</v>
      </c>
      <c r="C535" s="18" t="s">
        <v>13</v>
      </c>
      <c r="D535" s="15">
        <v>41639</v>
      </c>
      <c r="E535" s="16">
        <v>2387702000</v>
      </c>
      <c r="F535" s="17">
        <v>834228000</v>
      </c>
      <c r="G535" s="17">
        <v>62179000</v>
      </c>
      <c r="H535" s="17">
        <v>0</v>
      </c>
      <c r="I535" s="17">
        <v>978973000</v>
      </c>
      <c r="J535" s="9" t="s">
        <v>50</v>
      </c>
      <c r="K535" s="24" t="s">
        <v>51</v>
      </c>
      <c r="L535" s="3">
        <f t="shared" si="32"/>
        <v>1553474000</v>
      </c>
      <c r="M535" s="3">
        <f t="shared" si="33"/>
        <v>1041152000</v>
      </c>
      <c r="N535" s="3">
        <f t="shared" si="34"/>
        <v>512322000</v>
      </c>
      <c r="O535" s="27">
        <f t="shared" si="35"/>
        <v>0.65061469144809525</v>
      </c>
    </row>
    <row r="536" spans="1:15" ht="12.75" x14ac:dyDescent="0.2">
      <c r="A536" s="14">
        <v>562</v>
      </c>
      <c r="B536" s="9" t="s">
        <v>228</v>
      </c>
      <c r="C536" s="18" t="s">
        <v>14</v>
      </c>
      <c r="D536" s="15">
        <v>42004</v>
      </c>
      <c r="E536" s="16">
        <v>2614748000</v>
      </c>
      <c r="F536" s="17">
        <v>883564000</v>
      </c>
      <c r="G536" s="17">
        <v>50948000</v>
      </c>
      <c r="H536" s="17">
        <v>0</v>
      </c>
      <c r="I536" s="17">
        <v>758861000</v>
      </c>
      <c r="J536" s="9" t="s">
        <v>50</v>
      </c>
      <c r="K536" s="24" t="s">
        <v>51</v>
      </c>
      <c r="L536" s="3">
        <f t="shared" si="32"/>
        <v>1731184000</v>
      </c>
      <c r="M536" s="3">
        <f t="shared" si="33"/>
        <v>809809000</v>
      </c>
      <c r="N536" s="3">
        <f t="shared" si="34"/>
        <v>921375000</v>
      </c>
      <c r="O536" s="27">
        <f t="shared" si="35"/>
        <v>0.66208445326280008</v>
      </c>
    </row>
    <row r="537" spans="1:15" ht="12.75" x14ac:dyDescent="0.2">
      <c r="A537" s="14">
        <v>563</v>
      </c>
      <c r="B537" s="9" t="s">
        <v>228</v>
      </c>
      <c r="C537" s="18" t="s">
        <v>15</v>
      </c>
      <c r="D537" s="15">
        <v>42369</v>
      </c>
      <c r="E537" s="16">
        <v>2744965000</v>
      </c>
      <c r="F537" s="17">
        <v>905168000</v>
      </c>
      <c r="G537" s="17">
        <v>65082000</v>
      </c>
      <c r="H537" s="17">
        <v>0</v>
      </c>
      <c r="I537" s="17">
        <v>765895000</v>
      </c>
      <c r="J537" s="9" t="s">
        <v>50</v>
      </c>
      <c r="K537" s="24" t="s">
        <v>51</v>
      </c>
      <c r="L537" s="3">
        <f t="shared" si="32"/>
        <v>1839797000</v>
      </c>
      <c r="M537" s="3">
        <f t="shared" si="33"/>
        <v>830977000</v>
      </c>
      <c r="N537" s="3">
        <f t="shared" si="34"/>
        <v>1008820000</v>
      </c>
      <c r="O537" s="27">
        <f t="shared" si="35"/>
        <v>0.67024424719440867</v>
      </c>
    </row>
    <row r="538" spans="1:15" ht="12.75" x14ac:dyDescent="0.2">
      <c r="A538" s="14">
        <v>564</v>
      </c>
      <c r="B538" s="9" t="s">
        <v>229</v>
      </c>
      <c r="C538" s="18" t="s">
        <v>10</v>
      </c>
      <c r="D538" s="15">
        <v>41639</v>
      </c>
      <c r="E538" s="16">
        <v>1859177000</v>
      </c>
      <c r="F538" s="17">
        <v>354561000</v>
      </c>
      <c r="G538" s="17">
        <v>200849000</v>
      </c>
      <c r="H538" s="17">
        <v>0</v>
      </c>
      <c r="I538" s="17">
        <v>653132000</v>
      </c>
      <c r="J538" s="9" t="s">
        <v>81</v>
      </c>
      <c r="K538" s="24" t="s">
        <v>82</v>
      </c>
      <c r="L538" s="3">
        <f t="shared" si="32"/>
        <v>1504616000</v>
      </c>
      <c r="M538" s="3">
        <f t="shared" si="33"/>
        <v>853981000</v>
      </c>
      <c r="N538" s="3">
        <f t="shared" si="34"/>
        <v>650635000</v>
      </c>
      <c r="O538" s="27">
        <f t="shared" si="35"/>
        <v>0.8092914230328796</v>
      </c>
    </row>
    <row r="539" spans="1:15" ht="12.75" x14ac:dyDescent="0.2">
      <c r="A539" s="14">
        <v>565</v>
      </c>
      <c r="B539" s="9" t="s">
        <v>229</v>
      </c>
      <c r="C539" s="18" t="s">
        <v>13</v>
      </c>
      <c r="D539" s="15">
        <v>42004</v>
      </c>
      <c r="E539" s="16">
        <v>2388768000</v>
      </c>
      <c r="F539" s="17">
        <v>443974000</v>
      </c>
      <c r="G539" s="17">
        <v>238134000</v>
      </c>
      <c r="H539" s="17">
        <v>0</v>
      </c>
      <c r="I539" s="17">
        <v>679298000</v>
      </c>
      <c r="J539" s="9" t="s">
        <v>81</v>
      </c>
      <c r="K539" s="24" t="s">
        <v>82</v>
      </c>
      <c r="L539" s="3">
        <f t="shared" si="32"/>
        <v>1944794000</v>
      </c>
      <c r="M539" s="3">
        <f t="shared" si="33"/>
        <v>917432000</v>
      </c>
      <c r="N539" s="3">
        <f t="shared" si="34"/>
        <v>1027362000</v>
      </c>
      <c r="O539" s="27">
        <f t="shared" si="35"/>
        <v>0.81414101327546251</v>
      </c>
    </row>
    <row r="540" spans="1:15" ht="12.75" x14ac:dyDescent="0.2">
      <c r="A540" s="14">
        <v>566</v>
      </c>
      <c r="B540" s="9" t="s">
        <v>229</v>
      </c>
      <c r="C540" s="18" t="s">
        <v>14</v>
      </c>
      <c r="D540" s="15">
        <v>42369</v>
      </c>
      <c r="E540" s="16">
        <v>1954000000</v>
      </c>
      <c r="F540" s="17">
        <v>523043000</v>
      </c>
      <c r="G540" s="17">
        <v>249925000</v>
      </c>
      <c r="H540" s="17">
        <v>0</v>
      </c>
      <c r="I540" s="17">
        <v>819216000</v>
      </c>
      <c r="J540" s="9" t="s">
        <v>81</v>
      </c>
      <c r="K540" s="24" t="s">
        <v>82</v>
      </c>
      <c r="L540" s="3">
        <f t="shared" si="32"/>
        <v>1430957000</v>
      </c>
      <c r="M540" s="3">
        <f t="shared" si="33"/>
        <v>1069141000</v>
      </c>
      <c r="N540" s="3">
        <f t="shared" si="34"/>
        <v>361816000</v>
      </c>
      <c r="O540" s="27">
        <f t="shared" si="35"/>
        <v>0.73232190378710338</v>
      </c>
    </row>
    <row r="541" spans="1:15" ht="12.75" x14ac:dyDescent="0.2">
      <c r="A541" s="14">
        <v>567</v>
      </c>
      <c r="B541" s="9" t="s">
        <v>229</v>
      </c>
      <c r="C541" s="18" t="s">
        <v>15</v>
      </c>
      <c r="D541" s="15">
        <v>42735</v>
      </c>
      <c r="E541" s="16">
        <v>1857339000</v>
      </c>
      <c r="F541" s="17">
        <v>613909000</v>
      </c>
      <c r="G541" s="17">
        <v>272747000</v>
      </c>
      <c r="H541" s="17">
        <v>0</v>
      </c>
      <c r="I541" s="17">
        <v>927920000</v>
      </c>
      <c r="J541" s="9" t="s">
        <v>81</v>
      </c>
      <c r="K541" s="24" t="s">
        <v>82</v>
      </c>
      <c r="L541" s="3">
        <f t="shared" si="32"/>
        <v>1243430000</v>
      </c>
      <c r="M541" s="3">
        <f t="shared" si="33"/>
        <v>1200667000</v>
      </c>
      <c r="N541" s="3">
        <f t="shared" si="34"/>
        <v>42763000</v>
      </c>
      <c r="O541" s="27">
        <f t="shared" si="35"/>
        <v>0.66946852459351791</v>
      </c>
    </row>
    <row r="542" spans="1:15" ht="12.75" x14ac:dyDescent="0.2">
      <c r="A542" s="14">
        <v>568</v>
      </c>
      <c r="B542" s="9" t="s">
        <v>230</v>
      </c>
      <c r="C542" s="18" t="s">
        <v>10</v>
      </c>
      <c r="D542" s="15">
        <v>41274</v>
      </c>
      <c r="E542" s="16">
        <v>6273787000</v>
      </c>
      <c r="F542" s="17">
        <v>3667434000</v>
      </c>
      <c r="G542" s="17">
        <v>747356000</v>
      </c>
      <c r="H542" s="17">
        <v>0</v>
      </c>
      <c r="I542" s="17">
        <v>740791000</v>
      </c>
      <c r="J542" s="9" t="s">
        <v>40</v>
      </c>
      <c r="K542" s="24" t="s">
        <v>41</v>
      </c>
      <c r="L542" s="3">
        <f t="shared" si="32"/>
        <v>2606353000</v>
      </c>
      <c r="M542" s="3">
        <f t="shared" si="33"/>
        <v>1488147000</v>
      </c>
      <c r="N542" s="3">
        <f t="shared" si="34"/>
        <v>1118206000</v>
      </c>
      <c r="O542" s="27">
        <f t="shared" si="35"/>
        <v>0.41543536623095428</v>
      </c>
    </row>
    <row r="543" spans="1:15" ht="12.75" x14ac:dyDescent="0.2">
      <c r="A543" s="14">
        <v>569</v>
      </c>
      <c r="B543" s="9" t="s">
        <v>230</v>
      </c>
      <c r="C543" s="18" t="s">
        <v>13</v>
      </c>
      <c r="D543" s="15">
        <v>41639</v>
      </c>
      <c r="E543" s="16">
        <v>7301204000</v>
      </c>
      <c r="F543" s="17">
        <v>3997940000</v>
      </c>
      <c r="G543" s="17">
        <v>914149000</v>
      </c>
      <c r="H543" s="17">
        <v>0</v>
      </c>
      <c r="I543" s="17">
        <v>859680000</v>
      </c>
      <c r="J543" s="9" t="s">
        <v>40</v>
      </c>
      <c r="K543" s="24" t="s">
        <v>41</v>
      </c>
      <c r="L543" s="3">
        <f t="shared" si="32"/>
        <v>3303264000</v>
      </c>
      <c r="M543" s="3">
        <f t="shared" si="33"/>
        <v>1773829000</v>
      </c>
      <c r="N543" s="3">
        <f t="shared" si="34"/>
        <v>1529435000</v>
      </c>
      <c r="O543" s="27">
        <f t="shared" si="35"/>
        <v>0.4524272982921721</v>
      </c>
    </row>
    <row r="544" spans="1:15" ht="12.75" x14ac:dyDescent="0.2">
      <c r="A544" s="14">
        <v>570</v>
      </c>
      <c r="B544" s="9" t="s">
        <v>230</v>
      </c>
      <c r="C544" s="18" t="s">
        <v>14</v>
      </c>
      <c r="D544" s="15">
        <v>42004</v>
      </c>
      <c r="E544" s="16">
        <v>7741856000</v>
      </c>
      <c r="F544" s="17">
        <v>4449139000</v>
      </c>
      <c r="G544" s="17">
        <v>1034507000</v>
      </c>
      <c r="H544" s="17">
        <v>0</v>
      </c>
      <c r="I544" s="17">
        <v>625361000</v>
      </c>
      <c r="J544" s="9" t="s">
        <v>40</v>
      </c>
      <c r="K544" s="24" t="s">
        <v>41</v>
      </c>
      <c r="L544" s="3">
        <f t="shared" si="32"/>
        <v>3292717000</v>
      </c>
      <c r="M544" s="3">
        <f t="shared" si="33"/>
        <v>1659868000</v>
      </c>
      <c r="N544" s="3">
        <f t="shared" si="34"/>
        <v>1632849000</v>
      </c>
      <c r="O544" s="27">
        <f t="shared" si="35"/>
        <v>0.42531364572009606</v>
      </c>
    </row>
    <row r="545" spans="1:15" ht="12.75" x14ac:dyDescent="0.2">
      <c r="A545" s="14">
        <v>571</v>
      </c>
      <c r="B545" s="9" t="s">
        <v>230</v>
      </c>
      <c r="C545" s="18" t="s">
        <v>15</v>
      </c>
      <c r="D545" s="15">
        <v>42369</v>
      </c>
      <c r="E545" s="16">
        <v>7954827000</v>
      </c>
      <c r="F545" s="17">
        <v>4416194000</v>
      </c>
      <c r="G545" s="17">
        <v>1086274000</v>
      </c>
      <c r="H545" s="17">
        <v>0</v>
      </c>
      <c r="I545" s="17">
        <v>688195000</v>
      </c>
      <c r="J545" s="9" t="s">
        <v>40</v>
      </c>
      <c r="K545" s="24" t="s">
        <v>41</v>
      </c>
      <c r="L545" s="3">
        <f t="shared" si="32"/>
        <v>3538633000</v>
      </c>
      <c r="M545" s="3">
        <f t="shared" si="33"/>
        <v>1774469000</v>
      </c>
      <c r="N545" s="3">
        <f t="shared" si="34"/>
        <v>1764164000</v>
      </c>
      <c r="O545" s="27">
        <f t="shared" si="35"/>
        <v>0.44484097517142734</v>
      </c>
    </row>
    <row r="546" spans="1:15" ht="12.75" x14ac:dyDescent="0.2">
      <c r="A546" s="14">
        <v>572</v>
      </c>
      <c r="B546" s="9" t="s">
        <v>231</v>
      </c>
      <c r="C546" s="18" t="s">
        <v>10</v>
      </c>
      <c r="D546" s="15">
        <v>41274</v>
      </c>
      <c r="E546" s="16">
        <v>535153000</v>
      </c>
      <c r="F546" s="17">
        <v>172167000</v>
      </c>
      <c r="G546" s="17">
        <v>24573000</v>
      </c>
      <c r="H546" s="17">
        <v>0</v>
      </c>
      <c r="I546" s="17">
        <v>169173000</v>
      </c>
      <c r="J546" s="9" t="s">
        <v>50</v>
      </c>
      <c r="K546" s="24" t="s">
        <v>232</v>
      </c>
      <c r="L546" s="3">
        <f t="shared" si="32"/>
        <v>362986000</v>
      </c>
      <c r="M546" s="3">
        <f t="shared" si="33"/>
        <v>193746000</v>
      </c>
      <c r="N546" s="3">
        <f t="shared" si="34"/>
        <v>169240000</v>
      </c>
      <c r="O546" s="27">
        <f t="shared" si="35"/>
        <v>0.6782845279761115</v>
      </c>
    </row>
    <row r="547" spans="1:15" ht="12.75" x14ac:dyDescent="0.2">
      <c r="A547" s="14">
        <v>573</v>
      </c>
      <c r="B547" s="9" t="s">
        <v>231</v>
      </c>
      <c r="C547" s="18" t="s">
        <v>13</v>
      </c>
      <c r="D547" s="15">
        <v>41639</v>
      </c>
      <c r="E547" s="16">
        <v>610590000</v>
      </c>
      <c r="F547" s="17">
        <v>197336000</v>
      </c>
      <c r="G547" s="17">
        <v>26684000</v>
      </c>
      <c r="H547" s="17">
        <v>0</v>
      </c>
      <c r="I547" s="17">
        <v>192420000</v>
      </c>
      <c r="J547" s="9" t="s">
        <v>50</v>
      </c>
      <c r="K547" s="24" t="s">
        <v>232</v>
      </c>
      <c r="L547" s="3">
        <f t="shared" si="32"/>
        <v>413254000</v>
      </c>
      <c r="M547" s="3">
        <f t="shared" si="33"/>
        <v>219104000</v>
      </c>
      <c r="N547" s="3">
        <f t="shared" si="34"/>
        <v>194150000</v>
      </c>
      <c r="O547" s="27">
        <f t="shared" si="35"/>
        <v>0.67681095334021191</v>
      </c>
    </row>
    <row r="548" spans="1:15" ht="12.75" x14ac:dyDescent="0.2">
      <c r="A548" s="14">
        <v>574</v>
      </c>
      <c r="B548" s="9" t="s">
        <v>231</v>
      </c>
      <c r="C548" s="18" t="s">
        <v>14</v>
      </c>
      <c r="D548" s="15">
        <v>42004</v>
      </c>
      <c r="E548" s="16">
        <v>970938000</v>
      </c>
      <c r="F548" s="17">
        <v>312546000</v>
      </c>
      <c r="G548" s="17">
        <v>40878000</v>
      </c>
      <c r="H548" s="17">
        <v>0</v>
      </c>
      <c r="I548" s="17">
        <v>360592000</v>
      </c>
      <c r="J548" s="9" t="s">
        <v>50</v>
      </c>
      <c r="K548" s="24" t="s">
        <v>232</v>
      </c>
      <c r="L548" s="3">
        <f t="shared" si="32"/>
        <v>658392000</v>
      </c>
      <c r="M548" s="3">
        <f t="shared" si="33"/>
        <v>401470000</v>
      </c>
      <c r="N548" s="3">
        <f t="shared" si="34"/>
        <v>256922000</v>
      </c>
      <c r="O548" s="27">
        <f t="shared" si="35"/>
        <v>0.67809891053805704</v>
      </c>
    </row>
    <row r="549" spans="1:15" ht="12.75" x14ac:dyDescent="0.2">
      <c r="A549" s="14">
        <v>575</v>
      </c>
      <c r="B549" s="9" t="s">
        <v>231</v>
      </c>
      <c r="C549" s="18" t="s">
        <v>15</v>
      </c>
      <c r="D549" s="15">
        <v>42369</v>
      </c>
      <c r="E549" s="16">
        <v>1194407000</v>
      </c>
      <c r="F549" s="17">
        <v>363508000</v>
      </c>
      <c r="G549" s="17">
        <v>40090000</v>
      </c>
      <c r="H549" s="17">
        <v>0</v>
      </c>
      <c r="I549" s="17">
        <v>453423000</v>
      </c>
      <c r="J549" s="9" t="s">
        <v>50</v>
      </c>
      <c r="K549" s="24" t="s">
        <v>232</v>
      </c>
      <c r="L549" s="3">
        <f t="shared" si="32"/>
        <v>830899000</v>
      </c>
      <c r="M549" s="3">
        <f t="shared" si="33"/>
        <v>493513000</v>
      </c>
      <c r="N549" s="3">
        <f t="shared" si="34"/>
        <v>337386000</v>
      </c>
      <c r="O549" s="27">
        <f t="shared" si="35"/>
        <v>0.69565818016806669</v>
      </c>
    </row>
    <row r="550" spans="1:15" ht="12.75" x14ac:dyDescent="0.2">
      <c r="A550" s="14">
        <v>576</v>
      </c>
      <c r="B550" s="9" t="s">
        <v>233</v>
      </c>
      <c r="C550" s="18" t="s">
        <v>10</v>
      </c>
      <c r="D550" s="15">
        <v>41274</v>
      </c>
      <c r="E550" s="16">
        <v>1365000000</v>
      </c>
      <c r="F550" s="17">
        <v>0</v>
      </c>
      <c r="G550" s="17">
        <v>921000000</v>
      </c>
      <c r="H550" s="17">
        <v>0</v>
      </c>
      <c r="I550" s="17">
        <v>471000000</v>
      </c>
      <c r="J550" s="9" t="s">
        <v>45</v>
      </c>
      <c r="K550" s="24" t="s">
        <v>234</v>
      </c>
      <c r="L550" s="3">
        <f t="shared" si="32"/>
        <v>1365000000</v>
      </c>
      <c r="M550" s="3">
        <f t="shared" si="33"/>
        <v>1392000000</v>
      </c>
      <c r="N550" s="3">
        <f t="shared" si="34"/>
        <v>-27000000</v>
      </c>
      <c r="O550" s="27">
        <f t="shared" si="35"/>
        <v>1</v>
      </c>
    </row>
    <row r="551" spans="1:15" ht="12.75" x14ac:dyDescent="0.2">
      <c r="A551" s="14">
        <v>577</v>
      </c>
      <c r="B551" s="9" t="s">
        <v>233</v>
      </c>
      <c r="C551" s="18" t="s">
        <v>13</v>
      </c>
      <c r="D551" s="15">
        <v>41639</v>
      </c>
      <c r="E551" s="16">
        <v>1466000000</v>
      </c>
      <c r="F551" s="17">
        <v>0</v>
      </c>
      <c r="G551" s="17">
        <v>888000000</v>
      </c>
      <c r="H551" s="17">
        <v>0</v>
      </c>
      <c r="I551" s="17">
        <v>256000000</v>
      </c>
      <c r="J551" s="9" t="s">
        <v>45</v>
      </c>
      <c r="K551" s="24" t="s">
        <v>234</v>
      </c>
      <c r="L551" s="3">
        <f t="shared" si="32"/>
        <v>1466000000</v>
      </c>
      <c r="M551" s="3">
        <f t="shared" si="33"/>
        <v>1144000000</v>
      </c>
      <c r="N551" s="3">
        <f t="shared" si="34"/>
        <v>322000000</v>
      </c>
      <c r="O551" s="27">
        <f t="shared" si="35"/>
        <v>1</v>
      </c>
    </row>
    <row r="552" spans="1:15" ht="12.75" x14ac:dyDescent="0.2">
      <c r="A552" s="14">
        <v>578</v>
      </c>
      <c r="B552" s="9" t="s">
        <v>233</v>
      </c>
      <c r="C552" s="18" t="s">
        <v>14</v>
      </c>
      <c r="D552" s="15">
        <v>42004</v>
      </c>
      <c r="E552" s="16">
        <v>1665000000</v>
      </c>
      <c r="F552" s="17">
        <v>0</v>
      </c>
      <c r="G552" s="17">
        <v>958000000</v>
      </c>
      <c r="H552" s="17">
        <v>0</v>
      </c>
      <c r="I552" s="17">
        <v>136000000</v>
      </c>
      <c r="J552" s="9" t="s">
        <v>45</v>
      </c>
      <c r="K552" s="24" t="s">
        <v>234</v>
      </c>
      <c r="L552" s="3">
        <f t="shared" si="32"/>
        <v>1665000000</v>
      </c>
      <c r="M552" s="3">
        <f t="shared" si="33"/>
        <v>1094000000</v>
      </c>
      <c r="N552" s="3">
        <f t="shared" si="34"/>
        <v>571000000</v>
      </c>
      <c r="O552" s="27">
        <f t="shared" si="35"/>
        <v>1</v>
      </c>
    </row>
    <row r="553" spans="1:15" ht="12.75" x14ac:dyDescent="0.2">
      <c r="A553" s="14">
        <v>579</v>
      </c>
      <c r="B553" s="9" t="s">
        <v>233</v>
      </c>
      <c r="C553" s="18" t="s">
        <v>15</v>
      </c>
      <c r="D553" s="15">
        <v>42369</v>
      </c>
      <c r="E553" s="16">
        <v>1403000000</v>
      </c>
      <c r="F553" s="17">
        <v>0</v>
      </c>
      <c r="G553" s="17">
        <v>1048000000</v>
      </c>
      <c r="H553" s="17">
        <v>0</v>
      </c>
      <c r="I553" s="17">
        <v>61000000</v>
      </c>
      <c r="J553" s="9" t="s">
        <v>45</v>
      </c>
      <c r="K553" s="24" t="s">
        <v>234</v>
      </c>
      <c r="L553" s="3">
        <f t="shared" si="32"/>
        <v>1403000000</v>
      </c>
      <c r="M553" s="3">
        <f t="shared" si="33"/>
        <v>1109000000</v>
      </c>
      <c r="N553" s="3">
        <f t="shared" si="34"/>
        <v>294000000</v>
      </c>
      <c r="O553" s="27">
        <f t="shared" si="35"/>
        <v>1</v>
      </c>
    </row>
    <row r="554" spans="1:15" ht="12.75" x14ac:dyDescent="0.2">
      <c r="A554" s="14">
        <v>580</v>
      </c>
      <c r="B554" s="9" t="s">
        <v>235</v>
      </c>
      <c r="C554" s="18" t="s">
        <v>10</v>
      </c>
      <c r="D554" s="15">
        <v>41274</v>
      </c>
      <c r="E554" s="16">
        <v>16311000000</v>
      </c>
      <c r="F554" s="17">
        <v>11448000000</v>
      </c>
      <c r="G554" s="17">
        <v>2894000000</v>
      </c>
      <c r="H554" s="17">
        <v>439000000</v>
      </c>
      <c r="I554" s="17">
        <v>0</v>
      </c>
      <c r="J554" s="9" t="s">
        <v>11</v>
      </c>
      <c r="K554" s="24" t="s">
        <v>162</v>
      </c>
      <c r="L554" s="3">
        <f t="shared" si="32"/>
        <v>4863000000</v>
      </c>
      <c r="M554" s="3">
        <f t="shared" si="33"/>
        <v>3333000000</v>
      </c>
      <c r="N554" s="3">
        <f t="shared" si="34"/>
        <v>1530000000</v>
      </c>
      <c r="O554" s="27">
        <f t="shared" si="35"/>
        <v>0.29814235791796945</v>
      </c>
    </row>
    <row r="555" spans="1:15" ht="12.75" x14ac:dyDescent="0.2">
      <c r="A555" s="14">
        <v>581</v>
      </c>
      <c r="B555" s="9" t="s">
        <v>235</v>
      </c>
      <c r="C555" s="18" t="s">
        <v>13</v>
      </c>
      <c r="D555" s="15">
        <v>41639</v>
      </c>
      <c r="E555" s="16">
        <v>22046000000</v>
      </c>
      <c r="F555" s="17">
        <v>15369000000</v>
      </c>
      <c r="G555" s="17">
        <v>3886000000</v>
      </c>
      <c r="H555" s="17">
        <v>644000000</v>
      </c>
      <c r="I555" s="17">
        <v>0</v>
      </c>
      <c r="J555" s="9" t="s">
        <v>11</v>
      </c>
      <c r="K555" s="24" t="s">
        <v>162</v>
      </c>
      <c r="L555" s="3">
        <f t="shared" si="32"/>
        <v>6677000000</v>
      </c>
      <c r="M555" s="3">
        <f t="shared" si="33"/>
        <v>4530000000</v>
      </c>
      <c r="N555" s="3">
        <f t="shared" si="34"/>
        <v>2147000000</v>
      </c>
      <c r="O555" s="27">
        <f t="shared" si="35"/>
        <v>0.30286673319423024</v>
      </c>
    </row>
    <row r="556" spans="1:15" ht="12.75" x14ac:dyDescent="0.2">
      <c r="A556" s="14">
        <v>582</v>
      </c>
      <c r="B556" s="9" t="s">
        <v>235</v>
      </c>
      <c r="C556" s="18" t="s">
        <v>14</v>
      </c>
      <c r="D556" s="15">
        <v>42004</v>
      </c>
      <c r="E556" s="16">
        <v>22552000000</v>
      </c>
      <c r="F556" s="17">
        <v>15646000000</v>
      </c>
      <c r="G556" s="17">
        <v>3810000000</v>
      </c>
      <c r="H556" s="17">
        <v>647000000</v>
      </c>
      <c r="I556" s="17">
        <v>0</v>
      </c>
      <c r="J556" s="9" t="s">
        <v>11</v>
      </c>
      <c r="K556" s="24" t="s">
        <v>162</v>
      </c>
      <c r="L556" s="3">
        <f t="shared" si="32"/>
        <v>6906000000</v>
      </c>
      <c r="M556" s="3">
        <f t="shared" si="33"/>
        <v>4457000000</v>
      </c>
      <c r="N556" s="3">
        <f t="shared" si="34"/>
        <v>2449000000</v>
      </c>
      <c r="O556" s="27">
        <f t="shared" si="35"/>
        <v>0.30622561191912023</v>
      </c>
    </row>
    <row r="557" spans="1:15" ht="12.75" x14ac:dyDescent="0.2">
      <c r="A557" s="14">
        <v>583</v>
      </c>
      <c r="B557" s="9" t="s">
        <v>235</v>
      </c>
      <c r="C557" s="18" t="s">
        <v>15</v>
      </c>
      <c r="D557" s="15">
        <v>42369</v>
      </c>
      <c r="E557" s="16">
        <v>20855000000</v>
      </c>
      <c r="F557" s="17">
        <v>14292000000</v>
      </c>
      <c r="G557" s="17">
        <v>3596000000</v>
      </c>
      <c r="H557" s="17">
        <v>625000000</v>
      </c>
      <c r="I557" s="17">
        <v>0</v>
      </c>
      <c r="J557" s="9" t="s">
        <v>11</v>
      </c>
      <c r="K557" s="24" t="s">
        <v>162</v>
      </c>
      <c r="L557" s="3">
        <f t="shared" si="32"/>
        <v>6563000000</v>
      </c>
      <c r="M557" s="3">
        <f t="shared" si="33"/>
        <v>4221000000</v>
      </c>
      <c r="N557" s="3">
        <f t="shared" si="34"/>
        <v>2342000000</v>
      </c>
      <c r="O557" s="27">
        <f t="shared" si="35"/>
        <v>0.31469671541596739</v>
      </c>
    </row>
    <row r="558" spans="1:15" ht="12.75" x14ac:dyDescent="0.2">
      <c r="A558" s="14">
        <v>584</v>
      </c>
      <c r="B558" s="9" t="s">
        <v>236</v>
      </c>
      <c r="C558" s="18" t="s">
        <v>10</v>
      </c>
      <c r="D558" s="15">
        <v>41274</v>
      </c>
      <c r="E558" s="16">
        <v>10302079000</v>
      </c>
      <c r="F558" s="17">
        <v>6583627000</v>
      </c>
      <c r="G558" s="17">
        <v>917162000</v>
      </c>
      <c r="H558" s="17">
        <v>0</v>
      </c>
      <c r="I558" s="17">
        <v>1144585000</v>
      </c>
      <c r="J558" s="9" t="s">
        <v>40</v>
      </c>
      <c r="K558" s="24" t="s">
        <v>43</v>
      </c>
      <c r="L558" s="3">
        <f t="shared" si="32"/>
        <v>3718452000</v>
      </c>
      <c r="M558" s="3">
        <f t="shared" si="33"/>
        <v>2061747000</v>
      </c>
      <c r="N558" s="3">
        <f t="shared" si="34"/>
        <v>1656705000</v>
      </c>
      <c r="O558" s="27">
        <f t="shared" si="35"/>
        <v>0.36094190308577523</v>
      </c>
    </row>
    <row r="559" spans="1:15" ht="12.75" x14ac:dyDescent="0.2">
      <c r="A559" s="14">
        <v>585</v>
      </c>
      <c r="B559" s="9" t="s">
        <v>236</v>
      </c>
      <c r="C559" s="18" t="s">
        <v>13</v>
      </c>
      <c r="D559" s="15">
        <v>41639</v>
      </c>
      <c r="E559" s="16">
        <v>11390947000</v>
      </c>
      <c r="F559" s="17">
        <v>7588885000</v>
      </c>
      <c r="G559" s="17">
        <v>888051000</v>
      </c>
      <c r="H559" s="17">
        <v>0</v>
      </c>
      <c r="I559" s="17">
        <v>1261044000</v>
      </c>
      <c r="J559" s="9" t="s">
        <v>40</v>
      </c>
      <c r="K559" s="24" t="s">
        <v>43</v>
      </c>
      <c r="L559" s="3">
        <f t="shared" si="32"/>
        <v>3802062000</v>
      </c>
      <c r="M559" s="3">
        <f t="shared" si="33"/>
        <v>2149095000</v>
      </c>
      <c r="N559" s="3">
        <f t="shared" si="34"/>
        <v>1652967000</v>
      </c>
      <c r="O559" s="27">
        <f t="shared" si="35"/>
        <v>0.33377927225892634</v>
      </c>
    </row>
    <row r="560" spans="1:15" ht="12.75" x14ac:dyDescent="0.2">
      <c r="A560" s="14">
        <v>586</v>
      </c>
      <c r="B560" s="9" t="s">
        <v>236</v>
      </c>
      <c r="C560" s="18" t="s">
        <v>14</v>
      </c>
      <c r="D560" s="15">
        <v>42004</v>
      </c>
      <c r="E560" s="16">
        <v>12494921000</v>
      </c>
      <c r="F560" s="17">
        <v>8126187000</v>
      </c>
      <c r="G560" s="17">
        <v>863455000</v>
      </c>
      <c r="H560" s="17">
        <v>0</v>
      </c>
      <c r="I560" s="17">
        <v>1318638000</v>
      </c>
      <c r="J560" s="9" t="s">
        <v>40</v>
      </c>
      <c r="K560" s="24" t="s">
        <v>43</v>
      </c>
      <c r="L560" s="3">
        <f t="shared" si="32"/>
        <v>4368734000</v>
      </c>
      <c r="M560" s="3">
        <f t="shared" si="33"/>
        <v>2182093000</v>
      </c>
      <c r="N560" s="3">
        <f t="shared" si="34"/>
        <v>2186641000</v>
      </c>
      <c r="O560" s="27">
        <f t="shared" si="35"/>
        <v>0.34964078604418547</v>
      </c>
    </row>
    <row r="561" spans="1:15" ht="12.75" x14ac:dyDescent="0.2">
      <c r="A561" s="14">
        <v>587</v>
      </c>
      <c r="B561" s="9" t="s">
        <v>236</v>
      </c>
      <c r="C561" s="18" t="s">
        <v>15</v>
      </c>
      <c r="D561" s="15">
        <v>42369</v>
      </c>
      <c r="E561" s="16">
        <v>11513251000</v>
      </c>
      <c r="F561" s="17">
        <v>7449273000</v>
      </c>
      <c r="G561" s="17">
        <v>1074998000</v>
      </c>
      <c r="H561" s="17">
        <v>0</v>
      </c>
      <c r="I561" s="17">
        <v>1337276000</v>
      </c>
      <c r="J561" s="9" t="s">
        <v>40</v>
      </c>
      <c r="K561" s="24" t="s">
        <v>43</v>
      </c>
      <c r="L561" s="3">
        <f t="shared" si="32"/>
        <v>4063978000</v>
      </c>
      <c r="M561" s="3">
        <f t="shared" si="33"/>
        <v>2412274000</v>
      </c>
      <c r="N561" s="3">
        <f t="shared" si="34"/>
        <v>1651704000</v>
      </c>
      <c r="O561" s="27">
        <f t="shared" si="35"/>
        <v>0.35298266319391458</v>
      </c>
    </row>
    <row r="562" spans="1:15" ht="12.75" x14ac:dyDescent="0.2">
      <c r="A562" s="14">
        <v>588</v>
      </c>
      <c r="B562" s="9" t="s">
        <v>237</v>
      </c>
      <c r="C562" s="18" t="s">
        <v>10</v>
      </c>
      <c r="D562" s="15">
        <v>41274</v>
      </c>
      <c r="E562" s="16">
        <v>1899600000</v>
      </c>
      <c r="F562" s="17">
        <v>491000000</v>
      </c>
      <c r="G562" s="17">
        <v>697400000</v>
      </c>
      <c r="H562" s="17">
        <v>291300000</v>
      </c>
      <c r="I562" s="17">
        <v>0</v>
      </c>
      <c r="J562" s="9" t="s">
        <v>23</v>
      </c>
      <c r="K562" s="24" t="s">
        <v>28</v>
      </c>
      <c r="L562" s="3">
        <f t="shared" si="32"/>
        <v>1408600000</v>
      </c>
      <c r="M562" s="3">
        <f t="shared" si="33"/>
        <v>988700000</v>
      </c>
      <c r="N562" s="3">
        <f t="shared" si="34"/>
        <v>419900000</v>
      </c>
      <c r="O562" s="27">
        <f t="shared" si="35"/>
        <v>0.74152453148031161</v>
      </c>
    </row>
    <row r="563" spans="1:15" ht="12.75" x14ac:dyDescent="0.2">
      <c r="A563" s="14">
        <v>589</v>
      </c>
      <c r="B563" s="9" t="s">
        <v>237</v>
      </c>
      <c r="C563" s="18" t="s">
        <v>13</v>
      </c>
      <c r="D563" s="15">
        <v>41639</v>
      </c>
      <c r="E563" s="16">
        <v>2045500000</v>
      </c>
      <c r="F563" s="17">
        <v>516600000</v>
      </c>
      <c r="G563" s="17">
        <v>749700000</v>
      </c>
      <c r="H563" s="17">
        <v>323000000</v>
      </c>
      <c r="I563" s="17">
        <v>0</v>
      </c>
      <c r="J563" s="9" t="s">
        <v>23</v>
      </c>
      <c r="K563" s="24" t="s">
        <v>28</v>
      </c>
      <c r="L563" s="3">
        <f t="shared" si="32"/>
        <v>1528900000</v>
      </c>
      <c r="M563" s="3">
        <f t="shared" si="33"/>
        <v>1072700000</v>
      </c>
      <c r="N563" s="3">
        <f t="shared" si="34"/>
        <v>456200000</v>
      </c>
      <c r="O563" s="27">
        <f t="shared" si="35"/>
        <v>0.74744561231972628</v>
      </c>
    </row>
    <row r="564" spans="1:15" ht="12.75" x14ac:dyDescent="0.2">
      <c r="A564" s="14">
        <v>590</v>
      </c>
      <c r="B564" s="9" t="s">
        <v>237</v>
      </c>
      <c r="C564" s="18" t="s">
        <v>14</v>
      </c>
      <c r="D564" s="15">
        <v>42004</v>
      </c>
      <c r="E564" s="16">
        <v>2322900000</v>
      </c>
      <c r="F564" s="17">
        <v>625600000</v>
      </c>
      <c r="G564" s="17">
        <v>928700000</v>
      </c>
      <c r="H564" s="17">
        <v>346500000</v>
      </c>
      <c r="I564" s="17">
        <v>0</v>
      </c>
      <c r="J564" s="9" t="s">
        <v>23</v>
      </c>
      <c r="K564" s="24" t="s">
        <v>28</v>
      </c>
      <c r="L564" s="3">
        <f t="shared" si="32"/>
        <v>1697300000</v>
      </c>
      <c r="M564" s="3">
        <f t="shared" si="33"/>
        <v>1275200000</v>
      </c>
      <c r="N564" s="3">
        <f t="shared" si="34"/>
        <v>422100000</v>
      </c>
      <c r="O564" s="27">
        <f t="shared" si="35"/>
        <v>0.73068147574152997</v>
      </c>
    </row>
    <row r="565" spans="1:15" ht="12.75" x14ac:dyDescent="0.2">
      <c r="A565" s="14">
        <v>591</v>
      </c>
      <c r="B565" s="9" t="s">
        <v>237</v>
      </c>
      <c r="C565" s="18" t="s">
        <v>15</v>
      </c>
      <c r="D565" s="15">
        <v>42369</v>
      </c>
      <c r="E565" s="16">
        <v>2493700000</v>
      </c>
      <c r="F565" s="17">
        <v>617200000</v>
      </c>
      <c r="G565" s="17">
        <v>850700000</v>
      </c>
      <c r="H565" s="17">
        <v>383100000</v>
      </c>
      <c r="I565" s="17">
        <v>0</v>
      </c>
      <c r="J565" s="9" t="s">
        <v>23</v>
      </c>
      <c r="K565" s="24" t="s">
        <v>28</v>
      </c>
      <c r="L565" s="3">
        <f t="shared" si="32"/>
        <v>1876500000</v>
      </c>
      <c r="M565" s="3">
        <f t="shared" si="33"/>
        <v>1233800000</v>
      </c>
      <c r="N565" s="3">
        <f t="shared" si="34"/>
        <v>642700000</v>
      </c>
      <c r="O565" s="27">
        <f t="shared" si="35"/>
        <v>0.75249629065244417</v>
      </c>
    </row>
    <row r="566" spans="1:15" ht="12.75" x14ac:dyDescent="0.2">
      <c r="A566" s="14">
        <v>592</v>
      </c>
      <c r="B566" s="9" t="s">
        <v>238</v>
      </c>
      <c r="C566" s="18" t="s">
        <v>10</v>
      </c>
      <c r="D566" s="15">
        <v>41639</v>
      </c>
      <c r="E566" s="16">
        <v>24888000000</v>
      </c>
      <c r="F566" s="17">
        <v>17994000000</v>
      </c>
      <c r="G566" s="17">
        <v>1095000000</v>
      </c>
      <c r="H566" s="17">
        <v>0</v>
      </c>
      <c r="I566" s="17">
        <v>2153000000</v>
      </c>
      <c r="J566" s="9" t="s">
        <v>40</v>
      </c>
      <c r="K566" s="24" t="s">
        <v>41</v>
      </c>
      <c r="L566" s="3">
        <f t="shared" si="32"/>
        <v>6894000000</v>
      </c>
      <c r="M566" s="3">
        <f t="shared" si="33"/>
        <v>3248000000</v>
      </c>
      <c r="N566" s="3">
        <f t="shared" si="34"/>
        <v>3646000000</v>
      </c>
      <c r="O566" s="27">
        <f t="shared" si="35"/>
        <v>0.27700096432015431</v>
      </c>
    </row>
    <row r="567" spans="1:15" ht="12.75" x14ac:dyDescent="0.2">
      <c r="A567" s="14">
        <v>593</v>
      </c>
      <c r="B567" s="9" t="s">
        <v>238</v>
      </c>
      <c r="C567" s="18" t="s">
        <v>13</v>
      </c>
      <c r="D567" s="15">
        <v>42004</v>
      </c>
      <c r="E567" s="16">
        <v>27429000000</v>
      </c>
      <c r="F567" s="17">
        <v>21571000000</v>
      </c>
      <c r="G567" s="17">
        <v>1154000000</v>
      </c>
      <c r="H567" s="17">
        <v>0</v>
      </c>
      <c r="I567" s="17">
        <v>2314000000</v>
      </c>
      <c r="J567" s="9" t="s">
        <v>40</v>
      </c>
      <c r="K567" s="24" t="s">
        <v>41</v>
      </c>
      <c r="L567" s="3">
        <f t="shared" si="32"/>
        <v>5858000000</v>
      </c>
      <c r="M567" s="3">
        <f t="shared" si="33"/>
        <v>3468000000</v>
      </c>
      <c r="N567" s="3">
        <f t="shared" si="34"/>
        <v>2390000000</v>
      </c>
      <c r="O567" s="27">
        <f t="shared" si="35"/>
        <v>0.21356957964198475</v>
      </c>
    </row>
    <row r="568" spans="1:15" ht="12.75" x14ac:dyDescent="0.2">
      <c r="A568" s="14">
        <v>594</v>
      </c>
      <c r="B568" s="9" t="s">
        <v>238</v>
      </c>
      <c r="C568" s="18" t="s">
        <v>14</v>
      </c>
      <c r="D568" s="15">
        <v>42369</v>
      </c>
      <c r="E568" s="16">
        <v>29447000000</v>
      </c>
      <c r="F568" s="17">
        <v>21406000000</v>
      </c>
      <c r="G568" s="17">
        <v>1200000000</v>
      </c>
      <c r="H568" s="17">
        <v>0</v>
      </c>
      <c r="I568" s="17">
        <v>2450000000</v>
      </c>
      <c r="J568" s="9" t="s">
        <v>40</v>
      </c>
      <c r="K568" s="24" t="s">
        <v>41</v>
      </c>
      <c r="L568" s="3">
        <f t="shared" si="32"/>
        <v>8041000000</v>
      </c>
      <c r="M568" s="3">
        <f t="shared" si="33"/>
        <v>3650000000</v>
      </c>
      <c r="N568" s="3">
        <f t="shared" si="34"/>
        <v>4391000000</v>
      </c>
      <c r="O568" s="27">
        <f t="shared" si="35"/>
        <v>0.27306686589465817</v>
      </c>
    </row>
    <row r="569" spans="1:15" ht="12.75" x14ac:dyDescent="0.2">
      <c r="A569" s="14">
        <v>595</v>
      </c>
      <c r="B569" s="9" t="s">
        <v>238</v>
      </c>
      <c r="C569" s="18" t="s">
        <v>15</v>
      </c>
      <c r="D569" s="15">
        <v>42735</v>
      </c>
      <c r="E569" s="16">
        <v>31360000000</v>
      </c>
      <c r="F569" s="17">
        <v>22688000000</v>
      </c>
      <c r="G569" s="17">
        <v>1576000000</v>
      </c>
      <c r="H569" s="17">
        <v>0</v>
      </c>
      <c r="I569" s="17">
        <v>3936000000</v>
      </c>
      <c r="J569" s="9" t="s">
        <v>40</v>
      </c>
      <c r="K569" s="24" t="s">
        <v>41</v>
      </c>
      <c r="L569" s="3">
        <f t="shared" si="32"/>
        <v>8672000000</v>
      </c>
      <c r="M569" s="3">
        <f t="shared" si="33"/>
        <v>5512000000</v>
      </c>
      <c r="N569" s="3">
        <f t="shared" si="34"/>
        <v>3160000000</v>
      </c>
      <c r="O569" s="27">
        <f t="shared" si="35"/>
        <v>0.27653061224489794</v>
      </c>
    </row>
    <row r="570" spans="1:15" ht="12.75" x14ac:dyDescent="0.2">
      <c r="A570" s="14">
        <v>596</v>
      </c>
      <c r="B570" s="9" t="s">
        <v>239</v>
      </c>
      <c r="C570" s="18" t="s">
        <v>10</v>
      </c>
      <c r="D570" s="15">
        <v>41274</v>
      </c>
      <c r="E570" s="16">
        <v>5992215000</v>
      </c>
      <c r="F570" s="17">
        <v>4156845000</v>
      </c>
      <c r="G570" s="17">
        <v>1264632000</v>
      </c>
      <c r="H570" s="17">
        <v>0</v>
      </c>
      <c r="I570" s="17">
        <v>39940000</v>
      </c>
      <c r="J570" s="9" t="s">
        <v>11</v>
      </c>
      <c r="K570" s="24" t="s">
        <v>144</v>
      </c>
      <c r="L570" s="3">
        <f t="shared" si="32"/>
        <v>1835370000</v>
      </c>
      <c r="M570" s="3">
        <f t="shared" si="33"/>
        <v>1304572000</v>
      </c>
      <c r="N570" s="3">
        <f t="shared" si="34"/>
        <v>530798000</v>
      </c>
      <c r="O570" s="27">
        <f t="shared" si="35"/>
        <v>0.306292414407694</v>
      </c>
    </row>
    <row r="571" spans="1:15" ht="12.75" x14ac:dyDescent="0.2">
      <c r="A571" s="14">
        <v>597</v>
      </c>
      <c r="B571" s="9" t="s">
        <v>239</v>
      </c>
      <c r="C571" s="18" t="s">
        <v>13</v>
      </c>
      <c r="D571" s="15">
        <v>41639</v>
      </c>
      <c r="E571" s="16">
        <v>6080257000</v>
      </c>
      <c r="F571" s="17">
        <v>4197404000</v>
      </c>
      <c r="G571" s="17">
        <v>1282709000</v>
      </c>
      <c r="H571" s="17">
        <v>0</v>
      </c>
      <c r="I571" s="17">
        <v>48071000</v>
      </c>
      <c r="J571" s="9" t="s">
        <v>11</v>
      </c>
      <c r="K571" s="24" t="s">
        <v>144</v>
      </c>
      <c r="L571" s="3">
        <f t="shared" si="32"/>
        <v>1882853000</v>
      </c>
      <c r="M571" s="3">
        <f t="shared" si="33"/>
        <v>1330780000</v>
      </c>
      <c r="N571" s="3">
        <f t="shared" si="34"/>
        <v>552073000</v>
      </c>
      <c r="O571" s="27">
        <f t="shared" si="35"/>
        <v>0.30966668020776095</v>
      </c>
    </row>
    <row r="572" spans="1:15" ht="12.75" x14ac:dyDescent="0.2">
      <c r="A572" s="14">
        <v>598</v>
      </c>
      <c r="B572" s="9" t="s">
        <v>239</v>
      </c>
      <c r="C572" s="18" t="s">
        <v>14</v>
      </c>
      <c r="D572" s="15">
        <v>42004</v>
      </c>
      <c r="E572" s="16">
        <v>6564721000</v>
      </c>
      <c r="F572" s="17">
        <v>4583294000</v>
      </c>
      <c r="G572" s="17">
        <v>1337487000</v>
      </c>
      <c r="H572" s="17">
        <v>0</v>
      </c>
      <c r="I572" s="17">
        <v>49292000</v>
      </c>
      <c r="J572" s="9" t="s">
        <v>11</v>
      </c>
      <c r="K572" s="24" t="s">
        <v>144</v>
      </c>
      <c r="L572" s="3">
        <f t="shared" si="32"/>
        <v>1981427000</v>
      </c>
      <c r="M572" s="3">
        <f t="shared" si="33"/>
        <v>1386779000</v>
      </c>
      <c r="N572" s="3">
        <f t="shared" si="34"/>
        <v>594648000</v>
      </c>
      <c r="O572" s="27">
        <f t="shared" si="35"/>
        <v>0.3018295827042764</v>
      </c>
    </row>
    <row r="573" spans="1:15" ht="12.75" x14ac:dyDescent="0.2">
      <c r="A573" s="14">
        <v>599</v>
      </c>
      <c r="B573" s="9" t="s">
        <v>239</v>
      </c>
      <c r="C573" s="18" t="s">
        <v>15</v>
      </c>
      <c r="D573" s="15">
        <v>42369</v>
      </c>
      <c r="E573" s="16">
        <v>6616632000</v>
      </c>
      <c r="F573" s="17">
        <v>4428855000</v>
      </c>
      <c r="G573" s="17">
        <v>1420281000</v>
      </c>
      <c r="H573" s="17">
        <v>0</v>
      </c>
      <c r="I573" s="17">
        <v>46012000</v>
      </c>
      <c r="J573" s="9" t="s">
        <v>11</v>
      </c>
      <c r="K573" s="24" t="s">
        <v>144</v>
      </c>
      <c r="L573" s="3">
        <f t="shared" si="32"/>
        <v>2187777000</v>
      </c>
      <c r="M573" s="3">
        <f t="shared" si="33"/>
        <v>1466293000</v>
      </c>
      <c r="N573" s="3">
        <f t="shared" si="34"/>
        <v>721484000</v>
      </c>
      <c r="O573" s="27">
        <f t="shared" si="35"/>
        <v>0.33064813034788698</v>
      </c>
    </row>
    <row r="574" spans="1:15" ht="12.75" x14ac:dyDescent="0.2">
      <c r="A574" s="14">
        <v>600</v>
      </c>
      <c r="B574" s="9" t="s">
        <v>240</v>
      </c>
      <c r="C574" s="18" t="s">
        <v>10</v>
      </c>
      <c r="D574" s="15">
        <v>41639</v>
      </c>
      <c r="E574" s="16">
        <v>4771259000</v>
      </c>
      <c r="F574" s="17">
        <v>1038034000</v>
      </c>
      <c r="G574" s="17">
        <v>3151043000</v>
      </c>
      <c r="H574" s="17">
        <v>0</v>
      </c>
      <c r="I574" s="17">
        <v>71731000</v>
      </c>
      <c r="J574" s="9" t="s">
        <v>17</v>
      </c>
      <c r="K574" s="24" t="s">
        <v>75</v>
      </c>
      <c r="L574" s="3">
        <f t="shared" si="32"/>
        <v>3733225000</v>
      </c>
      <c r="M574" s="3">
        <f t="shared" si="33"/>
        <v>3222774000</v>
      </c>
      <c r="N574" s="3">
        <f t="shared" si="34"/>
        <v>510451000</v>
      </c>
      <c r="O574" s="27">
        <f t="shared" si="35"/>
        <v>0.78244023223220538</v>
      </c>
    </row>
    <row r="575" spans="1:15" ht="12.75" x14ac:dyDescent="0.2">
      <c r="A575" s="14">
        <v>601</v>
      </c>
      <c r="B575" s="9" t="s">
        <v>240</v>
      </c>
      <c r="C575" s="18" t="s">
        <v>13</v>
      </c>
      <c r="D575" s="15">
        <v>42004</v>
      </c>
      <c r="E575" s="16">
        <v>5763485000</v>
      </c>
      <c r="F575" s="17">
        <v>1179081000</v>
      </c>
      <c r="G575" s="17">
        <v>3919856000</v>
      </c>
      <c r="H575" s="17">
        <v>0</v>
      </c>
      <c r="I575" s="17">
        <v>76773000</v>
      </c>
      <c r="J575" s="9" t="s">
        <v>17</v>
      </c>
      <c r="K575" s="24" t="s">
        <v>75</v>
      </c>
      <c r="L575" s="3">
        <f t="shared" si="32"/>
        <v>4584404000</v>
      </c>
      <c r="M575" s="3">
        <f t="shared" si="33"/>
        <v>3996629000</v>
      </c>
      <c r="N575" s="3">
        <f t="shared" si="34"/>
        <v>587775000</v>
      </c>
      <c r="O575" s="27">
        <f t="shared" si="35"/>
        <v>0.79542221416382619</v>
      </c>
    </row>
    <row r="576" spans="1:15" ht="12.75" x14ac:dyDescent="0.2">
      <c r="A576" s="14">
        <v>602</v>
      </c>
      <c r="B576" s="9" t="s">
        <v>240</v>
      </c>
      <c r="C576" s="18" t="s">
        <v>14</v>
      </c>
      <c r="D576" s="15">
        <v>42369</v>
      </c>
      <c r="E576" s="16">
        <v>6672317000</v>
      </c>
      <c r="F576" s="17">
        <v>1309559000</v>
      </c>
      <c r="G576" s="17">
        <v>4785243000</v>
      </c>
      <c r="H576" s="17">
        <v>0</v>
      </c>
      <c r="I576" s="17">
        <v>156458000</v>
      </c>
      <c r="J576" s="9" t="s">
        <v>17</v>
      </c>
      <c r="K576" s="24" t="s">
        <v>75</v>
      </c>
      <c r="L576" s="3">
        <f t="shared" si="32"/>
        <v>5362758000</v>
      </c>
      <c r="M576" s="3">
        <f t="shared" si="33"/>
        <v>4941701000</v>
      </c>
      <c r="N576" s="3">
        <f t="shared" si="34"/>
        <v>421057000</v>
      </c>
      <c r="O576" s="27">
        <f t="shared" si="35"/>
        <v>0.80373249652257228</v>
      </c>
    </row>
    <row r="577" spans="1:15" ht="12.75" x14ac:dyDescent="0.2">
      <c r="A577" s="14">
        <v>603</v>
      </c>
      <c r="B577" s="9" t="s">
        <v>240</v>
      </c>
      <c r="C577" s="18" t="s">
        <v>15</v>
      </c>
      <c r="D577" s="15">
        <v>42735</v>
      </c>
      <c r="E577" s="16">
        <v>8773564000</v>
      </c>
      <c r="F577" s="17">
        <v>1596698000</v>
      </c>
      <c r="G577" s="17">
        <v>6280728000</v>
      </c>
      <c r="H577" s="17">
        <v>0</v>
      </c>
      <c r="I577" s="17">
        <v>317141000</v>
      </c>
      <c r="J577" s="9" t="s">
        <v>17</v>
      </c>
      <c r="K577" s="24" t="s">
        <v>75</v>
      </c>
      <c r="L577" s="3">
        <f t="shared" si="32"/>
        <v>7176866000</v>
      </c>
      <c r="M577" s="3">
        <f t="shared" si="33"/>
        <v>6597869000</v>
      </c>
      <c r="N577" s="3">
        <f t="shared" si="34"/>
        <v>578997000</v>
      </c>
      <c r="O577" s="27">
        <f t="shared" si="35"/>
        <v>0.81801033194719952</v>
      </c>
    </row>
    <row r="578" spans="1:15" ht="12.75" x14ac:dyDescent="0.2">
      <c r="A578" s="14">
        <v>604</v>
      </c>
      <c r="B578" s="9" t="s">
        <v>241</v>
      </c>
      <c r="C578" s="18" t="s">
        <v>10</v>
      </c>
      <c r="D578" s="15">
        <v>41274</v>
      </c>
      <c r="E578" s="16">
        <v>409396000</v>
      </c>
      <c r="F578" s="17">
        <v>114028000</v>
      </c>
      <c r="G578" s="17">
        <v>58323000</v>
      </c>
      <c r="H578" s="17">
        <v>0</v>
      </c>
      <c r="I578" s="17">
        <v>74453000</v>
      </c>
      <c r="J578" s="9" t="s">
        <v>50</v>
      </c>
      <c r="K578" s="24" t="s">
        <v>73</v>
      </c>
      <c r="L578" s="3">
        <f t="shared" ref="L578:L641" si="36">E578-F578</f>
        <v>295368000</v>
      </c>
      <c r="M578" s="3">
        <f t="shared" si="33"/>
        <v>132776000</v>
      </c>
      <c r="N578" s="3">
        <f t="shared" si="34"/>
        <v>162592000</v>
      </c>
      <c r="O578" s="27">
        <f t="shared" si="35"/>
        <v>0.72147260842802563</v>
      </c>
    </row>
    <row r="579" spans="1:15" ht="12.75" x14ac:dyDescent="0.2">
      <c r="A579" s="14">
        <v>605</v>
      </c>
      <c r="B579" s="9" t="s">
        <v>241</v>
      </c>
      <c r="C579" s="18" t="s">
        <v>13</v>
      </c>
      <c r="D579" s="15">
        <v>41639</v>
      </c>
      <c r="E579" s="16">
        <v>520613000</v>
      </c>
      <c r="F579" s="17">
        <v>140012000</v>
      </c>
      <c r="G579" s="17">
        <v>63268000</v>
      </c>
      <c r="H579" s="17">
        <v>0</v>
      </c>
      <c r="I579" s="17">
        <v>95232000</v>
      </c>
      <c r="J579" s="9" t="s">
        <v>50</v>
      </c>
      <c r="K579" s="24" t="s">
        <v>73</v>
      </c>
      <c r="L579" s="3">
        <f t="shared" si="36"/>
        <v>380601000</v>
      </c>
      <c r="M579" s="3">
        <f t="shared" ref="M579:M642" si="37">G579+H579+I579</f>
        <v>158500000</v>
      </c>
      <c r="N579" s="3">
        <f t="shared" ref="N579:N642" si="38">L579-M579</f>
        <v>222101000</v>
      </c>
      <c r="O579" s="27">
        <f t="shared" ref="O579:O642" si="39">(E579-F579)/E579</f>
        <v>0.7310631889714625</v>
      </c>
    </row>
    <row r="580" spans="1:15" ht="12.75" x14ac:dyDescent="0.2">
      <c r="A580" s="14">
        <v>606</v>
      </c>
      <c r="B580" s="9" t="s">
        <v>241</v>
      </c>
      <c r="C580" s="18" t="s">
        <v>14</v>
      </c>
      <c r="D580" s="15">
        <v>42004</v>
      </c>
      <c r="E580" s="16">
        <v>647155000</v>
      </c>
      <c r="F580" s="17">
        <v>172416000</v>
      </c>
      <c r="G580" s="17">
        <v>71369000</v>
      </c>
      <c r="H580" s="17">
        <v>0</v>
      </c>
      <c r="I580" s="17">
        <v>115076000</v>
      </c>
      <c r="J580" s="9" t="s">
        <v>50</v>
      </c>
      <c r="K580" s="24" t="s">
        <v>73</v>
      </c>
      <c r="L580" s="3">
        <f t="shared" si="36"/>
        <v>474739000</v>
      </c>
      <c r="M580" s="3">
        <f t="shared" si="37"/>
        <v>186445000</v>
      </c>
      <c r="N580" s="3">
        <f t="shared" si="38"/>
        <v>288294000</v>
      </c>
      <c r="O580" s="27">
        <f t="shared" si="39"/>
        <v>0.73357850901252408</v>
      </c>
    </row>
    <row r="581" spans="1:15" ht="12.75" x14ac:dyDescent="0.2">
      <c r="A581" s="14">
        <v>607</v>
      </c>
      <c r="B581" s="9" t="s">
        <v>241</v>
      </c>
      <c r="C581" s="18" t="s">
        <v>15</v>
      </c>
      <c r="D581" s="15">
        <v>42369</v>
      </c>
      <c r="E581" s="16">
        <v>782270000</v>
      </c>
      <c r="F581" s="17">
        <v>203965000</v>
      </c>
      <c r="G581" s="17">
        <v>80791000</v>
      </c>
      <c r="H581" s="17">
        <v>0</v>
      </c>
      <c r="I581" s="17">
        <v>133457000</v>
      </c>
      <c r="J581" s="9" t="s">
        <v>50</v>
      </c>
      <c r="K581" s="24" t="s">
        <v>73</v>
      </c>
      <c r="L581" s="3">
        <f t="shared" si="36"/>
        <v>578305000</v>
      </c>
      <c r="M581" s="3">
        <f t="shared" si="37"/>
        <v>214248000</v>
      </c>
      <c r="N581" s="3">
        <f t="shared" si="38"/>
        <v>364057000</v>
      </c>
      <c r="O581" s="27">
        <f t="shared" si="39"/>
        <v>0.73926521533485878</v>
      </c>
    </row>
    <row r="582" spans="1:15" ht="12.75" x14ac:dyDescent="0.2">
      <c r="A582" s="14">
        <v>608</v>
      </c>
      <c r="B582" s="9" t="s">
        <v>242</v>
      </c>
      <c r="C582" s="18" t="s">
        <v>10</v>
      </c>
      <c r="D582" s="15">
        <v>41639</v>
      </c>
      <c r="E582" s="16">
        <v>146917000000</v>
      </c>
      <c r="F582" s="17">
        <v>123050000000</v>
      </c>
      <c r="G582" s="17">
        <v>10850000000</v>
      </c>
      <c r="H582" s="17">
        <v>0</v>
      </c>
      <c r="I582" s="17">
        <v>0</v>
      </c>
      <c r="J582" s="9" t="s">
        <v>17</v>
      </c>
      <c r="K582" s="24" t="s">
        <v>243</v>
      </c>
      <c r="L582" s="3">
        <f t="shared" si="36"/>
        <v>23867000000</v>
      </c>
      <c r="M582" s="3">
        <f t="shared" si="37"/>
        <v>10850000000</v>
      </c>
      <c r="N582" s="3">
        <f t="shared" si="38"/>
        <v>13017000000</v>
      </c>
      <c r="O582" s="27">
        <f t="shared" si="39"/>
        <v>0.16245226896819293</v>
      </c>
    </row>
    <row r="583" spans="1:15" ht="12.75" x14ac:dyDescent="0.2">
      <c r="A583" s="14">
        <v>609</v>
      </c>
      <c r="B583" s="9" t="s">
        <v>242</v>
      </c>
      <c r="C583" s="18" t="s">
        <v>13</v>
      </c>
      <c r="D583" s="15">
        <v>42004</v>
      </c>
      <c r="E583" s="16">
        <v>144077000000</v>
      </c>
      <c r="F583" s="17">
        <v>131903000000</v>
      </c>
      <c r="G583" s="17">
        <v>11842000000</v>
      </c>
      <c r="H583" s="17">
        <v>0</v>
      </c>
      <c r="I583" s="17">
        <v>0</v>
      </c>
      <c r="J583" s="9" t="s">
        <v>17</v>
      </c>
      <c r="K583" s="24" t="s">
        <v>243</v>
      </c>
      <c r="L583" s="3">
        <f t="shared" si="36"/>
        <v>12174000000</v>
      </c>
      <c r="M583" s="3">
        <f t="shared" si="37"/>
        <v>11842000000</v>
      </c>
      <c r="N583" s="3">
        <f t="shared" si="38"/>
        <v>332000000</v>
      </c>
      <c r="O583" s="27">
        <f t="shared" si="39"/>
        <v>8.4496484518694862E-2</v>
      </c>
    </row>
    <row r="584" spans="1:15" ht="12.75" x14ac:dyDescent="0.2">
      <c r="A584" s="14">
        <v>610</v>
      </c>
      <c r="B584" s="9" t="s">
        <v>242</v>
      </c>
      <c r="C584" s="18" t="s">
        <v>14</v>
      </c>
      <c r="D584" s="15">
        <v>42369</v>
      </c>
      <c r="E584" s="16">
        <v>149558000000</v>
      </c>
      <c r="F584" s="17">
        <v>131409000000</v>
      </c>
      <c r="G584" s="17">
        <v>10502000000</v>
      </c>
      <c r="H584" s="17">
        <v>0</v>
      </c>
      <c r="I584" s="17">
        <v>0</v>
      </c>
      <c r="J584" s="9" t="s">
        <v>17</v>
      </c>
      <c r="K584" s="24" t="s">
        <v>243</v>
      </c>
      <c r="L584" s="3">
        <f t="shared" si="36"/>
        <v>18149000000</v>
      </c>
      <c r="M584" s="3">
        <f t="shared" si="37"/>
        <v>10502000000</v>
      </c>
      <c r="N584" s="3">
        <f t="shared" si="38"/>
        <v>7647000000</v>
      </c>
      <c r="O584" s="27">
        <f t="shared" si="39"/>
        <v>0.12135091402666524</v>
      </c>
    </row>
    <row r="585" spans="1:15" ht="12.75" x14ac:dyDescent="0.2">
      <c r="A585" s="14">
        <v>611</v>
      </c>
      <c r="B585" s="9" t="s">
        <v>242</v>
      </c>
      <c r="C585" s="18" t="s">
        <v>15</v>
      </c>
      <c r="D585" s="15">
        <v>42735</v>
      </c>
      <c r="E585" s="16">
        <v>151800000000</v>
      </c>
      <c r="F585" s="17">
        <v>135488000000</v>
      </c>
      <c r="G585" s="17">
        <v>12196000000</v>
      </c>
      <c r="H585" s="17">
        <v>0</v>
      </c>
      <c r="I585" s="17">
        <v>0</v>
      </c>
      <c r="J585" s="9" t="s">
        <v>17</v>
      </c>
      <c r="K585" s="24" t="s">
        <v>243</v>
      </c>
      <c r="L585" s="3">
        <f t="shared" si="36"/>
        <v>16312000000</v>
      </c>
      <c r="M585" s="3">
        <f t="shared" si="37"/>
        <v>12196000000</v>
      </c>
      <c r="N585" s="3">
        <f t="shared" si="38"/>
        <v>4116000000</v>
      </c>
      <c r="O585" s="27">
        <f t="shared" si="39"/>
        <v>0.10745718050065876</v>
      </c>
    </row>
    <row r="586" spans="1:15" ht="12.75" x14ac:dyDescent="0.2">
      <c r="A586" s="14">
        <v>612</v>
      </c>
      <c r="B586" s="9" t="s">
        <v>244</v>
      </c>
      <c r="C586" s="18" t="s">
        <v>10</v>
      </c>
      <c r="D586" s="15">
        <v>41639</v>
      </c>
      <c r="E586" s="16">
        <v>3326106000</v>
      </c>
      <c r="F586" s="17">
        <v>1606661000</v>
      </c>
      <c r="G586" s="17">
        <v>1007431000</v>
      </c>
      <c r="H586" s="17">
        <v>0</v>
      </c>
      <c r="I586" s="17">
        <v>0</v>
      </c>
      <c r="J586" s="9" t="s">
        <v>11</v>
      </c>
      <c r="K586" s="24" t="s">
        <v>62</v>
      </c>
      <c r="L586" s="3">
        <f t="shared" si="36"/>
        <v>1719445000</v>
      </c>
      <c r="M586" s="3">
        <f t="shared" si="37"/>
        <v>1007431000</v>
      </c>
      <c r="N586" s="3">
        <f t="shared" si="38"/>
        <v>712014000</v>
      </c>
      <c r="O586" s="27">
        <f t="shared" si="39"/>
        <v>0.51695436044431542</v>
      </c>
    </row>
    <row r="587" spans="1:15" ht="12.75" x14ac:dyDescent="0.2">
      <c r="A587" s="14">
        <v>613</v>
      </c>
      <c r="B587" s="9" t="s">
        <v>244</v>
      </c>
      <c r="C587" s="18" t="s">
        <v>13</v>
      </c>
      <c r="D587" s="15">
        <v>42004</v>
      </c>
      <c r="E587" s="16">
        <v>3733507000</v>
      </c>
      <c r="F587" s="17">
        <v>1836105000</v>
      </c>
      <c r="G587" s="17">
        <v>1110776000</v>
      </c>
      <c r="H587" s="17">
        <v>0</v>
      </c>
      <c r="I587" s="17">
        <v>0</v>
      </c>
      <c r="J587" s="9" t="s">
        <v>11</v>
      </c>
      <c r="K587" s="24" t="s">
        <v>62</v>
      </c>
      <c r="L587" s="3">
        <f t="shared" si="36"/>
        <v>1897402000</v>
      </c>
      <c r="M587" s="3">
        <f t="shared" si="37"/>
        <v>1110776000</v>
      </c>
      <c r="N587" s="3">
        <f t="shared" si="38"/>
        <v>786626000</v>
      </c>
      <c r="O587" s="27">
        <f t="shared" si="39"/>
        <v>0.50820903777601056</v>
      </c>
    </row>
    <row r="588" spans="1:15" ht="12.75" x14ac:dyDescent="0.2">
      <c r="A588" s="14">
        <v>614</v>
      </c>
      <c r="B588" s="9" t="s">
        <v>244</v>
      </c>
      <c r="C588" s="18" t="s">
        <v>14</v>
      </c>
      <c r="D588" s="15">
        <v>42369</v>
      </c>
      <c r="E588" s="16">
        <v>3869187000</v>
      </c>
      <c r="F588" s="17">
        <v>1920253000</v>
      </c>
      <c r="G588" s="17">
        <v>1121590000</v>
      </c>
      <c r="H588" s="17">
        <v>0</v>
      </c>
      <c r="I588" s="17">
        <v>0</v>
      </c>
      <c r="J588" s="9" t="s">
        <v>11</v>
      </c>
      <c r="K588" s="24" t="s">
        <v>62</v>
      </c>
      <c r="L588" s="3">
        <f t="shared" si="36"/>
        <v>1948934000</v>
      </c>
      <c r="M588" s="3">
        <f t="shared" si="37"/>
        <v>1121590000</v>
      </c>
      <c r="N588" s="3">
        <f t="shared" si="38"/>
        <v>827344000</v>
      </c>
      <c r="O588" s="27">
        <f t="shared" si="39"/>
        <v>0.50370633417304467</v>
      </c>
    </row>
    <row r="589" spans="1:15" ht="12.75" x14ac:dyDescent="0.2">
      <c r="A589" s="14">
        <v>615</v>
      </c>
      <c r="B589" s="9" t="s">
        <v>244</v>
      </c>
      <c r="C589" s="18" t="s">
        <v>15</v>
      </c>
      <c r="D589" s="15">
        <v>42735</v>
      </c>
      <c r="E589" s="16">
        <v>3962036000</v>
      </c>
      <c r="F589" s="17">
        <v>1997259000</v>
      </c>
      <c r="G589" s="17">
        <v>1169470000</v>
      </c>
      <c r="H589" s="17">
        <v>0</v>
      </c>
      <c r="I589" s="17">
        <v>0</v>
      </c>
      <c r="J589" s="9" t="s">
        <v>11</v>
      </c>
      <c r="K589" s="24" t="s">
        <v>62</v>
      </c>
      <c r="L589" s="3">
        <f t="shared" si="36"/>
        <v>1964777000</v>
      </c>
      <c r="M589" s="3">
        <f t="shared" si="37"/>
        <v>1169470000</v>
      </c>
      <c r="N589" s="3">
        <f t="shared" si="38"/>
        <v>795307000</v>
      </c>
      <c r="O589" s="27">
        <f t="shared" si="39"/>
        <v>0.49590084491912745</v>
      </c>
    </row>
    <row r="590" spans="1:15" ht="12.75" x14ac:dyDescent="0.2">
      <c r="A590" s="14">
        <v>616</v>
      </c>
      <c r="B590" s="9" t="s">
        <v>245</v>
      </c>
      <c r="C590" s="18" t="s">
        <v>10</v>
      </c>
      <c r="D590" s="15">
        <v>41639</v>
      </c>
      <c r="E590" s="16">
        <v>7872000000</v>
      </c>
      <c r="F590" s="17">
        <v>1875000000</v>
      </c>
      <c r="G590" s="17">
        <v>1778000000</v>
      </c>
      <c r="H590" s="17">
        <v>1415000000</v>
      </c>
      <c r="I590" s="17">
        <v>0</v>
      </c>
      <c r="J590" s="9" t="s">
        <v>20</v>
      </c>
      <c r="K590" s="24" t="s">
        <v>55</v>
      </c>
      <c r="L590" s="3">
        <f t="shared" si="36"/>
        <v>5997000000</v>
      </c>
      <c r="M590" s="3">
        <f t="shared" si="37"/>
        <v>3193000000</v>
      </c>
      <c r="N590" s="3">
        <f t="shared" si="38"/>
        <v>2804000000</v>
      </c>
      <c r="O590" s="27">
        <f t="shared" si="39"/>
        <v>0.76181402439024393</v>
      </c>
    </row>
    <row r="591" spans="1:15" ht="12.75" x14ac:dyDescent="0.2">
      <c r="A591" s="14">
        <v>617</v>
      </c>
      <c r="B591" s="9" t="s">
        <v>245</v>
      </c>
      <c r="C591" s="18" t="s">
        <v>13</v>
      </c>
      <c r="D591" s="15">
        <v>42004</v>
      </c>
      <c r="E591" s="16">
        <v>12466000000</v>
      </c>
      <c r="F591" s="17">
        <v>2153000000</v>
      </c>
      <c r="G591" s="17">
        <v>2653000000</v>
      </c>
      <c r="H591" s="17">
        <v>2666000000</v>
      </c>
      <c r="I591" s="17">
        <v>0</v>
      </c>
      <c r="J591" s="9" t="s">
        <v>20</v>
      </c>
      <c r="K591" s="24" t="s">
        <v>55</v>
      </c>
      <c r="L591" s="3">
        <f t="shared" si="36"/>
        <v>10313000000</v>
      </c>
      <c r="M591" s="3">
        <f t="shared" si="37"/>
        <v>5319000000</v>
      </c>
      <c r="N591" s="3">
        <f t="shared" si="38"/>
        <v>4994000000</v>
      </c>
      <c r="O591" s="27">
        <f t="shared" si="39"/>
        <v>0.82729022942403341</v>
      </c>
    </row>
    <row r="592" spans="1:15" ht="12.75" x14ac:dyDescent="0.2">
      <c r="A592" s="14">
        <v>618</v>
      </c>
      <c r="B592" s="9" t="s">
        <v>245</v>
      </c>
      <c r="C592" s="18" t="s">
        <v>14</v>
      </c>
      <c r="D592" s="15">
        <v>42369</v>
      </c>
      <c r="E592" s="16">
        <v>17928000000</v>
      </c>
      <c r="F592" s="17">
        <v>2867000000</v>
      </c>
      <c r="G592" s="17">
        <v>4020000000</v>
      </c>
      <c r="H592" s="17">
        <v>4816000000</v>
      </c>
      <c r="I592" s="17">
        <v>0</v>
      </c>
      <c r="J592" s="9" t="s">
        <v>20</v>
      </c>
      <c r="K592" s="24" t="s">
        <v>55</v>
      </c>
      <c r="L592" s="3">
        <f t="shared" si="36"/>
        <v>15061000000</v>
      </c>
      <c r="M592" s="3">
        <f t="shared" si="37"/>
        <v>8836000000</v>
      </c>
      <c r="N592" s="3">
        <f t="shared" si="38"/>
        <v>6225000000</v>
      </c>
      <c r="O592" s="27">
        <f t="shared" si="39"/>
        <v>0.84008255243195007</v>
      </c>
    </row>
    <row r="593" spans="1:15" ht="12.75" x14ac:dyDescent="0.2">
      <c r="A593" s="14">
        <v>619</v>
      </c>
      <c r="B593" s="9" t="s">
        <v>245</v>
      </c>
      <c r="C593" s="18" t="s">
        <v>15</v>
      </c>
      <c r="D593" s="15">
        <v>42735</v>
      </c>
      <c r="E593" s="16">
        <v>27638000000</v>
      </c>
      <c r="F593" s="17">
        <v>3789000000</v>
      </c>
      <c r="G593" s="17">
        <v>5503000000</v>
      </c>
      <c r="H593" s="17">
        <v>5919000000</v>
      </c>
      <c r="I593" s="17">
        <v>0</v>
      </c>
      <c r="J593" s="9" t="s">
        <v>20</v>
      </c>
      <c r="K593" s="24" t="s">
        <v>55</v>
      </c>
      <c r="L593" s="3">
        <f t="shared" si="36"/>
        <v>23849000000</v>
      </c>
      <c r="M593" s="3">
        <f t="shared" si="37"/>
        <v>11422000000</v>
      </c>
      <c r="N593" s="3">
        <f t="shared" si="38"/>
        <v>12427000000</v>
      </c>
      <c r="O593" s="27">
        <f t="shared" si="39"/>
        <v>0.86290614371517471</v>
      </c>
    </row>
    <row r="594" spans="1:15" ht="12.75" x14ac:dyDescent="0.2">
      <c r="A594" s="14">
        <v>620</v>
      </c>
      <c r="B594" s="9" t="s">
        <v>246</v>
      </c>
      <c r="C594" s="18" t="s">
        <v>10</v>
      </c>
      <c r="D594" s="15">
        <v>41274</v>
      </c>
      <c r="E594" s="16">
        <v>3134800000</v>
      </c>
      <c r="F594" s="17">
        <v>2093200000</v>
      </c>
      <c r="G594" s="17">
        <v>873100000</v>
      </c>
      <c r="H594" s="17">
        <v>0</v>
      </c>
      <c r="I594" s="17">
        <v>7400000</v>
      </c>
      <c r="J594" s="9" t="s">
        <v>11</v>
      </c>
      <c r="K594" s="24" t="s">
        <v>62</v>
      </c>
      <c r="L594" s="3">
        <f t="shared" si="36"/>
        <v>1041600000</v>
      </c>
      <c r="M594" s="3">
        <f t="shared" si="37"/>
        <v>880500000</v>
      </c>
      <c r="N594" s="3">
        <f t="shared" si="38"/>
        <v>161100000</v>
      </c>
      <c r="O594" s="27">
        <f t="shared" si="39"/>
        <v>0.33227000127599848</v>
      </c>
    </row>
    <row r="595" spans="1:15" ht="12.75" x14ac:dyDescent="0.2">
      <c r="A595" s="14">
        <v>621</v>
      </c>
      <c r="B595" s="9" t="s">
        <v>246</v>
      </c>
      <c r="C595" s="18" t="s">
        <v>13</v>
      </c>
      <c r="D595" s="15">
        <v>41639</v>
      </c>
      <c r="E595" s="16">
        <v>3703600000</v>
      </c>
      <c r="F595" s="17">
        <v>2408500000</v>
      </c>
      <c r="G595" s="17">
        <v>938700000</v>
      </c>
      <c r="H595" s="17">
        <v>0</v>
      </c>
      <c r="I595" s="17">
        <v>9400000</v>
      </c>
      <c r="J595" s="9" t="s">
        <v>11</v>
      </c>
      <c r="K595" s="24" t="s">
        <v>62</v>
      </c>
      <c r="L595" s="3">
        <f t="shared" si="36"/>
        <v>1295100000</v>
      </c>
      <c r="M595" s="3">
        <f t="shared" si="37"/>
        <v>948100000</v>
      </c>
      <c r="N595" s="3">
        <f t="shared" si="38"/>
        <v>347000000</v>
      </c>
      <c r="O595" s="27">
        <f t="shared" si="39"/>
        <v>0.34968679123015445</v>
      </c>
    </row>
    <row r="596" spans="1:15" ht="12.75" x14ac:dyDescent="0.2">
      <c r="A596" s="14">
        <v>622</v>
      </c>
      <c r="B596" s="9" t="s">
        <v>246</v>
      </c>
      <c r="C596" s="18" t="s">
        <v>14</v>
      </c>
      <c r="D596" s="15">
        <v>42004</v>
      </c>
      <c r="E596" s="16">
        <v>4013600000</v>
      </c>
      <c r="F596" s="17">
        <v>2646700000</v>
      </c>
      <c r="G596" s="17">
        <v>943300000</v>
      </c>
      <c r="H596" s="17">
        <v>0</v>
      </c>
      <c r="I596" s="17">
        <v>13100000</v>
      </c>
      <c r="J596" s="9" t="s">
        <v>11</v>
      </c>
      <c r="K596" s="24" t="s">
        <v>62</v>
      </c>
      <c r="L596" s="3">
        <f t="shared" si="36"/>
        <v>1366900000</v>
      </c>
      <c r="M596" s="3">
        <f t="shared" si="37"/>
        <v>956400000</v>
      </c>
      <c r="N596" s="3">
        <f t="shared" si="38"/>
        <v>410500000</v>
      </c>
      <c r="O596" s="27">
        <f t="shared" si="39"/>
        <v>0.3405670719553518</v>
      </c>
    </row>
    <row r="597" spans="1:15" ht="12.75" x14ac:dyDescent="0.2">
      <c r="A597" s="14">
        <v>623</v>
      </c>
      <c r="B597" s="9" t="s">
        <v>246</v>
      </c>
      <c r="C597" s="18" t="s">
        <v>15</v>
      </c>
      <c r="D597" s="15">
        <v>42369</v>
      </c>
      <c r="E597" s="16">
        <v>4579400000</v>
      </c>
      <c r="F597" s="17">
        <v>2997500000</v>
      </c>
      <c r="G597" s="17">
        <v>1047600000</v>
      </c>
      <c r="H597" s="17">
        <v>0</v>
      </c>
      <c r="I597" s="17">
        <v>21600000</v>
      </c>
      <c r="J597" s="9" t="s">
        <v>11</v>
      </c>
      <c r="K597" s="24" t="s">
        <v>62</v>
      </c>
      <c r="L597" s="3">
        <f t="shared" si="36"/>
        <v>1581900000</v>
      </c>
      <c r="M597" s="3">
        <f t="shared" si="37"/>
        <v>1069200000</v>
      </c>
      <c r="N597" s="3">
        <f t="shared" si="38"/>
        <v>512700000</v>
      </c>
      <c r="O597" s="27">
        <f t="shared" si="39"/>
        <v>0.34543826702188057</v>
      </c>
    </row>
    <row r="598" spans="1:15" ht="12.75" x14ac:dyDescent="0.2">
      <c r="A598" s="14">
        <v>624</v>
      </c>
      <c r="B598" s="9" t="s">
        <v>247</v>
      </c>
      <c r="C598" s="18" t="s">
        <v>10</v>
      </c>
      <c r="D598" s="15">
        <v>41274</v>
      </c>
      <c r="E598" s="16">
        <v>18010000000</v>
      </c>
      <c r="F598" s="17">
        <v>11561000000</v>
      </c>
      <c r="G598" s="17">
        <v>431000000</v>
      </c>
      <c r="H598" s="17">
        <v>285000000</v>
      </c>
      <c r="I598" s="17">
        <v>0</v>
      </c>
      <c r="J598" s="9" t="s">
        <v>57</v>
      </c>
      <c r="K598" s="24" t="s">
        <v>248</v>
      </c>
      <c r="L598" s="3">
        <f t="shared" si="36"/>
        <v>6449000000</v>
      </c>
      <c r="M598" s="3">
        <f t="shared" si="37"/>
        <v>716000000</v>
      </c>
      <c r="N598" s="3">
        <f t="shared" si="38"/>
        <v>5733000000</v>
      </c>
      <c r="O598" s="27">
        <f t="shared" si="39"/>
        <v>0.3580788450860633</v>
      </c>
    </row>
    <row r="599" spans="1:15" ht="12.75" x14ac:dyDescent="0.2">
      <c r="A599" s="14">
        <v>625</v>
      </c>
      <c r="B599" s="9" t="s">
        <v>247</v>
      </c>
      <c r="C599" s="18" t="s">
        <v>13</v>
      </c>
      <c r="D599" s="15">
        <v>41639</v>
      </c>
      <c r="E599" s="16">
        <v>20921000000</v>
      </c>
      <c r="F599" s="17">
        <v>14637000000</v>
      </c>
      <c r="G599" s="17">
        <v>657000000</v>
      </c>
      <c r="H599" s="17">
        <v>210000000</v>
      </c>
      <c r="I599" s="17">
        <v>0</v>
      </c>
      <c r="J599" s="9" t="s">
        <v>57</v>
      </c>
      <c r="K599" s="24" t="s">
        <v>248</v>
      </c>
      <c r="L599" s="3">
        <f t="shared" si="36"/>
        <v>6284000000</v>
      </c>
      <c r="M599" s="3">
        <f t="shared" si="37"/>
        <v>867000000</v>
      </c>
      <c r="N599" s="3">
        <f t="shared" si="38"/>
        <v>5417000000</v>
      </c>
      <c r="O599" s="27">
        <f t="shared" si="39"/>
        <v>0.30036805124038046</v>
      </c>
    </row>
    <row r="600" spans="1:15" ht="12.75" x14ac:dyDescent="0.2">
      <c r="A600" s="14">
        <v>626</v>
      </c>
      <c r="B600" s="9" t="s">
        <v>247</v>
      </c>
      <c r="C600" s="18" t="s">
        <v>14</v>
      </c>
      <c r="D600" s="15">
        <v>42004</v>
      </c>
      <c r="E600" s="16">
        <v>21438000000</v>
      </c>
      <c r="F600" s="17">
        <v>19504000000</v>
      </c>
      <c r="G600" s="17">
        <v>592000000</v>
      </c>
      <c r="H600" s="17">
        <v>126000000</v>
      </c>
      <c r="I600" s="17">
        <v>0</v>
      </c>
      <c r="J600" s="9" t="s">
        <v>57</v>
      </c>
      <c r="K600" s="24" t="s">
        <v>248</v>
      </c>
      <c r="L600" s="3">
        <f t="shared" si="36"/>
        <v>1934000000</v>
      </c>
      <c r="M600" s="3">
        <f t="shared" si="37"/>
        <v>718000000</v>
      </c>
      <c r="N600" s="3">
        <f t="shared" si="38"/>
        <v>1216000000</v>
      </c>
      <c r="O600" s="27">
        <f t="shared" si="39"/>
        <v>9.0213639332027237E-2</v>
      </c>
    </row>
    <row r="601" spans="1:15" ht="12.75" x14ac:dyDescent="0.2">
      <c r="A601" s="14">
        <v>627</v>
      </c>
      <c r="B601" s="9" t="s">
        <v>247</v>
      </c>
      <c r="C601" s="18" t="s">
        <v>15</v>
      </c>
      <c r="D601" s="15">
        <v>42369</v>
      </c>
      <c r="E601" s="16">
        <v>15877000000</v>
      </c>
      <c r="F601" s="17">
        <v>28524000000</v>
      </c>
      <c r="G601" s="17">
        <v>569000000</v>
      </c>
      <c r="H601" s="17">
        <v>127000000</v>
      </c>
      <c r="I601" s="17">
        <v>0</v>
      </c>
      <c r="J601" s="9" t="s">
        <v>57</v>
      </c>
      <c r="K601" s="24" t="s">
        <v>248</v>
      </c>
      <c r="L601" s="3">
        <f t="shared" si="36"/>
        <v>-12647000000</v>
      </c>
      <c r="M601" s="3">
        <f t="shared" si="37"/>
        <v>696000000</v>
      </c>
      <c r="N601" s="3">
        <f t="shared" si="38"/>
        <v>-13343000000</v>
      </c>
      <c r="O601" s="27">
        <f t="shared" si="39"/>
        <v>-0.79656106317314357</v>
      </c>
    </row>
    <row r="602" spans="1:15" ht="12.75" x14ac:dyDescent="0.2">
      <c r="A602" s="14">
        <v>628</v>
      </c>
      <c r="B602" s="9" t="s">
        <v>249</v>
      </c>
      <c r="C602" s="18" t="s">
        <v>10</v>
      </c>
      <c r="D602" s="15">
        <v>41425</v>
      </c>
      <c r="E602" s="16">
        <v>44287000000</v>
      </c>
      <c r="F602" s="17">
        <v>16448000000</v>
      </c>
      <c r="G602" s="17">
        <v>20359000000</v>
      </c>
      <c r="H602" s="17">
        <v>0</v>
      </c>
      <c r="I602" s="17">
        <v>2386000000</v>
      </c>
      <c r="J602" s="9" t="s">
        <v>11</v>
      </c>
      <c r="K602" s="24" t="s">
        <v>144</v>
      </c>
      <c r="L602" s="3">
        <f t="shared" si="36"/>
        <v>27839000000</v>
      </c>
      <c r="M602" s="3">
        <f t="shared" si="37"/>
        <v>22745000000</v>
      </c>
      <c r="N602" s="3">
        <f t="shared" si="38"/>
        <v>5094000000</v>
      </c>
      <c r="O602" s="27">
        <f t="shared" si="39"/>
        <v>0.62860433084200784</v>
      </c>
    </row>
    <row r="603" spans="1:15" ht="12.75" x14ac:dyDescent="0.2">
      <c r="A603" s="14">
        <v>629</v>
      </c>
      <c r="B603" s="9" t="s">
        <v>249</v>
      </c>
      <c r="C603" s="18" t="s">
        <v>13</v>
      </c>
      <c r="D603" s="15">
        <v>41790</v>
      </c>
      <c r="E603" s="16">
        <v>45567000000</v>
      </c>
      <c r="F603" s="17">
        <v>17052000000</v>
      </c>
      <c r="G603" s="17">
        <v>22113000000</v>
      </c>
      <c r="H603" s="17">
        <v>0</v>
      </c>
      <c r="I603" s="17">
        <v>2587000000</v>
      </c>
      <c r="J603" s="9" t="s">
        <v>11</v>
      </c>
      <c r="K603" s="24" t="s">
        <v>144</v>
      </c>
      <c r="L603" s="3">
        <f t="shared" si="36"/>
        <v>28515000000</v>
      </c>
      <c r="M603" s="3">
        <f t="shared" si="37"/>
        <v>24700000000</v>
      </c>
      <c r="N603" s="3">
        <f t="shared" si="38"/>
        <v>3815000000</v>
      </c>
      <c r="O603" s="27">
        <f t="shared" si="39"/>
        <v>0.62578181578774117</v>
      </c>
    </row>
    <row r="604" spans="1:15" ht="12.75" x14ac:dyDescent="0.2">
      <c r="A604" s="14">
        <v>630</v>
      </c>
      <c r="B604" s="9" t="s">
        <v>249</v>
      </c>
      <c r="C604" s="18" t="s">
        <v>14</v>
      </c>
      <c r="D604" s="15">
        <v>42155</v>
      </c>
      <c r="E604" s="16">
        <v>47453000000</v>
      </c>
      <c r="F604" s="17">
        <v>16984000000</v>
      </c>
      <c r="G604" s="17">
        <v>25715000000</v>
      </c>
      <c r="H604" s="17">
        <v>0</v>
      </c>
      <c r="I604" s="17">
        <v>2611000000</v>
      </c>
      <c r="J604" s="9" t="s">
        <v>11</v>
      </c>
      <c r="K604" s="24" t="s">
        <v>144</v>
      </c>
      <c r="L604" s="3">
        <f t="shared" si="36"/>
        <v>30469000000</v>
      </c>
      <c r="M604" s="3">
        <f t="shared" si="37"/>
        <v>28326000000</v>
      </c>
      <c r="N604" s="3">
        <f t="shared" si="38"/>
        <v>2143000000</v>
      </c>
      <c r="O604" s="27">
        <f t="shared" si="39"/>
        <v>0.6420879607190273</v>
      </c>
    </row>
    <row r="605" spans="1:15" ht="12.75" x14ac:dyDescent="0.2">
      <c r="A605" s="14">
        <v>631</v>
      </c>
      <c r="B605" s="9" t="s">
        <v>249</v>
      </c>
      <c r="C605" s="18" t="s">
        <v>15</v>
      </c>
      <c r="D605" s="15">
        <v>42521</v>
      </c>
      <c r="E605" s="16">
        <v>50365000000</v>
      </c>
      <c r="F605" s="17">
        <v>17327000000</v>
      </c>
      <c r="G605" s="17">
        <v>27330000000</v>
      </c>
      <c r="H605" s="17">
        <v>0</v>
      </c>
      <c r="I605" s="17">
        <v>2631000000</v>
      </c>
      <c r="J605" s="9" t="s">
        <v>11</v>
      </c>
      <c r="K605" s="24" t="s">
        <v>144</v>
      </c>
      <c r="L605" s="3">
        <f t="shared" si="36"/>
        <v>33038000000</v>
      </c>
      <c r="M605" s="3">
        <f t="shared" si="37"/>
        <v>29961000000</v>
      </c>
      <c r="N605" s="3">
        <f t="shared" si="38"/>
        <v>3077000000</v>
      </c>
      <c r="O605" s="27">
        <f t="shared" si="39"/>
        <v>0.6559714087163705</v>
      </c>
    </row>
    <row r="606" spans="1:15" ht="12.75" x14ac:dyDescent="0.2">
      <c r="A606" s="14">
        <v>632</v>
      </c>
      <c r="B606" s="9" t="s">
        <v>250</v>
      </c>
      <c r="C606" s="18" t="s">
        <v>10</v>
      </c>
      <c r="D606" s="15">
        <v>41274</v>
      </c>
      <c r="E606" s="16">
        <v>15255000000</v>
      </c>
      <c r="F606" s="17">
        <v>6717000000</v>
      </c>
      <c r="G606" s="17">
        <v>5353000000</v>
      </c>
      <c r="H606" s="17">
        <v>0</v>
      </c>
      <c r="I606" s="17">
        <v>1051000000</v>
      </c>
      <c r="J606" s="9" t="s">
        <v>40</v>
      </c>
      <c r="K606" s="24" t="s">
        <v>43</v>
      </c>
      <c r="L606" s="3">
        <f t="shared" si="36"/>
        <v>8538000000</v>
      </c>
      <c r="M606" s="3">
        <f t="shared" si="37"/>
        <v>6404000000</v>
      </c>
      <c r="N606" s="3">
        <f t="shared" si="38"/>
        <v>2134000000</v>
      </c>
      <c r="O606" s="27">
        <f t="shared" si="39"/>
        <v>0.55968534906588008</v>
      </c>
    </row>
    <row r="607" spans="1:15" ht="12.75" x14ac:dyDescent="0.2">
      <c r="A607" s="14">
        <v>633</v>
      </c>
      <c r="B607" s="9" t="s">
        <v>250</v>
      </c>
      <c r="C607" s="18" t="s">
        <v>13</v>
      </c>
      <c r="D607" s="15">
        <v>41639</v>
      </c>
      <c r="E607" s="16">
        <v>14892000000</v>
      </c>
      <c r="F607" s="17">
        <v>6459000000</v>
      </c>
      <c r="G607" s="17">
        <v>4315000000</v>
      </c>
      <c r="H607" s="17">
        <v>0</v>
      </c>
      <c r="I607" s="17">
        <v>1741000000</v>
      </c>
      <c r="J607" s="9" t="s">
        <v>40</v>
      </c>
      <c r="K607" s="24" t="s">
        <v>43</v>
      </c>
      <c r="L607" s="3">
        <f t="shared" si="36"/>
        <v>8433000000</v>
      </c>
      <c r="M607" s="3">
        <f t="shared" si="37"/>
        <v>6056000000</v>
      </c>
      <c r="N607" s="3">
        <f t="shared" si="38"/>
        <v>2377000000</v>
      </c>
      <c r="O607" s="27">
        <f t="shared" si="39"/>
        <v>0.56627719580983082</v>
      </c>
    </row>
    <row r="608" spans="1:15" ht="12.75" x14ac:dyDescent="0.2">
      <c r="A608" s="14">
        <v>634</v>
      </c>
      <c r="B608" s="9" t="s">
        <v>250</v>
      </c>
      <c r="C608" s="18" t="s">
        <v>14</v>
      </c>
      <c r="D608" s="15">
        <v>42004</v>
      </c>
      <c r="E608" s="16">
        <v>15049000000</v>
      </c>
      <c r="F608" s="17">
        <v>6996000000</v>
      </c>
      <c r="G608" s="17">
        <v>5759000000</v>
      </c>
      <c r="H608" s="17">
        <v>0</v>
      </c>
      <c r="I608" s="17">
        <v>1232000000</v>
      </c>
      <c r="J608" s="9" t="s">
        <v>40</v>
      </c>
      <c r="K608" s="24" t="s">
        <v>43</v>
      </c>
      <c r="L608" s="3">
        <f t="shared" si="36"/>
        <v>8053000000</v>
      </c>
      <c r="M608" s="3">
        <f t="shared" si="37"/>
        <v>6991000000</v>
      </c>
      <c r="N608" s="3">
        <f t="shared" si="38"/>
        <v>1062000000</v>
      </c>
      <c r="O608" s="27">
        <f t="shared" si="39"/>
        <v>0.53511861253239423</v>
      </c>
    </row>
    <row r="609" spans="1:15" ht="12.75" x14ac:dyDescent="0.2">
      <c r="A609" s="14">
        <v>635</v>
      </c>
      <c r="B609" s="9" t="s">
        <v>250</v>
      </c>
      <c r="C609" s="18" t="s">
        <v>15</v>
      </c>
      <c r="D609" s="15">
        <v>42369</v>
      </c>
      <c r="E609" s="16">
        <v>15026000000</v>
      </c>
      <c r="F609" s="17">
        <v>6173000000</v>
      </c>
      <c r="G609" s="17">
        <v>4969000000</v>
      </c>
      <c r="H609" s="17">
        <v>0</v>
      </c>
      <c r="I609" s="17">
        <v>1550000000</v>
      </c>
      <c r="J609" s="9" t="s">
        <v>40</v>
      </c>
      <c r="K609" s="24" t="s">
        <v>43</v>
      </c>
      <c r="L609" s="3">
        <f t="shared" si="36"/>
        <v>8853000000</v>
      </c>
      <c r="M609" s="3">
        <f t="shared" si="37"/>
        <v>6519000000</v>
      </c>
      <c r="N609" s="3">
        <f t="shared" si="38"/>
        <v>2334000000</v>
      </c>
      <c r="O609" s="27">
        <f t="shared" si="39"/>
        <v>0.58917875682150933</v>
      </c>
    </row>
    <row r="610" spans="1:15" ht="12.75" x14ac:dyDescent="0.2">
      <c r="A610" s="14">
        <v>636</v>
      </c>
      <c r="B610" s="9" t="s">
        <v>251</v>
      </c>
      <c r="C610" s="18" t="s">
        <v>10</v>
      </c>
      <c r="D610" s="15">
        <v>41547</v>
      </c>
      <c r="E610" s="16">
        <v>1481314000</v>
      </c>
      <c r="F610" s="17">
        <v>253047000</v>
      </c>
      <c r="G610" s="17">
        <v>587835000</v>
      </c>
      <c r="H610" s="17">
        <v>209614000</v>
      </c>
      <c r="I610" s="17">
        <v>0</v>
      </c>
      <c r="J610" s="9" t="s">
        <v>20</v>
      </c>
      <c r="K610" s="24" t="s">
        <v>172</v>
      </c>
      <c r="L610" s="3">
        <f t="shared" si="36"/>
        <v>1228267000</v>
      </c>
      <c r="M610" s="3">
        <f t="shared" si="37"/>
        <v>797449000</v>
      </c>
      <c r="N610" s="3">
        <f t="shared" si="38"/>
        <v>430818000</v>
      </c>
      <c r="O610" s="27">
        <f t="shared" si="39"/>
        <v>0.82917396311653035</v>
      </c>
    </row>
    <row r="611" spans="1:15" ht="12.75" x14ac:dyDescent="0.2">
      <c r="A611" s="14">
        <v>637</v>
      </c>
      <c r="B611" s="9" t="s">
        <v>251</v>
      </c>
      <c r="C611" s="18" t="s">
        <v>13</v>
      </c>
      <c r="D611" s="15">
        <v>41912</v>
      </c>
      <c r="E611" s="16">
        <v>1732046000</v>
      </c>
      <c r="F611" s="17">
        <v>309959000</v>
      </c>
      <c r="G611" s="17">
        <v>664738000</v>
      </c>
      <c r="H611" s="17">
        <v>263792000</v>
      </c>
      <c r="I611" s="17">
        <v>0</v>
      </c>
      <c r="J611" s="9" t="s">
        <v>20</v>
      </c>
      <c r="K611" s="24" t="s">
        <v>172</v>
      </c>
      <c r="L611" s="3">
        <f t="shared" si="36"/>
        <v>1422087000</v>
      </c>
      <c r="M611" s="3">
        <f t="shared" si="37"/>
        <v>928530000</v>
      </c>
      <c r="N611" s="3">
        <f t="shared" si="38"/>
        <v>493557000</v>
      </c>
      <c r="O611" s="27">
        <f t="shared" si="39"/>
        <v>0.82104459119446016</v>
      </c>
    </row>
    <row r="612" spans="1:15" ht="12.75" x14ac:dyDescent="0.2">
      <c r="A612" s="14">
        <v>638</v>
      </c>
      <c r="B612" s="9" t="s">
        <v>251</v>
      </c>
      <c r="C612" s="18" t="s">
        <v>14</v>
      </c>
      <c r="D612" s="15">
        <v>42277</v>
      </c>
      <c r="E612" s="16">
        <v>1919823000</v>
      </c>
      <c r="F612" s="17">
        <v>332261000</v>
      </c>
      <c r="G612" s="17">
        <v>738080000</v>
      </c>
      <c r="H612" s="17">
        <v>296583000</v>
      </c>
      <c r="I612" s="17">
        <v>0</v>
      </c>
      <c r="J612" s="9" t="s">
        <v>20</v>
      </c>
      <c r="K612" s="24" t="s">
        <v>172</v>
      </c>
      <c r="L612" s="3">
        <f t="shared" si="36"/>
        <v>1587562000</v>
      </c>
      <c r="M612" s="3">
        <f t="shared" si="37"/>
        <v>1034663000</v>
      </c>
      <c r="N612" s="3">
        <f t="shared" si="38"/>
        <v>552899000</v>
      </c>
      <c r="O612" s="27">
        <f t="shared" si="39"/>
        <v>0.82693144107555749</v>
      </c>
    </row>
    <row r="613" spans="1:15" ht="12.75" x14ac:dyDescent="0.2">
      <c r="A613" s="14">
        <v>639</v>
      </c>
      <c r="B613" s="9" t="s">
        <v>251</v>
      </c>
      <c r="C613" s="18" t="s">
        <v>15</v>
      </c>
      <c r="D613" s="15">
        <v>42643</v>
      </c>
      <c r="E613" s="16">
        <v>1995034000</v>
      </c>
      <c r="F613" s="17">
        <v>337205000</v>
      </c>
      <c r="G613" s="17">
        <v>767174000</v>
      </c>
      <c r="H613" s="17">
        <v>334227000</v>
      </c>
      <c r="I613" s="17">
        <v>0</v>
      </c>
      <c r="J613" s="9" t="s">
        <v>20</v>
      </c>
      <c r="K613" s="24" t="s">
        <v>172</v>
      </c>
      <c r="L613" s="3">
        <f t="shared" si="36"/>
        <v>1657829000</v>
      </c>
      <c r="M613" s="3">
        <f t="shared" si="37"/>
        <v>1101401000</v>
      </c>
      <c r="N613" s="3">
        <f t="shared" si="38"/>
        <v>556428000</v>
      </c>
      <c r="O613" s="27">
        <f t="shared" si="39"/>
        <v>0.83097781792190006</v>
      </c>
    </row>
    <row r="614" spans="1:15" ht="12.75" x14ac:dyDescent="0.2">
      <c r="A614" s="14">
        <v>640</v>
      </c>
      <c r="B614" s="9" t="s">
        <v>252</v>
      </c>
      <c r="C614" s="18" t="s">
        <v>10</v>
      </c>
      <c r="D614" s="15">
        <v>41274</v>
      </c>
      <c r="E614" s="16">
        <v>5795800000</v>
      </c>
      <c r="F614" s="17">
        <v>3956200000</v>
      </c>
      <c r="G614" s="17">
        <v>763300000</v>
      </c>
      <c r="H614" s="17">
        <v>0</v>
      </c>
      <c r="I614" s="17">
        <v>0</v>
      </c>
      <c r="J614" s="9" t="s">
        <v>20</v>
      </c>
      <c r="K614" s="24" t="s">
        <v>55</v>
      </c>
      <c r="L614" s="3">
        <f t="shared" si="36"/>
        <v>1839600000</v>
      </c>
      <c r="M614" s="3">
        <f t="shared" si="37"/>
        <v>763300000</v>
      </c>
      <c r="N614" s="3">
        <f t="shared" si="38"/>
        <v>1076300000</v>
      </c>
      <c r="O614" s="27">
        <f t="shared" si="39"/>
        <v>0.31740225680665307</v>
      </c>
    </row>
    <row r="615" spans="1:15" ht="12.75" x14ac:dyDescent="0.2">
      <c r="A615" s="14">
        <v>641</v>
      </c>
      <c r="B615" s="9" t="s">
        <v>252</v>
      </c>
      <c r="C615" s="18" t="s">
        <v>13</v>
      </c>
      <c r="D615" s="15">
        <v>41639</v>
      </c>
      <c r="E615" s="16">
        <v>6063400000</v>
      </c>
      <c r="F615" s="17">
        <v>4092700000</v>
      </c>
      <c r="G615" s="17">
        <v>907800000</v>
      </c>
      <c r="H615" s="17">
        <v>0</v>
      </c>
      <c r="I615" s="17">
        <v>0</v>
      </c>
      <c r="J615" s="9" t="s">
        <v>20</v>
      </c>
      <c r="K615" s="24" t="s">
        <v>55</v>
      </c>
      <c r="L615" s="3">
        <f t="shared" si="36"/>
        <v>1970700000</v>
      </c>
      <c r="M615" s="3">
        <f t="shared" si="37"/>
        <v>907800000</v>
      </c>
      <c r="N615" s="3">
        <f t="shared" si="38"/>
        <v>1062900000</v>
      </c>
      <c r="O615" s="27">
        <f t="shared" si="39"/>
        <v>0.32501566777715474</v>
      </c>
    </row>
    <row r="616" spans="1:15" ht="12.75" x14ac:dyDescent="0.2">
      <c r="A616" s="14">
        <v>642</v>
      </c>
      <c r="B616" s="9" t="s">
        <v>252</v>
      </c>
      <c r="C616" s="18" t="s">
        <v>14</v>
      </c>
      <c r="D616" s="15">
        <v>42004</v>
      </c>
      <c r="E616" s="16">
        <v>6413800000</v>
      </c>
      <c r="F616" s="17">
        <v>4328300000</v>
      </c>
      <c r="G616" s="17">
        <v>814900000</v>
      </c>
      <c r="H616" s="17">
        <v>0</v>
      </c>
      <c r="I616" s="17">
        <v>0</v>
      </c>
      <c r="J616" s="9" t="s">
        <v>20</v>
      </c>
      <c r="K616" s="24" t="s">
        <v>55</v>
      </c>
      <c r="L616" s="3">
        <f t="shared" si="36"/>
        <v>2085500000</v>
      </c>
      <c r="M616" s="3">
        <f t="shared" si="37"/>
        <v>814900000</v>
      </c>
      <c r="N616" s="3">
        <f t="shared" si="38"/>
        <v>1270600000</v>
      </c>
      <c r="O616" s="27">
        <f t="shared" si="39"/>
        <v>0.32515825251800806</v>
      </c>
    </row>
    <row r="617" spans="1:15" ht="12.75" x14ac:dyDescent="0.2">
      <c r="A617" s="14">
        <v>643</v>
      </c>
      <c r="B617" s="9" t="s">
        <v>252</v>
      </c>
      <c r="C617" s="18" t="s">
        <v>15</v>
      </c>
      <c r="D617" s="15">
        <v>42369</v>
      </c>
      <c r="E617" s="16">
        <v>6595200000</v>
      </c>
      <c r="F617" s="17">
        <v>4393200000</v>
      </c>
      <c r="G617" s="17">
        <v>1102800000</v>
      </c>
      <c r="H617" s="17">
        <v>0</v>
      </c>
      <c r="I617" s="17">
        <v>0</v>
      </c>
      <c r="J617" s="9" t="s">
        <v>20</v>
      </c>
      <c r="K617" s="24" t="s">
        <v>55</v>
      </c>
      <c r="L617" s="3">
        <f t="shared" si="36"/>
        <v>2202000000</v>
      </c>
      <c r="M617" s="3">
        <f t="shared" si="37"/>
        <v>1102800000</v>
      </c>
      <c r="N617" s="3">
        <f t="shared" si="38"/>
        <v>1099200000</v>
      </c>
      <c r="O617" s="27">
        <f t="shared" si="39"/>
        <v>0.33387918486171764</v>
      </c>
    </row>
    <row r="618" spans="1:15" ht="12.75" x14ac:dyDescent="0.2">
      <c r="A618" s="14">
        <v>644</v>
      </c>
      <c r="B618" s="9" t="s">
        <v>253</v>
      </c>
      <c r="C618" s="18" t="s">
        <v>10</v>
      </c>
      <c r="D618" s="15">
        <v>41274</v>
      </c>
      <c r="E618" s="16">
        <v>4436000000</v>
      </c>
      <c r="F618" s="17">
        <v>2564000000</v>
      </c>
      <c r="G618" s="17">
        <v>824000000</v>
      </c>
      <c r="H618" s="17">
        <v>0</v>
      </c>
      <c r="I618" s="17">
        <v>0</v>
      </c>
      <c r="J618" s="9" t="s">
        <v>20</v>
      </c>
      <c r="K618" s="24" t="s">
        <v>55</v>
      </c>
      <c r="L618" s="3">
        <f t="shared" si="36"/>
        <v>1872000000</v>
      </c>
      <c r="M618" s="3">
        <f t="shared" si="37"/>
        <v>824000000</v>
      </c>
      <c r="N618" s="3">
        <f t="shared" si="38"/>
        <v>1048000000</v>
      </c>
      <c r="O618" s="27">
        <f t="shared" si="39"/>
        <v>0.42200180342651039</v>
      </c>
    </row>
    <row r="619" spans="1:15" ht="12.75" x14ac:dyDescent="0.2">
      <c r="A619" s="14">
        <v>645</v>
      </c>
      <c r="B619" s="9" t="s">
        <v>253</v>
      </c>
      <c r="C619" s="18" t="s">
        <v>13</v>
      </c>
      <c r="D619" s="15">
        <v>41639</v>
      </c>
      <c r="E619" s="16">
        <v>4814000000</v>
      </c>
      <c r="F619" s="17">
        <v>2776000000</v>
      </c>
      <c r="G619" s="17">
        <v>977000000</v>
      </c>
      <c r="H619" s="17">
        <v>0</v>
      </c>
      <c r="I619" s="17">
        <v>0</v>
      </c>
      <c r="J619" s="9" t="s">
        <v>20</v>
      </c>
      <c r="K619" s="24" t="s">
        <v>55</v>
      </c>
      <c r="L619" s="3">
        <f t="shared" si="36"/>
        <v>2038000000</v>
      </c>
      <c r="M619" s="3">
        <f t="shared" si="37"/>
        <v>977000000</v>
      </c>
      <c r="N619" s="3">
        <f t="shared" si="38"/>
        <v>1061000000</v>
      </c>
      <c r="O619" s="27">
        <f t="shared" si="39"/>
        <v>0.42334856668051518</v>
      </c>
    </row>
    <row r="620" spans="1:15" ht="12.75" x14ac:dyDescent="0.2">
      <c r="A620" s="14">
        <v>646</v>
      </c>
      <c r="B620" s="9" t="s">
        <v>253</v>
      </c>
      <c r="C620" s="18" t="s">
        <v>14</v>
      </c>
      <c r="D620" s="15">
        <v>42004</v>
      </c>
      <c r="E620" s="16">
        <v>5066000000</v>
      </c>
      <c r="F620" s="17">
        <v>2881000000</v>
      </c>
      <c r="G620" s="17">
        <v>975000000</v>
      </c>
      <c r="H620" s="17">
        <v>0</v>
      </c>
      <c r="I620" s="17">
        <v>0</v>
      </c>
      <c r="J620" s="9" t="s">
        <v>20</v>
      </c>
      <c r="K620" s="24" t="s">
        <v>55</v>
      </c>
      <c r="L620" s="3">
        <f t="shared" si="36"/>
        <v>2185000000</v>
      </c>
      <c r="M620" s="3">
        <f t="shared" si="37"/>
        <v>975000000</v>
      </c>
      <c r="N620" s="3">
        <f t="shared" si="38"/>
        <v>1210000000</v>
      </c>
      <c r="O620" s="27">
        <f t="shared" si="39"/>
        <v>0.43130675088827475</v>
      </c>
    </row>
    <row r="621" spans="1:15" ht="12.75" x14ac:dyDescent="0.2">
      <c r="A621" s="14">
        <v>647</v>
      </c>
      <c r="B621" s="9" t="s">
        <v>253</v>
      </c>
      <c r="C621" s="18" t="s">
        <v>15</v>
      </c>
      <c r="D621" s="15">
        <v>42369</v>
      </c>
      <c r="E621" s="16">
        <v>5254000000</v>
      </c>
      <c r="F621" s="17">
        <v>2909000000</v>
      </c>
      <c r="G621" s="17">
        <v>1034000000</v>
      </c>
      <c r="H621" s="17">
        <v>0</v>
      </c>
      <c r="I621" s="17">
        <v>0</v>
      </c>
      <c r="J621" s="9" t="s">
        <v>20</v>
      </c>
      <c r="K621" s="24" t="s">
        <v>55</v>
      </c>
      <c r="L621" s="3">
        <f t="shared" si="36"/>
        <v>2345000000</v>
      </c>
      <c r="M621" s="3">
        <f t="shared" si="37"/>
        <v>1034000000</v>
      </c>
      <c r="N621" s="3">
        <f t="shared" si="38"/>
        <v>1311000000</v>
      </c>
      <c r="O621" s="27">
        <f t="shared" si="39"/>
        <v>0.44632660829843929</v>
      </c>
    </row>
    <row r="622" spans="1:15" ht="12.75" x14ac:dyDescent="0.2">
      <c r="A622" s="14">
        <v>648</v>
      </c>
      <c r="B622" s="9" t="s">
        <v>254</v>
      </c>
      <c r="C622" s="18" t="s">
        <v>10</v>
      </c>
      <c r="D622" s="15">
        <v>41307</v>
      </c>
      <c r="E622" s="16">
        <v>6182000000</v>
      </c>
      <c r="F622" s="17">
        <v>4148000000</v>
      </c>
      <c r="G622" s="17">
        <v>1294000000</v>
      </c>
      <c r="H622" s="17">
        <v>0</v>
      </c>
      <c r="I622" s="17">
        <v>118000000</v>
      </c>
      <c r="J622" s="9" t="s">
        <v>17</v>
      </c>
      <c r="K622" s="24" t="s">
        <v>255</v>
      </c>
      <c r="L622" s="3">
        <f t="shared" si="36"/>
        <v>2034000000</v>
      </c>
      <c r="M622" s="3">
        <f t="shared" si="37"/>
        <v>1412000000</v>
      </c>
      <c r="N622" s="3">
        <f t="shared" si="38"/>
        <v>622000000</v>
      </c>
      <c r="O622" s="27">
        <f t="shared" si="39"/>
        <v>0.3290197347136849</v>
      </c>
    </row>
    <row r="623" spans="1:15" ht="12.75" x14ac:dyDescent="0.2">
      <c r="A623" s="14">
        <v>649</v>
      </c>
      <c r="B623" s="9" t="s">
        <v>254</v>
      </c>
      <c r="C623" s="18" t="s">
        <v>13</v>
      </c>
      <c r="D623" s="15">
        <v>41671</v>
      </c>
      <c r="E623" s="16">
        <v>6505000000</v>
      </c>
      <c r="F623" s="17">
        <v>4372000000</v>
      </c>
      <c r="G623" s="17">
        <v>1334000000</v>
      </c>
      <c r="H623" s="17">
        <v>0</v>
      </c>
      <c r="I623" s="17">
        <v>133000000</v>
      </c>
      <c r="J623" s="9" t="s">
        <v>17</v>
      </c>
      <c r="K623" s="24" t="s">
        <v>255</v>
      </c>
      <c r="L623" s="3">
        <f t="shared" si="36"/>
        <v>2133000000</v>
      </c>
      <c r="M623" s="3">
        <f t="shared" si="37"/>
        <v>1467000000</v>
      </c>
      <c r="N623" s="3">
        <f t="shared" si="38"/>
        <v>666000000</v>
      </c>
      <c r="O623" s="27">
        <f t="shared" si="39"/>
        <v>0.32790161414296692</v>
      </c>
    </row>
    <row r="624" spans="1:15" ht="12.75" x14ac:dyDescent="0.2">
      <c r="A624" s="14">
        <v>650</v>
      </c>
      <c r="B624" s="9" t="s">
        <v>254</v>
      </c>
      <c r="C624" s="18" t="s">
        <v>14</v>
      </c>
      <c r="D624" s="15">
        <v>42035</v>
      </c>
      <c r="E624" s="16">
        <v>7151000000</v>
      </c>
      <c r="F624" s="17">
        <v>4777000000</v>
      </c>
      <c r="G624" s="17">
        <v>1426000000</v>
      </c>
      <c r="H624" s="17">
        <v>0</v>
      </c>
      <c r="I624" s="17">
        <v>139000000</v>
      </c>
      <c r="J624" s="9" t="s">
        <v>17</v>
      </c>
      <c r="K624" s="24" t="s">
        <v>255</v>
      </c>
      <c r="L624" s="3">
        <f t="shared" si="36"/>
        <v>2374000000</v>
      </c>
      <c r="M624" s="3">
        <f t="shared" si="37"/>
        <v>1565000000</v>
      </c>
      <c r="N624" s="3">
        <f t="shared" si="38"/>
        <v>809000000</v>
      </c>
      <c r="O624" s="27">
        <f t="shared" si="39"/>
        <v>0.33198154104321076</v>
      </c>
    </row>
    <row r="625" spans="1:15" ht="12.75" x14ac:dyDescent="0.2">
      <c r="A625" s="14">
        <v>651</v>
      </c>
      <c r="B625" s="9" t="s">
        <v>254</v>
      </c>
      <c r="C625" s="18" t="s">
        <v>15</v>
      </c>
      <c r="D625" s="15">
        <v>42399</v>
      </c>
      <c r="E625" s="16">
        <v>7412000000</v>
      </c>
      <c r="F625" s="17">
        <v>4907000000</v>
      </c>
      <c r="G625" s="17">
        <v>1415000000</v>
      </c>
      <c r="H625" s="17">
        <v>0</v>
      </c>
      <c r="I625" s="17">
        <v>148000000</v>
      </c>
      <c r="J625" s="9" t="s">
        <v>17</v>
      </c>
      <c r="K625" s="24" t="s">
        <v>255</v>
      </c>
      <c r="L625" s="3">
        <f t="shared" si="36"/>
        <v>2505000000</v>
      </c>
      <c r="M625" s="3">
        <f t="shared" si="37"/>
        <v>1563000000</v>
      </c>
      <c r="N625" s="3">
        <f t="shared" si="38"/>
        <v>942000000</v>
      </c>
      <c r="O625" s="27">
        <f t="shared" si="39"/>
        <v>0.33796546141392336</v>
      </c>
    </row>
    <row r="626" spans="1:15" ht="12.75" x14ac:dyDescent="0.2">
      <c r="A626" s="14">
        <v>652</v>
      </c>
      <c r="B626" s="9" t="s">
        <v>256</v>
      </c>
      <c r="C626" s="18" t="s">
        <v>10</v>
      </c>
      <c r="D626" s="15">
        <v>41274</v>
      </c>
      <c r="E626" s="16">
        <v>1405358000</v>
      </c>
      <c r="F626" s="17">
        <v>670174000</v>
      </c>
      <c r="G626" s="17">
        <v>292500000</v>
      </c>
      <c r="H626" s="17">
        <v>137354000</v>
      </c>
      <c r="I626" s="17">
        <v>0</v>
      </c>
      <c r="J626" s="9" t="s">
        <v>20</v>
      </c>
      <c r="K626" s="24" t="s">
        <v>257</v>
      </c>
      <c r="L626" s="3">
        <f t="shared" si="36"/>
        <v>735184000</v>
      </c>
      <c r="M626" s="3">
        <f t="shared" si="37"/>
        <v>429854000</v>
      </c>
      <c r="N626" s="3">
        <f t="shared" si="38"/>
        <v>305330000</v>
      </c>
      <c r="O626" s="27">
        <f t="shared" si="39"/>
        <v>0.52312933786266558</v>
      </c>
    </row>
    <row r="627" spans="1:15" ht="12.75" x14ac:dyDescent="0.2">
      <c r="A627" s="14">
        <v>653</v>
      </c>
      <c r="B627" s="9" t="s">
        <v>256</v>
      </c>
      <c r="C627" s="18" t="s">
        <v>13</v>
      </c>
      <c r="D627" s="15">
        <v>41639</v>
      </c>
      <c r="E627" s="16">
        <v>1496372000</v>
      </c>
      <c r="F627" s="17">
        <v>759362000</v>
      </c>
      <c r="G627" s="17">
        <v>322739000</v>
      </c>
      <c r="H627" s="17">
        <v>147696000</v>
      </c>
      <c r="I627" s="17">
        <v>0</v>
      </c>
      <c r="J627" s="9" t="s">
        <v>20</v>
      </c>
      <c r="K627" s="24" t="s">
        <v>257</v>
      </c>
      <c r="L627" s="3">
        <f t="shared" si="36"/>
        <v>737010000</v>
      </c>
      <c r="M627" s="3">
        <f t="shared" si="37"/>
        <v>470435000</v>
      </c>
      <c r="N627" s="3">
        <f t="shared" si="38"/>
        <v>266575000</v>
      </c>
      <c r="O627" s="27">
        <f t="shared" si="39"/>
        <v>0.49253126896253069</v>
      </c>
    </row>
    <row r="628" spans="1:15" ht="12.75" x14ac:dyDescent="0.2">
      <c r="A628" s="14">
        <v>654</v>
      </c>
      <c r="B628" s="9" t="s">
        <v>256</v>
      </c>
      <c r="C628" s="18" t="s">
        <v>14</v>
      </c>
      <c r="D628" s="15">
        <v>42004</v>
      </c>
      <c r="E628" s="16">
        <v>1530654000</v>
      </c>
      <c r="F628" s="17">
        <v>780281000</v>
      </c>
      <c r="G628" s="17">
        <v>331995000</v>
      </c>
      <c r="H628" s="17">
        <v>142751000</v>
      </c>
      <c r="I628" s="17">
        <v>0</v>
      </c>
      <c r="J628" s="9" t="s">
        <v>20</v>
      </c>
      <c r="K628" s="24" t="s">
        <v>257</v>
      </c>
      <c r="L628" s="3">
        <f t="shared" si="36"/>
        <v>750373000</v>
      </c>
      <c r="M628" s="3">
        <f t="shared" si="37"/>
        <v>474746000</v>
      </c>
      <c r="N628" s="3">
        <f t="shared" si="38"/>
        <v>275627000</v>
      </c>
      <c r="O628" s="27">
        <f t="shared" si="39"/>
        <v>0.49023031985020782</v>
      </c>
    </row>
    <row r="629" spans="1:15" ht="12.75" x14ac:dyDescent="0.2">
      <c r="A629" s="14">
        <v>655</v>
      </c>
      <c r="B629" s="9" t="s">
        <v>256</v>
      </c>
      <c r="C629" s="18" t="s">
        <v>15</v>
      </c>
      <c r="D629" s="15">
        <v>42369</v>
      </c>
      <c r="E629" s="16">
        <v>1557067000</v>
      </c>
      <c r="F629" s="17">
        <v>803506000</v>
      </c>
      <c r="G629" s="17">
        <v>313544000</v>
      </c>
      <c r="H629" s="17">
        <v>132892000</v>
      </c>
      <c r="I629" s="17">
        <v>0</v>
      </c>
      <c r="J629" s="9" t="s">
        <v>20</v>
      </c>
      <c r="K629" s="24" t="s">
        <v>257</v>
      </c>
      <c r="L629" s="3">
        <f t="shared" si="36"/>
        <v>753561000</v>
      </c>
      <c r="M629" s="3">
        <f t="shared" si="37"/>
        <v>446436000</v>
      </c>
      <c r="N629" s="3">
        <f t="shared" si="38"/>
        <v>307125000</v>
      </c>
      <c r="O629" s="27">
        <f t="shared" si="39"/>
        <v>0.48396183337004767</v>
      </c>
    </row>
    <row r="630" spans="1:15" ht="12.75" x14ac:dyDescent="0.2">
      <c r="A630" s="14">
        <v>656</v>
      </c>
      <c r="B630" s="9" t="s">
        <v>258</v>
      </c>
      <c r="C630" s="18" t="s">
        <v>10</v>
      </c>
      <c r="D630" s="15">
        <v>41639</v>
      </c>
      <c r="E630" s="16">
        <v>27351573000</v>
      </c>
      <c r="F630" s="17">
        <v>25986382000</v>
      </c>
      <c r="G630" s="17">
        <v>175148000</v>
      </c>
      <c r="H630" s="17">
        <v>0</v>
      </c>
      <c r="I630" s="17">
        <v>0</v>
      </c>
      <c r="J630" s="9" t="s">
        <v>11</v>
      </c>
      <c r="K630" s="24" t="s">
        <v>259</v>
      </c>
      <c r="L630" s="3">
        <f t="shared" si="36"/>
        <v>1365191000</v>
      </c>
      <c r="M630" s="3">
        <f t="shared" si="37"/>
        <v>175148000</v>
      </c>
      <c r="N630" s="3">
        <f t="shared" si="38"/>
        <v>1190043000</v>
      </c>
      <c r="O630" s="27">
        <f t="shared" si="39"/>
        <v>4.9912705203463067E-2</v>
      </c>
    </row>
    <row r="631" spans="1:15" ht="12.75" x14ac:dyDescent="0.2">
      <c r="A631" s="14">
        <v>657</v>
      </c>
      <c r="B631" s="9" t="s">
        <v>258</v>
      </c>
      <c r="C631" s="18" t="s">
        <v>13</v>
      </c>
      <c r="D631" s="15">
        <v>42004</v>
      </c>
      <c r="E631" s="16">
        <v>21531577000</v>
      </c>
      <c r="F631" s="17">
        <v>20132544000</v>
      </c>
      <c r="G631" s="17">
        <v>182711000</v>
      </c>
      <c r="H631" s="17">
        <v>0</v>
      </c>
      <c r="I631" s="17">
        <v>0</v>
      </c>
      <c r="J631" s="9" t="s">
        <v>11</v>
      </c>
      <c r="K631" s="24" t="s">
        <v>259</v>
      </c>
      <c r="L631" s="3">
        <f t="shared" si="36"/>
        <v>1399033000</v>
      </c>
      <c r="M631" s="3">
        <f t="shared" si="37"/>
        <v>182711000</v>
      </c>
      <c r="N631" s="3">
        <f t="shared" si="38"/>
        <v>1216322000</v>
      </c>
      <c r="O631" s="27">
        <f t="shared" si="39"/>
        <v>6.497587241287528E-2</v>
      </c>
    </row>
    <row r="632" spans="1:15" ht="12.75" x14ac:dyDescent="0.2">
      <c r="A632" s="14">
        <v>658</v>
      </c>
      <c r="B632" s="9" t="s">
        <v>258</v>
      </c>
      <c r="C632" s="18" t="s">
        <v>14</v>
      </c>
      <c r="D632" s="15">
        <v>42369</v>
      </c>
      <c r="E632" s="16">
        <v>18114048000</v>
      </c>
      <c r="F632" s="17">
        <v>17019352000</v>
      </c>
      <c r="G632" s="17">
        <v>408225000</v>
      </c>
      <c r="H632" s="17">
        <v>0</v>
      </c>
      <c r="I632" s="17">
        <v>0</v>
      </c>
      <c r="J632" s="9" t="s">
        <v>11</v>
      </c>
      <c r="K632" s="24" t="s">
        <v>259</v>
      </c>
      <c r="L632" s="3">
        <f t="shared" si="36"/>
        <v>1094696000</v>
      </c>
      <c r="M632" s="3">
        <f t="shared" si="37"/>
        <v>408225000</v>
      </c>
      <c r="N632" s="3">
        <f t="shared" si="38"/>
        <v>686471000</v>
      </c>
      <c r="O632" s="27">
        <f t="shared" si="39"/>
        <v>6.0433537550524323E-2</v>
      </c>
    </row>
    <row r="633" spans="1:15" ht="12.75" x14ac:dyDescent="0.2">
      <c r="A633" s="14">
        <v>659</v>
      </c>
      <c r="B633" s="9" t="s">
        <v>258</v>
      </c>
      <c r="C633" s="18" t="s">
        <v>15</v>
      </c>
      <c r="D633" s="15">
        <v>42735</v>
      </c>
      <c r="E633" s="16">
        <v>19036525000</v>
      </c>
      <c r="F633" s="17">
        <v>18246209000</v>
      </c>
      <c r="G633" s="17">
        <v>191073000</v>
      </c>
      <c r="H633" s="17">
        <v>0</v>
      </c>
      <c r="I633" s="17">
        <v>0</v>
      </c>
      <c r="J633" s="9" t="s">
        <v>11</v>
      </c>
      <c r="K633" s="24" t="s">
        <v>259</v>
      </c>
      <c r="L633" s="3">
        <f t="shared" si="36"/>
        <v>790316000</v>
      </c>
      <c r="M633" s="3">
        <f t="shared" si="37"/>
        <v>191073000</v>
      </c>
      <c r="N633" s="3">
        <f t="shared" si="38"/>
        <v>599243000</v>
      </c>
      <c r="O633" s="27">
        <f t="shared" si="39"/>
        <v>4.1515770341488269E-2</v>
      </c>
    </row>
    <row r="634" spans="1:15" ht="12.75" x14ac:dyDescent="0.2">
      <c r="A634" s="14">
        <v>660</v>
      </c>
      <c r="B634" s="9" t="s">
        <v>260</v>
      </c>
      <c r="C634" s="18" t="s">
        <v>10</v>
      </c>
      <c r="D634" s="15">
        <v>41639</v>
      </c>
      <c r="E634" s="16">
        <v>4954619000</v>
      </c>
      <c r="F634" s="17">
        <v>3266524000</v>
      </c>
      <c r="G634" s="17">
        <v>966829000</v>
      </c>
      <c r="H634" s="17">
        <v>0</v>
      </c>
      <c r="I634" s="17">
        <v>0</v>
      </c>
      <c r="J634" s="9" t="s">
        <v>11</v>
      </c>
      <c r="K634" s="24" t="s">
        <v>155</v>
      </c>
      <c r="L634" s="3">
        <f t="shared" si="36"/>
        <v>1688095000</v>
      </c>
      <c r="M634" s="3">
        <f t="shared" si="37"/>
        <v>966829000</v>
      </c>
      <c r="N634" s="3">
        <f t="shared" si="38"/>
        <v>721266000</v>
      </c>
      <c r="O634" s="27">
        <f t="shared" si="39"/>
        <v>0.34071136448635103</v>
      </c>
    </row>
    <row r="635" spans="1:15" ht="12.75" x14ac:dyDescent="0.2">
      <c r="A635" s="14">
        <v>661</v>
      </c>
      <c r="B635" s="9" t="s">
        <v>260</v>
      </c>
      <c r="C635" s="18" t="s">
        <v>13</v>
      </c>
      <c r="D635" s="15">
        <v>42004</v>
      </c>
      <c r="E635" s="16">
        <v>4877885000</v>
      </c>
      <c r="F635" s="17">
        <v>3163268000</v>
      </c>
      <c r="G635" s="17">
        <v>936900000</v>
      </c>
      <c r="H635" s="17">
        <v>0</v>
      </c>
      <c r="I635" s="17">
        <v>0</v>
      </c>
      <c r="J635" s="9" t="s">
        <v>11</v>
      </c>
      <c r="K635" s="24" t="s">
        <v>155</v>
      </c>
      <c r="L635" s="3">
        <f t="shared" si="36"/>
        <v>1714617000</v>
      </c>
      <c r="M635" s="3">
        <f t="shared" si="37"/>
        <v>936900000</v>
      </c>
      <c r="N635" s="3">
        <f t="shared" si="38"/>
        <v>777717000</v>
      </c>
      <c r="O635" s="27">
        <f t="shared" si="39"/>
        <v>0.35150828689073238</v>
      </c>
    </row>
    <row r="636" spans="1:15" ht="12.75" x14ac:dyDescent="0.2">
      <c r="A636" s="14">
        <v>662</v>
      </c>
      <c r="B636" s="9" t="s">
        <v>260</v>
      </c>
      <c r="C636" s="18" t="s">
        <v>14</v>
      </c>
      <c r="D636" s="15">
        <v>42369</v>
      </c>
      <c r="E636" s="16">
        <v>4561030000</v>
      </c>
      <c r="F636" s="17">
        <v>3073712000</v>
      </c>
      <c r="G636" s="17">
        <v>971611000</v>
      </c>
      <c r="H636" s="17">
        <v>0</v>
      </c>
      <c r="I636" s="17">
        <v>0</v>
      </c>
      <c r="J636" s="9" t="s">
        <v>11</v>
      </c>
      <c r="K636" s="24" t="s">
        <v>155</v>
      </c>
      <c r="L636" s="3">
        <f t="shared" si="36"/>
        <v>1487318000</v>
      </c>
      <c r="M636" s="3">
        <f t="shared" si="37"/>
        <v>971611000</v>
      </c>
      <c r="N636" s="3">
        <f t="shared" si="38"/>
        <v>515707000</v>
      </c>
      <c r="O636" s="27">
        <f t="shared" si="39"/>
        <v>0.32609257119554136</v>
      </c>
    </row>
    <row r="637" spans="1:15" ht="12.75" x14ac:dyDescent="0.2">
      <c r="A637" s="14">
        <v>663</v>
      </c>
      <c r="B637" s="9" t="s">
        <v>260</v>
      </c>
      <c r="C637" s="18" t="s">
        <v>15</v>
      </c>
      <c r="D637" s="15">
        <v>42735</v>
      </c>
      <c r="E637" s="16">
        <v>3991462000</v>
      </c>
      <c r="F637" s="17">
        <v>2759908000</v>
      </c>
      <c r="G637" s="17">
        <v>965322000</v>
      </c>
      <c r="H637" s="17">
        <v>0</v>
      </c>
      <c r="I637" s="17">
        <v>0</v>
      </c>
      <c r="J637" s="9" t="s">
        <v>11</v>
      </c>
      <c r="K637" s="24" t="s">
        <v>155</v>
      </c>
      <c r="L637" s="3">
        <f t="shared" si="36"/>
        <v>1231554000</v>
      </c>
      <c r="M637" s="3">
        <f t="shared" si="37"/>
        <v>965322000</v>
      </c>
      <c r="N637" s="3">
        <f t="shared" si="38"/>
        <v>266232000</v>
      </c>
      <c r="O637" s="27">
        <f t="shared" si="39"/>
        <v>0.30854709377165562</v>
      </c>
    </row>
    <row r="638" spans="1:15" ht="12.75" x14ac:dyDescent="0.2">
      <c r="A638" s="14">
        <v>664</v>
      </c>
      <c r="B638" s="9" t="s">
        <v>261</v>
      </c>
      <c r="C638" s="18" t="s">
        <v>10</v>
      </c>
      <c r="D638" s="15">
        <v>41274</v>
      </c>
      <c r="E638" s="16">
        <v>3409900000</v>
      </c>
      <c r="F638" s="17">
        <v>2141600000</v>
      </c>
      <c r="G638" s="17">
        <v>489700000</v>
      </c>
      <c r="H638" s="17">
        <v>112000000</v>
      </c>
      <c r="I638" s="17">
        <v>0</v>
      </c>
      <c r="J638" s="9" t="s">
        <v>57</v>
      </c>
      <c r="K638" s="24" t="s">
        <v>191</v>
      </c>
      <c r="L638" s="3">
        <f t="shared" si="36"/>
        <v>1268300000</v>
      </c>
      <c r="M638" s="3">
        <f t="shared" si="37"/>
        <v>601700000</v>
      </c>
      <c r="N638" s="3">
        <f t="shared" si="38"/>
        <v>666600000</v>
      </c>
      <c r="O638" s="27">
        <f t="shared" si="39"/>
        <v>0.37194639138977681</v>
      </c>
    </row>
    <row r="639" spans="1:15" ht="12.75" x14ac:dyDescent="0.2">
      <c r="A639" s="14">
        <v>665</v>
      </c>
      <c r="B639" s="9" t="s">
        <v>261</v>
      </c>
      <c r="C639" s="18" t="s">
        <v>13</v>
      </c>
      <c r="D639" s="15">
        <v>41639</v>
      </c>
      <c r="E639" s="16">
        <v>3130700000</v>
      </c>
      <c r="F639" s="17">
        <v>1929800000</v>
      </c>
      <c r="G639" s="17">
        <v>496100000</v>
      </c>
      <c r="H639" s="17">
        <v>115600000</v>
      </c>
      <c r="I639" s="17">
        <v>0</v>
      </c>
      <c r="J639" s="9" t="s">
        <v>57</v>
      </c>
      <c r="K639" s="24" t="s">
        <v>191</v>
      </c>
      <c r="L639" s="3">
        <f t="shared" si="36"/>
        <v>1200900000</v>
      </c>
      <c r="M639" s="3">
        <f t="shared" si="37"/>
        <v>611700000</v>
      </c>
      <c r="N639" s="3">
        <f t="shared" si="38"/>
        <v>589200000</v>
      </c>
      <c r="O639" s="27">
        <f t="shared" si="39"/>
        <v>0.38358833487718402</v>
      </c>
    </row>
    <row r="640" spans="1:15" ht="12.75" x14ac:dyDescent="0.2">
      <c r="A640" s="14">
        <v>666</v>
      </c>
      <c r="B640" s="9" t="s">
        <v>261</v>
      </c>
      <c r="C640" s="18" t="s">
        <v>14</v>
      </c>
      <c r="D640" s="15">
        <v>42004</v>
      </c>
      <c r="E640" s="16">
        <v>3258700000</v>
      </c>
      <c r="F640" s="17">
        <v>2047800000</v>
      </c>
      <c r="G640" s="17">
        <v>589800000</v>
      </c>
      <c r="H640" s="17">
        <v>126300000</v>
      </c>
      <c r="I640" s="17">
        <v>0</v>
      </c>
      <c r="J640" s="9" t="s">
        <v>57</v>
      </c>
      <c r="K640" s="24" t="s">
        <v>191</v>
      </c>
      <c r="L640" s="3">
        <f t="shared" si="36"/>
        <v>1210900000</v>
      </c>
      <c r="M640" s="3">
        <f t="shared" si="37"/>
        <v>716100000</v>
      </c>
      <c r="N640" s="3">
        <f t="shared" si="38"/>
        <v>494800000</v>
      </c>
      <c r="O640" s="27">
        <f t="shared" si="39"/>
        <v>0.37158989781201091</v>
      </c>
    </row>
    <row r="641" spans="1:15" ht="12.75" x14ac:dyDescent="0.2">
      <c r="A641" s="14">
        <v>667</v>
      </c>
      <c r="B641" s="9" t="s">
        <v>261</v>
      </c>
      <c r="C641" s="18" t="s">
        <v>15</v>
      </c>
      <c r="D641" s="15">
        <v>42369</v>
      </c>
      <c r="E641" s="16">
        <v>3276500000</v>
      </c>
      <c r="F641" s="17">
        <v>2201100000</v>
      </c>
      <c r="G641" s="17">
        <v>737900000</v>
      </c>
      <c r="H641" s="17">
        <v>143700000</v>
      </c>
      <c r="I641" s="17">
        <v>0</v>
      </c>
      <c r="J641" s="9" t="s">
        <v>57</v>
      </c>
      <c r="K641" s="24" t="s">
        <v>191</v>
      </c>
      <c r="L641" s="3">
        <f t="shared" si="36"/>
        <v>1075400000</v>
      </c>
      <c r="M641" s="3">
        <f t="shared" si="37"/>
        <v>881600000</v>
      </c>
      <c r="N641" s="3">
        <f t="shared" si="38"/>
        <v>193800000</v>
      </c>
      <c r="O641" s="27">
        <f t="shared" si="39"/>
        <v>0.32821608423622767</v>
      </c>
    </row>
    <row r="642" spans="1:15" ht="12.75" x14ac:dyDescent="0.2">
      <c r="A642" s="14">
        <v>668</v>
      </c>
      <c r="B642" s="9" t="s">
        <v>262</v>
      </c>
      <c r="C642" s="18" t="s">
        <v>10</v>
      </c>
      <c r="D642" s="15">
        <v>41639</v>
      </c>
      <c r="E642" s="16">
        <v>637413000</v>
      </c>
      <c r="F642" s="17">
        <v>190454000</v>
      </c>
      <c r="G642" s="17">
        <v>31970000</v>
      </c>
      <c r="H642" s="17">
        <v>0</v>
      </c>
      <c r="I642" s="17">
        <v>160828000</v>
      </c>
      <c r="J642" s="9" t="s">
        <v>50</v>
      </c>
      <c r="K642" s="24" t="s">
        <v>263</v>
      </c>
      <c r="L642" s="3">
        <f t="shared" ref="L642:L705" si="40">E642-F642</f>
        <v>446959000</v>
      </c>
      <c r="M642" s="3">
        <f t="shared" si="37"/>
        <v>192798000</v>
      </c>
      <c r="N642" s="3">
        <f t="shared" si="38"/>
        <v>254161000</v>
      </c>
      <c r="O642" s="27">
        <f t="shared" si="39"/>
        <v>0.70120785111066142</v>
      </c>
    </row>
    <row r="643" spans="1:15" ht="12.75" x14ac:dyDescent="0.2">
      <c r="A643" s="14">
        <v>669</v>
      </c>
      <c r="B643" s="9" t="s">
        <v>262</v>
      </c>
      <c r="C643" s="18" t="s">
        <v>13</v>
      </c>
      <c r="D643" s="15">
        <v>42004</v>
      </c>
      <c r="E643" s="16">
        <v>686090000</v>
      </c>
      <c r="F643" s="17">
        <v>211923000</v>
      </c>
      <c r="G643" s="17">
        <v>32316000</v>
      </c>
      <c r="H643" s="17">
        <v>0</v>
      </c>
      <c r="I643" s="17">
        <v>170814000</v>
      </c>
      <c r="J643" s="9" t="s">
        <v>50</v>
      </c>
      <c r="K643" s="24" t="s">
        <v>263</v>
      </c>
      <c r="L643" s="3">
        <f t="shared" si="40"/>
        <v>474167000</v>
      </c>
      <c r="M643" s="3">
        <f t="shared" ref="M643:M706" si="41">G643+H643+I643</f>
        <v>203130000</v>
      </c>
      <c r="N643" s="3">
        <f t="shared" ref="N643:N706" si="42">L643-M643</f>
        <v>271037000</v>
      </c>
      <c r="O643" s="27">
        <f t="shared" ref="O643:O706" si="43">(E643-F643)/E643</f>
        <v>0.69111486831173752</v>
      </c>
    </row>
    <row r="644" spans="1:15" ht="12.75" x14ac:dyDescent="0.2">
      <c r="A644" s="14">
        <v>670</v>
      </c>
      <c r="B644" s="9" t="s">
        <v>262</v>
      </c>
      <c r="C644" s="18" t="s">
        <v>14</v>
      </c>
      <c r="D644" s="15">
        <v>42369</v>
      </c>
      <c r="E644" s="16">
        <v>744012000</v>
      </c>
      <c r="F644" s="17">
        <v>233417000</v>
      </c>
      <c r="G644" s="17">
        <v>35645000</v>
      </c>
      <c r="H644" s="17">
        <v>0</v>
      </c>
      <c r="I644" s="17">
        <v>174796000</v>
      </c>
      <c r="J644" s="9" t="s">
        <v>50</v>
      </c>
      <c r="K644" s="24" t="s">
        <v>263</v>
      </c>
      <c r="L644" s="3">
        <f t="shared" si="40"/>
        <v>510595000</v>
      </c>
      <c r="M644" s="3">
        <f t="shared" si="41"/>
        <v>210441000</v>
      </c>
      <c r="N644" s="3">
        <f t="shared" si="42"/>
        <v>300154000</v>
      </c>
      <c r="O644" s="27">
        <f t="shared" si="43"/>
        <v>0.68627253323871118</v>
      </c>
    </row>
    <row r="645" spans="1:15" ht="12.75" x14ac:dyDescent="0.2">
      <c r="A645" s="14">
        <v>671</v>
      </c>
      <c r="B645" s="9" t="s">
        <v>262</v>
      </c>
      <c r="C645" s="18" t="s">
        <v>15</v>
      </c>
      <c r="D645" s="15">
        <v>42735</v>
      </c>
      <c r="E645" s="16">
        <v>801591000</v>
      </c>
      <c r="F645" s="17">
        <v>253612000</v>
      </c>
      <c r="G645" s="17">
        <v>33399000</v>
      </c>
      <c r="H645" s="17">
        <v>0</v>
      </c>
      <c r="I645" s="17">
        <v>193585000</v>
      </c>
      <c r="J645" s="9" t="s">
        <v>50</v>
      </c>
      <c r="K645" s="24" t="s">
        <v>263</v>
      </c>
      <c r="L645" s="3">
        <f t="shared" si="40"/>
        <v>547979000</v>
      </c>
      <c r="M645" s="3">
        <f t="shared" si="41"/>
        <v>226984000</v>
      </c>
      <c r="N645" s="3">
        <f t="shared" si="42"/>
        <v>320995000</v>
      </c>
      <c r="O645" s="27">
        <f t="shared" si="43"/>
        <v>0.68361421223541685</v>
      </c>
    </row>
    <row r="646" spans="1:15" ht="12.75" x14ac:dyDescent="0.2">
      <c r="A646" s="14">
        <v>672</v>
      </c>
      <c r="B646" s="9" t="s">
        <v>264</v>
      </c>
      <c r="C646" s="18" t="s">
        <v>10</v>
      </c>
      <c r="D646" s="15">
        <v>41274</v>
      </c>
      <c r="E646" s="16">
        <v>3368545000</v>
      </c>
      <c r="F646" s="17">
        <v>2515796000</v>
      </c>
      <c r="G646" s="17">
        <v>280928000</v>
      </c>
      <c r="H646" s="17">
        <v>132460000</v>
      </c>
      <c r="I646" s="17">
        <v>0</v>
      </c>
      <c r="J646" s="9" t="s">
        <v>20</v>
      </c>
      <c r="K646" s="24" t="s">
        <v>32</v>
      </c>
      <c r="L646" s="3">
        <f t="shared" si="40"/>
        <v>852749000</v>
      </c>
      <c r="M646" s="3">
        <f t="shared" si="41"/>
        <v>413388000</v>
      </c>
      <c r="N646" s="3">
        <f t="shared" si="42"/>
        <v>439361000</v>
      </c>
      <c r="O646" s="27">
        <f t="shared" si="43"/>
        <v>0.25315054422606792</v>
      </c>
    </row>
    <row r="647" spans="1:15" ht="12.75" x14ac:dyDescent="0.2">
      <c r="A647" s="14">
        <v>673</v>
      </c>
      <c r="B647" s="9" t="s">
        <v>264</v>
      </c>
      <c r="C647" s="18" t="s">
        <v>13</v>
      </c>
      <c r="D647" s="15">
        <v>41639</v>
      </c>
      <c r="E647" s="16">
        <v>3309616000</v>
      </c>
      <c r="F647" s="17">
        <v>2444984000</v>
      </c>
      <c r="G647" s="17">
        <v>270261000</v>
      </c>
      <c r="H647" s="17">
        <v>134300000</v>
      </c>
      <c r="I647" s="17">
        <v>0</v>
      </c>
      <c r="J647" s="9" t="s">
        <v>20</v>
      </c>
      <c r="K647" s="24" t="s">
        <v>32</v>
      </c>
      <c r="L647" s="3">
        <f t="shared" si="40"/>
        <v>864632000</v>
      </c>
      <c r="M647" s="3">
        <f t="shared" si="41"/>
        <v>404561000</v>
      </c>
      <c r="N647" s="3">
        <f t="shared" si="42"/>
        <v>460071000</v>
      </c>
      <c r="O647" s="27">
        <f t="shared" si="43"/>
        <v>0.2612484348637425</v>
      </c>
    </row>
    <row r="648" spans="1:15" ht="12.75" x14ac:dyDescent="0.2">
      <c r="A648" s="14">
        <v>674</v>
      </c>
      <c r="B648" s="9" t="s">
        <v>264</v>
      </c>
      <c r="C648" s="18" t="s">
        <v>14</v>
      </c>
      <c r="D648" s="15">
        <v>42004</v>
      </c>
      <c r="E648" s="16">
        <v>3391187000</v>
      </c>
      <c r="F648" s="17">
        <v>2566246000</v>
      </c>
      <c r="G648" s="17">
        <v>253827000</v>
      </c>
      <c r="H648" s="17">
        <v>143969000</v>
      </c>
      <c r="I648" s="17">
        <v>0</v>
      </c>
      <c r="J648" s="9" t="s">
        <v>20</v>
      </c>
      <c r="K648" s="24" t="s">
        <v>32</v>
      </c>
      <c r="L648" s="3">
        <f t="shared" si="40"/>
        <v>824941000</v>
      </c>
      <c r="M648" s="3">
        <f t="shared" si="41"/>
        <v>397796000</v>
      </c>
      <c r="N648" s="3">
        <f t="shared" si="42"/>
        <v>427145000</v>
      </c>
      <c r="O648" s="27">
        <f t="shared" si="43"/>
        <v>0.24326025076175392</v>
      </c>
    </row>
    <row r="649" spans="1:15" ht="12.75" x14ac:dyDescent="0.2">
      <c r="A649" s="14">
        <v>675</v>
      </c>
      <c r="B649" s="9" t="s">
        <v>264</v>
      </c>
      <c r="C649" s="18" t="s">
        <v>15</v>
      </c>
      <c r="D649" s="15">
        <v>42369</v>
      </c>
      <c r="E649" s="16">
        <v>3578995000</v>
      </c>
      <c r="F649" s="17">
        <v>2659728000</v>
      </c>
      <c r="G649" s="17">
        <v>255192000</v>
      </c>
      <c r="H649" s="17">
        <v>130593000</v>
      </c>
      <c r="I649" s="17">
        <v>0</v>
      </c>
      <c r="J649" s="9" t="s">
        <v>20</v>
      </c>
      <c r="K649" s="24" t="s">
        <v>32</v>
      </c>
      <c r="L649" s="3">
        <f t="shared" si="40"/>
        <v>919267000</v>
      </c>
      <c r="M649" s="3">
        <f t="shared" si="41"/>
        <v>385785000</v>
      </c>
      <c r="N649" s="3">
        <f t="shared" si="42"/>
        <v>533482000</v>
      </c>
      <c r="O649" s="27">
        <f t="shared" si="43"/>
        <v>0.25685059632662244</v>
      </c>
    </row>
    <row r="650" spans="1:15" ht="25.5" x14ac:dyDescent="0.2">
      <c r="A650" s="14">
        <v>676</v>
      </c>
      <c r="B650" s="9" t="s">
        <v>265</v>
      </c>
      <c r="C650" s="18" t="s">
        <v>10</v>
      </c>
      <c r="D650" s="15">
        <v>41274</v>
      </c>
      <c r="E650" s="16">
        <v>5011853000</v>
      </c>
      <c r="F650" s="17">
        <v>0</v>
      </c>
      <c r="G650" s="17">
        <v>2676141000</v>
      </c>
      <c r="H650" s="17">
        <v>0</v>
      </c>
      <c r="I650" s="17">
        <v>1266807000</v>
      </c>
      <c r="J650" s="9" t="s">
        <v>180</v>
      </c>
      <c r="K650" s="24" t="s">
        <v>181</v>
      </c>
      <c r="L650" s="3">
        <f t="shared" si="40"/>
        <v>5011853000</v>
      </c>
      <c r="M650" s="3">
        <f t="shared" si="41"/>
        <v>3942948000</v>
      </c>
      <c r="N650" s="3">
        <f t="shared" si="42"/>
        <v>1068905000</v>
      </c>
      <c r="O650" s="27">
        <f t="shared" si="43"/>
        <v>1</v>
      </c>
    </row>
    <row r="651" spans="1:15" ht="25.5" x14ac:dyDescent="0.2">
      <c r="A651" s="14">
        <v>677</v>
      </c>
      <c r="B651" s="9" t="s">
        <v>265</v>
      </c>
      <c r="C651" s="18" t="s">
        <v>13</v>
      </c>
      <c r="D651" s="15">
        <v>41639</v>
      </c>
      <c r="E651" s="16">
        <v>4762000000</v>
      </c>
      <c r="F651" s="17">
        <v>0</v>
      </c>
      <c r="G651" s="17">
        <v>2616000000</v>
      </c>
      <c r="H651" s="17">
        <v>0</v>
      </c>
      <c r="I651" s="17">
        <v>1170000000</v>
      </c>
      <c r="J651" s="9" t="s">
        <v>180</v>
      </c>
      <c r="K651" s="24" t="s">
        <v>181</v>
      </c>
      <c r="L651" s="3">
        <f t="shared" si="40"/>
        <v>4762000000</v>
      </c>
      <c r="M651" s="3">
        <f t="shared" si="41"/>
        <v>3786000000</v>
      </c>
      <c r="N651" s="3">
        <f t="shared" si="42"/>
        <v>976000000</v>
      </c>
      <c r="O651" s="27">
        <f t="shared" si="43"/>
        <v>1</v>
      </c>
    </row>
    <row r="652" spans="1:15" ht="25.5" x14ac:dyDescent="0.2">
      <c r="A652" s="14">
        <v>678</v>
      </c>
      <c r="B652" s="9" t="s">
        <v>265</v>
      </c>
      <c r="C652" s="18" t="s">
        <v>14</v>
      </c>
      <c r="D652" s="15">
        <v>42004</v>
      </c>
      <c r="E652" s="16">
        <v>4772000000</v>
      </c>
      <c r="F652" s="17">
        <v>0</v>
      </c>
      <c r="G652" s="17">
        <v>2671000000</v>
      </c>
      <c r="H652" s="17">
        <v>0</v>
      </c>
      <c r="I652" s="17">
        <v>1139000000</v>
      </c>
      <c r="J652" s="9" t="s">
        <v>180</v>
      </c>
      <c r="K652" s="24" t="s">
        <v>181</v>
      </c>
      <c r="L652" s="3">
        <f t="shared" si="40"/>
        <v>4772000000</v>
      </c>
      <c r="M652" s="3">
        <f t="shared" si="41"/>
        <v>3810000000</v>
      </c>
      <c r="N652" s="3">
        <f t="shared" si="42"/>
        <v>962000000</v>
      </c>
      <c r="O652" s="27">
        <f t="shared" si="43"/>
        <v>1</v>
      </c>
    </row>
    <row r="653" spans="1:15" ht="25.5" x14ac:dyDescent="0.2">
      <c r="A653" s="14">
        <v>679</v>
      </c>
      <c r="B653" s="9" t="s">
        <v>265</v>
      </c>
      <c r="C653" s="18" t="s">
        <v>15</v>
      </c>
      <c r="D653" s="15">
        <v>42369</v>
      </c>
      <c r="E653" s="16">
        <v>5576000000</v>
      </c>
      <c r="F653" s="17">
        <v>0</v>
      </c>
      <c r="G653" s="17">
        <v>3275000000</v>
      </c>
      <c r="H653" s="17">
        <v>0</v>
      </c>
      <c r="I653" s="17">
        <v>1320000000</v>
      </c>
      <c r="J653" s="9" t="s">
        <v>180</v>
      </c>
      <c r="K653" s="24" t="s">
        <v>181</v>
      </c>
      <c r="L653" s="3">
        <f t="shared" si="40"/>
        <v>5576000000</v>
      </c>
      <c r="M653" s="3">
        <f t="shared" si="41"/>
        <v>4595000000</v>
      </c>
      <c r="N653" s="3">
        <f t="shared" si="42"/>
        <v>981000000</v>
      </c>
      <c r="O653" s="27">
        <f t="shared" si="43"/>
        <v>1</v>
      </c>
    </row>
    <row r="654" spans="1:15" ht="12.75" x14ac:dyDescent="0.2">
      <c r="A654" s="14">
        <v>680</v>
      </c>
      <c r="B654" s="9" t="s">
        <v>266</v>
      </c>
      <c r="C654" s="18" t="s">
        <v>10</v>
      </c>
      <c r="D654" s="15">
        <v>41639</v>
      </c>
      <c r="E654" s="16">
        <v>30930000000</v>
      </c>
      <c r="F654" s="17">
        <v>25202000000</v>
      </c>
      <c r="G654" s="17">
        <v>2039000000</v>
      </c>
      <c r="H654" s="17">
        <v>0</v>
      </c>
      <c r="I654" s="17">
        <v>0</v>
      </c>
      <c r="J654" s="9" t="s">
        <v>11</v>
      </c>
      <c r="K654" s="24" t="s">
        <v>89</v>
      </c>
      <c r="L654" s="3">
        <f t="shared" si="40"/>
        <v>5728000000</v>
      </c>
      <c r="M654" s="3">
        <f t="shared" si="41"/>
        <v>2039000000</v>
      </c>
      <c r="N654" s="3">
        <f t="shared" si="42"/>
        <v>3689000000</v>
      </c>
      <c r="O654" s="27">
        <f t="shared" si="43"/>
        <v>0.18519236986744261</v>
      </c>
    </row>
    <row r="655" spans="1:15" ht="12.75" x14ac:dyDescent="0.2">
      <c r="A655" s="14">
        <v>681</v>
      </c>
      <c r="B655" s="9" t="s">
        <v>266</v>
      </c>
      <c r="C655" s="18" t="s">
        <v>13</v>
      </c>
      <c r="D655" s="15">
        <v>42004</v>
      </c>
      <c r="E655" s="16">
        <v>30852000000</v>
      </c>
      <c r="F655" s="17">
        <v>24979000000</v>
      </c>
      <c r="G655" s="17">
        <v>1984000000</v>
      </c>
      <c r="H655" s="17">
        <v>0</v>
      </c>
      <c r="I655" s="17">
        <v>0</v>
      </c>
      <c r="J655" s="9" t="s">
        <v>11</v>
      </c>
      <c r="K655" s="24" t="s">
        <v>89</v>
      </c>
      <c r="L655" s="3">
        <f t="shared" si="40"/>
        <v>5873000000</v>
      </c>
      <c r="M655" s="3">
        <f t="shared" si="41"/>
        <v>1984000000</v>
      </c>
      <c r="N655" s="3">
        <f t="shared" si="42"/>
        <v>3889000000</v>
      </c>
      <c r="O655" s="27">
        <f t="shared" si="43"/>
        <v>0.19036043044211073</v>
      </c>
    </row>
    <row r="656" spans="1:15" ht="12.75" x14ac:dyDescent="0.2">
      <c r="A656" s="14">
        <v>682</v>
      </c>
      <c r="B656" s="9" t="s">
        <v>266</v>
      </c>
      <c r="C656" s="18" t="s">
        <v>14</v>
      </c>
      <c r="D656" s="15">
        <v>42369</v>
      </c>
      <c r="E656" s="16">
        <v>31469000000</v>
      </c>
      <c r="F656" s="17">
        <v>25339000000</v>
      </c>
      <c r="G656" s="17">
        <v>1952000000</v>
      </c>
      <c r="H656" s="17">
        <v>0</v>
      </c>
      <c r="I656" s="17">
        <v>0</v>
      </c>
      <c r="J656" s="9" t="s">
        <v>11</v>
      </c>
      <c r="K656" s="24" t="s">
        <v>89</v>
      </c>
      <c r="L656" s="3">
        <f t="shared" si="40"/>
        <v>6130000000</v>
      </c>
      <c r="M656" s="3">
        <f t="shared" si="41"/>
        <v>1952000000</v>
      </c>
      <c r="N656" s="3">
        <f t="shared" si="42"/>
        <v>4178000000</v>
      </c>
      <c r="O656" s="27">
        <f t="shared" si="43"/>
        <v>0.19479487749849059</v>
      </c>
    </row>
    <row r="657" spans="1:15" ht="12.75" x14ac:dyDescent="0.2">
      <c r="A657" s="14">
        <v>683</v>
      </c>
      <c r="B657" s="9" t="s">
        <v>266</v>
      </c>
      <c r="C657" s="18" t="s">
        <v>15</v>
      </c>
      <c r="D657" s="15">
        <v>42735</v>
      </c>
      <c r="E657" s="16">
        <v>31353000000</v>
      </c>
      <c r="F657" s="17">
        <v>25104000000</v>
      </c>
      <c r="G657" s="17">
        <v>1940000000</v>
      </c>
      <c r="H657" s="17">
        <v>0</v>
      </c>
      <c r="I657" s="17">
        <v>0</v>
      </c>
      <c r="J657" s="9" t="s">
        <v>11</v>
      </c>
      <c r="K657" s="24" t="s">
        <v>89</v>
      </c>
      <c r="L657" s="3">
        <f t="shared" si="40"/>
        <v>6249000000</v>
      </c>
      <c r="M657" s="3">
        <f t="shared" si="41"/>
        <v>1940000000</v>
      </c>
      <c r="N657" s="3">
        <f t="shared" si="42"/>
        <v>4309000000</v>
      </c>
      <c r="O657" s="27">
        <f t="shared" si="43"/>
        <v>0.19931107071093676</v>
      </c>
    </row>
    <row r="658" spans="1:15" ht="12.75" x14ac:dyDescent="0.2">
      <c r="A658" s="14">
        <v>684</v>
      </c>
      <c r="B658" s="9" t="s">
        <v>267</v>
      </c>
      <c r="C658" s="18" t="s">
        <v>10</v>
      </c>
      <c r="D658" s="15">
        <v>41274</v>
      </c>
      <c r="E658" s="16">
        <v>2426301000</v>
      </c>
      <c r="F658" s="17">
        <v>800336000</v>
      </c>
      <c r="G658" s="17">
        <v>72163000</v>
      </c>
      <c r="H658" s="17">
        <v>0</v>
      </c>
      <c r="I658" s="17">
        <v>768820000</v>
      </c>
      <c r="J658" s="9" t="s">
        <v>50</v>
      </c>
      <c r="K658" s="24" t="s">
        <v>263</v>
      </c>
      <c r="L658" s="3">
        <f t="shared" si="40"/>
        <v>1625965000</v>
      </c>
      <c r="M658" s="3">
        <f t="shared" si="41"/>
        <v>840983000</v>
      </c>
      <c r="N658" s="3">
        <f t="shared" si="42"/>
        <v>784982000</v>
      </c>
      <c r="O658" s="27">
        <f t="shared" si="43"/>
        <v>0.67014150346556345</v>
      </c>
    </row>
    <row r="659" spans="1:15" ht="12.75" x14ac:dyDescent="0.2">
      <c r="A659" s="14">
        <v>685</v>
      </c>
      <c r="B659" s="9" t="s">
        <v>267</v>
      </c>
      <c r="C659" s="18" t="s">
        <v>13</v>
      </c>
      <c r="D659" s="15">
        <v>41639</v>
      </c>
      <c r="E659" s="16">
        <v>2486017000</v>
      </c>
      <c r="F659" s="17">
        <v>815095000</v>
      </c>
      <c r="G659" s="17">
        <v>76864000</v>
      </c>
      <c r="H659" s="17">
        <v>0</v>
      </c>
      <c r="I659" s="17">
        <v>749722000</v>
      </c>
      <c r="J659" s="9" t="s">
        <v>50</v>
      </c>
      <c r="K659" s="24" t="s">
        <v>263</v>
      </c>
      <c r="L659" s="3">
        <f t="shared" si="40"/>
        <v>1670922000</v>
      </c>
      <c r="M659" s="3">
        <f t="shared" si="41"/>
        <v>826586000</v>
      </c>
      <c r="N659" s="3">
        <f t="shared" si="42"/>
        <v>844336000</v>
      </c>
      <c r="O659" s="27">
        <f t="shared" si="43"/>
        <v>0.67212814715265423</v>
      </c>
    </row>
    <row r="660" spans="1:15" ht="12.75" x14ac:dyDescent="0.2">
      <c r="A660" s="14">
        <v>686</v>
      </c>
      <c r="B660" s="9" t="s">
        <v>267</v>
      </c>
      <c r="C660" s="18" t="s">
        <v>14</v>
      </c>
      <c r="D660" s="15">
        <v>42004</v>
      </c>
      <c r="E660" s="16">
        <v>2535559000</v>
      </c>
      <c r="F660" s="17">
        <v>783602000</v>
      </c>
      <c r="G660" s="17">
        <v>88705000</v>
      </c>
      <c r="H660" s="17">
        <v>0</v>
      </c>
      <c r="I660" s="17">
        <v>708406000</v>
      </c>
      <c r="J660" s="9" t="s">
        <v>50</v>
      </c>
      <c r="K660" s="24" t="s">
        <v>263</v>
      </c>
      <c r="L660" s="3">
        <f t="shared" si="40"/>
        <v>1751957000</v>
      </c>
      <c r="M660" s="3">
        <f t="shared" si="41"/>
        <v>797111000</v>
      </c>
      <c r="N660" s="3">
        <f t="shared" si="42"/>
        <v>954846000</v>
      </c>
      <c r="O660" s="27">
        <f t="shared" si="43"/>
        <v>0.69095493340916148</v>
      </c>
    </row>
    <row r="661" spans="1:15" ht="12.75" x14ac:dyDescent="0.2">
      <c r="A661" s="14">
        <v>687</v>
      </c>
      <c r="B661" s="9" t="s">
        <v>267</v>
      </c>
      <c r="C661" s="18" t="s">
        <v>15</v>
      </c>
      <c r="D661" s="15">
        <v>42369</v>
      </c>
      <c r="E661" s="16">
        <v>2403906000</v>
      </c>
      <c r="F661" s="17">
        <v>747276000</v>
      </c>
      <c r="G661" s="17">
        <v>72363000</v>
      </c>
      <c r="H661" s="17">
        <v>0</v>
      </c>
      <c r="I661" s="17">
        <v>643689000</v>
      </c>
      <c r="J661" s="9" t="s">
        <v>50</v>
      </c>
      <c r="K661" s="24" t="s">
        <v>263</v>
      </c>
      <c r="L661" s="3">
        <f t="shared" si="40"/>
        <v>1656630000</v>
      </c>
      <c r="M661" s="3">
        <f t="shared" si="41"/>
        <v>716052000</v>
      </c>
      <c r="N661" s="3">
        <f t="shared" si="42"/>
        <v>940578000</v>
      </c>
      <c r="O661" s="27">
        <f t="shared" si="43"/>
        <v>0.68914092314757736</v>
      </c>
    </row>
    <row r="662" spans="1:15" ht="12.75" x14ac:dyDescent="0.2">
      <c r="A662" s="14">
        <v>688</v>
      </c>
      <c r="B662" s="9" t="s">
        <v>268</v>
      </c>
      <c r="C662" s="18" t="s">
        <v>10</v>
      </c>
      <c r="D662" s="15">
        <v>41274</v>
      </c>
      <c r="E662" s="16">
        <v>9702000000</v>
      </c>
      <c r="F662" s="17">
        <v>2471000000</v>
      </c>
      <c r="G662" s="17">
        <v>1461000000</v>
      </c>
      <c r="H662" s="17">
        <v>1760000000</v>
      </c>
      <c r="I662" s="17">
        <v>0</v>
      </c>
      <c r="J662" s="9" t="s">
        <v>23</v>
      </c>
      <c r="K662" s="24" t="s">
        <v>64</v>
      </c>
      <c r="L662" s="3">
        <f t="shared" si="40"/>
        <v>7231000000</v>
      </c>
      <c r="M662" s="3">
        <f t="shared" si="41"/>
        <v>3221000000</v>
      </c>
      <c r="N662" s="3">
        <f t="shared" si="42"/>
        <v>4010000000</v>
      </c>
      <c r="O662" s="27">
        <f t="shared" si="43"/>
        <v>0.74531024531024526</v>
      </c>
    </row>
    <row r="663" spans="1:15" ht="12.75" x14ac:dyDescent="0.2">
      <c r="A663" s="14">
        <v>689</v>
      </c>
      <c r="B663" s="9" t="s">
        <v>268</v>
      </c>
      <c r="C663" s="18" t="s">
        <v>13</v>
      </c>
      <c r="D663" s="15">
        <v>41639</v>
      </c>
      <c r="E663" s="16">
        <v>11202000000</v>
      </c>
      <c r="F663" s="17">
        <v>2859000000</v>
      </c>
      <c r="G663" s="17">
        <v>1699000000</v>
      </c>
      <c r="H663" s="17">
        <v>2120000000</v>
      </c>
      <c r="I663" s="17">
        <v>0</v>
      </c>
      <c r="J663" s="9" t="s">
        <v>23</v>
      </c>
      <c r="K663" s="24" t="s">
        <v>64</v>
      </c>
      <c r="L663" s="3">
        <f t="shared" si="40"/>
        <v>8343000000</v>
      </c>
      <c r="M663" s="3">
        <f t="shared" si="41"/>
        <v>3819000000</v>
      </c>
      <c r="N663" s="3">
        <f t="shared" si="42"/>
        <v>4524000000</v>
      </c>
      <c r="O663" s="27">
        <f t="shared" si="43"/>
        <v>0.7447777182645956</v>
      </c>
    </row>
    <row r="664" spans="1:15" ht="12.75" x14ac:dyDescent="0.2">
      <c r="A664" s="14">
        <v>690</v>
      </c>
      <c r="B664" s="9" t="s">
        <v>268</v>
      </c>
      <c r="C664" s="18" t="s">
        <v>14</v>
      </c>
      <c r="D664" s="15">
        <v>42004</v>
      </c>
      <c r="E664" s="16">
        <v>24890000000</v>
      </c>
      <c r="F664" s="17">
        <v>3788000000</v>
      </c>
      <c r="G664" s="17">
        <v>2983000000</v>
      </c>
      <c r="H664" s="17">
        <v>2854000000</v>
      </c>
      <c r="I664" s="17">
        <v>0</v>
      </c>
      <c r="J664" s="9" t="s">
        <v>23</v>
      </c>
      <c r="K664" s="24" t="s">
        <v>64</v>
      </c>
      <c r="L664" s="3">
        <f t="shared" si="40"/>
        <v>21102000000</v>
      </c>
      <c r="M664" s="3">
        <f t="shared" si="41"/>
        <v>5837000000</v>
      </c>
      <c r="N664" s="3">
        <f t="shared" si="42"/>
        <v>15265000000</v>
      </c>
      <c r="O664" s="27">
        <f t="shared" si="43"/>
        <v>0.84781036560867817</v>
      </c>
    </row>
    <row r="665" spans="1:15" ht="12.75" x14ac:dyDescent="0.2">
      <c r="A665" s="14">
        <v>691</v>
      </c>
      <c r="B665" s="9" t="s">
        <v>268</v>
      </c>
      <c r="C665" s="18" t="s">
        <v>15</v>
      </c>
      <c r="D665" s="15">
        <v>42369</v>
      </c>
      <c r="E665" s="16">
        <v>32639000000</v>
      </c>
      <c r="F665" s="17">
        <v>4006000000</v>
      </c>
      <c r="G665" s="17">
        <v>3426000000</v>
      </c>
      <c r="H665" s="17">
        <v>3014000000</v>
      </c>
      <c r="I665" s="17">
        <v>0</v>
      </c>
      <c r="J665" s="9" t="s">
        <v>23</v>
      </c>
      <c r="K665" s="24" t="s">
        <v>64</v>
      </c>
      <c r="L665" s="3">
        <f t="shared" si="40"/>
        <v>28633000000</v>
      </c>
      <c r="M665" s="3">
        <f t="shared" si="41"/>
        <v>6440000000</v>
      </c>
      <c r="N665" s="3">
        <f t="shared" si="42"/>
        <v>22193000000</v>
      </c>
      <c r="O665" s="27">
        <f t="shared" si="43"/>
        <v>0.87726339655013941</v>
      </c>
    </row>
    <row r="666" spans="1:15" ht="12.75" x14ac:dyDescent="0.2">
      <c r="A666" s="14">
        <v>692</v>
      </c>
      <c r="B666" s="9" t="s">
        <v>269</v>
      </c>
      <c r="C666" s="18" t="s">
        <v>10</v>
      </c>
      <c r="D666" s="15">
        <v>41420</v>
      </c>
      <c r="E666" s="16">
        <v>17774100000</v>
      </c>
      <c r="F666" s="17">
        <v>11350200000</v>
      </c>
      <c r="G666" s="17">
        <v>3552300000</v>
      </c>
      <c r="H666" s="17">
        <v>0</v>
      </c>
      <c r="I666" s="17">
        <v>0</v>
      </c>
      <c r="J666" s="9" t="s">
        <v>34</v>
      </c>
      <c r="K666" s="24" t="s">
        <v>122</v>
      </c>
      <c r="L666" s="3">
        <f t="shared" si="40"/>
        <v>6423900000</v>
      </c>
      <c r="M666" s="3">
        <f t="shared" si="41"/>
        <v>3552300000</v>
      </c>
      <c r="N666" s="3">
        <f t="shared" si="42"/>
        <v>2871600000</v>
      </c>
      <c r="O666" s="27">
        <f t="shared" si="43"/>
        <v>0.36141914358532923</v>
      </c>
    </row>
    <row r="667" spans="1:15" ht="12.75" x14ac:dyDescent="0.2">
      <c r="A667" s="14">
        <v>693</v>
      </c>
      <c r="B667" s="9" t="s">
        <v>269</v>
      </c>
      <c r="C667" s="18" t="s">
        <v>13</v>
      </c>
      <c r="D667" s="15">
        <v>41784</v>
      </c>
      <c r="E667" s="16">
        <v>17909600000</v>
      </c>
      <c r="F667" s="17">
        <v>11539800000</v>
      </c>
      <c r="G667" s="17">
        <v>3474300000</v>
      </c>
      <c r="H667" s="17">
        <v>0</v>
      </c>
      <c r="I667" s="17">
        <v>0</v>
      </c>
      <c r="J667" s="9" t="s">
        <v>34</v>
      </c>
      <c r="K667" s="24" t="s">
        <v>122</v>
      </c>
      <c r="L667" s="3">
        <f t="shared" si="40"/>
        <v>6369800000</v>
      </c>
      <c r="M667" s="3">
        <f t="shared" si="41"/>
        <v>3474300000</v>
      </c>
      <c r="N667" s="3">
        <f t="shared" si="42"/>
        <v>2895500000</v>
      </c>
      <c r="O667" s="27">
        <f t="shared" si="43"/>
        <v>0.35566400142940097</v>
      </c>
    </row>
    <row r="668" spans="1:15" ht="12.75" x14ac:dyDescent="0.2">
      <c r="A668" s="14">
        <v>694</v>
      </c>
      <c r="B668" s="9" t="s">
        <v>269</v>
      </c>
      <c r="C668" s="18" t="s">
        <v>14</v>
      </c>
      <c r="D668" s="15">
        <v>42155</v>
      </c>
      <c r="E668" s="16">
        <v>17630300000</v>
      </c>
      <c r="F668" s="17">
        <v>11681100000</v>
      </c>
      <c r="G668" s="17">
        <v>3328000000</v>
      </c>
      <c r="H668" s="17">
        <v>0</v>
      </c>
      <c r="I668" s="17">
        <v>0</v>
      </c>
      <c r="J668" s="9" t="s">
        <v>34</v>
      </c>
      <c r="K668" s="24" t="s">
        <v>122</v>
      </c>
      <c r="L668" s="3">
        <f t="shared" si="40"/>
        <v>5949200000</v>
      </c>
      <c r="M668" s="3">
        <f t="shared" si="41"/>
        <v>3328000000</v>
      </c>
      <c r="N668" s="3">
        <f t="shared" si="42"/>
        <v>2621200000</v>
      </c>
      <c r="O668" s="27">
        <f t="shared" si="43"/>
        <v>0.33744179055376256</v>
      </c>
    </row>
    <row r="669" spans="1:15" ht="12.75" x14ac:dyDescent="0.2">
      <c r="A669" s="14">
        <v>695</v>
      </c>
      <c r="B669" s="9" t="s">
        <v>269</v>
      </c>
      <c r="C669" s="18" t="s">
        <v>15</v>
      </c>
      <c r="D669" s="15">
        <v>42519</v>
      </c>
      <c r="E669" s="16">
        <v>16563100000</v>
      </c>
      <c r="F669" s="17">
        <v>10733600000</v>
      </c>
      <c r="G669" s="17">
        <v>3118900000</v>
      </c>
      <c r="H669" s="17">
        <v>0</v>
      </c>
      <c r="I669" s="17">
        <v>0</v>
      </c>
      <c r="J669" s="9" t="s">
        <v>34</v>
      </c>
      <c r="K669" s="24" t="s">
        <v>122</v>
      </c>
      <c r="L669" s="3">
        <f t="shared" si="40"/>
        <v>5829500000</v>
      </c>
      <c r="M669" s="3">
        <f t="shared" si="41"/>
        <v>3118900000</v>
      </c>
      <c r="N669" s="3">
        <f t="shared" si="42"/>
        <v>2710600000</v>
      </c>
      <c r="O669" s="27">
        <f t="shared" si="43"/>
        <v>0.35195706117816111</v>
      </c>
    </row>
    <row r="670" spans="1:15" ht="12.75" x14ac:dyDescent="0.2">
      <c r="A670" s="14">
        <v>696</v>
      </c>
      <c r="B670" s="9" t="s">
        <v>270</v>
      </c>
      <c r="C670" s="18" t="s">
        <v>10</v>
      </c>
      <c r="D670" s="15">
        <v>41639</v>
      </c>
      <c r="E670" s="16">
        <v>7819000000</v>
      </c>
      <c r="F670" s="17">
        <v>4495000000</v>
      </c>
      <c r="G670" s="17">
        <v>1126000000</v>
      </c>
      <c r="H670" s="17">
        <v>710000000</v>
      </c>
      <c r="I670" s="17">
        <v>31000000</v>
      </c>
      <c r="J670" s="9" t="s">
        <v>20</v>
      </c>
      <c r="K670" s="24" t="s">
        <v>87</v>
      </c>
      <c r="L670" s="3">
        <f t="shared" si="40"/>
        <v>3324000000</v>
      </c>
      <c r="M670" s="3">
        <f t="shared" si="41"/>
        <v>1867000000</v>
      </c>
      <c r="N670" s="3">
        <f t="shared" si="42"/>
        <v>1457000000</v>
      </c>
      <c r="O670" s="27">
        <f t="shared" si="43"/>
        <v>0.42511830157309116</v>
      </c>
    </row>
    <row r="671" spans="1:15" ht="12.75" x14ac:dyDescent="0.2">
      <c r="A671" s="14">
        <v>697</v>
      </c>
      <c r="B671" s="9" t="s">
        <v>270</v>
      </c>
      <c r="C671" s="18" t="s">
        <v>13</v>
      </c>
      <c r="D671" s="15">
        <v>42004</v>
      </c>
      <c r="E671" s="16">
        <v>9715000000</v>
      </c>
      <c r="F671" s="17">
        <v>5663000000</v>
      </c>
      <c r="G671" s="17">
        <v>1202000000</v>
      </c>
      <c r="H671" s="17">
        <v>815000000</v>
      </c>
      <c r="I671" s="17">
        <v>33000000</v>
      </c>
      <c r="J671" s="9" t="s">
        <v>20</v>
      </c>
      <c r="K671" s="24" t="s">
        <v>87</v>
      </c>
      <c r="L671" s="3">
        <f t="shared" si="40"/>
        <v>4052000000</v>
      </c>
      <c r="M671" s="3">
        <f t="shared" si="41"/>
        <v>2050000000</v>
      </c>
      <c r="N671" s="3">
        <f t="shared" si="42"/>
        <v>2002000000</v>
      </c>
      <c r="O671" s="27">
        <f t="shared" si="43"/>
        <v>0.41708697889861041</v>
      </c>
    </row>
    <row r="672" spans="1:15" ht="12.75" x14ac:dyDescent="0.2">
      <c r="A672" s="14">
        <v>698</v>
      </c>
      <c r="B672" s="9" t="s">
        <v>270</v>
      </c>
      <c r="C672" s="18" t="s">
        <v>14</v>
      </c>
      <c r="D672" s="15">
        <v>42369</v>
      </c>
      <c r="E672" s="16">
        <v>9111000000</v>
      </c>
      <c r="F672" s="17">
        <v>5458000000</v>
      </c>
      <c r="G672" s="17">
        <v>1508000000</v>
      </c>
      <c r="H672" s="17">
        <v>769000000</v>
      </c>
      <c r="I672" s="17">
        <v>54000000</v>
      </c>
      <c r="J672" s="9" t="s">
        <v>20</v>
      </c>
      <c r="K672" s="24" t="s">
        <v>87</v>
      </c>
      <c r="L672" s="3">
        <f t="shared" si="40"/>
        <v>3653000000</v>
      </c>
      <c r="M672" s="3">
        <f t="shared" si="41"/>
        <v>2331000000</v>
      </c>
      <c r="N672" s="3">
        <f t="shared" si="42"/>
        <v>1322000000</v>
      </c>
      <c r="O672" s="27">
        <f t="shared" si="43"/>
        <v>0.40094391395017015</v>
      </c>
    </row>
    <row r="673" spans="1:15" ht="12.75" x14ac:dyDescent="0.2">
      <c r="A673" s="14">
        <v>699</v>
      </c>
      <c r="B673" s="9" t="s">
        <v>270</v>
      </c>
      <c r="C673" s="18" t="s">
        <v>15</v>
      </c>
      <c r="D673" s="15">
        <v>42735</v>
      </c>
      <c r="E673" s="16">
        <v>9390000000</v>
      </c>
      <c r="F673" s="17">
        <v>5644000000</v>
      </c>
      <c r="G673" s="17">
        <v>1472000000</v>
      </c>
      <c r="H673" s="17">
        <v>742000000</v>
      </c>
      <c r="I673" s="17">
        <v>64000000</v>
      </c>
      <c r="J673" s="9" t="s">
        <v>20</v>
      </c>
      <c r="K673" s="24" t="s">
        <v>87</v>
      </c>
      <c r="L673" s="3">
        <f t="shared" si="40"/>
        <v>3746000000</v>
      </c>
      <c r="M673" s="3">
        <f t="shared" si="41"/>
        <v>2278000000</v>
      </c>
      <c r="N673" s="3">
        <f t="shared" si="42"/>
        <v>1468000000</v>
      </c>
      <c r="O673" s="27">
        <f t="shared" si="43"/>
        <v>0.39893503727369545</v>
      </c>
    </row>
    <row r="674" spans="1:15" ht="12.75" x14ac:dyDescent="0.2">
      <c r="A674" s="14">
        <v>700</v>
      </c>
      <c r="B674" s="9" t="s">
        <v>271</v>
      </c>
      <c r="C674" s="18" t="s">
        <v>10</v>
      </c>
      <c r="D674" s="15">
        <v>41639</v>
      </c>
      <c r="E674" s="16">
        <v>155427000000</v>
      </c>
      <c r="F674" s="17">
        <v>137373000000</v>
      </c>
      <c r="G674" s="17">
        <v>12382000000</v>
      </c>
      <c r="H674" s="17">
        <v>0</v>
      </c>
      <c r="I674" s="17">
        <v>0</v>
      </c>
      <c r="J674" s="9" t="s">
        <v>17</v>
      </c>
      <c r="K674" s="24" t="s">
        <v>243</v>
      </c>
      <c r="L674" s="3">
        <f t="shared" si="40"/>
        <v>18054000000</v>
      </c>
      <c r="M674" s="3">
        <f t="shared" si="41"/>
        <v>12382000000</v>
      </c>
      <c r="N674" s="3">
        <f t="shared" si="42"/>
        <v>5672000000</v>
      </c>
      <c r="O674" s="27">
        <f t="shared" si="43"/>
        <v>0.11615742438572449</v>
      </c>
    </row>
    <row r="675" spans="1:15" ht="12.75" x14ac:dyDescent="0.2">
      <c r="A675" s="14">
        <v>701</v>
      </c>
      <c r="B675" s="9" t="s">
        <v>271</v>
      </c>
      <c r="C675" s="18" t="s">
        <v>13</v>
      </c>
      <c r="D675" s="15">
        <v>42004</v>
      </c>
      <c r="E675" s="16">
        <v>155929000000</v>
      </c>
      <c r="F675" s="17">
        <v>142121000000</v>
      </c>
      <c r="G675" s="17">
        <v>12158000000</v>
      </c>
      <c r="H675" s="17">
        <v>0</v>
      </c>
      <c r="I675" s="17">
        <v>0</v>
      </c>
      <c r="J675" s="9" t="s">
        <v>17</v>
      </c>
      <c r="K675" s="24" t="s">
        <v>243</v>
      </c>
      <c r="L675" s="3">
        <f t="shared" si="40"/>
        <v>13808000000</v>
      </c>
      <c r="M675" s="3">
        <f t="shared" si="41"/>
        <v>12158000000</v>
      </c>
      <c r="N675" s="3">
        <f t="shared" si="42"/>
        <v>1650000000</v>
      </c>
      <c r="O675" s="27">
        <f t="shared" si="43"/>
        <v>8.8553123536994405E-2</v>
      </c>
    </row>
    <row r="676" spans="1:15" ht="12.75" x14ac:dyDescent="0.2">
      <c r="A676" s="14">
        <v>702</v>
      </c>
      <c r="B676" s="9" t="s">
        <v>271</v>
      </c>
      <c r="C676" s="18" t="s">
        <v>14</v>
      </c>
      <c r="D676" s="15">
        <v>42369</v>
      </c>
      <c r="E676" s="16">
        <v>152356000000</v>
      </c>
      <c r="F676" s="17">
        <v>134054000000</v>
      </c>
      <c r="G676" s="17">
        <v>13405000000</v>
      </c>
      <c r="H676" s="17">
        <v>0</v>
      </c>
      <c r="I676" s="17">
        <v>0</v>
      </c>
      <c r="J676" s="9" t="s">
        <v>17</v>
      </c>
      <c r="K676" s="24" t="s">
        <v>243</v>
      </c>
      <c r="L676" s="3">
        <f t="shared" si="40"/>
        <v>18302000000</v>
      </c>
      <c r="M676" s="3">
        <f t="shared" si="41"/>
        <v>13405000000</v>
      </c>
      <c r="N676" s="3">
        <f t="shared" si="42"/>
        <v>4897000000</v>
      </c>
      <c r="O676" s="27">
        <f t="shared" si="43"/>
        <v>0.12012654572186196</v>
      </c>
    </row>
    <row r="677" spans="1:15" ht="12.75" x14ac:dyDescent="0.2">
      <c r="A677" s="14">
        <v>703</v>
      </c>
      <c r="B677" s="9" t="s">
        <v>271</v>
      </c>
      <c r="C677" s="18" t="s">
        <v>15</v>
      </c>
      <c r="D677" s="15">
        <v>42735</v>
      </c>
      <c r="E677" s="16">
        <v>166380000000</v>
      </c>
      <c r="F677" s="17">
        <v>145125000000</v>
      </c>
      <c r="G677" s="17">
        <v>11710000000</v>
      </c>
      <c r="H677" s="17">
        <v>0</v>
      </c>
      <c r="I677" s="17">
        <v>0</v>
      </c>
      <c r="J677" s="9" t="s">
        <v>17</v>
      </c>
      <c r="K677" s="24" t="s">
        <v>243</v>
      </c>
      <c r="L677" s="3">
        <f t="shared" si="40"/>
        <v>21255000000</v>
      </c>
      <c r="M677" s="3">
        <f t="shared" si="41"/>
        <v>11710000000</v>
      </c>
      <c r="N677" s="3">
        <f t="shared" si="42"/>
        <v>9545000000</v>
      </c>
      <c r="O677" s="27">
        <f t="shared" si="43"/>
        <v>0.12774972953479985</v>
      </c>
    </row>
    <row r="678" spans="1:15" ht="12.75" x14ac:dyDescent="0.2">
      <c r="A678" s="14">
        <v>704</v>
      </c>
      <c r="B678" s="9" t="s">
        <v>272</v>
      </c>
      <c r="C678" s="18" t="s">
        <v>10</v>
      </c>
      <c r="D678" s="15">
        <v>41274</v>
      </c>
      <c r="E678" s="16">
        <v>13013868000</v>
      </c>
      <c r="F678" s="17">
        <v>9235777000</v>
      </c>
      <c r="G678" s="17">
        <v>2656530000</v>
      </c>
      <c r="H678" s="17">
        <v>0</v>
      </c>
      <c r="I678" s="17">
        <v>98383000</v>
      </c>
      <c r="J678" s="9" t="s">
        <v>17</v>
      </c>
      <c r="K678" s="24" t="s">
        <v>77</v>
      </c>
      <c r="L678" s="3">
        <f t="shared" si="40"/>
        <v>3778091000</v>
      </c>
      <c r="M678" s="3">
        <f t="shared" si="41"/>
        <v>2754913000</v>
      </c>
      <c r="N678" s="3">
        <f t="shared" si="42"/>
        <v>1023178000</v>
      </c>
      <c r="O678" s="27">
        <f t="shared" si="43"/>
        <v>0.29031268797255361</v>
      </c>
    </row>
    <row r="679" spans="1:15" ht="12.75" x14ac:dyDescent="0.2">
      <c r="A679" s="14">
        <v>705</v>
      </c>
      <c r="B679" s="9" t="s">
        <v>272</v>
      </c>
      <c r="C679" s="18" t="s">
        <v>13</v>
      </c>
      <c r="D679" s="15">
        <v>41639</v>
      </c>
      <c r="E679" s="16">
        <v>14077843000</v>
      </c>
      <c r="F679" s="17">
        <v>9857923000</v>
      </c>
      <c r="G679" s="17">
        <v>3028028000</v>
      </c>
      <c r="H679" s="17">
        <v>0</v>
      </c>
      <c r="I679" s="17">
        <v>133957000</v>
      </c>
      <c r="J679" s="9" t="s">
        <v>17</v>
      </c>
      <c r="K679" s="24" t="s">
        <v>77</v>
      </c>
      <c r="L679" s="3">
        <f t="shared" si="40"/>
        <v>4219920000</v>
      </c>
      <c r="M679" s="3">
        <f t="shared" si="41"/>
        <v>3161985000</v>
      </c>
      <c r="N679" s="3">
        <f t="shared" si="42"/>
        <v>1057935000</v>
      </c>
      <c r="O679" s="27">
        <f t="shared" si="43"/>
        <v>0.29975614872249962</v>
      </c>
    </row>
    <row r="680" spans="1:15" ht="12.75" x14ac:dyDescent="0.2">
      <c r="A680" s="14">
        <v>706</v>
      </c>
      <c r="B680" s="9" t="s">
        <v>272</v>
      </c>
      <c r="C680" s="18" t="s">
        <v>14</v>
      </c>
      <c r="D680" s="15">
        <v>42004</v>
      </c>
      <c r="E680" s="16">
        <v>15341647000</v>
      </c>
      <c r="F680" s="17">
        <v>10747886000</v>
      </c>
      <c r="G680" s="17">
        <v>3314030000</v>
      </c>
      <c r="H680" s="17">
        <v>0</v>
      </c>
      <c r="I680" s="17">
        <v>148313000</v>
      </c>
      <c r="J680" s="9" t="s">
        <v>17</v>
      </c>
      <c r="K680" s="24" t="s">
        <v>77</v>
      </c>
      <c r="L680" s="3">
        <f t="shared" si="40"/>
        <v>4593761000</v>
      </c>
      <c r="M680" s="3">
        <f t="shared" si="41"/>
        <v>3462343000</v>
      </c>
      <c r="N680" s="3">
        <f t="shared" si="42"/>
        <v>1131418000</v>
      </c>
      <c r="O680" s="27">
        <f t="shared" si="43"/>
        <v>0.29943075864019031</v>
      </c>
    </row>
    <row r="681" spans="1:15" ht="12.75" x14ac:dyDescent="0.2">
      <c r="A681" s="14">
        <v>707</v>
      </c>
      <c r="B681" s="9" t="s">
        <v>272</v>
      </c>
      <c r="C681" s="18" t="s">
        <v>15</v>
      </c>
      <c r="D681" s="15">
        <v>42369</v>
      </c>
      <c r="E681" s="16">
        <v>15280044000</v>
      </c>
      <c r="F681" s="17">
        <v>10724192000</v>
      </c>
      <c r="G681" s="17">
        <v>3277390000</v>
      </c>
      <c r="H681" s="17">
        <v>0</v>
      </c>
      <c r="I681" s="17">
        <v>141675000</v>
      </c>
      <c r="J681" s="9" t="s">
        <v>17</v>
      </c>
      <c r="K681" s="24" t="s">
        <v>77</v>
      </c>
      <c r="L681" s="3">
        <f t="shared" si="40"/>
        <v>4555852000</v>
      </c>
      <c r="M681" s="3">
        <f t="shared" si="41"/>
        <v>3419065000</v>
      </c>
      <c r="N681" s="3">
        <f t="shared" si="42"/>
        <v>1136787000</v>
      </c>
      <c r="O681" s="27">
        <f t="shared" si="43"/>
        <v>0.29815699483587876</v>
      </c>
    </row>
    <row r="682" spans="1:15" ht="25.5" x14ac:dyDescent="0.2">
      <c r="A682" s="14">
        <v>708</v>
      </c>
      <c r="B682" s="9" t="s">
        <v>273</v>
      </c>
      <c r="C682" s="18" t="s">
        <v>10</v>
      </c>
      <c r="D682" s="15">
        <v>41425</v>
      </c>
      <c r="E682" s="16">
        <v>2375923000</v>
      </c>
      <c r="F682" s="17">
        <v>862075000</v>
      </c>
      <c r="G682" s="17">
        <v>1156635000</v>
      </c>
      <c r="H682" s="17">
        <v>0</v>
      </c>
      <c r="I682" s="17">
        <v>0</v>
      </c>
      <c r="J682" s="9" t="s">
        <v>20</v>
      </c>
      <c r="K682" s="24" t="s">
        <v>37</v>
      </c>
      <c r="L682" s="3">
        <f t="shared" si="40"/>
        <v>1513848000</v>
      </c>
      <c r="M682" s="3">
        <f t="shared" si="41"/>
        <v>1156635000</v>
      </c>
      <c r="N682" s="3">
        <f t="shared" si="42"/>
        <v>357213000</v>
      </c>
      <c r="O682" s="27">
        <f t="shared" si="43"/>
        <v>0.63716206291197153</v>
      </c>
    </row>
    <row r="683" spans="1:15" ht="25.5" x14ac:dyDescent="0.2">
      <c r="A683" s="14">
        <v>709</v>
      </c>
      <c r="B683" s="9" t="s">
        <v>273</v>
      </c>
      <c r="C683" s="18" t="s">
        <v>13</v>
      </c>
      <c r="D683" s="15">
        <v>41790</v>
      </c>
      <c r="E683" s="16">
        <v>2554236000</v>
      </c>
      <c r="F683" s="17">
        <v>952225000</v>
      </c>
      <c r="G683" s="17">
        <v>1196512000</v>
      </c>
      <c r="H683" s="17">
        <v>0</v>
      </c>
      <c r="I683" s="17">
        <v>0</v>
      </c>
      <c r="J683" s="9" t="s">
        <v>20</v>
      </c>
      <c r="K683" s="24" t="s">
        <v>37</v>
      </c>
      <c r="L683" s="3">
        <f t="shared" si="40"/>
        <v>1602011000</v>
      </c>
      <c r="M683" s="3">
        <f t="shared" si="41"/>
        <v>1196512000</v>
      </c>
      <c r="N683" s="3">
        <f t="shared" si="42"/>
        <v>405499000</v>
      </c>
      <c r="O683" s="27">
        <f t="shared" si="43"/>
        <v>0.62719772174536725</v>
      </c>
    </row>
    <row r="684" spans="1:15" ht="25.5" x14ac:dyDescent="0.2">
      <c r="A684" s="14">
        <v>710</v>
      </c>
      <c r="B684" s="9" t="s">
        <v>273</v>
      </c>
      <c r="C684" s="18" t="s">
        <v>14</v>
      </c>
      <c r="D684" s="15">
        <v>42155</v>
      </c>
      <c r="E684" s="16">
        <v>2773718000</v>
      </c>
      <c r="F684" s="17">
        <v>1022107000</v>
      </c>
      <c r="G684" s="17">
        <v>1295014000</v>
      </c>
      <c r="H684" s="17">
        <v>0</v>
      </c>
      <c r="I684" s="17">
        <v>0</v>
      </c>
      <c r="J684" s="9" t="s">
        <v>20</v>
      </c>
      <c r="K684" s="24" t="s">
        <v>37</v>
      </c>
      <c r="L684" s="3">
        <f t="shared" si="40"/>
        <v>1751611000</v>
      </c>
      <c r="M684" s="3">
        <f t="shared" si="41"/>
        <v>1295014000</v>
      </c>
      <c r="N684" s="3">
        <f t="shared" si="42"/>
        <v>456597000</v>
      </c>
      <c r="O684" s="27">
        <f t="shared" si="43"/>
        <v>0.63150291413907256</v>
      </c>
    </row>
    <row r="685" spans="1:15" ht="25.5" x14ac:dyDescent="0.2">
      <c r="A685" s="14">
        <v>711</v>
      </c>
      <c r="B685" s="9" t="s">
        <v>273</v>
      </c>
      <c r="C685" s="18" t="s">
        <v>15</v>
      </c>
      <c r="D685" s="15">
        <v>42521</v>
      </c>
      <c r="E685" s="16">
        <v>2898150000</v>
      </c>
      <c r="F685" s="17">
        <v>1147639000</v>
      </c>
      <c r="G685" s="17">
        <v>1325567000</v>
      </c>
      <c r="H685" s="17">
        <v>0</v>
      </c>
      <c r="I685" s="17">
        <v>0</v>
      </c>
      <c r="J685" s="9" t="s">
        <v>20</v>
      </c>
      <c r="K685" s="24" t="s">
        <v>37</v>
      </c>
      <c r="L685" s="3">
        <f t="shared" si="40"/>
        <v>1750511000</v>
      </c>
      <c r="M685" s="3">
        <f t="shared" si="41"/>
        <v>1325567000</v>
      </c>
      <c r="N685" s="3">
        <f t="shared" si="42"/>
        <v>424944000</v>
      </c>
      <c r="O685" s="27">
        <f t="shared" si="43"/>
        <v>0.60400979935476085</v>
      </c>
    </row>
    <row r="686" spans="1:15" ht="12.75" x14ac:dyDescent="0.2">
      <c r="A686" s="14">
        <v>712</v>
      </c>
      <c r="B686" s="9" t="s">
        <v>274</v>
      </c>
      <c r="C686" s="18" t="s">
        <v>10</v>
      </c>
      <c r="D686" s="15">
        <v>41307</v>
      </c>
      <c r="E686" s="16">
        <v>15651000000</v>
      </c>
      <c r="F686" s="17">
        <v>9480000000</v>
      </c>
      <c r="G686" s="17">
        <v>0</v>
      </c>
      <c r="H686" s="17">
        <v>0</v>
      </c>
      <c r="I686" s="17">
        <v>0</v>
      </c>
      <c r="J686" s="9" t="s">
        <v>17</v>
      </c>
      <c r="K686" s="24" t="s">
        <v>255</v>
      </c>
      <c r="L686" s="3">
        <f t="shared" si="40"/>
        <v>6171000000</v>
      </c>
      <c r="M686" s="3">
        <f t="shared" si="41"/>
        <v>0</v>
      </c>
      <c r="N686" s="3">
        <f t="shared" si="42"/>
        <v>6171000000</v>
      </c>
      <c r="O686" s="27">
        <f t="shared" si="43"/>
        <v>0.3942879049262028</v>
      </c>
    </row>
    <row r="687" spans="1:15" ht="12.75" x14ac:dyDescent="0.2">
      <c r="A687" s="14">
        <v>713</v>
      </c>
      <c r="B687" s="9" t="s">
        <v>274</v>
      </c>
      <c r="C687" s="18" t="s">
        <v>13</v>
      </c>
      <c r="D687" s="15">
        <v>41671</v>
      </c>
      <c r="E687" s="16">
        <v>16148000000</v>
      </c>
      <c r="F687" s="17">
        <v>9855000000</v>
      </c>
      <c r="G687" s="17">
        <v>0</v>
      </c>
      <c r="H687" s="17">
        <v>0</v>
      </c>
      <c r="I687" s="17">
        <v>0</v>
      </c>
      <c r="J687" s="9" t="s">
        <v>17</v>
      </c>
      <c r="K687" s="24" t="s">
        <v>255</v>
      </c>
      <c r="L687" s="3">
        <f t="shared" si="40"/>
        <v>6293000000</v>
      </c>
      <c r="M687" s="3">
        <f t="shared" si="41"/>
        <v>0</v>
      </c>
      <c r="N687" s="3">
        <f t="shared" si="42"/>
        <v>6293000000</v>
      </c>
      <c r="O687" s="27">
        <f t="shared" si="43"/>
        <v>0.38970770374040131</v>
      </c>
    </row>
    <row r="688" spans="1:15" ht="12.75" x14ac:dyDescent="0.2">
      <c r="A688" s="14">
        <v>714</v>
      </c>
      <c r="B688" s="9" t="s">
        <v>274</v>
      </c>
      <c r="C688" s="18" t="s">
        <v>14</v>
      </c>
      <c r="D688" s="15">
        <v>42035</v>
      </c>
      <c r="E688" s="16">
        <v>16435000000</v>
      </c>
      <c r="F688" s="17">
        <v>10146000000</v>
      </c>
      <c r="G688" s="17">
        <v>0</v>
      </c>
      <c r="H688" s="17">
        <v>0</v>
      </c>
      <c r="I688" s="17">
        <v>0</v>
      </c>
      <c r="J688" s="9" t="s">
        <v>17</v>
      </c>
      <c r="K688" s="24" t="s">
        <v>255</v>
      </c>
      <c r="L688" s="3">
        <f t="shared" si="40"/>
        <v>6289000000</v>
      </c>
      <c r="M688" s="3">
        <f t="shared" si="41"/>
        <v>0</v>
      </c>
      <c r="N688" s="3">
        <f t="shared" si="42"/>
        <v>6289000000</v>
      </c>
      <c r="O688" s="27">
        <f t="shared" si="43"/>
        <v>0.38265895953757223</v>
      </c>
    </row>
    <row r="689" spans="1:15" ht="12.75" x14ac:dyDescent="0.2">
      <c r="A689" s="14">
        <v>715</v>
      </c>
      <c r="B689" s="9" t="s">
        <v>274</v>
      </c>
      <c r="C689" s="18" t="s">
        <v>15</v>
      </c>
      <c r="D689" s="15">
        <v>42399</v>
      </c>
      <c r="E689" s="16">
        <v>15797000000</v>
      </c>
      <c r="F689" s="17">
        <v>10077000000</v>
      </c>
      <c r="G689" s="17">
        <v>0</v>
      </c>
      <c r="H689" s="17">
        <v>0</v>
      </c>
      <c r="I689" s="17">
        <v>0</v>
      </c>
      <c r="J689" s="9" t="s">
        <v>17</v>
      </c>
      <c r="K689" s="24" t="s">
        <v>255</v>
      </c>
      <c r="L689" s="3">
        <f t="shared" si="40"/>
        <v>5720000000</v>
      </c>
      <c r="M689" s="3">
        <f t="shared" si="41"/>
        <v>0</v>
      </c>
      <c r="N689" s="3">
        <f t="shared" si="42"/>
        <v>5720000000</v>
      </c>
      <c r="O689" s="27">
        <f t="shared" si="43"/>
        <v>0.36209406849401787</v>
      </c>
    </row>
    <row r="690" spans="1:15" ht="12.75" x14ac:dyDescent="0.2">
      <c r="A690" s="14">
        <v>716</v>
      </c>
      <c r="B690" s="9" t="s">
        <v>275</v>
      </c>
      <c r="C690" s="18" t="s">
        <v>10</v>
      </c>
      <c r="D690" s="15">
        <v>41272</v>
      </c>
      <c r="E690" s="16">
        <v>2715675000</v>
      </c>
      <c r="F690" s="17">
        <v>1277195000</v>
      </c>
      <c r="G690" s="17">
        <v>508547000</v>
      </c>
      <c r="H690" s="17">
        <v>325773000</v>
      </c>
      <c r="I690" s="17">
        <v>0</v>
      </c>
      <c r="J690" s="9" t="s">
        <v>17</v>
      </c>
      <c r="K690" s="24" t="s">
        <v>276</v>
      </c>
      <c r="L690" s="3">
        <f t="shared" si="40"/>
        <v>1438480000</v>
      </c>
      <c r="M690" s="3">
        <f t="shared" si="41"/>
        <v>834320000</v>
      </c>
      <c r="N690" s="3">
        <f t="shared" si="42"/>
        <v>604160000</v>
      </c>
      <c r="O690" s="27">
        <f t="shared" si="43"/>
        <v>0.52969519548546862</v>
      </c>
    </row>
    <row r="691" spans="1:15" ht="12.75" x14ac:dyDescent="0.2">
      <c r="A691" s="14">
        <v>717</v>
      </c>
      <c r="B691" s="9" t="s">
        <v>275</v>
      </c>
      <c r="C691" s="18" t="s">
        <v>13</v>
      </c>
      <c r="D691" s="15">
        <v>41636</v>
      </c>
      <c r="E691" s="16">
        <v>2631851000</v>
      </c>
      <c r="F691" s="17">
        <v>1224551000</v>
      </c>
      <c r="G691" s="17">
        <v>468345000</v>
      </c>
      <c r="H691" s="17">
        <v>364923000</v>
      </c>
      <c r="I691" s="17">
        <v>0</v>
      </c>
      <c r="J691" s="9" t="s">
        <v>17</v>
      </c>
      <c r="K691" s="24" t="s">
        <v>276</v>
      </c>
      <c r="L691" s="3">
        <f t="shared" si="40"/>
        <v>1407300000</v>
      </c>
      <c r="M691" s="3">
        <f t="shared" si="41"/>
        <v>833268000</v>
      </c>
      <c r="N691" s="3">
        <f t="shared" si="42"/>
        <v>574032000</v>
      </c>
      <c r="O691" s="27">
        <f t="shared" si="43"/>
        <v>0.53471872077864591</v>
      </c>
    </row>
    <row r="692" spans="1:15" ht="12.75" x14ac:dyDescent="0.2">
      <c r="A692" s="14">
        <v>718</v>
      </c>
      <c r="B692" s="9" t="s">
        <v>275</v>
      </c>
      <c r="C692" s="18" t="s">
        <v>14</v>
      </c>
      <c r="D692" s="15">
        <v>42000</v>
      </c>
      <c r="E692" s="16">
        <v>2870658000</v>
      </c>
      <c r="F692" s="17">
        <v>1266246000</v>
      </c>
      <c r="G692" s="17">
        <v>518665000</v>
      </c>
      <c r="H692" s="17">
        <v>395121000</v>
      </c>
      <c r="I692" s="17">
        <v>0</v>
      </c>
      <c r="J692" s="9" t="s">
        <v>17</v>
      </c>
      <c r="K692" s="24" t="s">
        <v>276</v>
      </c>
      <c r="L692" s="3">
        <f t="shared" si="40"/>
        <v>1604412000</v>
      </c>
      <c r="M692" s="3">
        <f t="shared" si="41"/>
        <v>913786000</v>
      </c>
      <c r="N692" s="3">
        <f t="shared" si="42"/>
        <v>690626000</v>
      </c>
      <c r="O692" s="27">
        <f t="shared" si="43"/>
        <v>0.55890043328045347</v>
      </c>
    </row>
    <row r="693" spans="1:15" ht="12.75" x14ac:dyDescent="0.2">
      <c r="A693" s="14">
        <v>719</v>
      </c>
      <c r="B693" s="9" t="s">
        <v>275</v>
      </c>
      <c r="C693" s="18" t="s">
        <v>15</v>
      </c>
      <c r="D693" s="15">
        <v>42364</v>
      </c>
      <c r="E693" s="16">
        <v>2820270000</v>
      </c>
      <c r="F693" s="17">
        <v>1281566000</v>
      </c>
      <c r="G693" s="17">
        <v>562080000</v>
      </c>
      <c r="H693" s="17">
        <v>427043000</v>
      </c>
      <c r="I693" s="17">
        <v>0</v>
      </c>
      <c r="J693" s="9" t="s">
        <v>17</v>
      </c>
      <c r="K693" s="24" t="s">
        <v>276</v>
      </c>
      <c r="L693" s="3">
        <f t="shared" si="40"/>
        <v>1538704000</v>
      </c>
      <c r="M693" s="3">
        <f t="shared" si="41"/>
        <v>989123000</v>
      </c>
      <c r="N693" s="3">
        <f t="shared" si="42"/>
        <v>549581000</v>
      </c>
      <c r="O693" s="27">
        <f t="shared" si="43"/>
        <v>0.54558747921298312</v>
      </c>
    </row>
    <row r="694" spans="1:15" ht="12.75" x14ac:dyDescent="0.2">
      <c r="A694" s="14">
        <v>720</v>
      </c>
      <c r="B694" s="9" t="s">
        <v>277</v>
      </c>
      <c r="C694" s="18" t="s">
        <v>10</v>
      </c>
      <c r="D694" s="15">
        <v>41639</v>
      </c>
      <c r="E694" s="16">
        <v>19540000000</v>
      </c>
      <c r="F694" s="17">
        <v>15422000000</v>
      </c>
      <c r="G694" s="17">
        <v>2816000000</v>
      </c>
      <c r="H694" s="17">
        <v>0</v>
      </c>
      <c r="I694" s="17">
        <v>0</v>
      </c>
      <c r="J694" s="9" t="s">
        <v>17</v>
      </c>
      <c r="K694" s="24" t="s">
        <v>278</v>
      </c>
      <c r="L694" s="3">
        <f t="shared" si="40"/>
        <v>4118000000</v>
      </c>
      <c r="M694" s="3">
        <f t="shared" si="41"/>
        <v>2816000000</v>
      </c>
      <c r="N694" s="3">
        <f t="shared" si="42"/>
        <v>1302000000</v>
      </c>
      <c r="O694" s="27">
        <f t="shared" si="43"/>
        <v>0.21074718526100308</v>
      </c>
    </row>
    <row r="695" spans="1:15" ht="12.75" x14ac:dyDescent="0.2">
      <c r="A695" s="14">
        <v>721</v>
      </c>
      <c r="B695" s="9" t="s">
        <v>277</v>
      </c>
      <c r="C695" s="18" t="s">
        <v>13</v>
      </c>
      <c r="D695" s="15">
        <v>42004</v>
      </c>
      <c r="E695" s="16">
        <v>18138000000</v>
      </c>
      <c r="F695" s="17">
        <v>13906000000</v>
      </c>
      <c r="G695" s="17">
        <v>2815000000</v>
      </c>
      <c r="H695" s="17">
        <v>0</v>
      </c>
      <c r="I695" s="17">
        <v>0</v>
      </c>
      <c r="J695" s="9" t="s">
        <v>17</v>
      </c>
      <c r="K695" s="24" t="s">
        <v>278</v>
      </c>
      <c r="L695" s="3">
        <f t="shared" si="40"/>
        <v>4232000000</v>
      </c>
      <c r="M695" s="3">
        <f t="shared" si="41"/>
        <v>2815000000</v>
      </c>
      <c r="N695" s="3">
        <f t="shared" si="42"/>
        <v>1417000000</v>
      </c>
      <c r="O695" s="27">
        <f t="shared" si="43"/>
        <v>0.23332230675928989</v>
      </c>
    </row>
    <row r="696" spans="1:15" ht="12.75" x14ac:dyDescent="0.2">
      <c r="A696" s="14">
        <v>722</v>
      </c>
      <c r="B696" s="9" t="s">
        <v>277</v>
      </c>
      <c r="C696" s="18" t="s">
        <v>14</v>
      </c>
      <c r="D696" s="15">
        <v>42369</v>
      </c>
      <c r="E696" s="16">
        <v>16443000000</v>
      </c>
      <c r="F696" s="17">
        <v>12164000000</v>
      </c>
      <c r="G696" s="17">
        <v>2728000000</v>
      </c>
      <c r="H696" s="17">
        <v>0</v>
      </c>
      <c r="I696" s="17">
        <v>0</v>
      </c>
      <c r="J696" s="9" t="s">
        <v>17</v>
      </c>
      <c r="K696" s="24" t="s">
        <v>278</v>
      </c>
      <c r="L696" s="3">
        <f t="shared" si="40"/>
        <v>4279000000</v>
      </c>
      <c r="M696" s="3">
        <f t="shared" si="41"/>
        <v>2728000000</v>
      </c>
      <c r="N696" s="3">
        <f t="shared" si="42"/>
        <v>1551000000</v>
      </c>
      <c r="O696" s="27">
        <f t="shared" si="43"/>
        <v>0.26023231770358207</v>
      </c>
    </row>
    <row r="697" spans="1:15" ht="12.75" x14ac:dyDescent="0.2">
      <c r="A697" s="14">
        <v>723</v>
      </c>
      <c r="B697" s="9" t="s">
        <v>277</v>
      </c>
      <c r="C697" s="18" t="s">
        <v>15</v>
      </c>
      <c r="D697" s="15">
        <v>42735</v>
      </c>
      <c r="E697" s="16">
        <v>15158000000</v>
      </c>
      <c r="F697" s="17">
        <v>10972000000</v>
      </c>
      <c r="G697" s="17">
        <v>2617000000</v>
      </c>
      <c r="H697" s="17">
        <v>0</v>
      </c>
      <c r="I697" s="17">
        <v>0</v>
      </c>
      <c r="J697" s="9" t="s">
        <v>17</v>
      </c>
      <c r="K697" s="24" t="s">
        <v>278</v>
      </c>
      <c r="L697" s="3">
        <f t="shared" si="40"/>
        <v>4186000000</v>
      </c>
      <c r="M697" s="3">
        <f t="shared" si="41"/>
        <v>2617000000</v>
      </c>
      <c r="N697" s="3">
        <f t="shared" si="42"/>
        <v>1569000000</v>
      </c>
      <c r="O697" s="27">
        <f t="shared" si="43"/>
        <v>0.27615780445969124</v>
      </c>
    </row>
    <row r="698" spans="1:15" ht="12.75" x14ac:dyDescent="0.2">
      <c r="A698" s="14">
        <v>724</v>
      </c>
      <c r="B698" s="9" t="s">
        <v>279</v>
      </c>
      <c r="C698" s="18" t="s">
        <v>10</v>
      </c>
      <c r="D698" s="15">
        <v>41274</v>
      </c>
      <c r="E698" s="16">
        <v>8950045000</v>
      </c>
      <c r="F698" s="17">
        <v>5033885000</v>
      </c>
      <c r="G698" s="17">
        <v>2785035000</v>
      </c>
      <c r="H698" s="17">
        <v>0</v>
      </c>
      <c r="I698" s="17">
        <v>0</v>
      </c>
      <c r="J698" s="9" t="s">
        <v>11</v>
      </c>
      <c r="K698" s="24" t="s">
        <v>280</v>
      </c>
      <c r="L698" s="3">
        <f t="shared" si="40"/>
        <v>3916160000</v>
      </c>
      <c r="M698" s="3">
        <f t="shared" si="41"/>
        <v>2785035000</v>
      </c>
      <c r="N698" s="3">
        <f t="shared" si="42"/>
        <v>1131125000</v>
      </c>
      <c r="O698" s="27">
        <f t="shared" si="43"/>
        <v>0.43755757652615157</v>
      </c>
    </row>
    <row r="699" spans="1:15" ht="12.75" x14ac:dyDescent="0.2">
      <c r="A699" s="14">
        <v>725</v>
      </c>
      <c r="B699" s="9" t="s">
        <v>279</v>
      </c>
      <c r="C699" s="18" t="s">
        <v>13</v>
      </c>
      <c r="D699" s="15">
        <v>41639</v>
      </c>
      <c r="E699" s="16">
        <v>9437758000</v>
      </c>
      <c r="F699" s="17">
        <v>5301275000</v>
      </c>
      <c r="G699" s="17">
        <v>2839629000</v>
      </c>
      <c r="H699" s="17">
        <v>0</v>
      </c>
      <c r="I699" s="17">
        <v>0</v>
      </c>
      <c r="J699" s="9" t="s">
        <v>11</v>
      </c>
      <c r="K699" s="24" t="s">
        <v>280</v>
      </c>
      <c r="L699" s="3">
        <f t="shared" si="40"/>
        <v>4136483000</v>
      </c>
      <c r="M699" s="3">
        <f t="shared" si="41"/>
        <v>2839629000</v>
      </c>
      <c r="N699" s="3">
        <f t="shared" si="42"/>
        <v>1296854000</v>
      </c>
      <c r="O699" s="27">
        <f t="shared" si="43"/>
        <v>0.43829085255205741</v>
      </c>
    </row>
    <row r="700" spans="1:15" ht="12.75" x14ac:dyDescent="0.2">
      <c r="A700" s="14">
        <v>726</v>
      </c>
      <c r="B700" s="9" t="s">
        <v>279</v>
      </c>
      <c r="C700" s="18" t="s">
        <v>14</v>
      </c>
      <c r="D700" s="15">
        <v>42004</v>
      </c>
      <c r="E700" s="16">
        <v>9964953000</v>
      </c>
      <c r="F700" s="17">
        <v>5650711000</v>
      </c>
      <c r="G700" s="17">
        <v>2967125000</v>
      </c>
      <c r="H700" s="17">
        <v>0</v>
      </c>
      <c r="I700" s="17">
        <v>0</v>
      </c>
      <c r="J700" s="9" t="s">
        <v>11</v>
      </c>
      <c r="K700" s="24" t="s">
        <v>280</v>
      </c>
      <c r="L700" s="3">
        <f t="shared" si="40"/>
        <v>4314242000</v>
      </c>
      <c r="M700" s="3">
        <f t="shared" si="41"/>
        <v>2967125000</v>
      </c>
      <c r="N700" s="3">
        <f t="shared" si="42"/>
        <v>1347117000</v>
      </c>
      <c r="O700" s="27">
        <f t="shared" si="43"/>
        <v>0.43294153018082476</v>
      </c>
    </row>
    <row r="701" spans="1:15" ht="12.75" x14ac:dyDescent="0.2">
      <c r="A701" s="14">
        <v>727</v>
      </c>
      <c r="B701" s="9" t="s">
        <v>279</v>
      </c>
      <c r="C701" s="18" t="s">
        <v>15</v>
      </c>
      <c r="D701" s="15">
        <v>42369</v>
      </c>
      <c r="E701" s="16">
        <v>9973384000</v>
      </c>
      <c r="F701" s="17">
        <v>5741956000</v>
      </c>
      <c r="G701" s="17">
        <v>2931108000</v>
      </c>
      <c r="H701" s="17">
        <v>0</v>
      </c>
      <c r="I701" s="17">
        <v>0</v>
      </c>
      <c r="J701" s="9" t="s">
        <v>11</v>
      </c>
      <c r="K701" s="24" t="s">
        <v>280</v>
      </c>
      <c r="L701" s="3">
        <f t="shared" si="40"/>
        <v>4231428000</v>
      </c>
      <c r="M701" s="3">
        <f t="shared" si="41"/>
        <v>2931108000</v>
      </c>
      <c r="N701" s="3">
        <f t="shared" si="42"/>
        <v>1300320000</v>
      </c>
      <c r="O701" s="27">
        <f t="shared" si="43"/>
        <v>0.42427204246823347</v>
      </c>
    </row>
    <row r="702" spans="1:15" ht="12.75" x14ac:dyDescent="0.2">
      <c r="A702" s="14">
        <v>728</v>
      </c>
      <c r="B702" s="9" t="s">
        <v>281</v>
      </c>
      <c r="C702" s="18" t="s">
        <v>10</v>
      </c>
      <c r="D702" s="15">
        <v>41639</v>
      </c>
      <c r="E702" s="16">
        <v>29402000000</v>
      </c>
      <c r="F702" s="17">
        <v>24931000000</v>
      </c>
      <c r="G702" s="17">
        <v>1333000000</v>
      </c>
      <c r="H702" s="17">
        <v>0</v>
      </c>
      <c r="I702" s="17">
        <v>0</v>
      </c>
      <c r="J702" s="9" t="s">
        <v>81</v>
      </c>
      <c r="K702" s="24" t="s">
        <v>112</v>
      </c>
      <c r="L702" s="3">
        <f t="shared" si="40"/>
        <v>4471000000</v>
      </c>
      <c r="M702" s="3">
        <f t="shared" si="41"/>
        <v>1333000000</v>
      </c>
      <c r="N702" s="3">
        <f t="shared" si="42"/>
        <v>3138000000</v>
      </c>
      <c r="O702" s="27">
        <f t="shared" si="43"/>
        <v>0.15206448540915585</v>
      </c>
    </row>
    <row r="703" spans="1:15" ht="12.75" x14ac:dyDescent="0.2">
      <c r="A703" s="14">
        <v>729</v>
      </c>
      <c r="B703" s="9" t="s">
        <v>281</v>
      </c>
      <c r="C703" s="18" t="s">
        <v>13</v>
      </c>
      <c r="D703" s="15">
        <v>42004</v>
      </c>
      <c r="E703" s="16">
        <v>32870000000</v>
      </c>
      <c r="F703" s="17">
        <v>27334000000</v>
      </c>
      <c r="G703" s="17">
        <v>293000000</v>
      </c>
      <c r="H703" s="17">
        <v>0</v>
      </c>
      <c r="I703" s="17">
        <v>0</v>
      </c>
      <c r="J703" s="9" t="s">
        <v>81</v>
      </c>
      <c r="K703" s="24" t="s">
        <v>112</v>
      </c>
      <c r="L703" s="3">
        <f t="shared" si="40"/>
        <v>5536000000</v>
      </c>
      <c r="M703" s="3">
        <f t="shared" si="41"/>
        <v>293000000</v>
      </c>
      <c r="N703" s="3">
        <f t="shared" si="42"/>
        <v>5243000000</v>
      </c>
      <c r="O703" s="27">
        <f t="shared" si="43"/>
        <v>0.16842105263157894</v>
      </c>
    </row>
    <row r="704" spans="1:15" ht="12.75" x14ac:dyDescent="0.2">
      <c r="A704" s="14">
        <v>730</v>
      </c>
      <c r="B704" s="9" t="s">
        <v>281</v>
      </c>
      <c r="C704" s="18" t="s">
        <v>14</v>
      </c>
      <c r="D704" s="15">
        <v>42369</v>
      </c>
      <c r="E704" s="16">
        <v>23633000000</v>
      </c>
      <c r="F704" s="17">
        <v>21113000000</v>
      </c>
      <c r="G704" s="17">
        <v>200000000</v>
      </c>
      <c r="H704" s="17">
        <v>0</v>
      </c>
      <c r="I704" s="17">
        <v>0</v>
      </c>
      <c r="J704" s="9" t="s">
        <v>81</v>
      </c>
      <c r="K704" s="24" t="s">
        <v>112</v>
      </c>
      <c r="L704" s="3">
        <f t="shared" si="40"/>
        <v>2520000000</v>
      </c>
      <c r="M704" s="3">
        <f t="shared" si="41"/>
        <v>200000000</v>
      </c>
      <c r="N704" s="3">
        <f t="shared" si="42"/>
        <v>2320000000</v>
      </c>
      <c r="O704" s="27">
        <f t="shared" si="43"/>
        <v>0.10663055896416028</v>
      </c>
    </row>
    <row r="705" spans="1:15" ht="12.75" x14ac:dyDescent="0.2">
      <c r="A705" s="14">
        <v>731</v>
      </c>
      <c r="B705" s="9" t="s">
        <v>281</v>
      </c>
      <c r="C705" s="18" t="s">
        <v>15</v>
      </c>
      <c r="D705" s="15">
        <v>42735</v>
      </c>
      <c r="E705" s="16">
        <v>15887000000</v>
      </c>
      <c r="F705" s="17">
        <v>15023000000</v>
      </c>
      <c r="G705" s="17">
        <v>228000000</v>
      </c>
      <c r="H705" s="17">
        <v>0</v>
      </c>
      <c r="I705" s="17">
        <v>0</v>
      </c>
      <c r="J705" s="9" t="s">
        <v>81</v>
      </c>
      <c r="K705" s="24" t="s">
        <v>112</v>
      </c>
      <c r="L705" s="3">
        <f t="shared" si="40"/>
        <v>864000000</v>
      </c>
      <c r="M705" s="3">
        <f t="shared" si="41"/>
        <v>228000000</v>
      </c>
      <c r="N705" s="3">
        <f t="shared" si="42"/>
        <v>636000000</v>
      </c>
      <c r="O705" s="27">
        <f t="shared" si="43"/>
        <v>5.4384087618807829E-2</v>
      </c>
    </row>
    <row r="706" spans="1:15" ht="12.75" x14ac:dyDescent="0.2">
      <c r="A706" s="14">
        <v>732</v>
      </c>
      <c r="B706" s="9" t="s">
        <v>282</v>
      </c>
      <c r="C706" s="18" t="s">
        <v>10</v>
      </c>
      <c r="D706" s="15">
        <v>41455</v>
      </c>
      <c r="E706" s="16">
        <v>4297842000</v>
      </c>
      <c r="F706" s="17">
        <v>3193722000</v>
      </c>
      <c r="G706" s="17">
        <v>902869000</v>
      </c>
      <c r="H706" s="17">
        <v>0</v>
      </c>
      <c r="I706" s="17">
        <v>0</v>
      </c>
      <c r="J706" s="9" t="s">
        <v>17</v>
      </c>
      <c r="K706" s="24" t="s">
        <v>276</v>
      </c>
      <c r="L706" s="3">
        <f t="shared" ref="L706:L769" si="44">E706-F706</f>
        <v>1104120000</v>
      </c>
      <c r="M706" s="3">
        <f t="shared" si="41"/>
        <v>902869000</v>
      </c>
      <c r="N706" s="3">
        <f t="shared" si="42"/>
        <v>201251000</v>
      </c>
      <c r="O706" s="27">
        <f t="shared" si="43"/>
        <v>0.25690102148938931</v>
      </c>
    </row>
    <row r="707" spans="1:15" ht="12.75" x14ac:dyDescent="0.2">
      <c r="A707" s="14">
        <v>733</v>
      </c>
      <c r="B707" s="9" t="s">
        <v>282</v>
      </c>
      <c r="C707" s="18" t="s">
        <v>13</v>
      </c>
      <c r="D707" s="15">
        <v>41820</v>
      </c>
      <c r="E707" s="16">
        <v>5348483000</v>
      </c>
      <c r="F707" s="17">
        <v>3891816000</v>
      </c>
      <c r="G707" s="17">
        <v>1126940000</v>
      </c>
      <c r="H707" s="17">
        <v>0</v>
      </c>
      <c r="I707" s="17">
        <v>0</v>
      </c>
      <c r="J707" s="9" t="s">
        <v>17</v>
      </c>
      <c r="K707" s="24" t="s">
        <v>276</v>
      </c>
      <c r="L707" s="3">
        <f t="shared" si="44"/>
        <v>1456667000</v>
      </c>
      <c r="M707" s="3">
        <f t="shared" ref="M707:M770" si="45">G707+H707+I707</f>
        <v>1126940000</v>
      </c>
      <c r="N707" s="3">
        <f t="shared" ref="N707:N770" si="46">L707-M707</f>
        <v>329727000</v>
      </c>
      <c r="O707" s="27">
        <f t="shared" ref="O707:O770" si="47">(E707-F707)/E707</f>
        <v>0.27235143123760513</v>
      </c>
    </row>
    <row r="708" spans="1:15" ht="12.75" x14ac:dyDescent="0.2">
      <c r="A708" s="14">
        <v>734</v>
      </c>
      <c r="B708" s="9" t="s">
        <v>282</v>
      </c>
      <c r="C708" s="18" t="s">
        <v>14</v>
      </c>
      <c r="D708" s="15">
        <v>42185</v>
      </c>
      <c r="E708" s="16">
        <v>6155297000</v>
      </c>
      <c r="F708" s="17">
        <v>4338193000</v>
      </c>
      <c r="G708" s="17">
        <v>1347510000</v>
      </c>
      <c r="H708" s="17">
        <v>0</v>
      </c>
      <c r="I708" s="17">
        <v>0</v>
      </c>
      <c r="J708" s="9" t="s">
        <v>17</v>
      </c>
      <c r="K708" s="24" t="s">
        <v>276</v>
      </c>
      <c r="L708" s="3">
        <f t="shared" si="44"/>
        <v>1817104000</v>
      </c>
      <c r="M708" s="3">
        <f t="shared" si="45"/>
        <v>1347510000</v>
      </c>
      <c r="N708" s="3">
        <f t="shared" si="46"/>
        <v>469594000</v>
      </c>
      <c r="O708" s="27">
        <f t="shared" si="47"/>
        <v>0.29520980059938617</v>
      </c>
    </row>
    <row r="709" spans="1:15" ht="12.75" x14ac:dyDescent="0.2">
      <c r="A709" s="14">
        <v>735</v>
      </c>
      <c r="B709" s="9" t="s">
        <v>282</v>
      </c>
      <c r="C709" s="18" t="s">
        <v>15</v>
      </c>
      <c r="D709" s="15">
        <v>42551</v>
      </c>
      <c r="E709" s="16">
        <v>6911676000</v>
      </c>
      <c r="F709" s="17">
        <v>4818585000</v>
      </c>
      <c r="G709" s="17">
        <v>1513064000</v>
      </c>
      <c r="H709" s="17">
        <v>0</v>
      </c>
      <c r="I709" s="17">
        <v>0</v>
      </c>
      <c r="J709" s="9" t="s">
        <v>17</v>
      </c>
      <c r="K709" s="24" t="s">
        <v>276</v>
      </c>
      <c r="L709" s="3">
        <f t="shared" si="44"/>
        <v>2093091000</v>
      </c>
      <c r="M709" s="3">
        <f t="shared" si="45"/>
        <v>1513064000</v>
      </c>
      <c r="N709" s="3">
        <f t="shared" si="46"/>
        <v>580027000</v>
      </c>
      <c r="O709" s="27">
        <f t="shared" si="47"/>
        <v>0.3028340738194325</v>
      </c>
    </row>
    <row r="710" spans="1:15" ht="12.75" x14ac:dyDescent="0.2">
      <c r="A710" s="14">
        <v>736</v>
      </c>
      <c r="B710" s="9" t="s">
        <v>283</v>
      </c>
      <c r="C710" s="18" t="s">
        <v>10</v>
      </c>
      <c r="D710" s="15">
        <v>41274</v>
      </c>
      <c r="E710" s="16">
        <v>4088983000</v>
      </c>
      <c r="F710" s="17">
        <v>1671980000</v>
      </c>
      <c r="G710" s="17">
        <v>1269586000</v>
      </c>
      <c r="H710" s="17">
        <v>201197000</v>
      </c>
      <c r="I710" s="17">
        <v>92369000</v>
      </c>
      <c r="J710" s="9" t="s">
        <v>17</v>
      </c>
      <c r="K710" s="24" t="s">
        <v>284</v>
      </c>
      <c r="L710" s="3">
        <f t="shared" si="44"/>
        <v>2417003000</v>
      </c>
      <c r="M710" s="3">
        <f t="shared" si="45"/>
        <v>1563152000</v>
      </c>
      <c r="N710" s="3">
        <f t="shared" si="46"/>
        <v>853851000</v>
      </c>
      <c r="O710" s="27">
        <f t="shared" si="47"/>
        <v>0.59110125916395351</v>
      </c>
    </row>
    <row r="711" spans="1:15" ht="12.75" x14ac:dyDescent="0.2">
      <c r="A711" s="14">
        <v>737</v>
      </c>
      <c r="B711" s="9" t="s">
        <v>283</v>
      </c>
      <c r="C711" s="18" t="s">
        <v>13</v>
      </c>
      <c r="D711" s="15">
        <v>41637</v>
      </c>
      <c r="E711" s="16">
        <v>4082157000</v>
      </c>
      <c r="F711" s="17">
        <v>1672901000</v>
      </c>
      <c r="G711" s="17">
        <v>1269777000</v>
      </c>
      <c r="H711" s="17">
        <v>207591000</v>
      </c>
      <c r="I711" s="17">
        <v>125876000</v>
      </c>
      <c r="J711" s="9" t="s">
        <v>17</v>
      </c>
      <c r="K711" s="24" t="s">
        <v>284</v>
      </c>
      <c r="L711" s="3">
        <f t="shared" si="44"/>
        <v>2409256000</v>
      </c>
      <c r="M711" s="3">
        <f t="shared" si="45"/>
        <v>1603244000</v>
      </c>
      <c r="N711" s="3">
        <f t="shared" si="46"/>
        <v>806012000</v>
      </c>
      <c r="O711" s="27">
        <f t="shared" si="47"/>
        <v>0.59019190099743835</v>
      </c>
    </row>
    <row r="712" spans="1:15" ht="12.75" x14ac:dyDescent="0.2">
      <c r="A712" s="14">
        <v>738</v>
      </c>
      <c r="B712" s="9" t="s">
        <v>283</v>
      </c>
      <c r="C712" s="18" t="s">
        <v>14</v>
      </c>
      <c r="D712" s="15">
        <v>42001</v>
      </c>
      <c r="E712" s="16">
        <v>4277207000</v>
      </c>
      <c r="F712" s="17">
        <v>1698372000</v>
      </c>
      <c r="G712" s="17">
        <v>1315793000</v>
      </c>
      <c r="H712" s="17">
        <v>222556000</v>
      </c>
      <c r="I712" s="17">
        <v>99794000</v>
      </c>
      <c r="J712" s="9" t="s">
        <v>17</v>
      </c>
      <c r="K712" s="24" t="s">
        <v>284</v>
      </c>
      <c r="L712" s="3">
        <f t="shared" si="44"/>
        <v>2578835000</v>
      </c>
      <c r="M712" s="3">
        <f t="shared" si="45"/>
        <v>1638143000</v>
      </c>
      <c r="N712" s="3">
        <f t="shared" si="46"/>
        <v>940692000</v>
      </c>
      <c r="O712" s="27">
        <f t="shared" si="47"/>
        <v>0.60292499287502332</v>
      </c>
    </row>
    <row r="713" spans="1:15" ht="12.75" x14ac:dyDescent="0.2">
      <c r="A713" s="14">
        <v>739</v>
      </c>
      <c r="B713" s="9" t="s">
        <v>283</v>
      </c>
      <c r="C713" s="18" t="s">
        <v>15</v>
      </c>
      <c r="D713" s="15">
        <v>42365</v>
      </c>
      <c r="E713" s="16">
        <v>4447509000</v>
      </c>
      <c r="F713" s="17">
        <v>1677033000</v>
      </c>
      <c r="G713" s="17">
        <v>1370183000</v>
      </c>
      <c r="H713" s="17">
        <v>242944000</v>
      </c>
      <c r="I713" s="17">
        <v>86171000</v>
      </c>
      <c r="J713" s="9" t="s">
        <v>17</v>
      </c>
      <c r="K713" s="24" t="s">
        <v>284</v>
      </c>
      <c r="L713" s="3">
        <f t="shared" si="44"/>
        <v>2770476000</v>
      </c>
      <c r="M713" s="3">
        <f t="shared" si="45"/>
        <v>1699298000</v>
      </c>
      <c r="N713" s="3">
        <f t="shared" si="46"/>
        <v>1071178000</v>
      </c>
      <c r="O713" s="27">
        <f t="shared" si="47"/>
        <v>0.62292757586325287</v>
      </c>
    </row>
    <row r="714" spans="1:15" ht="12.75" x14ac:dyDescent="0.2">
      <c r="A714" s="14">
        <v>740</v>
      </c>
      <c r="B714" s="9" t="s">
        <v>285</v>
      </c>
      <c r="C714" s="18" t="s">
        <v>10</v>
      </c>
      <c r="D714" s="15">
        <v>41274</v>
      </c>
      <c r="E714" s="16">
        <v>3036584000</v>
      </c>
      <c r="F714" s="17">
        <v>162167000</v>
      </c>
      <c r="G714" s="17">
        <v>1789327000</v>
      </c>
      <c r="H714" s="17">
        <v>0</v>
      </c>
      <c r="I714" s="17">
        <v>193937000</v>
      </c>
      <c r="J714" s="9" t="s">
        <v>45</v>
      </c>
      <c r="K714" s="24" t="s">
        <v>103</v>
      </c>
      <c r="L714" s="3">
        <f t="shared" si="44"/>
        <v>2874417000</v>
      </c>
      <c r="M714" s="3">
        <f t="shared" si="45"/>
        <v>1983264000</v>
      </c>
      <c r="N714" s="3">
        <f t="shared" si="46"/>
        <v>891153000</v>
      </c>
      <c r="O714" s="27">
        <f t="shared" si="47"/>
        <v>0.94659558240443864</v>
      </c>
    </row>
    <row r="715" spans="1:15" ht="12.75" x14ac:dyDescent="0.2">
      <c r="A715" s="14">
        <v>741</v>
      </c>
      <c r="B715" s="9" t="s">
        <v>285</v>
      </c>
      <c r="C715" s="18" t="s">
        <v>13</v>
      </c>
      <c r="D715" s="15">
        <v>41639</v>
      </c>
      <c r="E715" s="16">
        <v>2872833000</v>
      </c>
      <c r="F715" s="17">
        <v>116241000</v>
      </c>
      <c r="G715" s="17">
        <v>1716639000</v>
      </c>
      <c r="H715" s="17">
        <v>0</v>
      </c>
      <c r="I715" s="17">
        <v>131409000</v>
      </c>
      <c r="J715" s="9" t="s">
        <v>45</v>
      </c>
      <c r="K715" s="24" t="s">
        <v>103</v>
      </c>
      <c r="L715" s="3">
        <f t="shared" si="44"/>
        <v>2756592000</v>
      </c>
      <c r="M715" s="3">
        <f t="shared" si="45"/>
        <v>1848048000</v>
      </c>
      <c r="N715" s="3">
        <f t="shared" si="46"/>
        <v>908544000</v>
      </c>
      <c r="O715" s="27">
        <f t="shared" si="47"/>
        <v>0.95953784992027036</v>
      </c>
    </row>
    <row r="716" spans="1:15" ht="12.75" x14ac:dyDescent="0.2">
      <c r="A716" s="14">
        <v>742</v>
      </c>
      <c r="B716" s="9" t="s">
        <v>285</v>
      </c>
      <c r="C716" s="18" t="s">
        <v>14</v>
      </c>
      <c r="D716" s="15">
        <v>42004</v>
      </c>
      <c r="E716" s="16">
        <v>2955641000</v>
      </c>
      <c r="F716" s="17">
        <v>86453000</v>
      </c>
      <c r="G716" s="17">
        <v>1843069000</v>
      </c>
      <c r="H716" s="17">
        <v>0</v>
      </c>
      <c r="I716" s="17">
        <v>120266000</v>
      </c>
      <c r="J716" s="9" t="s">
        <v>45</v>
      </c>
      <c r="K716" s="24" t="s">
        <v>103</v>
      </c>
      <c r="L716" s="3">
        <f t="shared" si="44"/>
        <v>2869188000</v>
      </c>
      <c r="M716" s="3">
        <f t="shared" si="45"/>
        <v>1963335000</v>
      </c>
      <c r="N716" s="3">
        <f t="shared" si="46"/>
        <v>905853000</v>
      </c>
      <c r="O716" s="27">
        <f t="shared" si="47"/>
        <v>0.97074983057820619</v>
      </c>
    </row>
    <row r="717" spans="1:15" ht="12.75" x14ac:dyDescent="0.2">
      <c r="A717" s="14">
        <v>743</v>
      </c>
      <c r="B717" s="9" t="s">
        <v>285</v>
      </c>
      <c r="C717" s="18" t="s">
        <v>15</v>
      </c>
      <c r="D717" s="15">
        <v>42369</v>
      </c>
      <c r="E717" s="16">
        <v>3153251000</v>
      </c>
      <c r="F717" s="17">
        <v>82175000</v>
      </c>
      <c r="G717" s="17">
        <v>1948041000</v>
      </c>
      <c r="H717" s="17">
        <v>0</v>
      </c>
      <c r="I717" s="17">
        <v>127821000</v>
      </c>
      <c r="J717" s="9" t="s">
        <v>45</v>
      </c>
      <c r="K717" s="24" t="s">
        <v>103</v>
      </c>
      <c r="L717" s="3">
        <f t="shared" si="44"/>
        <v>3071076000</v>
      </c>
      <c r="M717" s="3">
        <f t="shared" si="45"/>
        <v>2075862000</v>
      </c>
      <c r="N717" s="3">
        <f t="shared" si="46"/>
        <v>995214000</v>
      </c>
      <c r="O717" s="27">
        <f t="shared" si="47"/>
        <v>0.9739395944059005</v>
      </c>
    </row>
    <row r="718" spans="1:15" ht="25.5" x14ac:dyDescent="0.2">
      <c r="A718" s="14">
        <v>744</v>
      </c>
      <c r="B718" s="9" t="s">
        <v>286</v>
      </c>
      <c r="C718" s="18" t="s">
        <v>10</v>
      </c>
      <c r="D718" s="15">
        <v>41636</v>
      </c>
      <c r="E718" s="16">
        <v>4627802000</v>
      </c>
      <c r="F718" s="17">
        <v>3016109000</v>
      </c>
      <c r="G718" s="17">
        <v>1096507000</v>
      </c>
      <c r="H718" s="17">
        <v>0</v>
      </c>
      <c r="I718" s="17">
        <v>0</v>
      </c>
      <c r="J718" s="9" t="s">
        <v>17</v>
      </c>
      <c r="K718" s="24" t="s">
        <v>287</v>
      </c>
      <c r="L718" s="3">
        <f t="shared" si="44"/>
        <v>1611693000</v>
      </c>
      <c r="M718" s="3">
        <f t="shared" si="45"/>
        <v>1096507000</v>
      </c>
      <c r="N718" s="3">
        <f t="shared" si="46"/>
        <v>515186000</v>
      </c>
      <c r="O718" s="27">
        <f t="shared" si="47"/>
        <v>0.34826317115555072</v>
      </c>
    </row>
    <row r="719" spans="1:15" ht="25.5" x14ac:dyDescent="0.2">
      <c r="A719" s="14">
        <v>745</v>
      </c>
      <c r="B719" s="9" t="s">
        <v>286</v>
      </c>
      <c r="C719" s="18" t="s">
        <v>13</v>
      </c>
      <c r="D719" s="15">
        <v>42007</v>
      </c>
      <c r="E719" s="16">
        <v>5324746000</v>
      </c>
      <c r="F719" s="17">
        <v>3420339000</v>
      </c>
      <c r="G719" s="17">
        <v>1340453000</v>
      </c>
      <c r="H719" s="17">
        <v>0</v>
      </c>
      <c r="I719" s="17">
        <v>0</v>
      </c>
      <c r="J719" s="9" t="s">
        <v>17</v>
      </c>
      <c r="K719" s="24" t="s">
        <v>287</v>
      </c>
      <c r="L719" s="3">
        <f t="shared" si="44"/>
        <v>1904407000</v>
      </c>
      <c r="M719" s="3">
        <f t="shared" si="45"/>
        <v>1340453000</v>
      </c>
      <c r="N719" s="3">
        <f t="shared" si="46"/>
        <v>563954000</v>
      </c>
      <c r="O719" s="27">
        <f t="shared" si="47"/>
        <v>0.35765217721183318</v>
      </c>
    </row>
    <row r="720" spans="1:15" ht="25.5" x14ac:dyDescent="0.2">
      <c r="A720" s="14">
        <v>746</v>
      </c>
      <c r="B720" s="9" t="s">
        <v>286</v>
      </c>
      <c r="C720" s="18" t="s">
        <v>14</v>
      </c>
      <c r="D720" s="15">
        <v>42371</v>
      </c>
      <c r="E720" s="16">
        <v>5731549000</v>
      </c>
      <c r="F720" s="17">
        <v>3595217000</v>
      </c>
      <c r="G720" s="17">
        <v>1541214000</v>
      </c>
      <c r="H720" s="17">
        <v>0</v>
      </c>
      <c r="I720" s="17">
        <v>0</v>
      </c>
      <c r="J720" s="9" t="s">
        <v>17</v>
      </c>
      <c r="K720" s="24" t="s">
        <v>287</v>
      </c>
      <c r="L720" s="3">
        <f t="shared" si="44"/>
        <v>2136332000</v>
      </c>
      <c r="M720" s="3">
        <f t="shared" si="45"/>
        <v>1541214000</v>
      </c>
      <c r="N720" s="3">
        <f t="shared" si="46"/>
        <v>595118000</v>
      </c>
      <c r="O720" s="27">
        <f t="shared" si="47"/>
        <v>0.37273204852649783</v>
      </c>
    </row>
    <row r="721" spans="1:15" ht="25.5" x14ac:dyDescent="0.2">
      <c r="A721" s="14">
        <v>747</v>
      </c>
      <c r="B721" s="9" t="s">
        <v>286</v>
      </c>
      <c r="C721" s="18" t="s">
        <v>15</v>
      </c>
      <c r="D721" s="15">
        <v>42735</v>
      </c>
      <c r="E721" s="16">
        <v>6028199000</v>
      </c>
      <c r="F721" s="17">
        <v>3752151000</v>
      </c>
      <c r="G721" s="17">
        <v>1500399000</v>
      </c>
      <c r="H721" s="17">
        <v>0</v>
      </c>
      <c r="I721" s="17">
        <v>0</v>
      </c>
      <c r="J721" s="9" t="s">
        <v>17</v>
      </c>
      <c r="K721" s="24" t="s">
        <v>287</v>
      </c>
      <c r="L721" s="3">
        <f t="shared" si="44"/>
        <v>2276048000</v>
      </c>
      <c r="M721" s="3">
        <f t="shared" si="45"/>
        <v>1500399000</v>
      </c>
      <c r="N721" s="3">
        <f t="shared" si="46"/>
        <v>775649000</v>
      </c>
      <c r="O721" s="27">
        <f t="shared" si="47"/>
        <v>0.37756683215003356</v>
      </c>
    </row>
    <row r="722" spans="1:15" ht="12.75" x14ac:dyDescent="0.2">
      <c r="A722" s="14">
        <v>748</v>
      </c>
      <c r="B722" s="9" t="s">
        <v>288</v>
      </c>
      <c r="C722" s="18" t="s">
        <v>10</v>
      </c>
      <c r="D722" s="15">
        <v>41274</v>
      </c>
      <c r="E722" s="16">
        <v>33013000000</v>
      </c>
      <c r="F722" s="17">
        <v>5717000000</v>
      </c>
      <c r="G722" s="17">
        <v>20801000000</v>
      </c>
      <c r="H722" s="17">
        <v>0</v>
      </c>
      <c r="I722" s="17">
        <v>1679000000</v>
      </c>
      <c r="J722" s="9" t="s">
        <v>23</v>
      </c>
      <c r="K722" s="24" t="s">
        <v>197</v>
      </c>
      <c r="L722" s="3">
        <f t="shared" si="44"/>
        <v>27296000000</v>
      </c>
      <c r="M722" s="3">
        <f t="shared" si="45"/>
        <v>22480000000</v>
      </c>
      <c r="N722" s="3">
        <f t="shared" si="46"/>
        <v>4816000000</v>
      </c>
      <c r="O722" s="27">
        <f t="shared" si="47"/>
        <v>0.8268257958985854</v>
      </c>
    </row>
    <row r="723" spans="1:15" ht="12.75" x14ac:dyDescent="0.2">
      <c r="A723" s="14">
        <v>749</v>
      </c>
      <c r="B723" s="9" t="s">
        <v>288</v>
      </c>
      <c r="C723" s="18" t="s">
        <v>13</v>
      </c>
      <c r="D723" s="15">
        <v>41639</v>
      </c>
      <c r="E723" s="16">
        <v>34182000000</v>
      </c>
      <c r="F723" s="17">
        <v>5970000000</v>
      </c>
      <c r="G723" s="17">
        <v>21667000000</v>
      </c>
      <c r="H723" s="17">
        <v>0</v>
      </c>
      <c r="I723" s="17">
        <v>1753000000</v>
      </c>
      <c r="J723" s="9" t="s">
        <v>23</v>
      </c>
      <c r="K723" s="24" t="s">
        <v>197</v>
      </c>
      <c r="L723" s="3">
        <f t="shared" si="44"/>
        <v>28212000000</v>
      </c>
      <c r="M723" s="3">
        <f t="shared" si="45"/>
        <v>23420000000</v>
      </c>
      <c r="N723" s="3">
        <f t="shared" si="46"/>
        <v>4792000000</v>
      </c>
      <c r="O723" s="27">
        <f t="shared" si="47"/>
        <v>0.82534667368790593</v>
      </c>
    </row>
    <row r="724" spans="1:15" ht="12.75" x14ac:dyDescent="0.2">
      <c r="A724" s="14">
        <v>750</v>
      </c>
      <c r="B724" s="9" t="s">
        <v>288</v>
      </c>
      <c r="C724" s="18" t="s">
        <v>14</v>
      </c>
      <c r="D724" s="15">
        <v>42004</v>
      </c>
      <c r="E724" s="16">
        <v>36918000000</v>
      </c>
      <c r="F724" s="17">
        <v>6262000000</v>
      </c>
      <c r="G724" s="17">
        <v>23271000000</v>
      </c>
      <c r="H724" s="17">
        <v>0</v>
      </c>
      <c r="I724" s="17">
        <v>1820000000</v>
      </c>
      <c r="J724" s="9" t="s">
        <v>23</v>
      </c>
      <c r="K724" s="24" t="s">
        <v>197</v>
      </c>
      <c r="L724" s="3">
        <f t="shared" si="44"/>
        <v>30656000000</v>
      </c>
      <c r="M724" s="3">
        <f t="shared" si="45"/>
        <v>25091000000</v>
      </c>
      <c r="N724" s="3">
        <f t="shared" si="46"/>
        <v>5565000000</v>
      </c>
      <c r="O724" s="27">
        <f t="shared" si="47"/>
        <v>0.83038084403272117</v>
      </c>
    </row>
    <row r="725" spans="1:15" ht="12.75" x14ac:dyDescent="0.2">
      <c r="A725" s="14">
        <v>751</v>
      </c>
      <c r="B725" s="9" t="s">
        <v>288</v>
      </c>
      <c r="C725" s="18" t="s">
        <v>15</v>
      </c>
      <c r="D725" s="15">
        <v>42369</v>
      </c>
      <c r="E725" s="16">
        <v>39678000000</v>
      </c>
      <c r="F725" s="17">
        <v>6638000000</v>
      </c>
      <c r="G725" s="17">
        <v>25171000000</v>
      </c>
      <c r="H725" s="17">
        <v>0</v>
      </c>
      <c r="I725" s="17">
        <v>1904000000</v>
      </c>
      <c r="J725" s="9" t="s">
        <v>23</v>
      </c>
      <c r="K725" s="24" t="s">
        <v>197</v>
      </c>
      <c r="L725" s="3">
        <f t="shared" si="44"/>
        <v>33040000000</v>
      </c>
      <c r="M725" s="3">
        <f t="shared" si="45"/>
        <v>27075000000</v>
      </c>
      <c r="N725" s="3">
        <f t="shared" si="46"/>
        <v>5965000000</v>
      </c>
      <c r="O725" s="27">
        <f t="shared" si="47"/>
        <v>0.83270326125308736</v>
      </c>
    </row>
    <row r="726" spans="1:15" ht="12.75" x14ac:dyDescent="0.2">
      <c r="A726" s="14">
        <v>752</v>
      </c>
      <c r="B726" s="9" t="s">
        <v>289</v>
      </c>
      <c r="C726" s="18" t="s">
        <v>10</v>
      </c>
      <c r="D726" s="15">
        <v>41274</v>
      </c>
      <c r="E726" s="16">
        <v>1765979000</v>
      </c>
      <c r="F726" s="17">
        <v>567989000</v>
      </c>
      <c r="G726" s="17">
        <v>158950000</v>
      </c>
      <c r="H726" s="17">
        <v>0</v>
      </c>
      <c r="I726" s="17">
        <v>506220000</v>
      </c>
      <c r="J726" s="9" t="s">
        <v>50</v>
      </c>
      <c r="K726" s="24" t="s">
        <v>51</v>
      </c>
      <c r="L726" s="3">
        <f t="shared" si="44"/>
        <v>1197990000</v>
      </c>
      <c r="M726" s="3">
        <f t="shared" si="45"/>
        <v>665170000</v>
      </c>
      <c r="N726" s="3">
        <f t="shared" si="46"/>
        <v>532820000</v>
      </c>
      <c r="O726" s="27">
        <f t="shared" si="47"/>
        <v>0.67837160011529019</v>
      </c>
    </row>
    <row r="727" spans="1:15" ht="12.75" x14ac:dyDescent="0.2">
      <c r="A727" s="14">
        <v>753</v>
      </c>
      <c r="B727" s="9" t="s">
        <v>289</v>
      </c>
      <c r="C727" s="18" t="s">
        <v>13</v>
      </c>
      <c r="D727" s="15">
        <v>41639</v>
      </c>
      <c r="E727" s="16">
        <v>2847945000</v>
      </c>
      <c r="F727" s="17">
        <v>1206813000</v>
      </c>
      <c r="G727" s="17">
        <v>241719000</v>
      </c>
      <c r="H727" s="17">
        <v>0</v>
      </c>
      <c r="I727" s="17">
        <v>865800000</v>
      </c>
      <c r="J727" s="9" t="s">
        <v>50</v>
      </c>
      <c r="K727" s="24" t="s">
        <v>51</v>
      </c>
      <c r="L727" s="3">
        <f t="shared" si="44"/>
        <v>1641132000</v>
      </c>
      <c r="M727" s="3">
        <f t="shared" si="45"/>
        <v>1107519000</v>
      </c>
      <c r="N727" s="3">
        <f t="shared" si="46"/>
        <v>533613000</v>
      </c>
      <c r="O727" s="27">
        <f t="shared" si="47"/>
        <v>0.57625129698782807</v>
      </c>
    </row>
    <row r="728" spans="1:15" ht="12.75" x14ac:dyDescent="0.2">
      <c r="A728" s="14">
        <v>754</v>
      </c>
      <c r="B728" s="9" t="s">
        <v>289</v>
      </c>
      <c r="C728" s="18" t="s">
        <v>14</v>
      </c>
      <c r="D728" s="15">
        <v>42004</v>
      </c>
      <c r="E728" s="16">
        <v>3305879000</v>
      </c>
      <c r="F728" s="17">
        <v>1403358000</v>
      </c>
      <c r="G728" s="17">
        <v>212481000</v>
      </c>
      <c r="H728" s="17">
        <v>0</v>
      </c>
      <c r="I728" s="17">
        <v>844130000</v>
      </c>
      <c r="J728" s="9" t="s">
        <v>50</v>
      </c>
      <c r="K728" s="24" t="s">
        <v>51</v>
      </c>
      <c r="L728" s="3">
        <f t="shared" si="44"/>
        <v>1902521000</v>
      </c>
      <c r="M728" s="3">
        <f t="shared" si="45"/>
        <v>1056611000</v>
      </c>
      <c r="N728" s="3">
        <f t="shared" si="46"/>
        <v>845910000</v>
      </c>
      <c r="O728" s="27">
        <f t="shared" si="47"/>
        <v>0.575496259844961</v>
      </c>
    </row>
    <row r="729" spans="1:15" ht="12.75" x14ac:dyDescent="0.2">
      <c r="A729" s="14">
        <v>755</v>
      </c>
      <c r="B729" s="9" t="s">
        <v>289</v>
      </c>
      <c r="C729" s="18" t="s">
        <v>15</v>
      </c>
      <c r="D729" s="15">
        <v>42369</v>
      </c>
      <c r="E729" s="16">
        <v>3775685000</v>
      </c>
      <c r="F729" s="17">
        <v>1622257000</v>
      </c>
      <c r="G729" s="17">
        <v>258342000</v>
      </c>
      <c r="H729" s="17">
        <v>0</v>
      </c>
      <c r="I729" s="17">
        <v>826240000</v>
      </c>
      <c r="J729" s="9" t="s">
        <v>50</v>
      </c>
      <c r="K729" s="24" t="s">
        <v>51</v>
      </c>
      <c r="L729" s="3">
        <f t="shared" si="44"/>
        <v>2153428000</v>
      </c>
      <c r="M729" s="3">
        <f t="shared" si="45"/>
        <v>1084582000</v>
      </c>
      <c r="N729" s="3">
        <f t="shared" si="46"/>
        <v>1068846000</v>
      </c>
      <c r="O729" s="27">
        <f t="shared" si="47"/>
        <v>0.57034101096887058</v>
      </c>
    </row>
    <row r="730" spans="1:15" ht="12.75" x14ac:dyDescent="0.2">
      <c r="A730" s="14">
        <v>756</v>
      </c>
      <c r="B730" s="9" t="s">
        <v>290</v>
      </c>
      <c r="C730" s="18" t="s">
        <v>10</v>
      </c>
      <c r="D730" s="15">
        <v>41639</v>
      </c>
      <c r="E730" s="16">
        <v>2013719000</v>
      </c>
      <c r="F730" s="17">
        <v>0</v>
      </c>
      <c r="G730" s="17">
        <v>401324000</v>
      </c>
      <c r="H730" s="17">
        <v>0</v>
      </c>
      <c r="I730" s="17">
        <v>423312000</v>
      </c>
      <c r="J730" s="9" t="s">
        <v>50</v>
      </c>
      <c r="K730" s="24" t="s">
        <v>51</v>
      </c>
      <c r="L730" s="3">
        <f t="shared" si="44"/>
        <v>2013719000</v>
      </c>
      <c r="M730" s="3">
        <f t="shared" si="45"/>
        <v>824636000</v>
      </c>
      <c r="N730" s="3">
        <f t="shared" si="46"/>
        <v>1189083000</v>
      </c>
      <c r="O730" s="27">
        <f t="shared" si="47"/>
        <v>1</v>
      </c>
    </row>
    <row r="731" spans="1:15" ht="12.75" x14ac:dyDescent="0.2">
      <c r="A731" s="14">
        <v>757</v>
      </c>
      <c r="B731" s="9" t="s">
        <v>290</v>
      </c>
      <c r="C731" s="18" t="s">
        <v>13</v>
      </c>
      <c r="D731" s="15">
        <v>42004</v>
      </c>
      <c r="E731" s="16">
        <v>1563210000</v>
      </c>
      <c r="F731" s="17">
        <v>0</v>
      </c>
      <c r="G731" s="17">
        <v>463059000</v>
      </c>
      <c r="H731" s="17">
        <v>0</v>
      </c>
      <c r="I731" s="17">
        <v>455016000</v>
      </c>
      <c r="J731" s="9" t="s">
        <v>50</v>
      </c>
      <c r="K731" s="24" t="s">
        <v>51</v>
      </c>
      <c r="L731" s="3">
        <f t="shared" si="44"/>
        <v>1563210000</v>
      </c>
      <c r="M731" s="3">
        <f t="shared" si="45"/>
        <v>918075000</v>
      </c>
      <c r="N731" s="3">
        <f t="shared" si="46"/>
        <v>645135000</v>
      </c>
      <c r="O731" s="27">
        <f t="shared" si="47"/>
        <v>1</v>
      </c>
    </row>
    <row r="732" spans="1:15" ht="12.75" x14ac:dyDescent="0.2">
      <c r="A732" s="14">
        <v>758</v>
      </c>
      <c r="B732" s="9" t="s">
        <v>290</v>
      </c>
      <c r="C732" s="18" t="s">
        <v>14</v>
      </c>
      <c r="D732" s="15">
        <v>42369</v>
      </c>
      <c r="E732" s="16">
        <v>1828305000</v>
      </c>
      <c r="F732" s="17">
        <v>0</v>
      </c>
      <c r="G732" s="17">
        <v>706644000</v>
      </c>
      <c r="H732" s="17">
        <v>0</v>
      </c>
      <c r="I732" s="17">
        <v>504905000</v>
      </c>
      <c r="J732" s="9" t="s">
        <v>50</v>
      </c>
      <c r="K732" s="24" t="s">
        <v>51</v>
      </c>
      <c r="L732" s="3">
        <f t="shared" si="44"/>
        <v>1828305000</v>
      </c>
      <c r="M732" s="3">
        <f t="shared" si="45"/>
        <v>1211549000</v>
      </c>
      <c r="N732" s="3">
        <f t="shared" si="46"/>
        <v>616756000</v>
      </c>
      <c r="O732" s="27">
        <f t="shared" si="47"/>
        <v>1</v>
      </c>
    </row>
    <row r="733" spans="1:15" ht="12.75" x14ac:dyDescent="0.2">
      <c r="A733" s="14">
        <v>759</v>
      </c>
      <c r="B733" s="9" t="s">
        <v>290</v>
      </c>
      <c r="C733" s="18" t="s">
        <v>15</v>
      </c>
      <c r="D733" s="15">
        <v>42735</v>
      </c>
      <c r="E733" s="16">
        <v>2040486000</v>
      </c>
      <c r="F733" s="17">
        <v>0</v>
      </c>
      <c r="G733" s="17">
        <v>842010000</v>
      </c>
      <c r="H733" s="17">
        <v>0</v>
      </c>
      <c r="I733" s="17">
        <v>568108000</v>
      </c>
      <c r="J733" s="9" t="s">
        <v>50</v>
      </c>
      <c r="K733" s="24" t="s">
        <v>51</v>
      </c>
      <c r="L733" s="3">
        <f t="shared" si="44"/>
        <v>2040486000</v>
      </c>
      <c r="M733" s="3">
        <f t="shared" si="45"/>
        <v>1410118000</v>
      </c>
      <c r="N733" s="3">
        <f t="shared" si="46"/>
        <v>630368000</v>
      </c>
      <c r="O733" s="27">
        <f t="shared" si="47"/>
        <v>1</v>
      </c>
    </row>
    <row r="734" spans="1:15" ht="12.75" x14ac:dyDescent="0.2">
      <c r="A734" s="14">
        <v>760</v>
      </c>
      <c r="B734" s="9" t="s">
        <v>291</v>
      </c>
      <c r="C734" s="18" t="s">
        <v>10</v>
      </c>
      <c r="D734" s="15">
        <v>41308</v>
      </c>
      <c r="E734" s="16">
        <v>74754000000</v>
      </c>
      <c r="F734" s="17">
        <v>48912000000</v>
      </c>
      <c r="G734" s="17">
        <v>16508000000</v>
      </c>
      <c r="H734" s="17">
        <v>0</v>
      </c>
      <c r="I734" s="17">
        <v>1568000000</v>
      </c>
      <c r="J734" s="9" t="s">
        <v>17</v>
      </c>
      <c r="K734" s="24" t="s">
        <v>292</v>
      </c>
      <c r="L734" s="3">
        <f t="shared" si="44"/>
        <v>25842000000</v>
      </c>
      <c r="M734" s="3">
        <f t="shared" si="45"/>
        <v>18076000000</v>
      </c>
      <c r="N734" s="3">
        <f t="shared" si="46"/>
        <v>7766000000</v>
      </c>
      <c r="O734" s="27">
        <f t="shared" si="47"/>
        <v>0.34569387591299461</v>
      </c>
    </row>
    <row r="735" spans="1:15" ht="12.75" x14ac:dyDescent="0.2">
      <c r="A735" s="14">
        <v>761</v>
      </c>
      <c r="B735" s="9" t="s">
        <v>291</v>
      </c>
      <c r="C735" s="18" t="s">
        <v>13</v>
      </c>
      <c r="D735" s="15">
        <v>41672</v>
      </c>
      <c r="E735" s="16">
        <v>78812000000</v>
      </c>
      <c r="F735" s="17">
        <v>51897000000</v>
      </c>
      <c r="G735" s="17">
        <v>16122000000</v>
      </c>
      <c r="H735" s="17">
        <v>0</v>
      </c>
      <c r="I735" s="17">
        <v>1627000000</v>
      </c>
      <c r="J735" s="9" t="s">
        <v>17</v>
      </c>
      <c r="K735" s="24" t="s">
        <v>292</v>
      </c>
      <c r="L735" s="3">
        <f t="shared" si="44"/>
        <v>26915000000</v>
      </c>
      <c r="M735" s="3">
        <f t="shared" si="45"/>
        <v>17749000000</v>
      </c>
      <c r="N735" s="3">
        <f t="shared" si="46"/>
        <v>9166000000</v>
      </c>
      <c r="O735" s="27">
        <f t="shared" si="47"/>
        <v>0.34150890727300409</v>
      </c>
    </row>
    <row r="736" spans="1:15" ht="12.75" x14ac:dyDescent="0.2">
      <c r="A736" s="14">
        <v>762</v>
      </c>
      <c r="B736" s="9" t="s">
        <v>291</v>
      </c>
      <c r="C736" s="18" t="s">
        <v>14</v>
      </c>
      <c r="D736" s="15">
        <v>42036</v>
      </c>
      <c r="E736" s="16">
        <v>83176000000</v>
      </c>
      <c r="F736" s="17">
        <v>54787000000</v>
      </c>
      <c r="G736" s="17">
        <v>16280000000</v>
      </c>
      <c r="H736" s="17">
        <v>0</v>
      </c>
      <c r="I736" s="17">
        <v>1640000000</v>
      </c>
      <c r="J736" s="9" t="s">
        <v>17</v>
      </c>
      <c r="K736" s="24" t="s">
        <v>292</v>
      </c>
      <c r="L736" s="3">
        <f t="shared" si="44"/>
        <v>28389000000</v>
      </c>
      <c r="M736" s="3">
        <f t="shared" si="45"/>
        <v>17920000000</v>
      </c>
      <c r="N736" s="3">
        <f t="shared" si="46"/>
        <v>10469000000</v>
      </c>
      <c r="O736" s="27">
        <f t="shared" si="47"/>
        <v>0.34131239780705974</v>
      </c>
    </row>
    <row r="737" spans="1:15" ht="12.75" x14ac:dyDescent="0.2">
      <c r="A737" s="14">
        <v>763</v>
      </c>
      <c r="B737" s="9" t="s">
        <v>291</v>
      </c>
      <c r="C737" s="18" t="s">
        <v>15</v>
      </c>
      <c r="D737" s="15">
        <v>42400</v>
      </c>
      <c r="E737" s="16">
        <v>88519000000</v>
      </c>
      <c r="F737" s="17">
        <v>58254000000</v>
      </c>
      <c r="G737" s="17">
        <v>16801000000</v>
      </c>
      <c r="H737" s="17">
        <v>0</v>
      </c>
      <c r="I737" s="17">
        <v>1690000000</v>
      </c>
      <c r="J737" s="9" t="s">
        <v>17</v>
      </c>
      <c r="K737" s="24" t="s">
        <v>292</v>
      </c>
      <c r="L737" s="3">
        <f t="shared" si="44"/>
        <v>30265000000</v>
      </c>
      <c r="M737" s="3">
        <f t="shared" si="45"/>
        <v>18491000000</v>
      </c>
      <c r="N737" s="3">
        <f t="shared" si="46"/>
        <v>11774000000</v>
      </c>
      <c r="O737" s="27">
        <f t="shared" si="47"/>
        <v>0.34190399801172627</v>
      </c>
    </row>
    <row r="738" spans="1:15" ht="12.75" x14ac:dyDescent="0.2">
      <c r="A738" s="14">
        <v>764</v>
      </c>
      <c r="B738" s="9" t="s">
        <v>293</v>
      </c>
      <c r="C738" s="18" t="s">
        <v>10</v>
      </c>
      <c r="D738" s="15">
        <v>41274</v>
      </c>
      <c r="E738" s="16">
        <v>12245000000</v>
      </c>
      <c r="F738" s="17">
        <v>3535000000</v>
      </c>
      <c r="G738" s="17">
        <v>1126000000</v>
      </c>
      <c r="H738" s="17">
        <v>0</v>
      </c>
      <c r="I738" s="17">
        <v>2866000000</v>
      </c>
      <c r="J738" s="9" t="s">
        <v>81</v>
      </c>
      <c r="K738" s="24" t="s">
        <v>142</v>
      </c>
      <c r="L738" s="3">
        <f t="shared" si="44"/>
        <v>8710000000</v>
      </c>
      <c r="M738" s="3">
        <f t="shared" si="45"/>
        <v>3992000000</v>
      </c>
      <c r="N738" s="3">
        <f t="shared" si="46"/>
        <v>4718000000</v>
      </c>
      <c r="O738" s="27">
        <f t="shared" si="47"/>
        <v>0.71131073907717435</v>
      </c>
    </row>
    <row r="739" spans="1:15" ht="12.75" x14ac:dyDescent="0.2">
      <c r="A739" s="14">
        <v>765</v>
      </c>
      <c r="B739" s="9" t="s">
        <v>293</v>
      </c>
      <c r="C739" s="18" t="s">
        <v>13</v>
      </c>
      <c r="D739" s="15">
        <v>41639</v>
      </c>
      <c r="E739" s="16">
        <v>11905000000</v>
      </c>
      <c r="F739" s="17">
        <v>3969000000</v>
      </c>
      <c r="G739" s="17">
        <v>1045000000</v>
      </c>
      <c r="H739" s="17">
        <v>0</v>
      </c>
      <c r="I739" s="17">
        <v>2687000000</v>
      </c>
      <c r="J739" s="9" t="s">
        <v>81</v>
      </c>
      <c r="K739" s="24" t="s">
        <v>142</v>
      </c>
      <c r="L739" s="3">
        <f t="shared" si="44"/>
        <v>7936000000</v>
      </c>
      <c r="M739" s="3">
        <f t="shared" si="45"/>
        <v>3732000000</v>
      </c>
      <c r="N739" s="3">
        <f t="shared" si="46"/>
        <v>4204000000</v>
      </c>
      <c r="O739" s="27">
        <f t="shared" si="47"/>
        <v>0.66661066778664424</v>
      </c>
    </row>
    <row r="740" spans="1:15" ht="12.75" x14ac:dyDescent="0.2">
      <c r="A740" s="14">
        <v>766</v>
      </c>
      <c r="B740" s="9" t="s">
        <v>293</v>
      </c>
      <c r="C740" s="18" t="s">
        <v>14</v>
      </c>
      <c r="D740" s="15">
        <v>42004</v>
      </c>
      <c r="E740" s="16">
        <v>10737000000</v>
      </c>
      <c r="F740" s="17">
        <v>3753000000</v>
      </c>
      <c r="G740" s="17">
        <v>863000000</v>
      </c>
      <c r="H740" s="17">
        <v>0</v>
      </c>
      <c r="I740" s="17">
        <v>3224000000</v>
      </c>
      <c r="J740" s="9" t="s">
        <v>81</v>
      </c>
      <c r="K740" s="24" t="s">
        <v>142</v>
      </c>
      <c r="L740" s="3">
        <f t="shared" si="44"/>
        <v>6984000000</v>
      </c>
      <c r="M740" s="3">
        <f t="shared" si="45"/>
        <v>4087000000</v>
      </c>
      <c r="N740" s="3">
        <f t="shared" si="46"/>
        <v>2897000000</v>
      </c>
      <c r="O740" s="27">
        <f t="shared" si="47"/>
        <v>0.6504610226320201</v>
      </c>
    </row>
    <row r="741" spans="1:15" ht="12.75" x14ac:dyDescent="0.2">
      <c r="A741" s="14">
        <v>767</v>
      </c>
      <c r="B741" s="9" t="s">
        <v>293</v>
      </c>
      <c r="C741" s="18" t="s">
        <v>15</v>
      </c>
      <c r="D741" s="15">
        <v>42369</v>
      </c>
      <c r="E741" s="16">
        <v>6636000000</v>
      </c>
      <c r="F741" s="17">
        <v>3323000000</v>
      </c>
      <c r="G741" s="17">
        <v>703000000</v>
      </c>
      <c r="H741" s="17">
        <v>0</v>
      </c>
      <c r="I741" s="17">
        <v>3955000000</v>
      </c>
      <c r="J741" s="9" t="s">
        <v>81</v>
      </c>
      <c r="K741" s="24" t="s">
        <v>142</v>
      </c>
      <c r="L741" s="3">
        <f t="shared" si="44"/>
        <v>3313000000</v>
      </c>
      <c r="M741" s="3">
        <f t="shared" si="45"/>
        <v>4658000000</v>
      </c>
      <c r="N741" s="3">
        <f t="shared" si="46"/>
        <v>-1345000000</v>
      </c>
      <c r="O741" s="27">
        <f t="shared" si="47"/>
        <v>0.49924653405666064</v>
      </c>
    </row>
    <row r="742" spans="1:15" ht="12.75" x14ac:dyDescent="0.2">
      <c r="A742" s="14">
        <v>768</v>
      </c>
      <c r="B742" s="9" t="s">
        <v>294</v>
      </c>
      <c r="C742" s="18" t="s">
        <v>10</v>
      </c>
      <c r="D742" s="15">
        <v>41274</v>
      </c>
      <c r="E742" s="16">
        <v>22086000000</v>
      </c>
      <c r="F742" s="17">
        <v>13195000000</v>
      </c>
      <c r="G742" s="17">
        <v>0</v>
      </c>
      <c r="H742" s="17">
        <v>0</v>
      </c>
      <c r="I742" s="17">
        <v>7080000000</v>
      </c>
      <c r="J742" s="9" t="s">
        <v>45</v>
      </c>
      <c r="K742" s="24" t="s">
        <v>48</v>
      </c>
      <c r="L742" s="3">
        <f t="shared" si="44"/>
        <v>8891000000</v>
      </c>
      <c r="M742" s="3">
        <f t="shared" si="45"/>
        <v>7080000000</v>
      </c>
      <c r="N742" s="3">
        <f t="shared" si="46"/>
        <v>1811000000</v>
      </c>
      <c r="O742" s="27">
        <f t="shared" si="47"/>
        <v>0.40256270940867517</v>
      </c>
    </row>
    <row r="743" spans="1:15" ht="12.75" x14ac:dyDescent="0.2">
      <c r="A743" s="14">
        <v>769</v>
      </c>
      <c r="B743" s="9" t="s">
        <v>294</v>
      </c>
      <c r="C743" s="18" t="s">
        <v>13</v>
      </c>
      <c r="D743" s="15">
        <v>41639</v>
      </c>
      <c r="E743" s="16">
        <v>20673000000</v>
      </c>
      <c r="F743" s="17">
        <v>11048000000</v>
      </c>
      <c r="G743" s="17">
        <v>0</v>
      </c>
      <c r="H743" s="17">
        <v>0</v>
      </c>
      <c r="I743" s="17">
        <v>5970000000</v>
      </c>
      <c r="J743" s="9" t="s">
        <v>45</v>
      </c>
      <c r="K743" s="24" t="s">
        <v>48</v>
      </c>
      <c r="L743" s="3">
        <f t="shared" si="44"/>
        <v>9625000000</v>
      </c>
      <c r="M743" s="3">
        <f t="shared" si="45"/>
        <v>5970000000</v>
      </c>
      <c r="N743" s="3">
        <f t="shared" si="46"/>
        <v>3655000000</v>
      </c>
      <c r="O743" s="27">
        <f t="shared" si="47"/>
        <v>0.46558312775117305</v>
      </c>
    </row>
    <row r="744" spans="1:15" ht="12.75" x14ac:dyDescent="0.2">
      <c r="A744" s="14">
        <v>770</v>
      </c>
      <c r="B744" s="9" t="s">
        <v>294</v>
      </c>
      <c r="C744" s="18" t="s">
        <v>14</v>
      </c>
      <c r="D744" s="15">
        <v>42004</v>
      </c>
      <c r="E744" s="16">
        <v>18614000000</v>
      </c>
      <c r="F744" s="17">
        <v>10805000000</v>
      </c>
      <c r="G744" s="17">
        <v>0</v>
      </c>
      <c r="H744" s="17">
        <v>0</v>
      </c>
      <c r="I744" s="17">
        <v>5757000000</v>
      </c>
      <c r="J744" s="9" t="s">
        <v>45</v>
      </c>
      <c r="K744" s="24" t="s">
        <v>48</v>
      </c>
      <c r="L744" s="3">
        <f t="shared" si="44"/>
        <v>7809000000</v>
      </c>
      <c r="M744" s="3">
        <f t="shared" si="45"/>
        <v>5757000000</v>
      </c>
      <c r="N744" s="3">
        <f t="shared" si="46"/>
        <v>2052000000</v>
      </c>
      <c r="O744" s="27">
        <f t="shared" si="47"/>
        <v>0.41952293972278931</v>
      </c>
    </row>
    <row r="745" spans="1:15" ht="12.75" x14ac:dyDescent="0.2">
      <c r="A745" s="14">
        <v>771</v>
      </c>
      <c r="B745" s="9" t="s">
        <v>294</v>
      </c>
      <c r="C745" s="18" t="s">
        <v>15</v>
      </c>
      <c r="D745" s="15">
        <v>42369</v>
      </c>
      <c r="E745" s="16">
        <v>18377000000</v>
      </c>
      <c r="F745" s="17">
        <v>10775000000</v>
      </c>
      <c r="G745" s="17">
        <v>0</v>
      </c>
      <c r="H745" s="17">
        <v>0</v>
      </c>
      <c r="I745" s="17">
        <v>5274000000</v>
      </c>
      <c r="J745" s="9" t="s">
        <v>45</v>
      </c>
      <c r="K745" s="24" t="s">
        <v>48</v>
      </c>
      <c r="L745" s="3">
        <f t="shared" si="44"/>
        <v>7602000000</v>
      </c>
      <c r="M745" s="3">
        <f t="shared" si="45"/>
        <v>5274000000</v>
      </c>
      <c r="N745" s="3">
        <f t="shared" si="46"/>
        <v>2328000000</v>
      </c>
      <c r="O745" s="27">
        <f t="shared" si="47"/>
        <v>0.41366926048865432</v>
      </c>
    </row>
    <row r="746" spans="1:15" ht="12.75" x14ac:dyDescent="0.2">
      <c r="A746" s="14">
        <v>772</v>
      </c>
      <c r="B746" s="9" t="s">
        <v>295</v>
      </c>
      <c r="C746" s="18" t="s">
        <v>10</v>
      </c>
      <c r="D746" s="15">
        <v>41274</v>
      </c>
      <c r="E746" s="16">
        <v>5580506000</v>
      </c>
      <c r="F746" s="17">
        <v>3440623000</v>
      </c>
      <c r="G746" s="17">
        <v>1111232000</v>
      </c>
      <c r="H746" s="17">
        <v>0</v>
      </c>
      <c r="I746" s="17">
        <v>0</v>
      </c>
      <c r="J746" s="9" t="s">
        <v>17</v>
      </c>
      <c r="K746" s="24" t="s">
        <v>296</v>
      </c>
      <c r="L746" s="3">
        <f t="shared" si="44"/>
        <v>2139883000</v>
      </c>
      <c r="M746" s="3">
        <f t="shared" si="45"/>
        <v>1111232000</v>
      </c>
      <c r="N746" s="3">
        <f t="shared" si="46"/>
        <v>1028651000</v>
      </c>
      <c r="O746" s="27">
        <f t="shared" si="47"/>
        <v>0.38345680481304023</v>
      </c>
    </row>
    <row r="747" spans="1:15" ht="12.75" x14ac:dyDescent="0.2">
      <c r="A747" s="14">
        <v>773</v>
      </c>
      <c r="B747" s="9" t="s">
        <v>295</v>
      </c>
      <c r="C747" s="18" t="s">
        <v>13</v>
      </c>
      <c r="D747" s="15">
        <v>41639</v>
      </c>
      <c r="E747" s="16">
        <v>5899872000</v>
      </c>
      <c r="F747" s="17">
        <v>3621417000</v>
      </c>
      <c r="G747" s="17">
        <v>1124753000</v>
      </c>
      <c r="H747" s="17">
        <v>0</v>
      </c>
      <c r="I747" s="17">
        <v>0</v>
      </c>
      <c r="J747" s="9" t="s">
        <v>17</v>
      </c>
      <c r="K747" s="24" t="s">
        <v>296</v>
      </c>
      <c r="L747" s="3">
        <f t="shared" si="44"/>
        <v>2278455000</v>
      </c>
      <c r="M747" s="3">
        <f t="shared" si="45"/>
        <v>1124753000</v>
      </c>
      <c r="N747" s="3">
        <f t="shared" si="46"/>
        <v>1153702000</v>
      </c>
      <c r="O747" s="27">
        <f t="shared" si="47"/>
        <v>0.38618719185772166</v>
      </c>
    </row>
    <row r="748" spans="1:15" ht="12.75" x14ac:dyDescent="0.2">
      <c r="A748" s="14">
        <v>774</v>
      </c>
      <c r="B748" s="9" t="s">
        <v>295</v>
      </c>
      <c r="C748" s="18" t="s">
        <v>14</v>
      </c>
      <c r="D748" s="15">
        <v>42004</v>
      </c>
      <c r="E748" s="16">
        <v>6228508000</v>
      </c>
      <c r="F748" s="17">
        <v>3788023000</v>
      </c>
      <c r="G748" s="17">
        <v>1159502000</v>
      </c>
      <c r="H748" s="17">
        <v>0</v>
      </c>
      <c r="I748" s="17">
        <v>0</v>
      </c>
      <c r="J748" s="9" t="s">
        <v>17</v>
      </c>
      <c r="K748" s="24" t="s">
        <v>296</v>
      </c>
      <c r="L748" s="3">
        <f t="shared" si="44"/>
        <v>2440485000</v>
      </c>
      <c r="M748" s="3">
        <f t="shared" si="45"/>
        <v>1159502000</v>
      </c>
      <c r="N748" s="3">
        <f t="shared" si="46"/>
        <v>1280983000</v>
      </c>
      <c r="O748" s="27">
        <f t="shared" si="47"/>
        <v>0.39182497638278702</v>
      </c>
    </row>
    <row r="749" spans="1:15" ht="12.75" x14ac:dyDescent="0.2">
      <c r="A749" s="14">
        <v>775</v>
      </c>
      <c r="B749" s="9" t="s">
        <v>295</v>
      </c>
      <c r="C749" s="18" t="s">
        <v>15</v>
      </c>
      <c r="D749" s="15">
        <v>42369</v>
      </c>
      <c r="E749" s="16">
        <v>5995402000</v>
      </c>
      <c r="F749" s="17">
        <v>3619612000</v>
      </c>
      <c r="G749" s="17">
        <v>1220095000</v>
      </c>
      <c r="H749" s="17">
        <v>0</v>
      </c>
      <c r="I749" s="17">
        <v>0</v>
      </c>
      <c r="J749" s="9" t="s">
        <v>17</v>
      </c>
      <c r="K749" s="24" t="s">
        <v>296</v>
      </c>
      <c r="L749" s="3">
        <f t="shared" si="44"/>
        <v>2375790000</v>
      </c>
      <c r="M749" s="3">
        <f t="shared" si="45"/>
        <v>1220095000</v>
      </c>
      <c r="N749" s="3">
        <f t="shared" si="46"/>
        <v>1155695000</v>
      </c>
      <c r="O749" s="27">
        <f t="shared" si="47"/>
        <v>0.39626867389376058</v>
      </c>
    </row>
    <row r="750" spans="1:15" ht="12.75" x14ac:dyDescent="0.2">
      <c r="A750" s="14">
        <v>776</v>
      </c>
      <c r="B750" s="9" t="s">
        <v>297</v>
      </c>
      <c r="C750" s="18" t="s">
        <v>10</v>
      </c>
      <c r="D750" s="15">
        <v>41545</v>
      </c>
      <c r="E750" s="16">
        <v>2492300000</v>
      </c>
      <c r="F750" s="17">
        <v>1330900000</v>
      </c>
      <c r="G750" s="17">
        <v>661100000</v>
      </c>
      <c r="H750" s="17">
        <v>197600000</v>
      </c>
      <c r="I750" s="17">
        <v>112600000</v>
      </c>
      <c r="J750" s="9" t="s">
        <v>23</v>
      </c>
      <c r="K750" s="24" t="s">
        <v>28</v>
      </c>
      <c r="L750" s="3">
        <f t="shared" si="44"/>
        <v>1161400000</v>
      </c>
      <c r="M750" s="3">
        <f t="shared" si="45"/>
        <v>971300000</v>
      </c>
      <c r="N750" s="3">
        <f t="shared" si="46"/>
        <v>190100000</v>
      </c>
      <c r="O750" s="27">
        <f t="shared" si="47"/>
        <v>0.46599526541748587</v>
      </c>
    </row>
    <row r="751" spans="1:15" ht="12.75" x14ac:dyDescent="0.2">
      <c r="A751" s="14">
        <v>777</v>
      </c>
      <c r="B751" s="9" t="s">
        <v>297</v>
      </c>
      <c r="C751" s="18" t="s">
        <v>13</v>
      </c>
      <c r="D751" s="15">
        <v>41909</v>
      </c>
      <c r="E751" s="16">
        <v>2530700000</v>
      </c>
      <c r="F751" s="17">
        <v>1285200000</v>
      </c>
      <c r="G751" s="17">
        <v>591500000</v>
      </c>
      <c r="H751" s="17">
        <v>203200000</v>
      </c>
      <c r="I751" s="17">
        <v>113800000</v>
      </c>
      <c r="J751" s="9" t="s">
        <v>23</v>
      </c>
      <c r="K751" s="24" t="s">
        <v>28</v>
      </c>
      <c r="L751" s="3">
        <f t="shared" si="44"/>
        <v>1245500000</v>
      </c>
      <c r="M751" s="3">
        <f t="shared" si="45"/>
        <v>908500000</v>
      </c>
      <c r="N751" s="3">
        <f t="shared" si="46"/>
        <v>337000000</v>
      </c>
      <c r="O751" s="27">
        <f t="shared" si="47"/>
        <v>0.49215632038566404</v>
      </c>
    </row>
    <row r="752" spans="1:15" ht="12.75" x14ac:dyDescent="0.2">
      <c r="A752" s="14">
        <v>778</v>
      </c>
      <c r="B752" s="9" t="s">
        <v>297</v>
      </c>
      <c r="C752" s="18" t="s">
        <v>14</v>
      </c>
      <c r="D752" s="15">
        <v>42273</v>
      </c>
      <c r="E752" s="16">
        <v>2705000000</v>
      </c>
      <c r="F752" s="17">
        <v>1272300000</v>
      </c>
      <c r="G752" s="17">
        <v>624000000</v>
      </c>
      <c r="H752" s="17">
        <v>214900000</v>
      </c>
      <c r="I752" s="17">
        <v>110200000</v>
      </c>
      <c r="J752" s="9" t="s">
        <v>23</v>
      </c>
      <c r="K752" s="24" t="s">
        <v>28</v>
      </c>
      <c r="L752" s="3">
        <f t="shared" si="44"/>
        <v>1432700000</v>
      </c>
      <c r="M752" s="3">
        <f t="shared" si="45"/>
        <v>949100000</v>
      </c>
      <c r="N752" s="3">
        <f t="shared" si="46"/>
        <v>483600000</v>
      </c>
      <c r="O752" s="27">
        <f t="shared" si="47"/>
        <v>0.5296487985212569</v>
      </c>
    </row>
    <row r="753" spans="1:15" ht="12.75" x14ac:dyDescent="0.2">
      <c r="A753" s="14">
        <v>779</v>
      </c>
      <c r="B753" s="9" t="s">
        <v>297</v>
      </c>
      <c r="C753" s="18" t="s">
        <v>15</v>
      </c>
      <c r="D753" s="15">
        <v>42637</v>
      </c>
      <c r="E753" s="16">
        <v>2832700000</v>
      </c>
      <c r="F753" s="17">
        <v>1269400000</v>
      </c>
      <c r="G753" s="17">
        <v>682400000</v>
      </c>
      <c r="H753" s="17">
        <v>232100000</v>
      </c>
      <c r="I753" s="17">
        <v>89700000</v>
      </c>
      <c r="J753" s="9" t="s">
        <v>23</v>
      </c>
      <c r="K753" s="24" t="s">
        <v>28</v>
      </c>
      <c r="L753" s="3">
        <f t="shared" si="44"/>
        <v>1563300000</v>
      </c>
      <c r="M753" s="3">
        <f t="shared" si="45"/>
        <v>1004200000</v>
      </c>
      <c r="N753" s="3">
        <f t="shared" si="46"/>
        <v>559100000</v>
      </c>
      <c r="O753" s="27">
        <f t="shared" si="47"/>
        <v>0.55187630176157021</v>
      </c>
    </row>
    <row r="754" spans="1:15" ht="12.75" x14ac:dyDescent="0.2">
      <c r="A754" s="14">
        <v>780</v>
      </c>
      <c r="B754" s="9" t="s">
        <v>298</v>
      </c>
      <c r="C754" s="18" t="s">
        <v>10</v>
      </c>
      <c r="D754" s="15">
        <v>41639</v>
      </c>
      <c r="E754" s="16">
        <v>39055000000</v>
      </c>
      <c r="F754" s="17">
        <v>28364000000</v>
      </c>
      <c r="G754" s="17">
        <v>5190000000</v>
      </c>
      <c r="H754" s="17">
        <v>0</v>
      </c>
      <c r="I754" s="17">
        <v>0</v>
      </c>
      <c r="J754" s="9" t="s">
        <v>11</v>
      </c>
      <c r="K754" s="24" t="s">
        <v>162</v>
      </c>
      <c r="L754" s="3">
        <f t="shared" si="44"/>
        <v>10691000000</v>
      </c>
      <c r="M754" s="3">
        <f t="shared" si="45"/>
        <v>5190000000</v>
      </c>
      <c r="N754" s="3">
        <f t="shared" si="46"/>
        <v>5501000000</v>
      </c>
      <c r="O754" s="27">
        <f t="shared" si="47"/>
        <v>0.27374215849443095</v>
      </c>
    </row>
    <row r="755" spans="1:15" ht="12.75" x14ac:dyDescent="0.2">
      <c r="A755" s="14">
        <v>781</v>
      </c>
      <c r="B755" s="9" t="s">
        <v>298</v>
      </c>
      <c r="C755" s="18" t="s">
        <v>13</v>
      </c>
      <c r="D755" s="15">
        <v>42004</v>
      </c>
      <c r="E755" s="16">
        <v>40306000000</v>
      </c>
      <c r="F755" s="17">
        <v>28957000000</v>
      </c>
      <c r="G755" s="17">
        <v>5518000000</v>
      </c>
      <c r="H755" s="17">
        <v>0</v>
      </c>
      <c r="I755" s="17">
        <v>0</v>
      </c>
      <c r="J755" s="9" t="s">
        <v>11</v>
      </c>
      <c r="K755" s="24" t="s">
        <v>162</v>
      </c>
      <c r="L755" s="3">
        <f t="shared" si="44"/>
        <v>11349000000</v>
      </c>
      <c r="M755" s="3">
        <f t="shared" si="45"/>
        <v>5518000000</v>
      </c>
      <c r="N755" s="3">
        <f t="shared" si="46"/>
        <v>5831000000</v>
      </c>
      <c r="O755" s="27">
        <f t="shared" si="47"/>
        <v>0.2815709819877934</v>
      </c>
    </row>
    <row r="756" spans="1:15" ht="12.75" x14ac:dyDescent="0.2">
      <c r="A756" s="14">
        <v>782</v>
      </c>
      <c r="B756" s="9" t="s">
        <v>298</v>
      </c>
      <c r="C756" s="18" t="s">
        <v>14</v>
      </c>
      <c r="D756" s="15">
        <v>42369</v>
      </c>
      <c r="E756" s="16">
        <v>38581000000</v>
      </c>
      <c r="F756" s="17">
        <v>26747000000</v>
      </c>
      <c r="G756" s="17">
        <v>5006000000</v>
      </c>
      <c r="H756" s="17">
        <v>0</v>
      </c>
      <c r="I756" s="17">
        <v>0</v>
      </c>
      <c r="J756" s="9" t="s">
        <v>11</v>
      </c>
      <c r="K756" s="24" t="s">
        <v>162</v>
      </c>
      <c r="L756" s="3">
        <f t="shared" si="44"/>
        <v>11834000000</v>
      </c>
      <c r="M756" s="3">
        <f t="shared" si="45"/>
        <v>5006000000</v>
      </c>
      <c r="N756" s="3">
        <f t="shared" si="46"/>
        <v>6828000000</v>
      </c>
      <c r="O756" s="27">
        <f t="shared" si="47"/>
        <v>0.30673129260516835</v>
      </c>
    </row>
    <row r="757" spans="1:15" ht="12.75" x14ac:dyDescent="0.2">
      <c r="A757" s="14">
        <v>783</v>
      </c>
      <c r="B757" s="9" t="s">
        <v>298</v>
      </c>
      <c r="C757" s="18" t="s">
        <v>15</v>
      </c>
      <c r="D757" s="15">
        <v>42735</v>
      </c>
      <c r="E757" s="16">
        <v>39302000000</v>
      </c>
      <c r="F757" s="17">
        <v>27150000000</v>
      </c>
      <c r="G757" s="17">
        <v>5469000000</v>
      </c>
      <c r="H757" s="17">
        <v>0</v>
      </c>
      <c r="I757" s="17">
        <v>0</v>
      </c>
      <c r="J757" s="9" t="s">
        <v>11</v>
      </c>
      <c r="K757" s="24" t="s">
        <v>162</v>
      </c>
      <c r="L757" s="3">
        <f t="shared" si="44"/>
        <v>12152000000</v>
      </c>
      <c r="M757" s="3">
        <f t="shared" si="45"/>
        <v>5469000000</v>
      </c>
      <c r="N757" s="3">
        <f t="shared" si="46"/>
        <v>6683000000</v>
      </c>
      <c r="O757" s="27">
        <f t="shared" si="47"/>
        <v>0.30919546079079946</v>
      </c>
    </row>
    <row r="758" spans="1:15" ht="12.75" x14ac:dyDescent="0.2">
      <c r="A758" s="14">
        <v>784</v>
      </c>
      <c r="B758" s="9" t="s">
        <v>299</v>
      </c>
      <c r="C758" s="18" t="s">
        <v>10</v>
      </c>
      <c r="D758" s="15">
        <v>41547</v>
      </c>
      <c r="E758" s="16">
        <v>3387614000</v>
      </c>
      <c r="F758" s="17">
        <v>1852768000</v>
      </c>
      <c r="G758" s="17">
        <v>126250000</v>
      </c>
      <c r="H758" s="17">
        <v>15235000</v>
      </c>
      <c r="I758" s="17">
        <v>455623000</v>
      </c>
      <c r="J758" s="9" t="s">
        <v>81</v>
      </c>
      <c r="K758" s="24" t="s">
        <v>300</v>
      </c>
      <c r="L758" s="3">
        <f t="shared" si="44"/>
        <v>1534846000</v>
      </c>
      <c r="M758" s="3">
        <f t="shared" si="45"/>
        <v>597108000</v>
      </c>
      <c r="N758" s="3">
        <f t="shared" si="46"/>
        <v>937738000</v>
      </c>
      <c r="O758" s="27">
        <f t="shared" si="47"/>
        <v>0.45307582268818114</v>
      </c>
    </row>
    <row r="759" spans="1:15" ht="12.75" x14ac:dyDescent="0.2">
      <c r="A759" s="14">
        <v>785</v>
      </c>
      <c r="B759" s="9" t="s">
        <v>299</v>
      </c>
      <c r="C759" s="18" t="s">
        <v>13</v>
      </c>
      <c r="D759" s="15">
        <v>41912</v>
      </c>
      <c r="E759" s="16">
        <v>3715968000</v>
      </c>
      <c r="F759" s="17">
        <v>2006715000</v>
      </c>
      <c r="G759" s="17">
        <v>116190000</v>
      </c>
      <c r="H759" s="17">
        <v>15905000</v>
      </c>
      <c r="I759" s="17">
        <v>523984000</v>
      </c>
      <c r="J759" s="9" t="s">
        <v>81</v>
      </c>
      <c r="K759" s="24" t="s">
        <v>300</v>
      </c>
      <c r="L759" s="3">
        <f t="shared" si="44"/>
        <v>1709253000</v>
      </c>
      <c r="M759" s="3">
        <f t="shared" si="45"/>
        <v>656079000</v>
      </c>
      <c r="N759" s="3">
        <f t="shared" si="46"/>
        <v>1053174000</v>
      </c>
      <c r="O759" s="27">
        <f t="shared" si="47"/>
        <v>0.45997516663222071</v>
      </c>
    </row>
    <row r="760" spans="1:15" ht="12.75" x14ac:dyDescent="0.2">
      <c r="A760" s="14">
        <v>786</v>
      </c>
      <c r="B760" s="9" t="s">
        <v>299</v>
      </c>
      <c r="C760" s="18" t="s">
        <v>14</v>
      </c>
      <c r="D760" s="15">
        <v>42277</v>
      </c>
      <c r="E760" s="16">
        <v>3161702000</v>
      </c>
      <c r="F760" s="17">
        <v>1703476000</v>
      </c>
      <c r="G760" s="17">
        <v>122878000</v>
      </c>
      <c r="H760" s="17">
        <v>16104000</v>
      </c>
      <c r="I760" s="17">
        <v>608039000</v>
      </c>
      <c r="J760" s="9" t="s">
        <v>81</v>
      </c>
      <c r="K760" s="24" t="s">
        <v>300</v>
      </c>
      <c r="L760" s="3">
        <f t="shared" si="44"/>
        <v>1458226000</v>
      </c>
      <c r="M760" s="3">
        <f t="shared" si="45"/>
        <v>747021000</v>
      </c>
      <c r="N760" s="3">
        <f t="shared" si="46"/>
        <v>711205000</v>
      </c>
      <c r="O760" s="27">
        <f t="shared" si="47"/>
        <v>0.46121550987411208</v>
      </c>
    </row>
    <row r="761" spans="1:15" ht="12.75" x14ac:dyDescent="0.2">
      <c r="A761" s="14">
        <v>787</v>
      </c>
      <c r="B761" s="9" t="s">
        <v>299</v>
      </c>
      <c r="C761" s="18" t="s">
        <v>15</v>
      </c>
      <c r="D761" s="15">
        <v>42643</v>
      </c>
      <c r="E761" s="16">
        <v>1624232000</v>
      </c>
      <c r="F761" s="17">
        <v>898805000</v>
      </c>
      <c r="G761" s="17">
        <v>136287000</v>
      </c>
      <c r="H761" s="17">
        <v>10269000</v>
      </c>
      <c r="I761" s="17">
        <v>598587000</v>
      </c>
      <c r="J761" s="9" t="s">
        <v>81</v>
      </c>
      <c r="K761" s="24" t="s">
        <v>300</v>
      </c>
      <c r="L761" s="3">
        <f t="shared" si="44"/>
        <v>725427000</v>
      </c>
      <c r="M761" s="3">
        <f t="shared" si="45"/>
        <v>745143000</v>
      </c>
      <c r="N761" s="3">
        <f t="shared" si="46"/>
        <v>-19716000</v>
      </c>
      <c r="O761" s="27">
        <f t="shared" si="47"/>
        <v>0.44662769850612472</v>
      </c>
    </row>
    <row r="762" spans="1:15" ht="25.5" x14ac:dyDescent="0.2">
      <c r="A762" s="14">
        <v>788</v>
      </c>
      <c r="B762" s="9" t="s">
        <v>301</v>
      </c>
      <c r="C762" s="18" t="s">
        <v>10</v>
      </c>
      <c r="D762" s="15">
        <v>41943</v>
      </c>
      <c r="E762" s="16">
        <v>55123000000</v>
      </c>
      <c r="F762" s="17">
        <v>39486000000</v>
      </c>
      <c r="G762" s="17">
        <v>8717000000</v>
      </c>
      <c r="H762" s="17">
        <v>2197000000</v>
      </c>
      <c r="I762" s="17">
        <v>906000000</v>
      </c>
      <c r="J762" s="9" t="s">
        <v>20</v>
      </c>
      <c r="K762" s="24" t="s">
        <v>302</v>
      </c>
      <c r="L762" s="3">
        <f t="shared" si="44"/>
        <v>15637000000</v>
      </c>
      <c r="M762" s="3">
        <f t="shared" si="45"/>
        <v>11820000000</v>
      </c>
      <c r="N762" s="3">
        <f t="shared" si="46"/>
        <v>3817000000</v>
      </c>
      <c r="O762" s="27">
        <f t="shared" si="47"/>
        <v>0.28367469114525695</v>
      </c>
    </row>
    <row r="763" spans="1:15" ht="25.5" x14ac:dyDescent="0.2">
      <c r="A763" s="14">
        <v>789</v>
      </c>
      <c r="B763" s="9" t="s">
        <v>301</v>
      </c>
      <c r="C763" s="18" t="s">
        <v>13</v>
      </c>
      <c r="D763" s="15">
        <v>42308</v>
      </c>
      <c r="E763" s="16">
        <v>52107000000</v>
      </c>
      <c r="F763" s="17">
        <v>37168000000</v>
      </c>
      <c r="G763" s="17">
        <v>9047000000</v>
      </c>
      <c r="H763" s="17">
        <v>2338000000</v>
      </c>
      <c r="I763" s="17">
        <v>852000000</v>
      </c>
      <c r="J763" s="9" t="s">
        <v>20</v>
      </c>
      <c r="K763" s="24" t="s">
        <v>302</v>
      </c>
      <c r="L763" s="3">
        <f t="shared" si="44"/>
        <v>14939000000</v>
      </c>
      <c r="M763" s="3">
        <f t="shared" si="45"/>
        <v>12237000000</v>
      </c>
      <c r="N763" s="3">
        <f t="shared" si="46"/>
        <v>2702000000</v>
      </c>
      <c r="O763" s="27">
        <f t="shared" si="47"/>
        <v>0.28669852419060776</v>
      </c>
    </row>
    <row r="764" spans="1:15" ht="25.5" x14ac:dyDescent="0.2">
      <c r="A764" s="14">
        <v>790</v>
      </c>
      <c r="B764" s="9" t="s">
        <v>301</v>
      </c>
      <c r="C764" s="18" t="s">
        <v>14</v>
      </c>
      <c r="D764" s="15">
        <v>42674</v>
      </c>
      <c r="E764" s="16">
        <v>50123000000</v>
      </c>
      <c r="F764" s="17">
        <v>35507000000</v>
      </c>
      <c r="G764" s="17">
        <v>8419000000</v>
      </c>
      <c r="H764" s="17">
        <v>2298000000</v>
      </c>
      <c r="I764" s="17">
        <v>755000000</v>
      </c>
      <c r="J764" s="9" t="s">
        <v>20</v>
      </c>
      <c r="K764" s="24" t="s">
        <v>302</v>
      </c>
      <c r="L764" s="3">
        <f t="shared" si="44"/>
        <v>14616000000</v>
      </c>
      <c r="M764" s="3">
        <f t="shared" si="45"/>
        <v>11472000000</v>
      </c>
      <c r="N764" s="3">
        <f t="shared" si="46"/>
        <v>3144000000</v>
      </c>
      <c r="O764" s="27">
        <f t="shared" si="47"/>
        <v>0.29160265746264191</v>
      </c>
    </row>
    <row r="765" spans="1:15" ht="12.75" x14ac:dyDescent="0.2">
      <c r="A765" s="14">
        <v>791</v>
      </c>
      <c r="B765" s="9" t="s">
        <v>303</v>
      </c>
      <c r="C765" s="18" t="s">
        <v>10</v>
      </c>
      <c r="D765" s="15">
        <v>41578</v>
      </c>
      <c r="E765" s="16">
        <v>112298000000</v>
      </c>
      <c r="F765" s="17">
        <v>86380000000</v>
      </c>
      <c r="G765" s="17">
        <v>13267000000</v>
      </c>
      <c r="H765" s="17">
        <v>3135000000</v>
      </c>
      <c r="I765" s="17">
        <v>1373000000</v>
      </c>
      <c r="J765" s="9" t="s">
        <v>20</v>
      </c>
      <c r="K765" s="24" t="s">
        <v>21</v>
      </c>
      <c r="L765" s="3">
        <f t="shared" si="44"/>
        <v>25918000000</v>
      </c>
      <c r="M765" s="3">
        <f t="shared" si="45"/>
        <v>17775000000</v>
      </c>
      <c r="N765" s="3">
        <f t="shared" si="46"/>
        <v>8143000000</v>
      </c>
      <c r="O765" s="27">
        <f t="shared" si="47"/>
        <v>0.2307966303941299</v>
      </c>
    </row>
    <row r="766" spans="1:15" ht="12.75" x14ac:dyDescent="0.2">
      <c r="A766" s="14">
        <v>792</v>
      </c>
      <c r="B766" s="9" t="s">
        <v>303</v>
      </c>
      <c r="C766" s="18" t="s">
        <v>13</v>
      </c>
      <c r="D766" s="15">
        <v>41943</v>
      </c>
      <c r="E766" s="16">
        <v>56651000000</v>
      </c>
      <c r="F766" s="17">
        <v>45431000000</v>
      </c>
      <c r="G766" s="17">
        <v>5361000000</v>
      </c>
      <c r="H766" s="17">
        <v>1298000000</v>
      </c>
      <c r="I766" s="17">
        <v>129000000</v>
      </c>
      <c r="J766" s="9" t="s">
        <v>20</v>
      </c>
      <c r="K766" s="24" t="s">
        <v>21</v>
      </c>
      <c r="L766" s="3">
        <f t="shared" si="44"/>
        <v>11220000000</v>
      </c>
      <c r="M766" s="3">
        <f t="shared" si="45"/>
        <v>6788000000</v>
      </c>
      <c r="N766" s="3">
        <f t="shared" si="46"/>
        <v>4432000000</v>
      </c>
      <c r="O766" s="27">
        <f t="shared" si="47"/>
        <v>0.19805475631498121</v>
      </c>
    </row>
    <row r="767" spans="1:15" ht="12.75" x14ac:dyDescent="0.2">
      <c r="A767" s="14">
        <v>793</v>
      </c>
      <c r="B767" s="9" t="s">
        <v>303</v>
      </c>
      <c r="C767" s="18" t="s">
        <v>14</v>
      </c>
      <c r="D767" s="15">
        <v>42308</v>
      </c>
      <c r="E767" s="16">
        <v>51463000000</v>
      </c>
      <c r="F767" s="17">
        <v>41524000000</v>
      </c>
      <c r="G767" s="17">
        <v>4663000000</v>
      </c>
      <c r="H767" s="17">
        <v>1191000000</v>
      </c>
      <c r="I767" s="17">
        <v>102000000</v>
      </c>
      <c r="J767" s="9" t="s">
        <v>20</v>
      </c>
      <c r="K767" s="24" t="s">
        <v>21</v>
      </c>
      <c r="L767" s="3">
        <f t="shared" si="44"/>
        <v>9939000000</v>
      </c>
      <c r="M767" s="3">
        <f t="shared" si="45"/>
        <v>5956000000</v>
      </c>
      <c r="N767" s="3">
        <f t="shared" si="46"/>
        <v>3983000000</v>
      </c>
      <c r="O767" s="27">
        <f t="shared" si="47"/>
        <v>0.19312904416765442</v>
      </c>
    </row>
    <row r="768" spans="1:15" ht="12.75" x14ac:dyDescent="0.2">
      <c r="A768" s="14">
        <v>794</v>
      </c>
      <c r="B768" s="9" t="s">
        <v>303</v>
      </c>
      <c r="C768" s="18" t="s">
        <v>15</v>
      </c>
      <c r="D768" s="15">
        <v>42674</v>
      </c>
      <c r="E768" s="16">
        <v>48238000000</v>
      </c>
      <c r="F768" s="17">
        <v>39240000000</v>
      </c>
      <c r="G768" s="17">
        <v>4019000000</v>
      </c>
      <c r="H768" s="17">
        <v>1209000000</v>
      </c>
      <c r="I768" s="17">
        <v>16000000</v>
      </c>
      <c r="J768" s="9" t="s">
        <v>20</v>
      </c>
      <c r="K768" s="24" t="s">
        <v>21</v>
      </c>
      <c r="L768" s="3">
        <f t="shared" si="44"/>
        <v>8998000000</v>
      </c>
      <c r="M768" s="3">
        <f t="shared" si="45"/>
        <v>5244000000</v>
      </c>
      <c r="N768" s="3">
        <f t="shared" si="46"/>
        <v>3754000000</v>
      </c>
      <c r="O768" s="27">
        <f t="shared" si="47"/>
        <v>0.18653343836809155</v>
      </c>
    </row>
    <row r="769" spans="1:15" ht="12.75" x14ac:dyDescent="0.2">
      <c r="A769" s="14">
        <v>795</v>
      </c>
      <c r="B769" s="9" t="s">
        <v>304</v>
      </c>
      <c r="C769" s="18" t="s">
        <v>10</v>
      </c>
      <c r="D769" s="15">
        <v>41394</v>
      </c>
      <c r="E769" s="16">
        <v>2807114000</v>
      </c>
      <c r="F769" s="17">
        <v>1123773000</v>
      </c>
      <c r="G769" s="17">
        <v>828095000</v>
      </c>
      <c r="H769" s="17">
        <v>0</v>
      </c>
      <c r="I769" s="17">
        <v>92407000</v>
      </c>
      <c r="J769" s="9" t="s">
        <v>45</v>
      </c>
      <c r="K769" s="24" t="s">
        <v>98</v>
      </c>
      <c r="L769" s="3">
        <f t="shared" si="44"/>
        <v>1683341000</v>
      </c>
      <c r="M769" s="3">
        <f t="shared" si="45"/>
        <v>920502000</v>
      </c>
      <c r="N769" s="3">
        <f t="shared" si="46"/>
        <v>762839000</v>
      </c>
      <c r="O769" s="27">
        <f t="shared" si="47"/>
        <v>0.59966962510250743</v>
      </c>
    </row>
    <row r="770" spans="1:15" ht="12.75" x14ac:dyDescent="0.2">
      <c r="A770" s="14">
        <v>796</v>
      </c>
      <c r="B770" s="9" t="s">
        <v>304</v>
      </c>
      <c r="C770" s="18" t="s">
        <v>13</v>
      </c>
      <c r="D770" s="15">
        <v>41759</v>
      </c>
      <c r="E770" s="16">
        <v>3024295000</v>
      </c>
      <c r="F770" s="17">
        <v>1179405000</v>
      </c>
      <c r="G770" s="17">
        <v>830789000</v>
      </c>
      <c r="H770" s="17">
        <v>0</v>
      </c>
      <c r="I770" s="17">
        <v>115604000</v>
      </c>
      <c r="J770" s="9" t="s">
        <v>45</v>
      </c>
      <c r="K770" s="24" t="s">
        <v>98</v>
      </c>
      <c r="L770" s="3">
        <f t="shared" ref="L770:L833" si="48">E770-F770</f>
        <v>1844890000</v>
      </c>
      <c r="M770" s="3">
        <f t="shared" si="45"/>
        <v>946393000</v>
      </c>
      <c r="N770" s="3">
        <f t="shared" si="46"/>
        <v>898497000</v>
      </c>
      <c r="O770" s="27">
        <f t="shared" si="47"/>
        <v>0.61002316242297794</v>
      </c>
    </row>
    <row r="771" spans="1:15" ht="12.75" x14ac:dyDescent="0.2">
      <c r="A771" s="14">
        <v>797</v>
      </c>
      <c r="B771" s="9" t="s">
        <v>304</v>
      </c>
      <c r="C771" s="18" t="s">
        <v>14</v>
      </c>
      <c r="D771" s="15">
        <v>42124</v>
      </c>
      <c r="E771" s="16">
        <v>3078658000</v>
      </c>
      <c r="F771" s="17">
        <v>1231104000</v>
      </c>
      <c r="G771" s="17">
        <v>818091000</v>
      </c>
      <c r="H771" s="17">
        <v>0</v>
      </c>
      <c r="I771" s="17">
        <v>159804000</v>
      </c>
      <c r="J771" s="9" t="s">
        <v>45</v>
      </c>
      <c r="K771" s="24" t="s">
        <v>98</v>
      </c>
      <c r="L771" s="3">
        <f t="shared" si="48"/>
        <v>1847554000</v>
      </c>
      <c r="M771" s="3">
        <f t="shared" ref="M771:M834" si="49">G771+H771+I771</f>
        <v>977895000</v>
      </c>
      <c r="N771" s="3">
        <f t="shared" ref="N771:N834" si="50">L771-M771</f>
        <v>869659000</v>
      </c>
      <c r="O771" s="27">
        <f t="shared" ref="O771:O834" si="51">(E771-F771)/E771</f>
        <v>0.60011667421324488</v>
      </c>
    </row>
    <row r="772" spans="1:15" ht="12.75" x14ac:dyDescent="0.2">
      <c r="A772" s="14">
        <v>798</v>
      </c>
      <c r="B772" s="9" t="s">
        <v>304</v>
      </c>
      <c r="C772" s="18" t="s">
        <v>15</v>
      </c>
      <c r="D772" s="15">
        <v>42490</v>
      </c>
      <c r="E772" s="16">
        <v>3038153000</v>
      </c>
      <c r="F772" s="17">
        <v>1250320000</v>
      </c>
      <c r="G772" s="17">
        <v>905648000</v>
      </c>
      <c r="H772" s="17">
        <v>0</v>
      </c>
      <c r="I772" s="17">
        <v>173598000</v>
      </c>
      <c r="J772" s="9" t="s">
        <v>45</v>
      </c>
      <c r="K772" s="24" t="s">
        <v>98</v>
      </c>
      <c r="L772" s="3">
        <f t="shared" si="48"/>
        <v>1787833000</v>
      </c>
      <c r="M772" s="3">
        <f t="shared" si="49"/>
        <v>1079246000</v>
      </c>
      <c r="N772" s="3">
        <f t="shared" si="50"/>
        <v>708587000</v>
      </c>
      <c r="O772" s="27">
        <f t="shared" si="51"/>
        <v>0.58846048898788184</v>
      </c>
    </row>
    <row r="773" spans="1:15" ht="12.75" x14ac:dyDescent="0.2">
      <c r="A773" s="14">
        <v>799</v>
      </c>
      <c r="B773" s="9" t="s">
        <v>305</v>
      </c>
      <c r="C773" s="18" t="s">
        <v>10</v>
      </c>
      <c r="D773" s="15">
        <v>41574</v>
      </c>
      <c r="E773" s="16">
        <v>8751654000</v>
      </c>
      <c r="F773" s="17">
        <v>7338838000</v>
      </c>
      <c r="G773" s="17">
        <v>627340000</v>
      </c>
      <c r="H773" s="17">
        <v>0</v>
      </c>
      <c r="I773" s="17">
        <v>0</v>
      </c>
      <c r="J773" s="9" t="s">
        <v>34</v>
      </c>
      <c r="K773" s="24" t="s">
        <v>122</v>
      </c>
      <c r="L773" s="3">
        <f t="shared" si="48"/>
        <v>1412816000</v>
      </c>
      <c r="M773" s="3">
        <f t="shared" si="49"/>
        <v>627340000</v>
      </c>
      <c r="N773" s="3">
        <f t="shared" si="50"/>
        <v>785476000</v>
      </c>
      <c r="O773" s="27">
        <f t="shared" si="51"/>
        <v>0.16143417004374258</v>
      </c>
    </row>
    <row r="774" spans="1:15" ht="12.75" x14ac:dyDescent="0.2">
      <c r="A774" s="14">
        <v>800</v>
      </c>
      <c r="B774" s="9" t="s">
        <v>305</v>
      </c>
      <c r="C774" s="18" t="s">
        <v>13</v>
      </c>
      <c r="D774" s="15">
        <v>41938</v>
      </c>
      <c r="E774" s="16">
        <v>9316256000</v>
      </c>
      <c r="F774" s="17">
        <v>7751273000</v>
      </c>
      <c r="G774" s="17">
        <v>650948000</v>
      </c>
      <c r="H774" s="17">
        <v>0</v>
      </c>
      <c r="I774" s="17">
        <v>0</v>
      </c>
      <c r="J774" s="9" t="s">
        <v>34</v>
      </c>
      <c r="K774" s="24" t="s">
        <v>122</v>
      </c>
      <c r="L774" s="3">
        <f t="shared" si="48"/>
        <v>1564983000</v>
      </c>
      <c r="M774" s="3">
        <f t="shared" si="49"/>
        <v>650948000</v>
      </c>
      <c r="N774" s="3">
        <f t="shared" si="50"/>
        <v>914035000</v>
      </c>
      <c r="O774" s="27">
        <f t="shared" si="51"/>
        <v>0.16798411293120327</v>
      </c>
    </row>
    <row r="775" spans="1:15" ht="12.75" x14ac:dyDescent="0.2">
      <c r="A775" s="14">
        <v>801</v>
      </c>
      <c r="B775" s="9" t="s">
        <v>305</v>
      </c>
      <c r="C775" s="18" t="s">
        <v>14</v>
      </c>
      <c r="D775" s="15">
        <v>42308</v>
      </c>
      <c r="E775" s="16">
        <v>9263863000</v>
      </c>
      <c r="F775" s="17">
        <v>7455282000</v>
      </c>
      <c r="G775" s="17">
        <v>743611000</v>
      </c>
      <c r="H775" s="17">
        <v>0</v>
      </c>
      <c r="I775" s="17">
        <v>0</v>
      </c>
      <c r="J775" s="9" t="s">
        <v>34</v>
      </c>
      <c r="K775" s="24" t="s">
        <v>122</v>
      </c>
      <c r="L775" s="3">
        <f t="shared" si="48"/>
        <v>1808581000</v>
      </c>
      <c r="M775" s="3">
        <f t="shared" si="49"/>
        <v>743611000</v>
      </c>
      <c r="N775" s="3">
        <f t="shared" si="50"/>
        <v>1064970000</v>
      </c>
      <c r="O775" s="27">
        <f t="shared" si="51"/>
        <v>0.19522967902267122</v>
      </c>
    </row>
    <row r="776" spans="1:15" ht="12.75" x14ac:dyDescent="0.2">
      <c r="A776" s="14">
        <v>802</v>
      </c>
      <c r="B776" s="9" t="s">
        <v>305</v>
      </c>
      <c r="C776" s="18" t="s">
        <v>15</v>
      </c>
      <c r="D776" s="15">
        <v>42673</v>
      </c>
      <c r="E776" s="16">
        <v>9523224000</v>
      </c>
      <c r="F776" s="17">
        <v>7365049000</v>
      </c>
      <c r="G776" s="17">
        <v>871974000</v>
      </c>
      <c r="H776" s="17">
        <v>0</v>
      </c>
      <c r="I776" s="17">
        <v>0</v>
      </c>
      <c r="J776" s="9" t="s">
        <v>34</v>
      </c>
      <c r="K776" s="24" t="s">
        <v>122</v>
      </c>
      <c r="L776" s="3">
        <f t="shared" si="48"/>
        <v>2158175000</v>
      </c>
      <c r="M776" s="3">
        <f t="shared" si="49"/>
        <v>871974000</v>
      </c>
      <c r="N776" s="3">
        <f t="shared" si="50"/>
        <v>1286201000</v>
      </c>
      <c r="O776" s="27">
        <f t="shared" si="51"/>
        <v>0.22662230773947983</v>
      </c>
    </row>
    <row r="777" spans="1:15" ht="12.75" x14ac:dyDescent="0.2">
      <c r="A777" s="14">
        <v>803</v>
      </c>
      <c r="B777" s="9" t="s">
        <v>306</v>
      </c>
      <c r="C777" s="18" t="s">
        <v>10</v>
      </c>
      <c r="D777" s="15">
        <v>41453</v>
      </c>
      <c r="E777" s="16">
        <v>5112000000</v>
      </c>
      <c r="F777" s="17">
        <v>3385000000</v>
      </c>
      <c r="G777" s="17">
        <v>914000000</v>
      </c>
      <c r="H777" s="17">
        <v>0</v>
      </c>
      <c r="I777" s="17">
        <v>0</v>
      </c>
      <c r="J777" s="9" t="s">
        <v>20</v>
      </c>
      <c r="K777" s="24" t="s">
        <v>307</v>
      </c>
      <c r="L777" s="3">
        <f t="shared" si="48"/>
        <v>1727000000</v>
      </c>
      <c r="M777" s="3">
        <f t="shared" si="49"/>
        <v>914000000</v>
      </c>
      <c r="N777" s="3">
        <f t="shared" si="50"/>
        <v>813000000</v>
      </c>
      <c r="O777" s="27">
        <f t="shared" si="51"/>
        <v>0.33783255086071989</v>
      </c>
    </row>
    <row r="778" spans="1:15" ht="12.75" x14ac:dyDescent="0.2">
      <c r="A778" s="14">
        <v>804</v>
      </c>
      <c r="B778" s="9" t="s">
        <v>306</v>
      </c>
      <c r="C778" s="18" t="s">
        <v>13</v>
      </c>
      <c r="D778" s="15">
        <v>41817</v>
      </c>
      <c r="E778" s="16">
        <v>5012000000</v>
      </c>
      <c r="F778" s="17">
        <v>3310000000</v>
      </c>
      <c r="G778" s="17">
        <v>820000000</v>
      </c>
      <c r="H778" s="17">
        <v>0</v>
      </c>
      <c r="I778" s="17">
        <v>0</v>
      </c>
      <c r="J778" s="9" t="s">
        <v>20</v>
      </c>
      <c r="K778" s="24" t="s">
        <v>307</v>
      </c>
      <c r="L778" s="3">
        <f t="shared" si="48"/>
        <v>1702000000</v>
      </c>
      <c r="M778" s="3">
        <f t="shared" si="49"/>
        <v>820000000</v>
      </c>
      <c r="N778" s="3">
        <f t="shared" si="50"/>
        <v>882000000</v>
      </c>
      <c r="O778" s="27">
        <f t="shared" si="51"/>
        <v>0.33958499600957703</v>
      </c>
    </row>
    <row r="779" spans="1:15" ht="12.75" x14ac:dyDescent="0.2">
      <c r="A779" s="14">
        <v>805</v>
      </c>
      <c r="B779" s="9" t="s">
        <v>306</v>
      </c>
      <c r="C779" s="18" t="s">
        <v>14</v>
      </c>
      <c r="D779" s="15">
        <v>42188</v>
      </c>
      <c r="E779" s="16">
        <v>5083000000</v>
      </c>
      <c r="F779" s="17">
        <v>3348000000</v>
      </c>
      <c r="G779" s="17">
        <v>976000000</v>
      </c>
      <c r="H779" s="17">
        <v>0</v>
      </c>
      <c r="I779" s="17">
        <v>0</v>
      </c>
      <c r="J779" s="9" t="s">
        <v>20</v>
      </c>
      <c r="K779" s="24" t="s">
        <v>307</v>
      </c>
      <c r="L779" s="3">
        <f t="shared" si="48"/>
        <v>1735000000</v>
      </c>
      <c r="M779" s="3">
        <f t="shared" si="49"/>
        <v>976000000</v>
      </c>
      <c r="N779" s="3">
        <f t="shared" si="50"/>
        <v>759000000</v>
      </c>
      <c r="O779" s="27">
        <f t="shared" si="51"/>
        <v>0.34133385795789889</v>
      </c>
    </row>
    <row r="780" spans="1:15" ht="12.75" x14ac:dyDescent="0.2">
      <c r="A780" s="14">
        <v>806</v>
      </c>
      <c r="B780" s="9" t="s">
        <v>306</v>
      </c>
      <c r="C780" s="18" t="s">
        <v>15</v>
      </c>
      <c r="D780" s="15">
        <v>42552</v>
      </c>
      <c r="E780" s="16">
        <v>7467000000</v>
      </c>
      <c r="F780" s="17">
        <v>5132000000</v>
      </c>
      <c r="G780" s="17">
        <v>1186000000</v>
      </c>
      <c r="H780" s="17">
        <v>0</v>
      </c>
      <c r="I780" s="17">
        <v>0</v>
      </c>
      <c r="J780" s="9" t="s">
        <v>20</v>
      </c>
      <c r="K780" s="24" t="s">
        <v>307</v>
      </c>
      <c r="L780" s="3">
        <f t="shared" si="48"/>
        <v>2335000000</v>
      </c>
      <c r="M780" s="3">
        <f t="shared" si="49"/>
        <v>1186000000</v>
      </c>
      <c r="N780" s="3">
        <f t="shared" si="50"/>
        <v>1149000000</v>
      </c>
      <c r="O780" s="27">
        <f t="shared" si="51"/>
        <v>0.3127092540511584</v>
      </c>
    </row>
    <row r="781" spans="1:15" ht="12.75" x14ac:dyDescent="0.2">
      <c r="A781" s="14">
        <v>807</v>
      </c>
      <c r="B781" s="9" t="s">
        <v>308</v>
      </c>
      <c r="C781" s="18" t="s">
        <v>10</v>
      </c>
      <c r="D781" s="15">
        <v>41272</v>
      </c>
      <c r="E781" s="16">
        <v>8939967000</v>
      </c>
      <c r="F781" s="17">
        <v>6432454000</v>
      </c>
      <c r="G781" s="17">
        <v>1873360000</v>
      </c>
      <c r="H781" s="17">
        <v>0</v>
      </c>
      <c r="I781" s="17">
        <v>0</v>
      </c>
      <c r="J781" s="9" t="s">
        <v>23</v>
      </c>
      <c r="K781" s="24" t="s">
        <v>26</v>
      </c>
      <c r="L781" s="3">
        <f t="shared" si="48"/>
        <v>2507513000</v>
      </c>
      <c r="M781" s="3">
        <f t="shared" si="49"/>
        <v>1873360000</v>
      </c>
      <c r="N781" s="3">
        <f t="shared" si="50"/>
        <v>634153000</v>
      </c>
      <c r="O781" s="27">
        <f t="shared" si="51"/>
        <v>0.2804834738204291</v>
      </c>
    </row>
    <row r="782" spans="1:15" ht="12.75" x14ac:dyDescent="0.2">
      <c r="A782" s="14">
        <v>808</v>
      </c>
      <c r="B782" s="9" t="s">
        <v>308</v>
      </c>
      <c r="C782" s="18" t="s">
        <v>13</v>
      </c>
      <c r="D782" s="15">
        <v>41636</v>
      </c>
      <c r="E782" s="16">
        <v>9560647000</v>
      </c>
      <c r="F782" s="17">
        <v>6904633000</v>
      </c>
      <c r="G782" s="17">
        <v>1978960000</v>
      </c>
      <c r="H782" s="17">
        <v>0</v>
      </c>
      <c r="I782" s="17">
        <v>0</v>
      </c>
      <c r="J782" s="9" t="s">
        <v>23</v>
      </c>
      <c r="K782" s="24" t="s">
        <v>26</v>
      </c>
      <c r="L782" s="3">
        <f t="shared" si="48"/>
        <v>2656014000</v>
      </c>
      <c r="M782" s="3">
        <f t="shared" si="49"/>
        <v>1978960000</v>
      </c>
      <c r="N782" s="3">
        <f t="shared" si="50"/>
        <v>677054000</v>
      </c>
      <c r="O782" s="27">
        <f t="shared" si="51"/>
        <v>0.27780693084892688</v>
      </c>
    </row>
    <row r="783" spans="1:15" ht="12.75" x14ac:dyDescent="0.2">
      <c r="A783" s="14">
        <v>809</v>
      </c>
      <c r="B783" s="9" t="s">
        <v>308</v>
      </c>
      <c r="C783" s="18" t="s">
        <v>14</v>
      </c>
      <c r="D783" s="15">
        <v>42000</v>
      </c>
      <c r="E783" s="16">
        <v>10371390000</v>
      </c>
      <c r="F783" s="17">
        <v>7460075000</v>
      </c>
      <c r="G783" s="17">
        <v>2196173000</v>
      </c>
      <c r="H783" s="17">
        <v>0</v>
      </c>
      <c r="I783" s="17">
        <v>0</v>
      </c>
      <c r="J783" s="9" t="s">
        <v>23</v>
      </c>
      <c r="K783" s="24" t="s">
        <v>26</v>
      </c>
      <c r="L783" s="3">
        <f t="shared" si="48"/>
        <v>2911315000</v>
      </c>
      <c r="M783" s="3">
        <f t="shared" si="49"/>
        <v>2196173000</v>
      </c>
      <c r="N783" s="3">
        <f t="shared" si="50"/>
        <v>715142000</v>
      </c>
      <c r="O783" s="27">
        <f t="shared" si="51"/>
        <v>0.28070634697952734</v>
      </c>
    </row>
    <row r="784" spans="1:15" ht="12.75" x14ac:dyDescent="0.2">
      <c r="A784" s="14">
        <v>810</v>
      </c>
      <c r="B784" s="9" t="s">
        <v>308</v>
      </c>
      <c r="C784" s="18" t="s">
        <v>15</v>
      </c>
      <c r="D784" s="15">
        <v>42364</v>
      </c>
      <c r="E784" s="16">
        <v>10629719000</v>
      </c>
      <c r="F784" s="17">
        <v>7617460000</v>
      </c>
      <c r="G784" s="17">
        <v>2243356000</v>
      </c>
      <c r="H784" s="17">
        <v>0</v>
      </c>
      <c r="I784" s="17">
        <v>0</v>
      </c>
      <c r="J784" s="9" t="s">
        <v>23</v>
      </c>
      <c r="K784" s="24" t="s">
        <v>26</v>
      </c>
      <c r="L784" s="3">
        <f t="shared" si="48"/>
        <v>3012259000</v>
      </c>
      <c r="M784" s="3">
        <f t="shared" si="49"/>
        <v>2243356000</v>
      </c>
      <c r="N784" s="3">
        <f t="shared" si="50"/>
        <v>768903000</v>
      </c>
      <c r="O784" s="27">
        <f t="shared" si="51"/>
        <v>0.28338086829952891</v>
      </c>
    </row>
    <row r="785" spans="1:15" ht="12.75" x14ac:dyDescent="0.2">
      <c r="A785" s="14">
        <v>811</v>
      </c>
      <c r="B785" s="9" t="s">
        <v>309</v>
      </c>
      <c r="C785" s="18" t="s">
        <v>10</v>
      </c>
      <c r="D785" s="15">
        <v>41274</v>
      </c>
      <c r="E785" s="16">
        <v>5059000000</v>
      </c>
      <c r="F785" s="17">
        <v>1885000000</v>
      </c>
      <c r="G785" s="17">
        <v>2101000000</v>
      </c>
      <c r="H785" s="17">
        <v>0</v>
      </c>
      <c r="I785" s="17">
        <v>722000000</v>
      </c>
      <c r="J785" s="9" t="s">
        <v>50</v>
      </c>
      <c r="K785" s="24" t="s">
        <v>51</v>
      </c>
      <c r="L785" s="3">
        <f t="shared" si="48"/>
        <v>3174000000</v>
      </c>
      <c r="M785" s="3">
        <f t="shared" si="49"/>
        <v>2823000000</v>
      </c>
      <c r="N785" s="3">
        <f t="shared" si="50"/>
        <v>351000000</v>
      </c>
      <c r="O785" s="27">
        <f t="shared" si="51"/>
        <v>0.6273967187191144</v>
      </c>
    </row>
    <row r="786" spans="1:15" ht="12.75" x14ac:dyDescent="0.2">
      <c r="A786" s="14">
        <v>812</v>
      </c>
      <c r="B786" s="9" t="s">
        <v>309</v>
      </c>
      <c r="C786" s="18" t="s">
        <v>13</v>
      </c>
      <c r="D786" s="15">
        <v>41639</v>
      </c>
      <c r="E786" s="16">
        <v>5166000000</v>
      </c>
      <c r="F786" s="17">
        <v>1989000000</v>
      </c>
      <c r="G786" s="17">
        <v>1968000000</v>
      </c>
      <c r="H786" s="17">
        <v>0</v>
      </c>
      <c r="I786" s="17">
        <v>697000000</v>
      </c>
      <c r="J786" s="9" t="s">
        <v>50</v>
      </c>
      <c r="K786" s="24" t="s">
        <v>51</v>
      </c>
      <c r="L786" s="3">
        <f t="shared" si="48"/>
        <v>3177000000</v>
      </c>
      <c r="M786" s="3">
        <f t="shared" si="49"/>
        <v>2665000000</v>
      </c>
      <c r="N786" s="3">
        <f t="shared" si="50"/>
        <v>512000000</v>
      </c>
      <c r="O786" s="27">
        <f t="shared" si="51"/>
        <v>0.6149825783972126</v>
      </c>
    </row>
    <row r="787" spans="1:15" ht="12.75" x14ac:dyDescent="0.2">
      <c r="A787" s="14">
        <v>813</v>
      </c>
      <c r="B787" s="9" t="s">
        <v>309</v>
      </c>
      <c r="C787" s="18" t="s">
        <v>14</v>
      </c>
      <c r="D787" s="15">
        <v>42004</v>
      </c>
      <c r="E787" s="16">
        <v>5354000000</v>
      </c>
      <c r="F787" s="17">
        <v>2033000000</v>
      </c>
      <c r="G787" s="17">
        <v>1920000000</v>
      </c>
      <c r="H787" s="17">
        <v>0</v>
      </c>
      <c r="I787" s="17">
        <v>701000000</v>
      </c>
      <c r="J787" s="9" t="s">
        <v>50</v>
      </c>
      <c r="K787" s="24" t="s">
        <v>51</v>
      </c>
      <c r="L787" s="3">
        <f t="shared" si="48"/>
        <v>3321000000</v>
      </c>
      <c r="M787" s="3">
        <f t="shared" si="49"/>
        <v>2621000000</v>
      </c>
      <c r="N787" s="3">
        <f t="shared" si="50"/>
        <v>700000000</v>
      </c>
      <c r="O787" s="27">
        <f t="shared" si="51"/>
        <v>0.62028389988793431</v>
      </c>
    </row>
    <row r="788" spans="1:15" ht="12.75" x14ac:dyDescent="0.2">
      <c r="A788" s="14">
        <v>814</v>
      </c>
      <c r="B788" s="9" t="s">
        <v>309</v>
      </c>
      <c r="C788" s="18" t="s">
        <v>15</v>
      </c>
      <c r="D788" s="15">
        <v>42369</v>
      </c>
      <c r="E788" s="16">
        <v>5387000000</v>
      </c>
      <c r="F788" s="17">
        <v>2012000000</v>
      </c>
      <c r="G788" s="17">
        <v>2011000000</v>
      </c>
      <c r="H788" s="17">
        <v>0</v>
      </c>
      <c r="I788" s="17">
        <v>716000000</v>
      </c>
      <c r="J788" s="9" t="s">
        <v>50</v>
      </c>
      <c r="K788" s="24" t="s">
        <v>51</v>
      </c>
      <c r="L788" s="3">
        <f t="shared" si="48"/>
        <v>3375000000</v>
      </c>
      <c r="M788" s="3">
        <f t="shared" si="49"/>
        <v>2727000000</v>
      </c>
      <c r="N788" s="3">
        <f t="shared" si="50"/>
        <v>648000000</v>
      </c>
      <c r="O788" s="27">
        <f t="shared" si="51"/>
        <v>0.62650826062743648</v>
      </c>
    </row>
    <row r="789" spans="1:15" ht="12.75" x14ac:dyDescent="0.2">
      <c r="A789" s="14">
        <v>815</v>
      </c>
      <c r="B789" s="9" t="s">
        <v>310</v>
      </c>
      <c r="C789" s="18" t="s">
        <v>10</v>
      </c>
      <c r="D789" s="15">
        <v>41274</v>
      </c>
      <c r="E789" s="16">
        <v>6644252000</v>
      </c>
      <c r="F789" s="17">
        <v>3784370000</v>
      </c>
      <c r="G789" s="17">
        <v>1703796000</v>
      </c>
      <c r="H789" s="17">
        <v>0</v>
      </c>
      <c r="I789" s="17">
        <v>0</v>
      </c>
      <c r="J789" s="9" t="s">
        <v>34</v>
      </c>
      <c r="K789" s="24" t="s">
        <v>122</v>
      </c>
      <c r="L789" s="3">
        <f t="shared" si="48"/>
        <v>2859882000</v>
      </c>
      <c r="M789" s="3">
        <f t="shared" si="49"/>
        <v>1703796000</v>
      </c>
      <c r="N789" s="3">
        <f t="shared" si="50"/>
        <v>1156086000</v>
      </c>
      <c r="O789" s="27">
        <f t="shared" si="51"/>
        <v>0.43042949003138353</v>
      </c>
    </row>
    <row r="790" spans="1:15" ht="12.75" x14ac:dyDescent="0.2">
      <c r="A790" s="14">
        <v>816</v>
      </c>
      <c r="B790" s="9" t="s">
        <v>310</v>
      </c>
      <c r="C790" s="18" t="s">
        <v>13</v>
      </c>
      <c r="D790" s="15">
        <v>41639</v>
      </c>
      <c r="E790" s="16">
        <v>7146079000</v>
      </c>
      <c r="F790" s="17">
        <v>3865231000</v>
      </c>
      <c r="G790" s="17">
        <v>1924132000</v>
      </c>
      <c r="H790" s="17">
        <v>0</v>
      </c>
      <c r="I790" s="17">
        <v>0</v>
      </c>
      <c r="J790" s="9" t="s">
        <v>34</v>
      </c>
      <c r="K790" s="24" t="s">
        <v>122</v>
      </c>
      <c r="L790" s="3">
        <f t="shared" si="48"/>
        <v>3280848000</v>
      </c>
      <c r="M790" s="3">
        <f t="shared" si="49"/>
        <v>1924132000</v>
      </c>
      <c r="N790" s="3">
        <f t="shared" si="50"/>
        <v>1356716000</v>
      </c>
      <c r="O790" s="27">
        <f t="shared" si="51"/>
        <v>0.45911163310677083</v>
      </c>
    </row>
    <row r="791" spans="1:15" ht="12.75" x14ac:dyDescent="0.2">
      <c r="A791" s="14">
        <v>817</v>
      </c>
      <c r="B791" s="9" t="s">
        <v>310</v>
      </c>
      <c r="C791" s="18" t="s">
        <v>14</v>
      </c>
      <c r="D791" s="15">
        <v>42004</v>
      </c>
      <c r="E791" s="16">
        <v>7421768000</v>
      </c>
      <c r="F791" s="17">
        <v>4085602000</v>
      </c>
      <c r="G791" s="17">
        <v>1898284000</v>
      </c>
      <c r="H791" s="17">
        <v>0</v>
      </c>
      <c r="I791" s="17">
        <v>0</v>
      </c>
      <c r="J791" s="9" t="s">
        <v>34</v>
      </c>
      <c r="K791" s="24" t="s">
        <v>122</v>
      </c>
      <c r="L791" s="3">
        <f t="shared" si="48"/>
        <v>3336166000</v>
      </c>
      <c r="M791" s="3">
        <f t="shared" si="49"/>
        <v>1898284000</v>
      </c>
      <c r="N791" s="3">
        <f t="shared" si="50"/>
        <v>1437882000</v>
      </c>
      <c r="O791" s="27">
        <f t="shared" si="51"/>
        <v>0.44951095210736847</v>
      </c>
    </row>
    <row r="792" spans="1:15" ht="12.75" x14ac:dyDescent="0.2">
      <c r="A792" s="14">
        <v>818</v>
      </c>
      <c r="B792" s="9" t="s">
        <v>310</v>
      </c>
      <c r="C792" s="18" t="s">
        <v>15</v>
      </c>
      <c r="D792" s="15">
        <v>42369</v>
      </c>
      <c r="E792" s="16">
        <v>7386626000</v>
      </c>
      <c r="F792" s="17">
        <v>4003951000</v>
      </c>
      <c r="G792" s="17">
        <v>1969308000</v>
      </c>
      <c r="H792" s="17">
        <v>0</v>
      </c>
      <c r="I792" s="17">
        <v>0</v>
      </c>
      <c r="J792" s="9" t="s">
        <v>34</v>
      </c>
      <c r="K792" s="24" t="s">
        <v>122</v>
      </c>
      <c r="L792" s="3">
        <f t="shared" si="48"/>
        <v>3382675000</v>
      </c>
      <c r="M792" s="3">
        <f t="shared" si="49"/>
        <v>1969308000</v>
      </c>
      <c r="N792" s="3">
        <f t="shared" si="50"/>
        <v>1413367000</v>
      </c>
      <c r="O792" s="27">
        <f t="shared" si="51"/>
        <v>0.45794588760822602</v>
      </c>
    </row>
    <row r="793" spans="1:15" ht="12.75" x14ac:dyDescent="0.2">
      <c r="A793" s="14">
        <v>819</v>
      </c>
      <c r="B793" s="9" t="s">
        <v>311</v>
      </c>
      <c r="C793" s="18" t="s">
        <v>10</v>
      </c>
      <c r="D793" s="15">
        <v>41639</v>
      </c>
      <c r="E793" s="16">
        <v>41313000000</v>
      </c>
      <c r="F793" s="17">
        <v>32564000000</v>
      </c>
      <c r="G793" s="17">
        <v>0</v>
      </c>
      <c r="H793" s="17">
        <v>0</v>
      </c>
      <c r="I793" s="17">
        <v>6688000000</v>
      </c>
      <c r="J793" s="9" t="s">
        <v>23</v>
      </c>
      <c r="K793" s="24" t="s">
        <v>79</v>
      </c>
      <c r="L793" s="3">
        <f t="shared" si="48"/>
        <v>8749000000</v>
      </c>
      <c r="M793" s="3">
        <f t="shared" si="49"/>
        <v>6688000000</v>
      </c>
      <c r="N793" s="3">
        <f t="shared" si="50"/>
        <v>2061000000</v>
      </c>
      <c r="O793" s="27">
        <f t="shared" si="51"/>
        <v>0.21177353375450828</v>
      </c>
    </row>
    <row r="794" spans="1:15" ht="12.75" x14ac:dyDescent="0.2">
      <c r="A794" s="14">
        <v>820</v>
      </c>
      <c r="B794" s="9" t="s">
        <v>311</v>
      </c>
      <c r="C794" s="18" t="s">
        <v>13</v>
      </c>
      <c r="D794" s="15">
        <v>42004</v>
      </c>
      <c r="E794" s="16">
        <v>48500000000</v>
      </c>
      <c r="F794" s="17">
        <v>38166000000</v>
      </c>
      <c r="G794" s="17">
        <v>0</v>
      </c>
      <c r="H794" s="17">
        <v>0</v>
      </c>
      <c r="I794" s="17">
        <v>7972000000</v>
      </c>
      <c r="J794" s="9" t="s">
        <v>23</v>
      </c>
      <c r="K794" s="24" t="s">
        <v>79</v>
      </c>
      <c r="L794" s="3">
        <f t="shared" si="48"/>
        <v>10334000000</v>
      </c>
      <c r="M794" s="3">
        <f t="shared" si="49"/>
        <v>7972000000</v>
      </c>
      <c r="N794" s="3">
        <f t="shared" si="50"/>
        <v>2362000000</v>
      </c>
      <c r="O794" s="27">
        <f t="shared" si="51"/>
        <v>0.2130721649484536</v>
      </c>
    </row>
    <row r="795" spans="1:15" ht="12.75" x14ac:dyDescent="0.2">
      <c r="A795" s="14">
        <v>821</v>
      </c>
      <c r="B795" s="9" t="s">
        <v>311</v>
      </c>
      <c r="C795" s="18" t="s">
        <v>14</v>
      </c>
      <c r="D795" s="15">
        <v>42369</v>
      </c>
      <c r="E795" s="16">
        <v>54289000000</v>
      </c>
      <c r="F795" s="17">
        <v>44269000000</v>
      </c>
      <c r="G795" s="17">
        <v>0</v>
      </c>
      <c r="H795" s="17">
        <v>0</v>
      </c>
      <c r="I795" s="17">
        <v>7673000000</v>
      </c>
      <c r="J795" s="9" t="s">
        <v>23</v>
      </c>
      <c r="K795" s="24" t="s">
        <v>79</v>
      </c>
      <c r="L795" s="3">
        <f t="shared" si="48"/>
        <v>10020000000</v>
      </c>
      <c r="M795" s="3">
        <f t="shared" si="49"/>
        <v>7673000000</v>
      </c>
      <c r="N795" s="3">
        <f t="shared" si="50"/>
        <v>2347000000</v>
      </c>
      <c r="O795" s="27">
        <f t="shared" si="51"/>
        <v>0.18456777616091657</v>
      </c>
    </row>
    <row r="796" spans="1:15" ht="12.75" x14ac:dyDescent="0.2">
      <c r="A796" s="14">
        <v>822</v>
      </c>
      <c r="B796" s="9" t="s">
        <v>311</v>
      </c>
      <c r="C796" s="18" t="s">
        <v>15</v>
      </c>
      <c r="D796" s="15">
        <v>42735</v>
      </c>
      <c r="E796" s="16">
        <v>54379000000</v>
      </c>
      <c r="F796" s="17">
        <v>45007000000</v>
      </c>
      <c r="G796" s="17">
        <v>0</v>
      </c>
      <c r="H796" s="17">
        <v>0</v>
      </c>
      <c r="I796" s="17">
        <v>7631000000</v>
      </c>
      <c r="J796" s="9" t="s">
        <v>23</v>
      </c>
      <c r="K796" s="24" t="s">
        <v>79</v>
      </c>
      <c r="L796" s="3">
        <f t="shared" si="48"/>
        <v>9372000000</v>
      </c>
      <c r="M796" s="3">
        <f t="shared" si="49"/>
        <v>7631000000</v>
      </c>
      <c r="N796" s="3">
        <f t="shared" si="50"/>
        <v>1741000000</v>
      </c>
      <c r="O796" s="27">
        <f t="shared" si="51"/>
        <v>0.17234594236745804</v>
      </c>
    </row>
    <row r="797" spans="1:15" ht="12.75" x14ac:dyDescent="0.2">
      <c r="A797" s="14">
        <v>823</v>
      </c>
      <c r="B797" s="9" t="s">
        <v>312</v>
      </c>
      <c r="C797" s="18" t="s">
        <v>10</v>
      </c>
      <c r="D797" s="15">
        <v>41274</v>
      </c>
      <c r="E797" s="16">
        <v>102874000000</v>
      </c>
      <c r="F797" s="17">
        <v>52513000000</v>
      </c>
      <c r="G797" s="17">
        <v>22389000000</v>
      </c>
      <c r="H797" s="17">
        <v>5816000000</v>
      </c>
      <c r="I797" s="17">
        <v>0</v>
      </c>
      <c r="J797" s="9" t="s">
        <v>20</v>
      </c>
      <c r="K797" s="24" t="s">
        <v>174</v>
      </c>
      <c r="L797" s="3">
        <f t="shared" si="48"/>
        <v>50361000000</v>
      </c>
      <c r="M797" s="3">
        <f t="shared" si="49"/>
        <v>28205000000</v>
      </c>
      <c r="N797" s="3">
        <f t="shared" si="50"/>
        <v>22156000000</v>
      </c>
      <c r="O797" s="27">
        <f t="shared" si="51"/>
        <v>0.48954060306783054</v>
      </c>
    </row>
    <row r="798" spans="1:15" ht="12.75" x14ac:dyDescent="0.2">
      <c r="A798" s="14">
        <v>824</v>
      </c>
      <c r="B798" s="9" t="s">
        <v>312</v>
      </c>
      <c r="C798" s="18" t="s">
        <v>13</v>
      </c>
      <c r="D798" s="15">
        <v>41639</v>
      </c>
      <c r="E798" s="16">
        <v>98367000000</v>
      </c>
      <c r="F798" s="17">
        <v>49683000000</v>
      </c>
      <c r="G798" s="17">
        <v>22629000000</v>
      </c>
      <c r="H798" s="17">
        <v>5743000000</v>
      </c>
      <c r="I798" s="17">
        <v>0</v>
      </c>
      <c r="J798" s="9" t="s">
        <v>20</v>
      </c>
      <c r="K798" s="24" t="s">
        <v>174</v>
      </c>
      <c r="L798" s="3">
        <f t="shared" si="48"/>
        <v>48684000000</v>
      </c>
      <c r="M798" s="3">
        <f t="shared" si="49"/>
        <v>28372000000</v>
      </c>
      <c r="N798" s="3">
        <f t="shared" si="50"/>
        <v>20312000000</v>
      </c>
      <c r="O798" s="27">
        <f t="shared" si="51"/>
        <v>0.49492207752599959</v>
      </c>
    </row>
    <row r="799" spans="1:15" ht="12.75" x14ac:dyDescent="0.2">
      <c r="A799" s="14">
        <v>825</v>
      </c>
      <c r="B799" s="9" t="s">
        <v>312</v>
      </c>
      <c r="C799" s="18" t="s">
        <v>14</v>
      </c>
      <c r="D799" s="15">
        <v>42004</v>
      </c>
      <c r="E799" s="16">
        <v>92793000000</v>
      </c>
      <c r="F799" s="17">
        <v>46386000000</v>
      </c>
      <c r="G799" s="17">
        <v>22438000000</v>
      </c>
      <c r="H799" s="17">
        <v>5437000000</v>
      </c>
      <c r="I799" s="17">
        <v>0</v>
      </c>
      <c r="J799" s="9" t="s">
        <v>20</v>
      </c>
      <c r="K799" s="24" t="s">
        <v>174</v>
      </c>
      <c r="L799" s="3">
        <f t="shared" si="48"/>
        <v>46407000000</v>
      </c>
      <c r="M799" s="3">
        <f t="shared" si="49"/>
        <v>27875000000</v>
      </c>
      <c r="N799" s="3">
        <f t="shared" si="50"/>
        <v>18532000000</v>
      </c>
      <c r="O799" s="27">
        <f t="shared" si="51"/>
        <v>0.50011315508712939</v>
      </c>
    </row>
    <row r="800" spans="1:15" ht="12.75" x14ac:dyDescent="0.2">
      <c r="A800" s="14">
        <v>826</v>
      </c>
      <c r="B800" s="9" t="s">
        <v>312</v>
      </c>
      <c r="C800" s="18" t="s">
        <v>15</v>
      </c>
      <c r="D800" s="15">
        <v>42369</v>
      </c>
      <c r="E800" s="16">
        <v>81741000000</v>
      </c>
      <c r="F800" s="17">
        <v>41057000000</v>
      </c>
      <c r="G800" s="17">
        <v>19748000000</v>
      </c>
      <c r="H800" s="17">
        <v>5247000000</v>
      </c>
      <c r="I800" s="17">
        <v>0</v>
      </c>
      <c r="J800" s="9" t="s">
        <v>20</v>
      </c>
      <c r="K800" s="24" t="s">
        <v>174</v>
      </c>
      <c r="L800" s="3">
        <f t="shared" si="48"/>
        <v>40684000000</v>
      </c>
      <c r="M800" s="3">
        <f t="shared" si="49"/>
        <v>24995000000</v>
      </c>
      <c r="N800" s="3">
        <f t="shared" si="50"/>
        <v>15689000000</v>
      </c>
      <c r="O800" s="27">
        <f t="shared" si="51"/>
        <v>0.4977184032492874</v>
      </c>
    </row>
    <row r="801" spans="1:15" ht="12.75" x14ac:dyDescent="0.2">
      <c r="A801" s="14">
        <v>827</v>
      </c>
      <c r="B801" s="9" t="s">
        <v>313</v>
      </c>
      <c r="C801" s="18" t="s">
        <v>10</v>
      </c>
      <c r="D801" s="15">
        <v>41274</v>
      </c>
      <c r="E801" s="16">
        <v>1293338000</v>
      </c>
      <c r="F801" s="17">
        <v>594190000</v>
      </c>
      <c r="G801" s="17">
        <v>354571000</v>
      </c>
      <c r="H801" s="17">
        <v>82014000</v>
      </c>
      <c r="I801" s="17">
        <v>0</v>
      </c>
      <c r="J801" s="9" t="s">
        <v>23</v>
      </c>
      <c r="K801" s="24" t="s">
        <v>28</v>
      </c>
      <c r="L801" s="3">
        <f t="shared" si="48"/>
        <v>699148000</v>
      </c>
      <c r="M801" s="3">
        <f t="shared" si="49"/>
        <v>436585000</v>
      </c>
      <c r="N801" s="3">
        <f t="shared" si="50"/>
        <v>262563000</v>
      </c>
      <c r="O801" s="27">
        <f t="shared" si="51"/>
        <v>0.54057639998206197</v>
      </c>
    </row>
    <row r="802" spans="1:15" ht="12.75" x14ac:dyDescent="0.2">
      <c r="A802" s="14">
        <v>828</v>
      </c>
      <c r="B802" s="9" t="s">
        <v>313</v>
      </c>
      <c r="C802" s="18" t="s">
        <v>13</v>
      </c>
      <c r="D802" s="15">
        <v>41639</v>
      </c>
      <c r="E802" s="16">
        <v>1377058000</v>
      </c>
      <c r="F802" s="17">
        <v>620940000</v>
      </c>
      <c r="G802" s="17">
        <v>401353000</v>
      </c>
      <c r="H802" s="17">
        <v>88003000</v>
      </c>
      <c r="I802" s="17">
        <v>0</v>
      </c>
      <c r="J802" s="9" t="s">
        <v>23</v>
      </c>
      <c r="K802" s="24" t="s">
        <v>28</v>
      </c>
      <c r="L802" s="3">
        <f t="shared" si="48"/>
        <v>756118000</v>
      </c>
      <c r="M802" s="3">
        <f t="shared" si="49"/>
        <v>489356000</v>
      </c>
      <c r="N802" s="3">
        <f t="shared" si="50"/>
        <v>266762000</v>
      </c>
      <c r="O802" s="27">
        <f t="shared" si="51"/>
        <v>0.54908217373560153</v>
      </c>
    </row>
    <row r="803" spans="1:15" ht="12.75" x14ac:dyDescent="0.2">
      <c r="A803" s="14">
        <v>829</v>
      </c>
      <c r="B803" s="9" t="s">
        <v>313</v>
      </c>
      <c r="C803" s="18" t="s">
        <v>14</v>
      </c>
      <c r="D803" s="15">
        <v>42004</v>
      </c>
      <c r="E803" s="16">
        <v>1485807000</v>
      </c>
      <c r="F803" s="17">
        <v>669691000</v>
      </c>
      <c r="G803" s="17">
        <v>457598000</v>
      </c>
      <c r="H803" s="17">
        <v>98263000</v>
      </c>
      <c r="I803" s="17">
        <v>0</v>
      </c>
      <c r="J803" s="9" t="s">
        <v>23</v>
      </c>
      <c r="K803" s="24" t="s">
        <v>28</v>
      </c>
      <c r="L803" s="3">
        <f t="shared" si="48"/>
        <v>816116000</v>
      </c>
      <c r="M803" s="3">
        <f t="shared" si="49"/>
        <v>555861000</v>
      </c>
      <c r="N803" s="3">
        <f t="shared" si="50"/>
        <v>260255000</v>
      </c>
      <c r="O803" s="27">
        <f t="shared" si="51"/>
        <v>0.54927456930812679</v>
      </c>
    </row>
    <row r="804" spans="1:15" ht="12.75" x14ac:dyDescent="0.2">
      <c r="A804" s="14">
        <v>830</v>
      </c>
      <c r="B804" s="9" t="s">
        <v>313</v>
      </c>
      <c r="C804" s="18" t="s">
        <v>15</v>
      </c>
      <c r="D804" s="15">
        <v>42369</v>
      </c>
      <c r="E804" s="16">
        <v>1601892000</v>
      </c>
      <c r="F804" s="17">
        <v>711622000</v>
      </c>
      <c r="G804" s="17">
        <v>482465000</v>
      </c>
      <c r="H804" s="17">
        <v>99681000</v>
      </c>
      <c r="I804" s="17">
        <v>0</v>
      </c>
      <c r="J804" s="9" t="s">
        <v>23</v>
      </c>
      <c r="K804" s="24" t="s">
        <v>28</v>
      </c>
      <c r="L804" s="3">
        <f t="shared" si="48"/>
        <v>890270000</v>
      </c>
      <c r="M804" s="3">
        <f t="shared" si="49"/>
        <v>582146000</v>
      </c>
      <c r="N804" s="3">
        <f t="shared" si="50"/>
        <v>308124000</v>
      </c>
      <c r="O804" s="27">
        <f t="shared" si="51"/>
        <v>0.55576156195299053</v>
      </c>
    </row>
    <row r="805" spans="1:15" ht="12.75" x14ac:dyDescent="0.2">
      <c r="A805" s="14">
        <v>831</v>
      </c>
      <c r="B805" s="9" t="s">
        <v>314</v>
      </c>
      <c r="C805" s="18" t="s">
        <v>10</v>
      </c>
      <c r="D805" s="15">
        <v>41274</v>
      </c>
      <c r="E805" s="16">
        <v>2821446000</v>
      </c>
      <c r="F805" s="17">
        <v>1645912000</v>
      </c>
      <c r="G805" s="17">
        <v>453535000</v>
      </c>
      <c r="H805" s="17">
        <v>233713000</v>
      </c>
      <c r="I805" s="17">
        <v>0</v>
      </c>
      <c r="J805" s="9" t="s">
        <v>57</v>
      </c>
      <c r="K805" s="24" t="s">
        <v>58</v>
      </c>
      <c r="L805" s="3">
        <f t="shared" si="48"/>
        <v>1175534000</v>
      </c>
      <c r="M805" s="3">
        <f t="shared" si="49"/>
        <v>687248000</v>
      </c>
      <c r="N805" s="3">
        <f t="shared" si="50"/>
        <v>488286000</v>
      </c>
      <c r="O805" s="27">
        <f t="shared" si="51"/>
        <v>0.4166423883356265</v>
      </c>
    </row>
    <row r="806" spans="1:15" ht="12.75" x14ac:dyDescent="0.2">
      <c r="A806" s="14">
        <v>832</v>
      </c>
      <c r="B806" s="9" t="s">
        <v>314</v>
      </c>
      <c r="C806" s="18" t="s">
        <v>13</v>
      </c>
      <c r="D806" s="15">
        <v>41639</v>
      </c>
      <c r="E806" s="16">
        <v>2952896000</v>
      </c>
      <c r="F806" s="17">
        <v>1668691000</v>
      </c>
      <c r="G806" s="17">
        <v>505877000</v>
      </c>
      <c r="H806" s="17">
        <v>259838000</v>
      </c>
      <c r="I806" s="17">
        <v>0</v>
      </c>
      <c r="J806" s="9" t="s">
        <v>57</v>
      </c>
      <c r="K806" s="24" t="s">
        <v>58</v>
      </c>
      <c r="L806" s="3">
        <f t="shared" si="48"/>
        <v>1284205000</v>
      </c>
      <c r="M806" s="3">
        <f t="shared" si="49"/>
        <v>765715000</v>
      </c>
      <c r="N806" s="3">
        <f t="shared" si="50"/>
        <v>518490000</v>
      </c>
      <c r="O806" s="27">
        <f t="shared" si="51"/>
        <v>0.43489679284336463</v>
      </c>
    </row>
    <row r="807" spans="1:15" ht="12.75" x14ac:dyDescent="0.2">
      <c r="A807" s="14">
        <v>833</v>
      </c>
      <c r="B807" s="9" t="s">
        <v>314</v>
      </c>
      <c r="C807" s="18" t="s">
        <v>14</v>
      </c>
      <c r="D807" s="15">
        <v>42004</v>
      </c>
      <c r="E807" s="16">
        <v>3088533000</v>
      </c>
      <c r="F807" s="17">
        <v>1726383000</v>
      </c>
      <c r="G807" s="17">
        <v>514891000</v>
      </c>
      <c r="H807" s="17">
        <v>253640000</v>
      </c>
      <c r="I807" s="17">
        <v>0</v>
      </c>
      <c r="J807" s="9" t="s">
        <v>57</v>
      </c>
      <c r="K807" s="24" t="s">
        <v>58</v>
      </c>
      <c r="L807" s="3">
        <f t="shared" si="48"/>
        <v>1362150000</v>
      </c>
      <c r="M807" s="3">
        <f t="shared" si="49"/>
        <v>768531000</v>
      </c>
      <c r="N807" s="3">
        <f t="shared" si="50"/>
        <v>593619000</v>
      </c>
      <c r="O807" s="27">
        <f t="shared" si="51"/>
        <v>0.44103462711908858</v>
      </c>
    </row>
    <row r="808" spans="1:15" ht="12.75" x14ac:dyDescent="0.2">
      <c r="A808" s="14">
        <v>834</v>
      </c>
      <c r="B808" s="9" t="s">
        <v>314</v>
      </c>
      <c r="C808" s="18" t="s">
        <v>15</v>
      </c>
      <c r="D808" s="15">
        <v>42369</v>
      </c>
      <c r="E808" s="16">
        <v>3023189000</v>
      </c>
      <c r="F808" s="17">
        <v>1671590000</v>
      </c>
      <c r="G808" s="17">
        <v>509557000</v>
      </c>
      <c r="H808" s="17">
        <v>246101000</v>
      </c>
      <c r="I808" s="17">
        <v>0</v>
      </c>
      <c r="J808" s="9" t="s">
        <v>57</v>
      </c>
      <c r="K808" s="24" t="s">
        <v>58</v>
      </c>
      <c r="L808" s="3">
        <f t="shared" si="48"/>
        <v>1351599000</v>
      </c>
      <c r="M808" s="3">
        <f t="shared" si="49"/>
        <v>755658000</v>
      </c>
      <c r="N808" s="3">
        <f t="shared" si="50"/>
        <v>595941000</v>
      </c>
      <c r="O808" s="27">
        <f t="shared" si="51"/>
        <v>0.44707724194550852</v>
      </c>
    </row>
    <row r="809" spans="1:15" ht="12.75" x14ac:dyDescent="0.2">
      <c r="A809" s="14">
        <v>835</v>
      </c>
      <c r="B809" s="9" t="s">
        <v>315</v>
      </c>
      <c r="C809" s="18" t="s">
        <v>10</v>
      </c>
      <c r="D809" s="15">
        <v>41637</v>
      </c>
      <c r="E809" s="16">
        <v>1421178000</v>
      </c>
      <c r="F809" s="17">
        <v>509291000</v>
      </c>
      <c r="G809" s="17">
        <v>397285000</v>
      </c>
      <c r="H809" s="17">
        <v>276743000</v>
      </c>
      <c r="I809" s="17">
        <v>0</v>
      </c>
      <c r="J809" s="9" t="s">
        <v>23</v>
      </c>
      <c r="K809" s="24" t="s">
        <v>316</v>
      </c>
      <c r="L809" s="3">
        <f t="shared" si="48"/>
        <v>911887000</v>
      </c>
      <c r="M809" s="3">
        <f t="shared" si="49"/>
        <v>674028000</v>
      </c>
      <c r="N809" s="3">
        <f t="shared" si="50"/>
        <v>237859000</v>
      </c>
      <c r="O809" s="27">
        <f t="shared" si="51"/>
        <v>0.64164165220683123</v>
      </c>
    </row>
    <row r="810" spans="1:15" ht="12.75" x14ac:dyDescent="0.2">
      <c r="A810" s="14">
        <v>836</v>
      </c>
      <c r="B810" s="9" t="s">
        <v>315</v>
      </c>
      <c r="C810" s="18" t="s">
        <v>13</v>
      </c>
      <c r="D810" s="15">
        <v>42001</v>
      </c>
      <c r="E810" s="16">
        <v>1861358000</v>
      </c>
      <c r="F810" s="17">
        <v>563648000</v>
      </c>
      <c r="G810" s="17">
        <v>471921000</v>
      </c>
      <c r="H810" s="17">
        <v>388055000</v>
      </c>
      <c r="I810" s="17">
        <v>0</v>
      </c>
      <c r="J810" s="9" t="s">
        <v>23</v>
      </c>
      <c r="K810" s="24" t="s">
        <v>316</v>
      </c>
      <c r="L810" s="3">
        <f t="shared" si="48"/>
        <v>1297710000</v>
      </c>
      <c r="M810" s="3">
        <f t="shared" si="49"/>
        <v>859976000</v>
      </c>
      <c r="N810" s="3">
        <f t="shared" si="50"/>
        <v>437734000</v>
      </c>
      <c r="O810" s="27">
        <f t="shared" si="51"/>
        <v>0.69718452871505643</v>
      </c>
    </row>
    <row r="811" spans="1:15" ht="12.75" x14ac:dyDescent="0.2">
      <c r="A811" s="14">
        <v>837</v>
      </c>
      <c r="B811" s="9" t="s">
        <v>315</v>
      </c>
      <c r="C811" s="18" t="s">
        <v>14</v>
      </c>
      <c r="D811" s="15">
        <v>42372</v>
      </c>
      <c r="E811" s="16">
        <v>2219762000</v>
      </c>
      <c r="F811" s="17">
        <v>670472000</v>
      </c>
      <c r="G811" s="17">
        <v>522046000</v>
      </c>
      <c r="H811" s="17">
        <v>401527000</v>
      </c>
      <c r="I811" s="17">
        <v>0</v>
      </c>
      <c r="J811" s="9" t="s">
        <v>23</v>
      </c>
      <c r="K811" s="24" t="s">
        <v>316</v>
      </c>
      <c r="L811" s="3">
        <f t="shared" si="48"/>
        <v>1549290000</v>
      </c>
      <c r="M811" s="3">
        <f t="shared" si="49"/>
        <v>923573000</v>
      </c>
      <c r="N811" s="3">
        <f t="shared" si="50"/>
        <v>625717000</v>
      </c>
      <c r="O811" s="27">
        <f t="shared" si="51"/>
        <v>0.69795320399213967</v>
      </c>
    </row>
    <row r="812" spans="1:15" ht="12.75" x14ac:dyDescent="0.2">
      <c r="A812" s="14">
        <v>838</v>
      </c>
      <c r="B812" s="9" t="s">
        <v>315</v>
      </c>
      <c r="C812" s="18" t="s">
        <v>15</v>
      </c>
      <c r="D812" s="15">
        <v>42736</v>
      </c>
      <c r="E812" s="16">
        <v>2398373000</v>
      </c>
      <c r="F812" s="17">
        <v>731925000</v>
      </c>
      <c r="G812" s="17">
        <v>584491000</v>
      </c>
      <c r="H812" s="17">
        <v>504415000</v>
      </c>
      <c r="I812" s="17">
        <v>0</v>
      </c>
      <c r="J812" s="9" t="s">
        <v>23</v>
      </c>
      <c r="K812" s="24" t="s">
        <v>316</v>
      </c>
      <c r="L812" s="3">
        <f t="shared" si="48"/>
        <v>1666448000</v>
      </c>
      <c r="M812" s="3">
        <f t="shared" si="49"/>
        <v>1088906000</v>
      </c>
      <c r="N812" s="3">
        <f t="shared" si="50"/>
        <v>577542000</v>
      </c>
      <c r="O812" s="27">
        <f t="shared" si="51"/>
        <v>0.6948243663516892</v>
      </c>
    </row>
    <row r="813" spans="1:15" ht="12.75" x14ac:dyDescent="0.2">
      <c r="A813" s="14">
        <v>839</v>
      </c>
      <c r="B813" s="9" t="s">
        <v>317</v>
      </c>
      <c r="C813" s="18" t="s">
        <v>10</v>
      </c>
      <c r="D813" s="15">
        <v>41636</v>
      </c>
      <c r="E813" s="16">
        <v>52708000000</v>
      </c>
      <c r="F813" s="17">
        <v>21187000000</v>
      </c>
      <c r="G813" s="17">
        <v>8088000000</v>
      </c>
      <c r="H813" s="17">
        <v>10611000000</v>
      </c>
      <c r="I813" s="17">
        <v>291000000</v>
      </c>
      <c r="J813" s="9" t="s">
        <v>20</v>
      </c>
      <c r="K813" s="24" t="s">
        <v>32</v>
      </c>
      <c r="L813" s="3">
        <f t="shared" si="48"/>
        <v>31521000000</v>
      </c>
      <c r="M813" s="3">
        <f t="shared" si="49"/>
        <v>18990000000</v>
      </c>
      <c r="N813" s="3">
        <f t="shared" si="50"/>
        <v>12531000000</v>
      </c>
      <c r="O813" s="27">
        <f t="shared" si="51"/>
        <v>0.5980306594824315</v>
      </c>
    </row>
    <row r="814" spans="1:15" ht="12.75" x14ac:dyDescent="0.2">
      <c r="A814" s="14">
        <v>840</v>
      </c>
      <c r="B814" s="9" t="s">
        <v>317</v>
      </c>
      <c r="C814" s="18" t="s">
        <v>13</v>
      </c>
      <c r="D814" s="15">
        <v>42000</v>
      </c>
      <c r="E814" s="16">
        <v>55870000000</v>
      </c>
      <c r="F814" s="17">
        <v>20261000000</v>
      </c>
      <c r="G814" s="17">
        <v>8136000000</v>
      </c>
      <c r="H814" s="17">
        <v>11537000000</v>
      </c>
      <c r="I814" s="17">
        <v>294000000</v>
      </c>
      <c r="J814" s="9" t="s">
        <v>20</v>
      </c>
      <c r="K814" s="24" t="s">
        <v>32</v>
      </c>
      <c r="L814" s="3">
        <f t="shared" si="48"/>
        <v>35609000000</v>
      </c>
      <c r="M814" s="3">
        <f t="shared" si="49"/>
        <v>19967000000</v>
      </c>
      <c r="N814" s="3">
        <f t="shared" si="50"/>
        <v>15642000000</v>
      </c>
      <c r="O814" s="27">
        <f t="shared" si="51"/>
        <v>0.6373545731161625</v>
      </c>
    </row>
    <row r="815" spans="1:15" ht="12.75" x14ac:dyDescent="0.2">
      <c r="A815" s="14">
        <v>841</v>
      </c>
      <c r="B815" s="9" t="s">
        <v>317</v>
      </c>
      <c r="C815" s="18" t="s">
        <v>14</v>
      </c>
      <c r="D815" s="15">
        <v>42364</v>
      </c>
      <c r="E815" s="16">
        <v>55355000000</v>
      </c>
      <c r="F815" s="17">
        <v>20676000000</v>
      </c>
      <c r="G815" s="17">
        <v>7930000000</v>
      </c>
      <c r="H815" s="17">
        <v>12128000000</v>
      </c>
      <c r="I815" s="17">
        <v>265000000</v>
      </c>
      <c r="J815" s="9" t="s">
        <v>20</v>
      </c>
      <c r="K815" s="24" t="s">
        <v>32</v>
      </c>
      <c r="L815" s="3">
        <f t="shared" si="48"/>
        <v>34679000000</v>
      </c>
      <c r="M815" s="3">
        <f t="shared" si="49"/>
        <v>20323000000</v>
      </c>
      <c r="N815" s="3">
        <f t="shared" si="50"/>
        <v>14356000000</v>
      </c>
      <c r="O815" s="27">
        <f t="shared" si="51"/>
        <v>0.62648360581699936</v>
      </c>
    </row>
    <row r="816" spans="1:15" ht="12.75" x14ac:dyDescent="0.2">
      <c r="A816" s="14">
        <v>842</v>
      </c>
      <c r="B816" s="9" t="s">
        <v>317</v>
      </c>
      <c r="C816" s="18" t="s">
        <v>15</v>
      </c>
      <c r="D816" s="15">
        <v>42735</v>
      </c>
      <c r="E816" s="16">
        <v>59387000000</v>
      </c>
      <c r="F816" s="17">
        <v>23196000000</v>
      </c>
      <c r="G816" s="17">
        <v>8397000000</v>
      </c>
      <c r="H816" s="17">
        <v>12740000000</v>
      </c>
      <c r="I816" s="17">
        <v>294000000</v>
      </c>
      <c r="J816" s="9" t="s">
        <v>20</v>
      </c>
      <c r="K816" s="24" t="s">
        <v>32</v>
      </c>
      <c r="L816" s="3">
        <f t="shared" si="48"/>
        <v>36191000000</v>
      </c>
      <c r="M816" s="3">
        <f t="shared" si="49"/>
        <v>21431000000</v>
      </c>
      <c r="N816" s="3">
        <f t="shared" si="50"/>
        <v>14760000000</v>
      </c>
      <c r="O816" s="27">
        <f t="shared" si="51"/>
        <v>0.60940946671830531</v>
      </c>
    </row>
    <row r="817" spans="1:15" ht="12.75" x14ac:dyDescent="0.2">
      <c r="A817" s="14">
        <v>843</v>
      </c>
      <c r="B817" s="9" t="s">
        <v>318</v>
      </c>
      <c r="C817" s="18" t="s">
        <v>10</v>
      </c>
      <c r="D817" s="15">
        <v>41486</v>
      </c>
      <c r="E817" s="16">
        <v>3946000000</v>
      </c>
      <c r="F817" s="17">
        <v>527000000</v>
      </c>
      <c r="G817" s="17">
        <v>1534000000</v>
      </c>
      <c r="H817" s="17">
        <v>647000000</v>
      </c>
      <c r="I817" s="17">
        <v>30000000</v>
      </c>
      <c r="J817" s="9" t="s">
        <v>20</v>
      </c>
      <c r="K817" s="24" t="s">
        <v>55</v>
      </c>
      <c r="L817" s="3">
        <f t="shared" si="48"/>
        <v>3419000000</v>
      </c>
      <c r="M817" s="3">
        <f t="shared" si="49"/>
        <v>2211000000</v>
      </c>
      <c r="N817" s="3">
        <f t="shared" si="50"/>
        <v>1208000000</v>
      </c>
      <c r="O817" s="27">
        <f t="shared" si="51"/>
        <v>0.86644703497212372</v>
      </c>
    </row>
    <row r="818" spans="1:15" ht="12.75" x14ac:dyDescent="0.2">
      <c r="A818" s="14">
        <v>844</v>
      </c>
      <c r="B818" s="9" t="s">
        <v>318</v>
      </c>
      <c r="C818" s="18" t="s">
        <v>13</v>
      </c>
      <c r="D818" s="15">
        <v>41851</v>
      </c>
      <c r="E818" s="16">
        <v>4243000000</v>
      </c>
      <c r="F818" s="17">
        <v>603000000</v>
      </c>
      <c r="G818" s="17">
        <v>1601000000</v>
      </c>
      <c r="H818" s="17">
        <v>714000000</v>
      </c>
      <c r="I818" s="17">
        <v>25000000</v>
      </c>
      <c r="J818" s="9" t="s">
        <v>20</v>
      </c>
      <c r="K818" s="24" t="s">
        <v>55</v>
      </c>
      <c r="L818" s="3">
        <f t="shared" si="48"/>
        <v>3640000000</v>
      </c>
      <c r="M818" s="3">
        <f t="shared" si="49"/>
        <v>2340000000</v>
      </c>
      <c r="N818" s="3">
        <f t="shared" si="50"/>
        <v>1300000000</v>
      </c>
      <c r="O818" s="27">
        <f t="shared" si="51"/>
        <v>0.8578835729436719</v>
      </c>
    </row>
    <row r="819" spans="1:15" ht="12.75" x14ac:dyDescent="0.2">
      <c r="A819" s="14">
        <v>845</v>
      </c>
      <c r="B819" s="9" t="s">
        <v>318</v>
      </c>
      <c r="C819" s="18" t="s">
        <v>14</v>
      </c>
      <c r="D819" s="15">
        <v>42216</v>
      </c>
      <c r="E819" s="16">
        <v>4192000000</v>
      </c>
      <c r="F819" s="17">
        <v>695000000</v>
      </c>
      <c r="G819" s="17">
        <v>1771000000</v>
      </c>
      <c r="H819" s="17">
        <v>798000000</v>
      </c>
      <c r="I819" s="17">
        <v>42000000</v>
      </c>
      <c r="J819" s="9" t="s">
        <v>20</v>
      </c>
      <c r="K819" s="24" t="s">
        <v>55</v>
      </c>
      <c r="L819" s="3">
        <f t="shared" si="48"/>
        <v>3497000000</v>
      </c>
      <c r="M819" s="3">
        <f t="shared" si="49"/>
        <v>2611000000</v>
      </c>
      <c r="N819" s="3">
        <f t="shared" si="50"/>
        <v>886000000</v>
      </c>
      <c r="O819" s="27">
        <f t="shared" si="51"/>
        <v>0.83420801526717558</v>
      </c>
    </row>
    <row r="820" spans="1:15" ht="12.75" x14ac:dyDescent="0.2">
      <c r="A820" s="14">
        <v>846</v>
      </c>
      <c r="B820" s="9" t="s">
        <v>318</v>
      </c>
      <c r="C820" s="18" t="s">
        <v>15</v>
      </c>
      <c r="D820" s="15">
        <v>42582</v>
      </c>
      <c r="E820" s="16">
        <v>4694000000</v>
      </c>
      <c r="F820" s="17">
        <v>730000000</v>
      </c>
      <c r="G820" s="17">
        <v>1807000000</v>
      </c>
      <c r="H820" s="17">
        <v>881000000</v>
      </c>
      <c r="I820" s="17">
        <v>34000000</v>
      </c>
      <c r="J820" s="9" t="s">
        <v>20</v>
      </c>
      <c r="K820" s="24" t="s">
        <v>55</v>
      </c>
      <c r="L820" s="3">
        <f t="shared" si="48"/>
        <v>3964000000</v>
      </c>
      <c r="M820" s="3">
        <f t="shared" si="49"/>
        <v>2722000000</v>
      </c>
      <c r="N820" s="3">
        <f t="shared" si="50"/>
        <v>1242000000</v>
      </c>
      <c r="O820" s="27">
        <f t="shared" si="51"/>
        <v>0.84448231785257777</v>
      </c>
    </row>
    <row r="821" spans="1:15" ht="12.75" x14ac:dyDescent="0.2">
      <c r="A821" s="14">
        <v>847</v>
      </c>
      <c r="B821" s="9" t="s">
        <v>319</v>
      </c>
      <c r="C821" s="18" t="s">
        <v>10</v>
      </c>
      <c r="D821" s="15">
        <v>41274</v>
      </c>
      <c r="E821" s="16">
        <v>21852000000</v>
      </c>
      <c r="F821" s="17">
        <v>15287000000</v>
      </c>
      <c r="G821" s="17">
        <v>3303000000</v>
      </c>
      <c r="H821" s="17">
        <v>0</v>
      </c>
      <c r="I821" s="17">
        <v>1473000000</v>
      </c>
      <c r="J821" s="9" t="s">
        <v>57</v>
      </c>
      <c r="K821" s="24" t="s">
        <v>94</v>
      </c>
      <c r="L821" s="3">
        <f t="shared" si="48"/>
        <v>6565000000</v>
      </c>
      <c r="M821" s="3">
        <f t="shared" si="49"/>
        <v>4776000000</v>
      </c>
      <c r="N821" s="3">
        <f t="shared" si="50"/>
        <v>1789000000</v>
      </c>
      <c r="O821" s="27">
        <f t="shared" si="51"/>
        <v>0.30043016657514188</v>
      </c>
    </row>
    <row r="822" spans="1:15" ht="12.75" x14ac:dyDescent="0.2">
      <c r="A822" s="14">
        <v>848</v>
      </c>
      <c r="B822" s="9" t="s">
        <v>319</v>
      </c>
      <c r="C822" s="18" t="s">
        <v>13</v>
      </c>
      <c r="D822" s="15">
        <v>41639</v>
      </c>
      <c r="E822" s="16">
        <v>23483000000</v>
      </c>
      <c r="F822" s="17">
        <v>16282000000</v>
      </c>
      <c r="G822" s="17">
        <v>3557000000</v>
      </c>
      <c r="H822" s="17">
        <v>0</v>
      </c>
      <c r="I822" s="17">
        <v>1531000000</v>
      </c>
      <c r="J822" s="9" t="s">
        <v>57</v>
      </c>
      <c r="K822" s="24" t="s">
        <v>94</v>
      </c>
      <c r="L822" s="3">
        <f t="shared" si="48"/>
        <v>7201000000</v>
      </c>
      <c r="M822" s="3">
        <f t="shared" si="49"/>
        <v>5088000000</v>
      </c>
      <c r="N822" s="3">
        <f t="shared" si="50"/>
        <v>2113000000</v>
      </c>
      <c r="O822" s="27">
        <f t="shared" si="51"/>
        <v>0.30664736192138992</v>
      </c>
    </row>
    <row r="823" spans="1:15" ht="12.75" x14ac:dyDescent="0.2">
      <c r="A823" s="14">
        <v>849</v>
      </c>
      <c r="B823" s="9" t="s">
        <v>319</v>
      </c>
      <c r="C823" s="18" t="s">
        <v>14</v>
      </c>
      <c r="D823" s="15">
        <v>42004</v>
      </c>
      <c r="E823" s="16">
        <v>23617000000</v>
      </c>
      <c r="F823" s="17">
        <v>16254000000</v>
      </c>
      <c r="G823" s="17">
        <v>3494000000</v>
      </c>
      <c r="H823" s="17">
        <v>0</v>
      </c>
      <c r="I823" s="17">
        <v>1406000000</v>
      </c>
      <c r="J823" s="9" t="s">
        <v>57</v>
      </c>
      <c r="K823" s="24" t="s">
        <v>94</v>
      </c>
      <c r="L823" s="3">
        <f t="shared" si="48"/>
        <v>7363000000</v>
      </c>
      <c r="M823" s="3">
        <f t="shared" si="49"/>
        <v>4900000000</v>
      </c>
      <c r="N823" s="3">
        <f t="shared" si="50"/>
        <v>2463000000</v>
      </c>
      <c r="O823" s="27">
        <f t="shared" si="51"/>
        <v>0.31176694753779055</v>
      </c>
    </row>
    <row r="824" spans="1:15" ht="12.75" x14ac:dyDescent="0.2">
      <c r="A824" s="14">
        <v>850</v>
      </c>
      <c r="B824" s="9" t="s">
        <v>319</v>
      </c>
      <c r="C824" s="18" t="s">
        <v>15</v>
      </c>
      <c r="D824" s="15">
        <v>42369</v>
      </c>
      <c r="E824" s="16">
        <v>22365000000</v>
      </c>
      <c r="F824" s="17">
        <v>15468000000</v>
      </c>
      <c r="G824" s="17">
        <v>3219000000</v>
      </c>
      <c r="H824" s="17">
        <v>0</v>
      </c>
      <c r="I824" s="17">
        <v>1294000000</v>
      </c>
      <c r="J824" s="9" t="s">
        <v>57</v>
      </c>
      <c r="K824" s="24" t="s">
        <v>94</v>
      </c>
      <c r="L824" s="3">
        <f t="shared" si="48"/>
        <v>6897000000</v>
      </c>
      <c r="M824" s="3">
        <f t="shared" si="49"/>
        <v>4513000000</v>
      </c>
      <c r="N824" s="3">
        <f t="shared" si="50"/>
        <v>2384000000</v>
      </c>
      <c r="O824" s="27">
        <f t="shared" si="51"/>
        <v>0.30838363514419853</v>
      </c>
    </row>
    <row r="825" spans="1:15" ht="12.75" x14ac:dyDescent="0.2">
      <c r="A825" s="14">
        <v>851</v>
      </c>
      <c r="B825" s="9" t="s">
        <v>320</v>
      </c>
      <c r="C825" s="18" t="s">
        <v>10</v>
      </c>
      <c r="D825" s="15">
        <v>41274</v>
      </c>
      <c r="E825" s="16">
        <v>6956200000</v>
      </c>
      <c r="F825" s="17">
        <v>0</v>
      </c>
      <c r="G825" s="17">
        <v>6279100000</v>
      </c>
      <c r="H825" s="17">
        <v>0</v>
      </c>
      <c r="I825" s="17">
        <v>0</v>
      </c>
      <c r="J825" s="9" t="s">
        <v>17</v>
      </c>
      <c r="K825" s="24" t="s">
        <v>321</v>
      </c>
      <c r="L825" s="3">
        <f t="shared" si="48"/>
        <v>6956200000</v>
      </c>
      <c r="M825" s="3">
        <f t="shared" si="49"/>
        <v>6279100000</v>
      </c>
      <c r="N825" s="3">
        <f t="shared" si="50"/>
        <v>677100000</v>
      </c>
      <c r="O825" s="27">
        <f t="shared" si="51"/>
        <v>1</v>
      </c>
    </row>
    <row r="826" spans="1:15" ht="12.75" x14ac:dyDescent="0.2">
      <c r="A826" s="14">
        <v>852</v>
      </c>
      <c r="B826" s="9" t="s">
        <v>320</v>
      </c>
      <c r="C826" s="18" t="s">
        <v>13</v>
      </c>
      <c r="D826" s="15">
        <v>41639</v>
      </c>
      <c r="E826" s="16">
        <v>7122300000</v>
      </c>
      <c r="F826" s="17">
        <v>0</v>
      </c>
      <c r="G826" s="17">
        <v>6463400000</v>
      </c>
      <c r="H826" s="17">
        <v>0</v>
      </c>
      <c r="I826" s="17">
        <v>0</v>
      </c>
      <c r="J826" s="9" t="s">
        <v>17</v>
      </c>
      <c r="K826" s="24" t="s">
        <v>321</v>
      </c>
      <c r="L826" s="3">
        <f t="shared" si="48"/>
        <v>7122300000</v>
      </c>
      <c r="M826" s="3">
        <f t="shared" si="49"/>
        <v>6463400000</v>
      </c>
      <c r="N826" s="3">
        <f t="shared" si="50"/>
        <v>658900000</v>
      </c>
      <c r="O826" s="27">
        <f t="shared" si="51"/>
        <v>1</v>
      </c>
    </row>
    <row r="827" spans="1:15" ht="12.75" x14ac:dyDescent="0.2">
      <c r="A827" s="14">
        <v>853</v>
      </c>
      <c r="B827" s="9" t="s">
        <v>320</v>
      </c>
      <c r="C827" s="18" t="s">
        <v>14</v>
      </c>
      <c r="D827" s="15">
        <v>42004</v>
      </c>
      <c r="E827" s="16">
        <v>7537100000</v>
      </c>
      <c r="F827" s="17">
        <v>0</v>
      </c>
      <c r="G827" s="17">
        <v>6748500000</v>
      </c>
      <c r="H827" s="17">
        <v>0</v>
      </c>
      <c r="I827" s="17">
        <v>0</v>
      </c>
      <c r="J827" s="9" t="s">
        <v>17</v>
      </c>
      <c r="K827" s="24" t="s">
        <v>321</v>
      </c>
      <c r="L827" s="3">
        <f t="shared" si="48"/>
        <v>7537100000</v>
      </c>
      <c r="M827" s="3">
        <f t="shared" si="49"/>
        <v>6748500000</v>
      </c>
      <c r="N827" s="3">
        <f t="shared" si="50"/>
        <v>788600000</v>
      </c>
      <c r="O827" s="27">
        <f t="shared" si="51"/>
        <v>1</v>
      </c>
    </row>
    <row r="828" spans="1:15" ht="12.75" x14ac:dyDescent="0.2">
      <c r="A828" s="14">
        <v>854</v>
      </c>
      <c r="B828" s="9" t="s">
        <v>320</v>
      </c>
      <c r="C828" s="18" t="s">
        <v>15</v>
      </c>
      <c r="D828" s="15">
        <v>42369</v>
      </c>
      <c r="E828" s="16">
        <v>7613800000</v>
      </c>
      <c r="F828" s="17">
        <v>0</v>
      </c>
      <c r="G828" s="17">
        <v>6742700000</v>
      </c>
      <c r="H828" s="17">
        <v>0</v>
      </c>
      <c r="I828" s="17">
        <v>0</v>
      </c>
      <c r="J828" s="9" t="s">
        <v>17</v>
      </c>
      <c r="K828" s="24" t="s">
        <v>321</v>
      </c>
      <c r="L828" s="3">
        <f t="shared" si="48"/>
        <v>7613800000</v>
      </c>
      <c r="M828" s="3">
        <f t="shared" si="49"/>
        <v>6742700000</v>
      </c>
      <c r="N828" s="3">
        <f t="shared" si="50"/>
        <v>871100000</v>
      </c>
      <c r="O828" s="27">
        <f t="shared" si="51"/>
        <v>1</v>
      </c>
    </row>
    <row r="829" spans="1:15" ht="12.75" x14ac:dyDescent="0.2">
      <c r="A829" s="14">
        <v>855</v>
      </c>
      <c r="B829" s="9" t="s">
        <v>322</v>
      </c>
      <c r="C829" s="18" t="s">
        <v>10</v>
      </c>
      <c r="D829" s="15">
        <v>41274</v>
      </c>
      <c r="E829" s="16">
        <v>3003955000</v>
      </c>
      <c r="F829" s="17">
        <v>1277113000</v>
      </c>
      <c r="G829" s="17">
        <v>850371000</v>
      </c>
      <c r="H829" s="17">
        <v>0</v>
      </c>
      <c r="I829" s="17">
        <v>316344000</v>
      </c>
      <c r="J829" s="9" t="s">
        <v>50</v>
      </c>
      <c r="K829" s="24" t="s">
        <v>51</v>
      </c>
      <c r="L829" s="3">
        <f t="shared" si="48"/>
        <v>1726842000</v>
      </c>
      <c r="M829" s="3">
        <f t="shared" si="49"/>
        <v>1166715000</v>
      </c>
      <c r="N829" s="3">
        <f t="shared" si="50"/>
        <v>560127000</v>
      </c>
      <c r="O829" s="27">
        <f t="shared" si="51"/>
        <v>0.57485614797824869</v>
      </c>
    </row>
    <row r="830" spans="1:15" ht="12.75" x14ac:dyDescent="0.2">
      <c r="A830" s="14">
        <v>856</v>
      </c>
      <c r="B830" s="9" t="s">
        <v>322</v>
      </c>
      <c r="C830" s="18" t="s">
        <v>13</v>
      </c>
      <c r="D830" s="15">
        <v>41639</v>
      </c>
      <c r="E830" s="16">
        <v>3024623000</v>
      </c>
      <c r="F830" s="17">
        <v>1288878000</v>
      </c>
      <c r="G830" s="17">
        <v>924031000</v>
      </c>
      <c r="H830" s="17">
        <v>0</v>
      </c>
      <c r="I830" s="17">
        <v>322037000</v>
      </c>
      <c r="J830" s="9" t="s">
        <v>50</v>
      </c>
      <c r="K830" s="24" t="s">
        <v>51</v>
      </c>
      <c r="L830" s="3">
        <f t="shared" si="48"/>
        <v>1735745000</v>
      </c>
      <c r="M830" s="3">
        <f t="shared" si="49"/>
        <v>1246068000</v>
      </c>
      <c r="N830" s="3">
        <f t="shared" si="50"/>
        <v>489677000</v>
      </c>
      <c r="O830" s="27">
        <f t="shared" si="51"/>
        <v>0.57387152051677182</v>
      </c>
    </row>
    <row r="831" spans="1:15" ht="12.75" x14ac:dyDescent="0.2">
      <c r="A831" s="14">
        <v>857</v>
      </c>
      <c r="B831" s="9" t="s">
        <v>322</v>
      </c>
      <c r="C831" s="18" t="s">
        <v>14</v>
      </c>
      <c r="D831" s="15">
        <v>42004</v>
      </c>
      <c r="E831" s="16">
        <v>3117693000</v>
      </c>
      <c r="F831" s="17">
        <v>1344636000</v>
      </c>
      <c r="G831" s="17">
        <v>869572000</v>
      </c>
      <c r="H831" s="17">
        <v>0</v>
      </c>
      <c r="I831" s="17">
        <v>353143000</v>
      </c>
      <c r="J831" s="9" t="s">
        <v>50</v>
      </c>
      <c r="K831" s="24" t="s">
        <v>51</v>
      </c>
      <c r="L831" s="3">
        <f t="shared" si="48"/>
        <v>1773057000</v>
      </c>
      <c r="M831" s="3">
        <f t="shared" si="49"/>
        <v>1222715000</v>
      </c>
      <c r="N831" s="3">
        <f t="shared" si="50"/>
        <v>550342000</v>
      </c>
      <c r="O831" s="27">
        <f t="shared" si="51"/>
        <v>0.56870801583093655</v>
      </c>
    </row>
    <row r="832" spans="1:15" ht="12.75" x14ac:dyDescent="0.2">
      <c r="A832" s="14">
        <v>858</v>
      </c>
      <c r="B832" s="9" t="s">
        <v>322</v>
      </c>
      <c r="C832" s="18" t="s">
        <v>15</v>
      </c>
      <c r="D832" s="15">
        <v>42369</v>
      </c>
      <c r="E832" s="16">
        <v>3007976000</v>
      </c>
      <c r="F832" s="17">
        <v>1290025000</v>
      </c>
      <c r="G832" s="17">
        <v>844960000</v>
      </c>
      <c r="H832" s="17">
        <v>0</v>
      </c>
      <c r="I832" s="17">
        <v>345464000</v>
      </c>
      <c r="J832" s="9" t="s">
        <v>50</v>
      </c>
      <c r="K832" s="24" t="s">
        <v>51</v>
      </c>
      <c r="L832" s="3">
        <f t="shared" si="48"/>
        <v>1717951000</v>
      </c>
      <c r="M832" s="3">
        <f t="shared" si="49"/>
        <v>1190424000</v>
      </c>
      <c r="N832" s="3">
        <f t="shared" si="50"/>
        <v>527527000</v>
      </c>
      <c r="O832" s="27">
        <f t="shared" si="51"/>
        <v>0.57113188403098958</v>
      </c>
    </row>
    <row r="833" spans="1:15" ht="12.75" x14ac:dyDescent="0.2">
      <c r="A833" s="14">
        <v>859</v>
      </c>
      <c r="B833" s="9" t="s">
        <v>323</v>
      </c>
      <c r="C833" s="18" t="s">
        <v>10</v>
      </c>
      <c r="D833" s="15">
        <v>41639</v>
      </c>
      <c r="E833" s="16">
        <v>2265100000</v>
      </c>
      <c r="F833" s="17">
        <v>670900000</v>
      </c>
      <c r="G833" s="17">
        <v>574000000</v>
      </c>
      <c r="H833" s="17">
        <v>167700000</v>
      </c>
      <c r="I833" s="17">
        <v>0</v>
      </c>
      <c r="J833" s="9" t="s">
        <v>23</v>
      </c>
      <c r="K833" s="24" t="s">
        <v>28</v>
      </c>
      <c r="L833" s="3">
        <f t="shared" si="48"/>
        <v>1594200000</v>
      </c>
      <c r="M833" s="3">
        <f t="shared" si="49"/>
        <v>741700000</v>
      </c>
      <c r="N833" s="3">
        <f t="shared" si="50"/>
        <v>852500000</v>
      </c>
      <c r="O833" s="27">
        <f t="shared" si="51"/>
        <v>0.70380998631406999</v>
      </c>
    </row>
    <row r="834" spans="1:15" ht="12.75" x14ac:dyDescent="0.2">
      <c r="A834" s="14">
        <v>860</v>
      </c>
      <c r="B834" s="9" t="s">
        <v>323</v>
      </c>
      <c r="C834" s="18" t="s">
        <v>13</v>
      </c>
      <c r="D834" s="15">
        <v>42004</v>
      </c>
      <c r="E834" s="16">
        <v>2131700000</v>
      </c>
      <c r="F834" s="17">
        <v>717900000</v>
      </c>
      <c r="G834" s="17">
        <v>691000000</v>
      </c>
      <c r="H834" s="17">
        <v>178000000</v>
      </c>
      <c r="I834" s="17">
        <v>0</v>
      </c>
      <c r="J834" s="9" t="s">
        <v>23</v>
      </c>
      <c r="K834" s="24" t="s">
        <v>28</v>
      </c>
      <c r="L834" s="3">
        <f t="shared" ref="L834:L897" si="52">E834-F834</f>
        <v>1413800000</v>
      </c>
      <c r="M834" s="3">
        <f t="shared" si="49"/>
        <v>869000000</v>
      </c>
      <c r="N834" s="3">
        <f t="shared" si="50"/>
        <v>544800000</v>
      </c>
      <c r="O834" s="27">
        <f t="shared" si="51"/>
        <v>0.66322653281418587</v>
      </c>
    </row>
    <row r="835" spans="1:15" ht="12.75" x14ac:dyDescent="0.2">
      <c r="A835" s="14">
        <v>861</v>
      </c>
      <c r="B835" s="9" t="s">
        <v>323</v>
      </c>
      <c r="C835" s="18" t="s">
        <v>14</v>
      </c>
      <c r="D835" s="15">
        <v>42369</v>
      </c>
      <c r="E835" s="16">
        <v>2384400000</v>
      </c>
      <c r="F835" s="17">
        <v>806500000</v>
      </c>
      <c r="G835" s="17">
        <v>640500000</v>
      </c>
      <c r="H835" s="17">
        <v>197400000</v>
      </c>
      <c r="I835" s="17">
        <v>0</v>
      </c>
      <c r="J835" s="9" t="s">
        <v>23</v>
      </c>
      <c r="K835" s="24" t="s">
        <v>28</v>
      </c>
      <c r="L835" s="3">
        <f t="shared" si="52"/>
        <v>1577900000</v>
      </c>
      <c r="M835" s="3">
        <f t="shared" ref="M835:M898" si="53">G835+H835+I835</f>
        <v>837900000</v>
      </c>
      <c r="N835" s="3">
        <f t="shared" ref="N835:N898" si="54">L835-M835</f>
        <v>740000000</v>
      </c>
      <c r="O835" s="27">
        <f t="shared" ref="O835:O898" si="55">(E835-F835)/E835</f>
        <v>0.66175977185036072</v>
      </c>
    </row>
    <row r="836" spans="1:15" ht="12.75" x14ac:dyDescent="0.2">
      <c r="A836" s="14">
        <v>862</v>
      </c>
      <c r="B836" s="9" t="s">
        <v>323</v>
      </c>
      <c r="C836" s="18" t="s">
        <v>15</v>
      </c>
      <c r="D836" s="15">
        <v>42735</v>
      </c>
      <c r="E836" s="16">
        <v>2704400000</v>
      </c>
      <c r="F836" s="17">
        <v>814300000</v>
      </c>
      <c r="G836" s="17">
        <v>705300000</v>
      </c>
      <c r="H836" s="17">
        <v>239600000</v>
      </c>
      <c r="I836" s="17">
        <v>0</v>
      </c>
      <c r="J836" s="9" t="s">
        <v>23</v>
      </c>
      <c r="K836" s="24" t="s">
        <v>28</v>
      </c>
      <c r="L836" s="3">
        <f t="shared" si="52"/>
        <v>1890100000</v>
      </c>
      <c r="M836" s="3">
        <f t="shared" si="53"/>
        <v>944900000</v>
      </c>
      <c r="N836" s="3">
        <f t="shared" si="54"/>
        <v>945200000</v>
      </c>
      <c r="O836" s="27">
        <f t="shared" si="55"/>
        <v>0.69889809199822517</v>
      </c>
    </row>
    <row r="837" spans="1:15" ht="12.75" x14ac:dyDescent="0.2">
      <c r="A837" s="14">
        <v>863</v>
      </c>
      <c r="B837" s="9" t="s">
        <v>324</v>
      </c>
      <c r="C837" s="18" t="s">
        <v>10</v>
      </c>
      <c r="D837" s="15">
        <v>41639</v>
      </c>
      <c r="E837" s="16">
        <v>14135000000</v>
      </c>
      <c r="F837" s="17">
        <v>8554000000</v>
      </c>
      <c r="G837" s="17">
        <v>2815000000</v>
      </c>
      <c r="H837" s="17">
        <v>0</v>
      </c>
      <c r="I837" s="17">
        <v>250000000</v>
      </c>
      <c r="J837" s="9" t="s">
        <v>11</v>
      </c>
      <c r="K837" s="24" t="s">
        <v>155</v>
      </c>
      <c r="L837" s="3">
        <f t="shared" si="52"/>
        <v>5581000000</v>
      </c>
      <c r="M837" s="3">
        <f t="shared" si="53"/>
        <v>3065000000</v>
      </c>
      <c r="N837" s="3">
        <f t="shared" si="54"/>
        <v>2516000000</v>
      </c>
      <c r="O837" s="27">
        <f t="shared" si="55"/>
        <v>0.39483551467987266</v>
      </c>
    </row>
    <row r="838" spans="1:15" ht="12.75" x14ac:dyDescent="0.2">
      <c r="A838" s="14">
        <v>864</v>
      </c>
      <c r="B838" s="9" t="s">
        <v>324</v>
      </c>
      <c r="C838" s="18" t="s">
        <v>13</v>
      </c>
      <c r="D838" s="15">
        <v>42004</v>
      </c>
      <c r="E838" s="16">
        <v>14484000000</v>
      </c>
      <c r="F838" s="17">
        <v>8673000000</v>
      </c>
      <c r="G838" s="17">
        <v>2678000000</v>
      </c>
      <c r="H838" s="17">
        <v>0</v>
      </c>
      <c r="I838" s="17">
        <v>245000000</v>
      </c>
      <c r="J838" s="9" t="s">
        <v>11</v>
      </c>
      <c r="K838" s="24" t="s">
        <v>155</v>
      </c>
      <c r="L838" s="3">
        <f t="shared" si="52"/>
        <v>5811000000</v>
      </c>
      <c r="M838" s="3">
        <f t="shared" si="53"/>
        <v>2923000000</v>
      </c>
      <c r="N838" s="3">
        <f t="shared" si="54"/>
        <v>2888000000</v>
      </c>
      <c r="O838" s="27">
        <f t="shared" si="55"/>
        <v>0.40120132560066279</v>
      </c>
    </row>
    <row r="839" spans="1:15" ht="12.75" x14ac:dyDescent="0.2">
      <c r="A839" s="14">
        <v>865</v>
      </c>
      <c r="B839" s="9" t="s">
        <v>324</v>
      </c>
      <c r="C839" s="18" t="s">
        <v>14</v>
      </c>
      <c r="D839" s="15">
        <v>42369</v>
      </c>
      <c r="E839" s="16">
        <v>13405000000</v>
      </c>
      <c r="F839" s="17">
        <v>7888000000</v>
      </c>
      <c r="G839" s="17">
        <v>2417000000</v>
      </c>
      <c r="H839" s="17">
        <v>0</v>
      </c>
      <c r="I839" s="17">
        <v>233000000</v>
      </c>
      <c r="J839" s="9" t="s">
        <v>11</v>
      </c>
      <c r="K839" s="24" t="s">
        <v>155</v>
      </c>
      <c r="L839" s="3">
        <f t="shared" si="52"/>
        <v>5517000000</v>
      </c>
      <c r="M839" s="3">
        <f t="shared" si="53"/>
        <v>2650000000</v>
      </c>
      <c r="N839" s="3">
        <f t="shared" si="54"/>
        <v>2867000000</v>
      </c>
      <c r="O839" s="27">
        <f t="shared" si="55"/>
        <v>0.41156284968295415</v>
      </c>
    </row>
    <row r="840" spans="1:15" ht="12.75" x14ac:dyDescent="0.2">
      <c r="A840" s="14">
        <v>866</v>
      </c>
      <c r="B840" s="9" t="s">
        <v>324</v>
      </c>
      <c r="C840" s="18" t="s">
        <v>15</v>
      </c>
      <c r="D840" s="15">
        <v>42735</v>
      </c>
      <c r="E840" s="16">
        <v>13599000000</v>
      </c>
      <c r="F840" s="17">
        <v>7896000000</v>
      </c>
      <c r="G840" s="17">
        <v>2415000000</v>
      </c>
      <c r="H840" s="17">
        <v>0</v>
      </c>
      <c r="I840" s="17">
        <v>224000000</v>
      </c>
      <c r="J840" s="9" t="s">
        <v>11</v>
      </c>
      <c r="K840" s="24" t="s">
        <v>155</v>
      </c>
      <c r="L840" s="3">
        <f t="shared" si="52"/>
        <v>5703000000</v>
      </c>
      <c r="M840" s="3">
        <f t="shared" si="53"/>
        <v>2639000000</v>
      </c>
      <c r="N840" s="3">
        <f t="shared" si="54"/>
        <v>3064000000</v>
      </c>
      <c r="O840" s="27">
        <f t="shared" si="55"/>
        <v>0.41936907125523937</v>
      </c>
    </row>
    <row r="841" spans="1:15" ht="25.5" x14ac:dyDescent="0.2">
      <c r="A841" s="14">
        <v>867</v>
      </c>
      <c r="B841" s="9" t="s">
        <v>325</v>
      </c>
      <c r="C841" s="18" t="s">
        <v>10</v>
      </c>
      <c r="D841" s="15">
        <v>41274</v>
      </c>
      <c r="E841" s="16">
        <v>4050400000</v>
      </c>
      <c r="F841" s="17">
        <v>0</v>
      </c>
      <c r="G841" s="17">
        <v>3207800000</v>
      </c>
      <c r="H841" s="17">
        <v>0</v>
      </c>
      <c r="I841" s="17">
        <v>0</v>
      </c>
      <c r="J841" s="9" t="s">
        <v>45</v>
      </c>
      <c r="K841" s="24" t="s">
        <v>71</v>
      </c>
      <c r="L841" s="3">
        <f t="shared" si="52"/>
        <v>4050400000</v>
      </c>
      <c r="M841" s="3">
        <f t="shared" si="53"/>
        <v>3207800000</v>
      </c>
      <c r="N841" s="3">
        <f t="shared" si="54"/>
        <v>842600000</v>
      </c>
      <c r="O841" s="27">
        <f t="shared" si="55"/>
        <v>1</v>
      </c>
    </row>
    <row r="842" spans="1:15" ht="25.5" x14ac:dyDescent="0.2">
      <c r="A842" s="14">
        <v>868</v>
      </c>
      <c r="B842" s="9" t="s">
        <v>325</v>
      </c>
      <c r="C842" s="18" t="s">
        <v>13</v>
      </c>
      <c r="D842" s="15">
        <v>41639</v>
      </c>
      <c r="E842" s="16">
        <v>4644600000</v>
      </c>
      <c r="F842" s="17">
        <v>0</v>
      </c>
      <c r="G842" s="17">
        <v>3524400000</v>
      </c>
      <c r="H842" s="17">
        <v>0</v>
      </c>
      <c r="I842" s="17">
        <v>0</v>
      </c>
      <c r="J842" s="9" t="s">
        <v>45</v>
      </c>
      <c r="K842" s="24" t="s">
        <v>71</v>
      </c>
      <c r="L842" s="3">
        <f t="shared" si="52"/>
        <v>4644600000</v>
      </c>
      <c r="M842" s="3">
        <f t="shared" si="53"/>
        <v>3524400000</v>
      </c>
      <c r="N842" s="3">
        <f t="shared" si="54"/>
        <v>1120200000</v>
      </c>
      <c r="O842" s="27">
        <f t="shared" si="55"/>
        <v>1</v>
      </c>
    </row>
    <row r="843" spans="1:15" ht="25.5" x14ac:dyDescent="0.2">
      <c r="A843" s="14">
        <v>869</v>
      </c>
      <c r="B843" s="9" t="s">
        <v>325</v>
      </c>
      <c r="C843" s="18" t="s">
        <v>14</v>
      </c>
      <c r="D843" s="15">
        <v>42004</v>
      </c>
      <c r="E843" s="16">
        <v>5147100000</v>
      </c>
      <c r="F843" s="17">
        <v>0</v>
      </c>
      <c r="G843" s="17">
        <v>3870200000</v>
      </c>
      <c r="H843" s="17">
        <v>0</v>
      </c>
      <c r="I843" s="17">
        <v>0</v>
      </c>
      <c r="J843" s="9" t="s">
        <v>45</v>
      </c>
      <c r="K843" s="24" t="s">
        <v>71</v>
      </c>
      <c r="L843" s="3">
        <f t="shared" si="52"/>
        <v>5147100000</v>
      </c>
      <c r="M843" s="3">
        <f t="shared" si="53"/>
        <v>3870200000</v>
      </c>
      <c r="N843" s="3">
        <f t="shared" si="54"/>
        <v>1276900000</v>
      </c>
      <c r="O843" s="27">
        <f t="shared" si="55"/>
        <v>1</v>
      </c>
    </row>
    <row r="844" spans="1:15" ht="25.5" x14ac:dyDescent="0.2">
      <c r="A844" s="14">
        <v>870</v>
      </c>
      <c r="B844" s="9" t="s">
        <v>325</v>
      </c>
      <c r="C844" s="18" t="s">
        <v>15</v>
      </c>
      <c r="D844" s="15">
        <v>42369</v>
      </c>
      <c r="E844" s="16">
        <v>5122900000</v>
      </c>
      <c r="F844" s="17">
        <v>0</v>
      </c>
      <c r="G844" s="17">
        <v>3764500000</v>
      </c>
      <c r="H844" s="17">
        <v>0</v>
      </c>
      <c r="I844" s="17">
        <v>0</v>
      </c>
      <c r="J844" s="9" t="s">
        <v>45</v>
      </c>
      <c r="K844" s="24" t="s">
        <v>71</v>
      </c>
      <c r="L844" s="3">
        <f t="shared" si="52"/>
        <v>5122900000</v>
      </c>
      <c r="M844" s="3">
        <f t="shared" si="53"/>
        <v>3764500000</v>
      </c>
      <c r="N844" s="3">
        <f t="shared" si="54"/>
        <v>1358400000</v>
      </c>
      <c r="O844" s="27">
        <f t="shared" si="55"/>
        <v>1</v>
      </c>
    </row>
    <row r="845" spans="1:15" ht="12.75" x14ac:dyDescent="0.2">
      <c r="A845" s="14">
        <v>871</v>
      </c>
      <c r="B845" s="9" t="s">
        <v>326</v>
      </c>
      <c r="C845" s="18" t="s">
        <v>10</v>
      </c>
      <c r="D845" s="15">
        <v>41274</v>
      </c>
      <c r="E845" s="16">
        <v>5054980000</v>
      </c>
      <c r="F845" s="17">
        <v>3230857000</v>
      </c>
      <c r="G845" s="17">
        <v>1064757000</v>
      </c>
      <c r="H845" s="17">
        <v>0</v>
      </c>
      <c r="I845" s="17">
        <v>229166000</v>
      </c>
      <c r="J845" s="9" t="s">
        <v>11</v>
      </c>
      <c r="K845" s="24" t="s">
        <v>327</v>
      </c>
      <c r="L845" s="3">
        <f t="shared" si="52"/>
        <v>1824123000</v>
      </c>
      <c r="M845" s="3">
        <f t="shared" si="53"/>
        <v>1293923000</v>
      </c>
      <c r="N845" s="3">
        <f t="shared" si="54"/>
        <v>530200000</v>
      </c>
      <c r="O845" s="27">
        <f t="shared" si="55"/>
        <v>0.36085662059988366</v>
      </c>
    </row>
    <row r="846" spans="1:15" ht="12.75" x14ac:dyDescent="0.2">
      <c r="A846" s="14">
        <v>872</v>
      </c>
      <c r="B846" s="9" t="s">
        <v>326</v>
      </c>
      <c r="C846" s="18" t="s">
        <v>13</v>
      </c>
      <c r="D846" s="15">
        <v>41639</v>
      </c>
      <c r="E846" s="16">
        <v>5584571000</v>
      </c>
      <c r="F846" s="17">
        <v>3570801000</v>
      </c>
      <c r="G846" s="17">
        <v>1183682000</v>
      </c>
      <c r="H846" s="17">
        <v>0</v>
      </c>
      <c r="I846" s="17">
        <v>253380000</v>
      </c>
      <c r="J846" s="9" t="s">
        <v>11</v>
      </c>
      <c r="K846" s="24" t="s">
        <v>327</v>
      </c>
      <c r="L846" s="3">
        <f t="shared" si="52"/>
        <v>2013770000</v>
      </c>
      <c r="M846" s="3">
        <f t="shared" si="53"/>
        <v>1437062000</v>
      </c>
      <c r="N846" s="3">
        <f t="shared" si="54"/>
        <v>576708000</v>
      </c>
      <c r="O846" s="27">
        <f t="shared" si="55"/>
        <v>0.36059529013061165</v>
      </c>
    </row>
    <row r="847" spans="1:15" ht="12.75" x14ac:dyDescent="0.2">
      <c r="A847" s="14">
        <v>873</v>
      </c>
      <c r="B847" s="9" t="s">
        <v>326</v>
      </c>
      <c r="C847" s="18" t="s">
        <v>14</v>
      </c>
      <c r="D847" s="15">
        <v>42004</v>
      </c>
      <c r="E847" s="16">
        <v>6165441000</v>
      </c>
      <c r="F847" s="17">
        <v>3898403000</v>
      </c>
      <c r="G847" s="17">
        <v>1341000000</v>
      </c>
      <c r="H847" s="17">
        <v>0</v>
      </c>
      <c r="I847" s="17">
        <v>294496000</v>
      </c>
      <c r="J847" s="9" t="s">
        <v>11</v>
      </c>
      <c r="K847" s="24" t="s">
        <v>327</v>
      </c>
      <c r="L847" s="3">
        <f t="shared" si="52"/>
        <v>2267038000</v>
      </c>
      <c r="M847" s="3">
        <f t="shared" si="53"/>
        <v>1635496000</v>
      </c>
      <c r="N847" s="3">
        <f t="shared" si="54"/>
        <v>631542000</v>
      </c>
      <c r="O847" s="27">
        <f t="shared" si="55"/>
        <v>0.36770086681552866</v>
      </c>
    </row>
    <row r="848" spans="1:15" ht="12.75" x14ac:dyDescent="0.2">
      <c r="A848" s="14">
        <v>874</v>
      </c>
      <c r="B848" s="9" t="s">
        <v>326</v>
      </c>
      <c r="C848" s="18" t="s">
        <v>15</v>
      </c>
      <c r="D848" s="15">
        <v>42369</v>
      </c>
      <c r="E848" s="16">
        <v>6187646000</v>
      </c>
      <c r="F848" s="17">
        <v>3665578000</v>
      </c>
      <c r="G848" s="17">
        <v>1466761000</v>
      </c>
      <c r="H848" s="17">
        <v>0</v>
      </c>
      <c r="I848" s="17">
        <v>339613000</v>
      </c>
      <c r="J848" s="9" t="s">
        <v>11</v>
      </c>
      <c r="K848" s="24" t="s">
        <v>327</v>
      </c>
      <c r="L848" s="3">
        <f t="shared" si="52"/>
        <v>2522068000</v>
      </c>
      <c r="M848" s="3">
        <f t="shared" si="53"/>
        <v>1806374000</v>
      </c>
      <c r="N848" s="3">
        <f t="shared" si="54"/>
        <v>715694000</v>
      </c>
      <c r="O848" s="27">
        <f t="shared" si="55"/>
        <v>0.40759733184477587</v>
      </c>
    </row>
    <row r="849" spans="1:15" ht="12.75" x14ac:dyDescent="0.2">
      <c r="A849" s="14">
        <v>875</v>
      </c>
      <c r="B849" s="9" t="s">
        <v>328</v>
      </c>
      <c r="C849" s="18" t="s">
        <v>10</v>
      </c>
      <c r="D849" s="15">
        <v>41544</v>
      </c>
      <c r="E849" s="16">
        <v>11818376000</v>
      </c>
      <c r="F849" s="17">
        <v>9976057000</v>
      </c>
      <c r="G849" s="17">
        <v>1173340000</v>
      </c>
      <c r="H849" s="17">
        <v>0</v>
      </c>
      <c r="I849" s="17">
        <v>0</v>
      </c>
      <c r="J849" s="9" t="s">
        <v>11</v>
      </c>
      <c r="K849" s="24" t="s">
        <v>162</v>
      </c>
      <c r="L849" s="3">
        <f t="shared" si="52"/>
        <v>1842319000</v>
      </c>
      <c r="M849" s="3">
        <f t="shared" si="53"/>
        <v>1173340000</v>
      </c>
      <c r="N849" s="3">
        <f t="shared" si="54"/>
        <v>668979000</v>
      </c>
      <c r="O849" s="27">
        <f t="shared" si="55"/>
        <v>0.15588596944284053</v>
      </c>
    </row>
    <row r="850" spans="1:15" ht="12.75" x14ac:dyDescent="0.2">
      <c r="A850" s="14">
        <v>876</v>
      </c>
      <c r="B850" s="9" t="s">
        <v>328</v>
      </c>
      <c r="C850" s="18" t="s">
        <v>13</v>
      </c>
      <c r="D850" s="15">
        <v>41908</v>
      </c>
      <c r="E850" s="16">
        <v>12695157000</v>
      </c>
      <c r="F850" s="17">
        <v>10621373000</v>
      </c>
      <c r="G850" s="17">
        <v>1545716000</v>
      </c>
      <c r="H850" s="17">
        <v>0</v>
      </c>
      <c r="I850" s="17">
        <v>0</v>
      </c>
      <c r="J850" s="9" t="s">
        <v>11</v>
      </c>
      <c r="K850" s="24" t="s">
        <v>162</v>
      </c>
      <c r="L850" s="3">
        <f t="shared" si="52"/>
        <v>2073784000</v>
      </c>
      <c r="M850" s="3">
        <f t="shared" si="53"/>
        <v>1545716000</v>
      </c>
      <c r="N850" s="3">
        <f t="shared" si="54"/>
        <v>528068000</v>
      </c>
      <c r="O850" s="27">
        <f t="shared" si="55"/>
        <v>0.16335237130190669</v>
      </c>
    </row>
    <row r="851" spans="1:15" ht="12.75" x14ac:dyDescent="0.2">
      <c r="A851" s="14">
        <v>877</v>
      </c>
      <c r="B851" s="9" t="s">
        <v>328</v>
      </c>
      <c r="C851" s="18" t="s">
        <v>14</v>
      </c>
      <c r="D851" s="15">
        <v>42279</v>
      </c>
      <c r="E851" s="16">
        <v>12114832000</v>
      </c>
      <c r="F851" s="17">
        <v>10146494000</v>
      </c>
      <c r="G851" s="17">
        <v>1522811000</v>
      </c>
      <c r="H851" s="17">
        <v>0</v>
      </c>
      <c r="I851" s="17">
        <v>0</v>
      </c>
      <c r="J851" s="9" t="s">
        <v>11</v>
      </c>
      <c r="K851" s="24" t="s">
        <v>162</v>
      </c>
      <c r="L851" s="3">
        <f t="shared" si="52"/>
        <v>1968338000</v>
      </c>
      <c r="M851" s="3">
        <f t="shared" si="53"/>
        <v>1522811000</v>
      </c>
      <c r="N851" s="3">
        <f t="shared" si="54"/>
        <v>445527000</v>
      </c>
      <c r="O851" s="27">
        <f t="shared" si="55"/>
        <v>0.16247340450119324</v>
      </c>
    </row>
    <row r="852" spans="1:15" ht="12.75" x14ac:dyDescent="0.2">
      <c r="A852" s="14">
        <v>878</v>
      </c>
      <c r="B852" s="9" t="s">
        <v>328</v>
      </c>
      <c r="C852" s="18" t="s">
        <v>15</v>
      </c>
      <c r="D852" s="15">
        <v>42643</v>
      </c>
      <c r="E852" s="16">
        <v>10964157000</v>
      </c>
      <c r="F852" s="17">
        <v>9196326000</v>
      </c>
      <c r="G852" s="17">
        <v>1429233000</v>
      </c>
      <c r="H852" s="17">
        <v>0</v>
      </c>
      <c r="I852" s="17">
        <v>0</v>
      </c>
      <c r="J852" s="9" t="s">
        <v>11</v>
      </c>
      <c r="K852" s="24" t="s">
        <v>162</v>
      </c>
      <c r="L852" s="3">
        <f t="shared" si="52"/>
        <v>1767831000</v>
      </c>
      <c r="M852" s="3">
        <f t="shared" si="53"/>
        <v>1429233000</v>
      </c>
      <c r="N852" s="3">
        <f t="shared" si="54"/>
        <v>338598000</v>
      </c>
      <c r="O852" s="27">
        <f t="shared" si="55"/>
        <v>0.16123729348275476</v>
      </c>
    </row>
    <row r="853" spans="1:15" ht="12.75" x14ac:dyDescent="0.2">
      <c r="A853" s="14">
        <v>879</v>
      </c>
      <c r="B853" s="9" t="s">
        <v>329</v>
      </c>
      <c r="C853" s="18" t="s">
        <v>10</v>
      </c>
      <c r="D853" s="15">
        <v>41274</v>
      </c>
      <c r="E853" s="16">
        <v>4365400000</v>
      </c>
      <c r="F853" s="17">
        <v>1656600000</v>
      </c>
      <c r="G853" s="17">
        <v>1252300000</v>
      </c>
      <c r="H853" s="17">
        <v>1101600000</v>
      </c>
      <c r="I853" s="17">
        <v>0</v>
      </c>
      <c r="J853" s="9" t="s">
        <v>20</v>
      </c>
      <c r="K853" s="24" t="s">
        <v>172</v>
      </c>
      <c r="L853" s="3">
        <f t="shared" si="52"/>
        <v>2708800000</v>
      </c>
      <c r="M853" s="3">
        <f t="shared" si="53"/>
        <v>2353900000</v>
      </c>
      <c r="N853" s="3">
        <f t="shared" si="54"/>
        <v>354900000</v>
      </c>
      <c r="O853" s="27">
        <f t="shared" si="55"/>
        <v>0.62051587483392134</v>
      </c>
    </row>
    <row r="854" spans="1:15" ht="12.75" x14ac:dyDescent="0.2">
      <c r="A854" s="14">
        <v>880</v>
      </c>
      <c r="B854" s="9" t="s">
        <v>329</v>
      </c>
      <c r="C854" s="18" t="s">
        <v>13</v>
      </c>
      <c r="D854" s="15">
        <v>41639</v>
      </c>
      <c r="E854" s="16">
        <v>4669100000</v>
      </c>
      <c r="F854" s="17">
        <v>1727700000</v>
      </c>
      <c r="G854" s="17">
        <v>1293200000</v>
      </c>
      <c r="H854" s="17">
        <v>1043200000</v>
      </c>
      <c r="I854" s="17">
        <v>0</v>
      </c>
      <c r="J854" s="9" t="s">
        <v>20</v>
      </c>
      <c r="K854" s="24" t="s">
        <v>172</v>
      </c>
      <c r="L854" s="3">
        <f t="shared" si="52"/>
        <v>2941400000</v>
      </c>
      <c r="M854" s="3">
        <f t="shared" si="53"/>
        <v>2336400000</v>
      </c>
      <c r="N854" s="3">
        <f t="shared" si="54"/>
        <v>605000000</v>
      </c>
      <c r="O854" s="27">
        <f t="shared" si="55"/>
        <v>0.62997151485296954</v>
      </c>
    </row>
    <row r="855" spans="1:15" ht="12.75" x14ac:dyDescent="0.2">
      <c r="A855" s="14">
        <v>881</v>
      </c>
      <c r="B855" s="9" t="s">
        <v>329</v>
      </c>
      <c r="C855" s="18" t="s">
        <v>14</v>
      </c>
      <c r="D855" s="15">
        <v>42004</v>
      </c>
      <c r="E855" s="16">
        <v>4627100000</v>
      </c>
      <c r="F855" s="17">
        <v>1768900000</v>
      </c>
      <c r="G855" s="17">
        <v>1254700000</v>
      </c>
      <c r="H855" s="17">
        <v>1006200000</v>
      </c>
      <c r="I855" s="17">
        <v>0</v>
      </c>
      <c r="J855" s="9" t="s">
        <v>20</v>
      </c>
      <c r="K855" s="24" t="s">
        <v>172</v>
      </c>
      <c r="L855" s="3">
        <f t="shared" si="52"/>
        <v>2858200000</v>
      </c>
      <c r="M855" s="3">
        <f t="shared" si="53"/>
        <v>2260900000</v>
      </c>
      <c r="N855" s="3">
        <f t="shared" si="54"/>
        <v>597300000</v>
      </c>
      <c r="O855" s="27">
        <f t="shared" si="55"/>
        <v>0.61770871604244559</v>
      </c>
    </row>
    <row r="856" spans="1:15" ht="12.75" x14ac:dyDescent="0.2">
      <c r="A856" s="14">
        <v>882</v>
      </c>
      <c r="B856" s="9" t="s">
        <v>329</v>
      </c>
      <c r="C856" s="18" t="s">
        <v>15</v>
      </c>
      <c r="D856" s="15">
        <v>42369</v>
      </c>
      <c r="E856" s="16">
        <v>4857800000</v>
      </c>
      <c r="F856" s="17">
        <v>1779200000</v>
      </c>
      <c r="G856" s="17">
        <v>1172700000</v>
      </c>
      <c r="H856" s="17">
        <v>994500000</v>
      </c>
      <c r="I856" s="17">
        <v>0</v>
      </c>
      <c r="J856" s="9" t="s">
        <v>20</v>
      </c>
      <c r="K856" s="24" t="s">
        <v>172</v>
      </c>
      <c r="L856" s="3">
        <f t="shared" si="52"/>
        <v>3078600000</v>
      </c>
      <c r="M856" s="3">
        <f t="shared" si="53"/>
        <v>2167200000</v>
      </c>
      <c r="N856" s="3">
        <f t="shared" si="54"/>
        <v>911400000</v>
      </c>
      <c r="O856" s="27">
        <f t="shared" si="55"/>
        <v>0.63374366997406228</v>
      </c>
    </row>
    <row r="857" spans="1:15" ht="12.75" x14ac:dyDescent="0.2">
      <c r="A857" s="14">
        <v>883</v>
      </c>
      <c r="B857" s="9" t="s">
        <v>330</v>
      </c>
      <c r="C857" s="18" t="s">
        <v>10</v>
      </c>
      <c r="D857" s="15">
        <v>41274</v>
      </c>
      <c r="E857" s="16">
        <v>93646000000</v>
      </c>
      <c r="F857" s="17">
        <v>0</v>
      </c>
      <c r="G857" s="17">
        <v>64729000000</v>
      </c>
      <c r="H857" s="17">
        <v>0</v>
      </c>
      <c r="I857" s="17">
        <v>3385000000</v>
      </c>
      <c r="J857" s="9" t="s">
        <v>45</v>
      </c>
      <c r="K857" s="24" t="s">
        <v>103</v>
      </c>
      <c r="L857" s="3">
        <f t="shared" si="52"/>
        <v>93646000000</v>
      </c>
      <c r="M857" s="3">
        <f t="shared" si="53"/>
        <v>68114000000</v>
      </c>
      <c r="N857" s="3">
        <f t="shared" si="54"/>
        <v>25532000000</v>
      </c>
      <c r="O857" s="27">
        <f t="shared" si="55"/>
        <v>1</v>
      </c>
    </row>
    <row r="858" spans="1:15" ht="12.75" x14ac:dyDescent="0.2">
      <c r="A858" s="14">
        <v>884</v>
      </c>
      <c r="B858" s="9" t="s">
        <v>330</v>
      </c>
      <c r="C858" s="18" t="s">
        <v>13</v>
      </c>
      <c r="D858" s="15">
        <v>41639</v>
      </c>
      <c r="E858" s="16">
        <v>97142000000</v>
      </c>
      <c r="F858" s="17">
        <v>0</v>
      </c>
      <c r="G858" s="17">
        <v>70467000000</v>
      </c>
      <c r="H858" s="17">
        <v>0</v>
      </c>
      <c r="I858" s="17">
        <v>225000000</v>
      </c>
      <c r="J858" s="9" t="s">
        <v>45</v>
      </c>
      <c r="K858" s="24" t="s">
        <v>103</v>
      </c>
      <c r="L858" s="3">
        <f t="shared" si="52"/>
        <v>97142000000</v>
      </c>
      <c r="M858" s="3">
        <f t="shared" si="53"/>
        <v>70692000000</v>
      </c>
      <c r="N858" s="3">
        <f t="shared" si="54"/>
        <v>26450000000</v>
      </c>
      <c r="O858" s="27">
        <f t="shared" si="55"/>
        <v>1</v>
      </c>
    </row>
    <row r="859" spans="1:15" ht="12.75" x14ac:dyDescent="0.2">
      <c r="A859" s="14">
        <v>885</v>
      </c>
      <c r="B859" s="9" t="s">
        <v>330</v>
      </c>
      <c r="C859" s="18" t="s">
        <v>14</v>
      </c>
      <c r="D859" s="15">
        <v>42004</v>
      </c>
      <c r="E859" s="16">
        <v>91973000000</v>
      </c>
      <c r="F859" s="17">
        <v>0</v>
      </c>
      <c r="G859" s="17">
        <v>61274000000</v>
      </c>
      <c r="H859" s="17">
        <v>0</v>
      </c>
      <c r="I859" s="17">
        <v>3139000000</v>
      </c>
      <c r="J859" s="9" t="s">
        <v>45</v>
      </c>
      <c r="K859" s="24" t="s">
        <v>103</v>
      </c>
      <c r="L859" s="3">
        <f t="shared" si="52"/>
        <v>91973000000</v>
      </c>
      <c r="M859" s="3">
        <f t="shared" si="53"/>
        <v>64413000000</v>
      </c>
      <c r="N859" s="3">
        <f t="shared" si="54"/>
        <v>27560000000</v>
      </c>
      <c r="O859" s="27">
        <f t="shared" si="55"/>
        <v>1</v>
      </c>
    </row>
    <row r="860" spans="1:15" ht="12.75" x14ac:dyDescent="0.2">
      <c r="A860" s="14">
        <v>886</v>
      </c>
      <c r="B860" s="9" t="s">
        <v>330</v>
      </c>
      <c r="C860" s="18" t="s">
        <v>15</v>
      </c>
      <c r="D860" s="15">
        <v>42369</v>
      </c>
      <c r="E860" s="16">
        <v>89716000000</v>
      </c>
      <c r="F860" s="17">
        <v>0</v>
      </c>
      <c r="G860" s="17">
        <v>59014000000</v>
      </c>
      <c r="H860" s="17">
        <v>0</v>
      </c>
      <c r="I860" s="17">
        <v>3827000000</v>
      </c>
      <c r="J860" s="9" t="s">
        <v>45</v>
      </c>
      <c r="K860" s="24" t="s">
        <v>103</v>
      </c>
      <c r="L860" s="3">
        <f t="shared" si="52"/>
        <v>89716000000</v>
      </c>
      <c r="M860" s="3">
        <f t="shared" si="53"/>
        <v>62841000000</v>
      </c>
      <c r="N860" s="3">
        <f t="shared" si="54"/>
        <v>26875000000</v>
      </c>
      <c r="O860" s="27">
        <f t="shared" si="55"/>
        <v>1</v>
      </c>
    </row>
    <row r="861" spans="1:15" ht="12.75" x14ac:dyDescent="0.2">
      <c r="A861" s="14">
        <v>887</v>
      </c>
      <c r="B861" s="9" t="s">
        <v>331</v>
      </c>
      <c r="C861" s="18" t="s">
        <v>10</v>
      </c>
      <c r="D861" s="15">
        <v>41307</v>
      </c>
      <c r="E861" s="16">
        <v>12134000000</v>
      </c>
      <c r="F861" s="17">
        <v>7432000000</v>
      </c>
      <c r="G861" s="17">
        <v>3357000000</v>
      </c>
      <c r="H861" s="17">
        <v>0</v>
      </c>
      <c r="I861" s="17">
        <v>0</v>
      </c>
      <c r="J861" s="9" t="s">
        <v>17</v>
      </c>
      <c r="K861" s="24" t="s">
        <v>332</v>
      </c>
      <c r="L861" s="3">
        <f t="shared" si="52"/>
        <v>4702000000</v>
      </c>
      <c r="M861" s="3">
        <f t="shared" si="53"/>
        <v>3357000000</v>
      </c>
      <c r="N861" s="3">
        <f t="shared" si="54"/>
        <v>1345000000</v>
      </c>
      <c r="O861" s="27">
        <f t="shared" si="55"/>
        <v>0.38750618097906708</v>
      </c>
    </row>
    <row r="862" spans="1:15" ht="12.75" x14ac:dyDescent="0.2">
      <c r="A862" s="14">
        <v>888</v>
      </c>
      <c r="B862" s="9" t="s">
        <v>331</v>
      </c>
      <c r="C862" s="18" t="s">
        <v>13</v>
      </c>
      <c r="D862" s="15">
        <v>41671</v>
      </c>
      <c r="E862" s="16">
        <v>12540000000</v>
      </c>
      <c r="F862" s="17">
        <v>7737000000</v>
      </c>
      <c r="G862" s="17">
        <v>3453000000</v>
      </c>
      <c r="H862" s="17">
        <v>0</v>
      </c>
      <c r="I862" s="17">
        <v>0</v>
      </c>
      <c r="J862" s="9" t="s">
        <v>17</v>
      </c>
      <c r="K862" s="24" t="s">
        <v>332</v>
      </c>
      <c r="L862" s="3">
        <f t="shared" si="52"/>
        <v>4803000000</v>
      </c>
      <c r="M862" s="3">
        <f t="shared" si="53"/>
        <v>3453000000</v>
      </c>
      <c r="N862" s="3">
        <f t="shared" si="54"/>
        <v>1350000000</v>
      </c>
      <c r="O862" s="27">
        <f t="shared" si="55"/>
        <v>0.38301435406698564</v>
      </c>
    </row>
    <row r="863" spans="1:15" ht="12.75" x14ac:dyDescent="0.2">
      <c r="A863" s="14">
        <v>889</v>
      </c>
      <c r="B863" s="9" t="s">
        <v>331</v>
      </c>
      <c r="C863" s="18" t="s">
        <v>14</v>
      </c>
      <c r="D863" s="15">
        <v>42035</v>
      </c>
      <c r="E863" s="16">
        <v>13506000000</v>
      </c>
      <c r="F863" s="17">
        <v>8406000000</v>
      </c>
      <c r="G863" s="17">
        <v>3777000000</v>
      </c>
      <c r="H863" s="17">
        <v>0</v>
      </c>
      <c r="I863" s="17">
        <v>0</v>
      </c>
      <c r="J863" s="9" t="s">
        <v>17</v>
      </c>
      <c r="K863" s="24" t="s">
        <v>332</v>
      </c>
      <c r="L863" s="3">
        <f t="shared" si="52"/>
        <v>5100000000</v>
      </c>
      <c r="M863" s="3">
        <f t="shared" si="53"/>
        <v>3777000000</v>
      </c>
      <c r="N863" s="3">
        <f t="shared" si="54"/>
        <v>1323000000</v>
      </c>
      <c r="O863" s="27">
        <f t="shared" si="55"/>
        <v>0.37760995113282986</v>
      </c>
    </row>
    <row r="864" spans="1:15" ht="12.75" x14ac:dyDescent="0.2">
      <c r="A864" s="14">
        <v>890</v>
      </c>
      <c r="B864" s="9" t="s">
        <v>331</v>
      </c>
      <c r="C864" s="18" t="s">
        <v>15</v>
      </c>
      <c r="D864" s="15">
        <v>42399</v>
      </c>
      <c r="E864" s="16">
        <v>14437000000</v>
      </c>
      <c r="F864" s="17">
        <v>9168000000</v>
      </c>
      <c r="G864" s="17">
        <v>4168000000</v>
      </c>
      <c r="H864" s="17">
        <v>0</v>
      </c>
      <c r="I864" s="17">
        <v>0</v>
      </c>
      <c r="J864" s="9" t="s">
        <v>17</v>
      </c>
      <c r="K864" s="24" t="s">
        <v>332</v>
      </c>
      <c r="L864" s="3">
        <f t="shared" si="52"/>
        <v>5269000000</v>
      </c>
      <c r="M864" s="3">
        <f t="shared" si="53"/>
        <v>4168000000</v>
      </c>
      <c r="N864" s="3">
        <f t="shared" si="54"/>
        <v>1101000000</v>
      </c>
      <c r="O864" s="27">
        <f t="shared" si="55"/>
        <v>0.36496502043360807</v>
      </c>
    </row>
    <row r="865" spans="1:15" ht="12.75" x14ac:dyDescent="0.2">
      <c r="A865" s="14">
        <v>891</v>
      </c>
      <c r="B865" s="9" t="s">
        <v>333</v>
      </c>
      <c r="C865" s="18" t="s">
        <v>10</v>
      </c>
      <c r="D865" s="15">
        <v>41272</v>
      </c>
      <c r="E865" s="16">
        <v>14197000000</v>
      </c>
      <c r="F865" s="17">
        <v>8763000000</v>
      </c>
      <c r="G865" s="17">
        <v>3872000000</v>
      </c>
      <c r="H865" s="17">
        <v>0</v>
      </c>
      <c r="I865" s="17">
        <v>0</v>
      </c>
      <c r="J865" s="9" t="s">
        <v>34</v>
      </c>
      <c r="K865" s="24" t="s">
        <v>122</v>
      </c>
      <c r="L865" s="3">
        <f t="shared" si="52"/>
        <v>5434000000</v>
      </c>
      <c r="M865" s="3">
        <f t="shared" si="53"/>
        <v>3872000000</v>
      </c>
      <c r="N865" s="3">
        <f t="shared" si="54"/>
        <v>1562000000</v>
      </c>
      <c r="O865" s="27">
        <f t="shared" si="55"/>
        <v>0.38275692047615695</v>
      </c>
    </row>
    <row r="866" spans="1:15" ht="12.75" x14ac:dyDescent="0.2">
      <c r="A866" s="14">
        <v>892</v>
      </c>
      <c r="B866" s="9" t="s">
        <v>333</v>
      </c>
      <c r="C866" s="18" t="s">
        <v>13</v>
      </c>
      <c r="D866" s="15">
        <v>41636</v>
      </c>
      <c r="E866" s="16">
        <v>14792000000</v>
      </c>
      <c r="F866" s="17">
        <v>8689000000</v>
      </c>
      <c r="G866" s="17">
        <v>3266000000</v>
      </c>
      <c r="H866" s="17">
        <v>0</v>
      </c>
      <c r="I866" s="17">
        <v>0</v>
      </c>
      <c r="J866" s="9" t="s">
        <v>34</v>
      </c>
      <c r="K866" s="24" t="s">
        <v>122</v>
      </c>
      <c r="L866" s="3">
        <f t="shared" si="52"/>
        <v>6103000000</v>
      </c>
      <c r="M866" s="3">
        <f t="shared" si="53"/>
        <v>3266000000</v>
      </c>
      <c r="N866" s="3">
        <f t="shared" si="54"/>
        <v>2837000000</v>
      </c>
      <c r="O866" s="27">
        <f t="shared" si="55"/>
        <v>0.41258788534342888</v>
      </c>
    </row>
    <row r="867" spans="1:15" ht="12.75" x14ac:dyDescent="0.2">
      <c r="A867" s="14">
        <v>893</v>
      </c>
      <c r="B867" s="9" t="s">
        <v>333</v>
      </c>
      <c r="C867" s="18" t="s">
        <v>14</v>
      </c>
      <c r="D867" s="15">
        <v>42007</v>
      </c>
      <c r="E867" s="16">
        <v>14580000000</v>
      </c>
      <c r="F867" s="17">
        <v>9517000000</v>
      </c>
      <c r="G867" s="17">
        <v>4039000000</v>
      </c>
      <c r="H867" s="17">
        <v>0</v>
      </c>
      <c r="I867" s="17">
        <v>0</v>
      </c>
      <c r="J867" s="9" t="s">
        <v>34</v>
      </c>
      <c r="K867" s="24" t="s">
        <v>122</v>
      </c>
      <c r="L867" s="3">
        <f t="shared" si="52"/>
        <v>5063000000</v>
      </c>
      <c r="M867" s="3">
        <f t="shared" si="53"/>
        <v>4039000000</v>
      </c>
      <c r="N867" s="3">
        <f t="shared" si="54"/>
        <v>1024000000</v>
      </c>
      <c r="O867" s="27">
        <f t="shared" si="55"/>
        <v>0.3472565157750343</v>
      </c>
    </row>
    <row r="868" spans="1:15" ht="12.75" x14ac:dyDescent="0.2">
      <c r="A868" s="14">
        <v>894</v>
      </c>
      <c r="B868" s="9" t="s">
        <v>333</v>
      </c>
      <c r="C868" s="18" t="s">
        <v>15</v>
      </c>
      <c r="D868" s="15">
        <v>42371</v>
      </c>
      <c r="E868" s="16">
        <v>13525000000</v>
      </c>
      <c r="F868" s="17">
        <v>8844000000</v>
      </c>
      <c r="G868" s="17">
        <v>3590000000</v>
      </c>
      <c r="H868" s="17">
        <v>0</v>
      </c>
      <c r="I868" s="17">
        <v>0</v>
      </c>
      <c r="J868" s="9" t="s">
        <v>34</v>
      </c>
      <c r="K868" s="24" t="s">
        <v>122</v>
      </c>
      <c r="L868" s="3">
        <f t="shared" si="52"/>
        <v>4681000000</v>
      </c>
      <c r="M868" s="3">
        <f t="shared" si="53"/>
        <v>3590000000</v>
      </c>
      <c r="N868" s="3">
        <f t="shared" si="54"/>
        <v>1091000000</v>
      </c>
      <c r="O868" s="27">
        <f t="shared" si="55"/>
        <v>0.34609981515711646</v>
      </c>
    </row>
    <row r="869" spans="1:15" ht="12.75" x14ac:dyDescent="0.2">
      <c r="A869" s="14">
        <v>895</v>
      </c>
      <c r="B869" s="9" t="s">
        <v>334</v>
      </c>
      <c r="C869" s="18" t="s">
        <v>10</v>
      </c>
      <c r="D869" s="15">
        <v>41547</v>
      </c>
      <c r="E869" s="16">
        <v>1287577000</v>
      </c>
      <c r="F869" s="17">
        <v>1073447000</v>
      </c>
      <c r="G869" s="17">
        <v>174085000</v>
      </c>
      <c r="H869" s="17">
        <v>0</v>
      </c>
      <c r="I869" s="17">
        <v>12784000</v>
      </c>
      <c r="J869" s="9" t="s">
        <v>45</v>
      </c>
      <c r="K869" s="24" t="s">
        <v>103</v>
      </c>
      <c r="L869" s="3">
        <f t="shared" si="52"/>
        <v>214130000</v>
      </c>
      <c r="M869" s="3">
        <f t="shared" si="53"/>
        <v>186869000</v>
      </c>
      <c r="N869" s="3">
        <f t="shared" si="54"/>
        <v>27261000</v>
      </c>
      <c r="O869" s="27">
        <f t="shared" si="55"/>
        <v>0.16630461712192746</v>
      </c>
    </row>
    <row r="870" spans="1:15" ht="12.75" x14ac:dyDescent="0.2">
      <c r="A870" s="14">
        <v>896</v>
      </c>
      <c r="B870" s="9" t="s">
        <v>334</v>
      </c>
      <c r="C870" s="18" t="s">
        <v>13</v>
      </c>
      <c r="D870" s="15">
        <v>41912</v>
      </c>
      <c r="E870" s="16">
        <v>1463767000</v>
      </c>
      <c r="F870" s="17">
        <v>1200308000</v>
      </c>
      <c r="G870" s="17">
        <v>194491000</v>
      </c>
      <c r="H870" s="17">
        <v>0</v>
      </c>
      <c r="I870" s="17">
        <v>13279000</v>
      </c>
      <c r="J870" s="9" t="s">
        <v>45</v>
      </c>
      <c r="K870" s="24" t="s">
        <v>103</v>
      </c>
      <c r="L870" s="3">
        <f t="shared" si="52"/>
        <v>263459000</v>
      </c>
      <c r="M870" s="3">
        <f t="shared" si="53"/>
        <v>207770000</v>
      </c>
      <c r="N870" s="3">
        <f t="shared" si="54"/>
        <v>55689000</v>
      </c>
      <c r="O870" s="27">
        <f t="shared" si="55"/>
        <v>0.17998697880195413</v>
      </c>
    </row>
    <row r="871" spans="1:15" ht="12.75" x14ac:dyDescent="0.2">
      <c r="A871" s="14">
        <v>897</v>
      </c>
      <c r="B871" s="9" t="s">
        <v>334</v>
      </c>
      <c r="C871" s="18" t="s">
        <v>14</v>
      </c>
      <c r="D871" s="15">
        <v>42277</v>
      </c>
      <c r="E871" s="16">
        <v>1627413000</v>
      </c>
      <c r="F871" s="17">
        <v>1354969000</v>
      </c>
      <c r="G871" s="17">
        <v>207519000</v>
      </c>
      <c r="H871" s="17">
        <v>0</v>
      </c>
      <c r="I871" s="17">
        <v>13338000</v>
      </c>
      <c r="J871" s="9" t="s">
        <v>45</v>
      </c>
      <c r="K871" s="24" t="s">
        <v>103</v>
      </c>
      <c r="L871" s="3">
        <f t="shared" si="52"/>
        <v>272444000</v>
      </c>
      <c r="M871" s="3">
        <f t="shared" si="53"/>
        <v>220857000</v>
      </c>
      <c r="N871" s="3">
        <f t="shared" si="54"/>
        <v>51587000</v>
      </c>
      <c r="O871" s="27">
        <f t="shared" si="55"/>
        <v>0.1674092562858967</v>
      </c>
    </row>
    <row r="872" spans="1:15" ht="12.75" x14ac:dyDescent="0.2">
      <c r="A872" s="14">
        <v>898</v>
      </c>
      <c r="B872" s="9" t="s">
        <v>334</v>
      </c>
      <c r="C872" s="18" t="s">
        <v>15</v>
      </c>
      <c r="D872" s="15">
        <v>42643</v>
      </c>
      <c r="E872" s="16">
        <v>1822114000</v>
      </c>
      <c r="F872" s="17">
        <v>1524907000</v>
      </c>
      <c r="G872" s="17">
        <v>224088000</v>
      </c>
      <c r="H872" s="17">
        <v>0</v>
      </c>
      <c r="I872" s="17">
        <v>13794000</v>
      </c>
      <c r="J872" s="9" t="s">
        <v>45</v>
      </c>
      <c r="K872" s="24" t="s">
        <v>103</v>
      </c>
      <c r="L872" s="3">
        <f t="shared" si="52"/>
        <v>297207000</v>
      </c>
      <c r="M872" s="3">
        <f t="shared" si="53"/>
        <v>237882000</v>
      </c>
      <c r="N872" s="3">
        <f t="shared" si="54"/>
        <v>59325000</v>
      </c>
      <c r="O872" s="27">
        <f t="shared" si="55"/>
        <v>0.16311108964642168</v>
      </c>
    </row>
    <row r="873" spans="1:15" ht="12.75" x14ac:dyDescent="0.2">
      <c r="A873" s="14">
        <v>899</v>
      </c>
      <c r="B873" s="9" t="s">
        <v>335</v>
      </c>
      <c r="C873" s="18" t="s">
        <v>10</v>
      </c>
      <c r="D873" s="15">
        <v>41274</v>
      </c>
      <c r="E873" s="16">
        <v>793373000</v>
      </c>
      <c r="F873" s="17">
        <v>206974000</v>
      </c>
      <c r="G873" s="17">
        <v>123524000</v>
      </c>
      <c r="H873" s="17">
        <v>0</v>
      </c>
      <c r="I873" s="17">
        <v>214827000</v>
      </c>
      <c r="J873" s="9" t="s">
        <v>50</v>
      </c>
      <c r="K873" s="24" t="s">
        <v>51</v>
      </c>
      <c r="L873" s="3">
        <f t="shared" si="52"/>
        <v>586399000</v>
      </c>
      <c r="M873" s="3">
        <f t="shared" si="53"/>
        <v>338351000</v>
      </c>
      <c r="N873" s="3">
        <f t="shared" si="54"/>
        <v>248048000</v>
      </c>
      <c r="O873" s="27">
        <f t="shared" si="55"/>
        <v>0.7391214472889801</v>
      </c>
    </row>
    <row r="874" spans="1:15" ht="12.75" x14ac:dyDescent="0.2">
      <c r="A874" s="14">
        <v>900</v>
      </c>
      <c r="B874" s="9" t="s">
        <v>335</v>
      </c>
      <c r="C874" s="18" t="s">
        <v>13</v>
      </c>
      <c r="D874" s="15">
        <v>41639</v>
      </c>
      <c r="E874" s="16">
        <v>861527000</v>
      </c>
      <c r="F874" s="17">
        <v>221498000</v>
      </c>
      <c r="G874" s="17">
        <v>127470000</v>
      </c>
      <c r="H874" s="17">
        <v>0</v>
      </c>
      <c r="I874" s="17">
        <v>224713000</v>
      </c>
      <c r="J874" s="9" t="s">
        <v>50</v>
      </c>
      <c r="K874" s="24" t="s">
        <v>51</v>
      </c>
      <c r="L874" s="3">
        <f t="shared" si="52"/>
        <v>640029000</v>
      </c>
      <c r="M874" s="3">
        <f t="shared" si="53"/>
        <v>352183000</v>
      </c>
      <c r="N874" s="3">
        <f t="shared" si="54"/>
        <v>287846000</v>
      </c>
      <c r="O874" s="27">
        <f t="shared" si="55"/>
        <v>0.74290068680377985</v>
      </c>
    </row>
    <row r="875" spans="1:15" ht="12.75" x14ac:dyDescent="0.2">
      <c r="A875" s="14">
        <v>901</v>
      </c>
      <c r="B875" s="9" t="s">
        <v>335</v>
      </c>
      <c r="C875" s="18" t="s">
        <v>14</v>
      </c>
      <c r="D875" s="15">
        <v>42004</v>
      </c>
      <c r="E875" s="16">
        <v>993897000</v>
      </c>
      <c r="F875" s="17">
        <v>258617000</v>
      </c>
      <c r="G875" s="17">
        <v>122201000</v>
      </c>
      <c r="H875" s="17">
        <v>0</v>
      </c>
      <c r="I875" s="17">
        <v>258074000</v>
      </c>
      <c r="J875" s="9" t="s">
        <v>50</v>
      </c>
      <c r="K875" s="24" t="s">
        <v>51</v>
      </c>
      <c r="L875" s="3">
        <f t="shared" si="52"/>
        <v>735280000</v>
      </c>
      <c r="M875" s="3">
        <f t="shared" si="53"/>
        <v>380275000</v>
      </c>
      <c r="N875" s="3">
        <f t="shared" si="54"/>
        <v>355005000</v>
      </c>
      <c r="O875" s="27">
        <f t="shared" si="55"/>
        <v>0.73979496869393913</v>
      </c>
    </row>
    <row r="876" spans="1:15" ht="12.75" x14ac:dyDescent="0.2">
      <c r="A876" s="14">
        <v>902</v>
      </c>
      <c r="B876" s="9" t="s">
        <v>335</v>
      </c>
      <c r="C876" s="18" t="s">
        <v>15</v>
      </c>
      <c r="D876" s="15">
        <v>42369</v>
      </c>
      <c r="E876" s="16">
        <v>1166769000</v>
      </c>
      <c r="F876" s="17">
        <v>304477000</v>
      </c>
      <c r="G876" s="17">
        <v>122735000</v>
      </c>
      <c r="H876" s="17">
        <v>0</v>
      </c>
      <c r="I876" s="17">
        <v>344527000</v>
      </c>
      <c r="J876" s="9" t="s">
        <v>50</v>
      </c>
      <c r="K876" s="24" t="s">
        <v>51</v>
      </c>
      <c r="L876" s="3">
        <f t="shared" si="52"/>
        <v>862292000</v>
      </c>
      <c r="M876" s="3">
        <f t="shared" si="53"/>
        <v>467262000</v>
      </c>
      <c r="N876" s="3">
        <f t="shared" si="54"/>
        <v>395030000</v>
      </c>
      <c r="O876" s="27">
        <f t="shared" si="55"/>
        <v>0.73904260397730825</v>
      </c>
    </row>
    <row r="877" spans="1:15" ht="12.75" x14ac:dyDescent="0.2">
      <c r="A877" s="14">
        <v>903</v>
      </c>
      <c r="B877" s="9" t="s">
        <v>336</v>
      </c>
      <c r="C877" s="18" t="s">
        <v>10</v>
      </c>
      <c r="D877" s="15">
        <v>41455</v>
      </c>
      <c r="E877" s="16">
        <v>2842781000</v>
      </c>
      <c r="F877" s="17">
        <v>1237452000</v>
      </c>
      <c r="G877" s="17">
        <v>387812000</v>
      </c>
      <c r="H877" s="17">
        <v>487832000</v>
      </c>
      <c r="I877" s="17">
        <v>0</v>
      </c>
      <c r="J877" s="9" t="s">
        <v>20</v>
      </c>
      <c r="K877" s="24" t="s">
        <v>66</v>
      </c>
      <c r="L877" s="3">
        <f t="shared" si="52"/>
        <v>1605329000</v>
      </c>
      <c r="M877" s="3">
        <f t="shared" si="53"/>
        <v>875644000</v>
      </c>
      <c r="N877" s="3">
        <f t="shared" si="54"/>
        <v>729685000</v>
      </c>
      <c r="O877" s="27">
        <f t="shared" si="55"/>
        <v>0.56470371794380225</v>
      </c>
    </row>
    <row r="878" spans="1:15" ht="12.75" x14ac:dyDescent="0.2">
      <c r="A878" s="14">
        <v>904</v>
      </c>
      <c r="B878" s="9" t="s">
        <v>336</v>
      </c>
      <c r="C878" s="18" t="s">
        <v>13</v>
      </c>
      <c r="D878" s="15">
        <v>41820</v>
      </c>
      <c r="E878" s="16">
        <v>2929408000</v>
      </c>
      <c r="F878" s="17">
        <v>1232962000</v>
      </c>
      <c r="G878" s="17">
        <v>384907000</v>
      </c>
      <c r="H878" s="17">
        <v>539469000</v>
      </c>
      <c r="I878" s="17">
        <v>0</v>
      </c>
      <c r="J878" s="9" t="s">
        <v>20</v>
      </c>
      <c r="K878" s="24" t="s">
        <v>66</v>
      </c>
      <c r="L878" s="3">
        <f t="shared" si="52"/>
        <v>1696446000</v>
      </c>
      <c r="M878" s="3">
        <f t="shared" si="53"/>
        <v>924376000</v>
      </c>
      <c r="N878" s="3">
        <f t="shared" si="54"/>
        <v>772070000</v>
      </c>
      <c r="O878" s="27">
        <f t="shared" si="55"/>
        <v>0.5791088165253867</v>
      </c>
    </row>
    <row r="879" spans="1:15" ht="12.75" x14ac:dyDescent="0.2">
      <c r="A879" s="14">
        <v>905</v>
      </c>
      <c r="B879" s="9" t="s">
        <v>336</v>
      </c>
      <c r="C879" s="18" t="s">
        <v>14</v>
      </c>
      <c r="D879" s="15">
        <v>42185</v>
      </c>
      <c r="E879" s="16">
        <v>2814049000</v>
      </c>
      <c r="F879" s="17">
        <v>1215229000</v>
      </c>
      <c r="G879" s="17">
        <v>406864000</v>
      </c>
      <c r="H879" s="17">
        <v>530616000</v>
      </c>
      <c r="I879" s="17">
        <v>0</v>
      </c>
      <c r="J879" s="9" t="s">
        <v>20</v>
      </c>
      <c r="K879" s="24" t="s">
        <v>66</v>
      </c>
      <c r="L879" s="3">
        <f t="shared" si="52"/>
        <v>1598820000</v>
      </c>
      <c r="M879" s="3">
        <f t="shared" si="53"/>
        <v>937480000</v>
      </c>
      <c r="N879" s="3">
        <f t="shared" si="54"/>
        <v>661340000</v>
      </c>
      <c r="O879" s="27">
        <f t="shared" si="55"/>
        <v>0.56815641802967898</v>
      </c>
    </row>
    <row r="880" spans="1:15" ht="12.75" x14ac:dyDescent="0.2">
      <c r="A880" s="14">
        <v>906</v>
      </c>
      <c r="B880" s="9" t="s">
        <v>336</v>
      </c>
      <c r="C880" s="18" t="s">
        <v>15</v>
      </c>
      <c r="D880" s="15">
        <v>42551</v>
      </c>
      <c r="E880" s="16">
        <v>2984493000</v>
      </c>
      <c r="F880" s="17">
        <v>1163391000</v>
      </c>
      <c r="G880" s="17">
        <v>379399000</v>
      </c>
      <c r="H880" s="17">
        <v>481258000</v>
      </c>
      <c r="I880" s="17">
        <v>0</v>
      </c>
      <c r="J880" s="9" t="s">
        <v>20</v>
      </c>
      <c r="K880" s="24" t="s">
        <v>66</v>
      </c>
      <c r="L880" s="3">
        <f t="shared" si="52"/>
        <v>1821102000</v>
      </c>
      <c r="M880" s="3">
        <f t="shared" si="53"/>
        <v>860657000</v>
      </c>
      <c r="N880" s="3">
        <f t="shared" si="54"/>
        <v>960445000</v>
      </c>
      <c r="O880" s="27">
        <f t="shared" si="55"/>
        <v>0.61018806209295851</v>
      </c>
    </row>
    <row r="881" spans="1:15" ht="12.75" x14ac:dyDescent="0.2">
      <c r="A881" s="14">
        <v>907</v>
      </c>
      <c r="B881" s="9" t="s">
        <v>337</v>
      </c>
      <c r="C881" s="18" t="s">
        <v>10</v>
      </c>
      <c r="D881" s="15">
        <v>41639</v>
      </c>
      <c r="E881" s="16">
        <v>19561000000</v>
      </c>
      <c r="F881" s="17">
        <v>12952000000</v>
      </c>
      <c r="G881" s="17">
        <v>3706000000</v>
      </c>
      <c r="H881" s="17">
        <v>0</v>
      </c>
      <c r="I881" s="17">
        <v>0</v>
      </c>
      <c r="J881" s="9" t="s">
        <v>34</v>
      </c>
      <c r="K881" s="24" t="s">
        <v>140</v>
      </c>
      <c r="L881" s="3">
        <f t="shared" si="52"/>
        <v>6609000000</v>
      </c>
      <c r="M881" s="3">
        <f t="shared" si="53"/>
        <v>3706000000</v>
      </c>
      <c r="N881" s="3">
        <f t="shared" si="54"/>
        <v>2903000000</v>
      </c>
      <c r="O881" s="27">
        <f t="shared" si="55"/>
        <v>0.33786616226164307</v>
      </c>
    </row>
    <row r="882" spans="1:15" ht="12.75" x14ac:dyDescent="0.2">
      <c r="A882" s="14">
        <v>908</v>
      </c>
      <c r="B882" s="9" t="s">
        <v>337</v>
      </c>
      <c r="C882" s="18" t="s">
        <v>13</v>
      </c>
      <c r="D882" s="15">
        <v>42004</v>
      </c>
      <c r="E882" s="16">
        <v>19724000000</v>
      </c>
      <c r="F882" s="17">
        <v>13041000000</v>
      </c>
      <c r="G882" s="17">
        <v>4162000000</v>
      </c>
      <c r="H882" s="17">
        <v>0</v>
      </c>
      <c r="I882" s="17">
        <v>0</v>
      </c>
      <c r="J882" s="9" t="s">
        <v>34</v>
      </c>
      <c r="K882" s="24" t="s">
        <v>140</v>
      </c>
      <c r="L882" s="3">
        <f t="shared" si="52"/>
        <v>6683000000</v>
      </c>
      <c r="M882" s="3">
        <f t="shared" si="53"/>
        <v>4162000000</v>
      </c>
      <c r="N882" s="3">
        <f t="shared" si="54"/>
        <v>2521000000</v>
      </c>
      <c r="O882" s="27">
        <f t="shared" si="55"/>
        <v>0.33882579598458729</v>
      </c>
    </row>
    <row r="883" spans="1:15" ht="12.75" x14ac:dyDescent="0.2">
      <c r="A883" s="14">
        <v>909</v>
      </c>
      <c r="B883" s="9" t="s">
        <v>337</v>
      </c>
      <c r="C883" s="18" t="s">
        <v>14</v>
      </c>
      <c r="D883" s="15">
        <v>42369</v>
      </c>
      <c r="E883" s="16">
        <v>18591000000</v>
      </c>
      <c r="F883" s="17">
        <v>11967000000</v>
      </c>
      <c r="G883" s="17">
        <v>5011000000</v>
      </c>
      <c r="H883" s="17">
        <v>0</v>
      </c>
      <c r="I883" s="17">
        <v>0</v>
      </c>
      <c r="J883" s="9" t="s">
        <v>34</v>
      </c>
      <c r="K883" s="24" t="s">
        <v>140</v>
      </c>
      <c r="L883" s="3">
        <f t="shared" si="52"/>
        <v>6624000000</v>
      </c>
      <c r="M883" s="3">
        <f t="shared" si="53"/>
        <v>5011000000</v>
      </c>
      <c r="N883" s="3">
        <f t="shared" si="54"/>
        <v>1613000000</v>
      </c>
      <c r="O883" s="27">
        <f t="shared" si="55"/>
        <v>0.35630143617879617</v>
      </c>
    </row>
    <row r="884" spans="1:15" ht="12.75" x14ac:dyDescent="0.2">
      <c r="A884" s="14">
        <v>910</v>
      </c>
      <c r="B884" s="9" t="s">
        <v>337</v>
      </c>
      <c r="C884" s="18" t="s">
        <v>15</v>
      </c>
      <c r="D884" s="15">
        <v>42735</v>
      </c>
      <c r="E884" s="16">
        <v>18202000000</v>
      </c>
      <c r="F884" s="17">
        <v>11551000000</v>
      </c>
      <c r="G884" s="17">
        <v>3334000000</v>
      </c>
      <c r="H884" s="17">
        <v>0</v>
      </c>
      <c r="I884" s="17">
        <v>0</v>
      </c>
      <c r="J884" s="9" t="s">
        <v>34</v>
      </c>
      <c r="K884" s="24" t="s">
        <v>140</v>
      </c>
      <c r="L884" s="3">
        <f t="shared" si="52"/>
        <v>6651000000</v>
      </c>
      <c r="M884" s="3">
        <f t="shared" si="53"/>
        <v>3334000000</v>
      </c>
      <c r="N884" s="3">
        <f t="shared" si="54"/>
        <v>3317000000</v>
      </c>
      <c r="O884" s="27">
        <f t="shared" si="55"/>
        <v>0.36539940665860893</v>
      </c>
    </row>
    <row r="885" spans="1:15" ht="25.5" x14ac:dyDescent="0.2">
      <c r="A885" s="14">
        <v>911</v>
      </c>
      <c r="B885" s="9" t="s">
        <v>338</v>
      </c>
      <c r="C885" s="18" t="s">
        <v>10</v>
      </c>
      <c r="D885" s="15">
        <v>41639</v>
      </c>
      <c r="E885" s="16">
        <v>14070000000</v>
      </c>
      <c r="F885" s="17">
        <v>7365000000</v>
      </c>
      <c r="G885" s="17">
        <v>1007000000</v>
      </c>
      <c r="H885" s="17">
        <v>0</v>
      </c>
      <c r="I885" s="17">
        <v>1806000000</v>
      </c>
      <c r="J885" s="9" t="s">
        <v>81</v>
      </c>
      <c r="K885" s="24" t="s">
        <v>339</v>
      </c>
      <c r="L885" s="3">
        <f t="shared" si="52"/>
        <v>6705000000</v>
      </c>
      <c r="M885" s="3">
        <f t="shared" si="53"/>
        <v>2813000000</v>
      </c>
      <c r="N885" s="3">
        <f t="shared" si="54"/>
        <v>3892000000</v>
      </c>
      <c r="O885" s="27">
        <f t="shared" si="55"/>
        <v>0.47654584221748403</v>
      </c>
    </row>
    <row r="886" spans="1:15" ht="25.5" x14ac:dyDescent="0.2">
      <c r="A886" s="14">
        <v>912</v>
      </c>
      <c r="B886" s="9" t="s">
        <v>338</v>
      </c>
      <c r="C886" s="18" t="s">
        <v>13</v>
      </c>
      <c r="D886" s="15">
        <v>42004</v>
      </c>
      <c r="E886" s="16">
        <v>16226000000</v>
      </c>
      <c r="F886" s="17">
        <v>8435000000</v>
      </c>
      <c r="G886" s="17">
        <v>1029000000</v>
      </c>
      <c r="H886" s="17">
        <v>0</v>
      </c>
      <c r="I886" s="17">
        <v>2040000000</v>
      </c>
      <c r="J886" s="9" t="s">
        <v>81</v>
      </c>
      <c r="K886" s="24" t="s">
        <v>339</v>
      </c>
      <c r="L886" s="3">
        <f t="shared" si="52"/>
        <v>7791000000</v>
      </c>
      <c r="M886" s="3">
        <f t="shared" si="53"/>
        <v>3069000000</v>
      </c>
      <c r="N886" s="3">
        <f t="shared" si="54"/>
        <v>4722000000</v>
      </c>
      <c r="O886" s="27">
        <f t="shared" si="55"/>
        <v>0.4801553062985332</v>
      </c>
    </row>
    <row r="887" spans="1:15" ht="25.5" x14ac:dyDescent="0.2">
      <c r="A887" s="14">
        <v>913</v>
      </c>
      <c r="B887" s="9" t="s">
        <v>338</v>
      </c>
      <c r="C887" s="18" t="s">
        <v>14</v>
      </c>
      <c r="D887" s="15">
        <v>42369</v>
      </c>
      <c r="E887" s="16">
        <v>14403000000</v>
      </c>
      <c r="F887" s="17">
        <v>6452000000</v>
      </c>
      <c r="G887" s="17">
        <v>1126000000</v>
      </c>
      <c r="H887" s="17">
        <v>0</v>
      </c>
      <c r="I887" s="17">
        <v>2309000000</v>
      </c>
      <c r="J887" s="9" t="s">
        <v>81</v>
      </c>
      <c r="K887" s="24" t="s">
        <v>339</v>
      </c>
      <c r="L887" s="3">
        <f t="shared" si="52"/>
        <v>7951000000</v>
      </c>
      <c r="M887" s="3">
        <f t="shared" si="53"/>
        <v>3435000000</v>
      </c>
      <c r="N887" s="3">
        <f t="shared" si="54"/>
        <v>4516000000</v>
      </c>
      <c r="O887" s="27">
        <f t="shared" si="55"/>
        <v>0.55203776990904674</v>
      </c>
    </row>
    <row r="888" spans="1:15" ht="25.5" x14ac:dyDescent="0.2">
      <c r="A888" s="14">
        <v>914</v>
      </c>
      <c r="B888" s="9" t="s">
        <v>338</v>
      </c>
      <c r="C888" s="18" t="s">
        <v>15</v>
      </c>
      <c r="D888" s="15">
        <v>42735</v>
      </c>
      <c r="E888" s="16">
        <v>13058000000</v>
      </c>
      <c r="F888" s="17">
        <v>5801000000</v>
      </c>
      <c r="G888" s="17">
        <v>1089000000</v>
      </c>
      <c r="H888" s="17">
        <v>0</v>
      </c>
      <c r="I888" s="17">
        <v>2209000000</v>
      </c>
      <c r="J888" s="9" t="s">
        <v>81</v>
      </c>
      <c r="K888" s="24" t="s">
        <v>339</v>
      </c>
      <c r="L888" s="3">
        <f t="shared" si="52"/>
        <v>7257000000</v>
      </c>
      <c r="M888" s="3">
        <f t="shared" si="53"/>
        <v>3298000000</v>
      </c>
      <c r="N888" s="3">
        <f t="shared" si="54"/>
        <v>3959000000</v>
      </c>
      <c r="O888" s="27">
        <f t="shared" si="55"/>
        <v>0.5557512635931996</v>
      </c>
    </row>
    <row r="889" spans="1:15" ht="12.75" x14ac:dyDescent="0.2">
      <c r="A889" s="14">
        <v>915</v>
      </c>
      <c r="B889" s="9" t="s">
        <v>340</v>
      </c>
      <c r="C889" s="18" t="s">
        <v>10</v>
      </c>
      <c r="D889" s="15">
        <v>41333</v>
      </c>
      <c r="E889" s="16">
        <v>10962818000</v>
      </c>
      <c r="F889" s="17">
        <v>9498456000</v>
      </c>
      <c r="G889" s="17">
        <v>731767000</v>
      </c>
      <c r="H889" s="17">
        <v>0</v>
      </c>
      <c r="I889" s="17">
        <v>0</v>
      </c>
      <c r="J889" s="9" t="s">
        <v>17</v>
      </c>
      <c r="K889" s="24" t="s">
        <v>77</v>
      </c>
      <c r="L889" s="3">
        <f t="shared" si="52"/>
        <v>1464362000</v>
      </c>
      <c r="M889" s="3">
        <f t="shared" si="53"/>
        <v>731767000</v>
      </c>
      <c r="N889" s="3">
        <f t="shared" si="54"/>
        <v>732595000</v>
      </c>
      <c r="O889" s="27">
        <f t="shared" si="55"/>
        <v>0.13357532707375055</v>
      </c>
    </row>
    <row r="890" spans="1:15" ht="12.75" x14ac:dyDescent="0.2">
      <c r="A890" s="14">
        <v>916</v>
      </c>
      <c r="B890" s="9" t="s">
        <v>340</v>
      </c>
      <c r="C890" s="18" t="s">
        <v>13</v>
      </c>
      <c r="D890" s="15">
        <v>41698</v>
      </c>
      <c r="E890" s="16">
        <v>12574299000</v>
      </c>
      <c r="F890" s="17">
        <v>10925598000</v>
      </c>
      <c r="G890" s="17">
        <v>819048000</v>
      </c>
      <c r="H890" s="17">
        <v>0</v>
      </c>
      <c r="I890" s="17">
        <v>0</v>
      </c>
      <c r="J890" s="9" t="s">
        <v>17</v>
      </c>
      <c r="K890" s="24" t="s">
        <v>77</v>
      </c>
      <c r="L890" s="3">
        <f t="shared" si="52"/>
        <v>1648701000</v>
      </c>
      <c r="M890" s="3">
        <f t="shared" si="53"/>
        <v>819048000</v>
      </c>
      <c r="N890" s="3">
        <f t="shared" si="54"/>
        <v>829653000</v>
      </c>
      <c r="O890" s="27">
        <f t="shared" si="55"/>
        <v>0.13111673263058243</v>
      </c>
    </row>
    <row r="891" spans="1:15" ht="12.75" x14ac:dyDescent="0.2">
      <c r="A891" s="14">
        <v>917</v>
      </c>
      <c r="B891" s="9" t="s">
        <v>340</v>
      </c>
      <c r="C891" s="18" t="s">
        <v>14</v>
      </c>
      <c r="D891" s="15">
        <v>42063</v>
      </c>
      <c r="E891" s="16">
        <v>14268716000</v>
      </c>
      <c r="F891" s="17">
        <v>12381189000</v>
      </c>
      <c r="G891" s="17">
        <v>890431000</v>
      </c>
      <c r="H891" s="17">
        <v>0</v>
      </c>
      <c r="I891" s="17">
        <v>0</v>
      </c>
      <c r="J891" s="9" t="s">
        <v>17</v>
      </c>
      <c r="K891" s="24" t="s">
        <v>77</v>
      </c>
      <c r="L891" s="3">
        <f t="shared" si="52"/>
        <v>1887527000</v>
      </c>
      <c r="M891" s="3">
        <f t="shared" si="53"/>
        <v>890431000</v>
      </c>
      <c r="N891" s="3">
        <f t="shared" si="54"/>
        <v>997096000</v>
      </c>
      <c r="O891" s="27">
        <f t="shared" si="55"/>
        <v>0.13228429243388123</v>
      </c>
    </row>
    <row r="892" spans="1:15" ht="12.75" x14ac:dyDescent="0.2">
      <c r="A892" s="14">
        <v>918</v>
      </c>
      <c r="B892" s="9" t="s">
        <v>340</v>
      </c>
      <c r="C892" s="18" t="s">
        <v>15</v>
      </c>
      <c r="D892" s="15">
        <v>42429</v>
      </c>
      <c r="E892" s="16">
        <v>15149675000</v>
      </c>
      <c r="F892" s="17">
        <v>13130915000</v>
      </c>
      <c r="G892" s="17">
        <v>959899000</v>
      </c>
      <c r="H892" s="17">
        <v>0</v>
      </c>
      <c r="I892" s="17">
        <v>0</v>
      </c>
      <c r="J892" s="9" t="s">
        <v>17</v>
      </c>
      <c r="K892" s="24" t="s">
        <v>77</v>
      </c>
      <c r="L892" s="3">
        <f t="shared" si="52"/>
        <v>2018760000</v>
      </c>
      <c r="M892" s="3">
        <f t="shared" si="53"/>
        <v>959899000</v>
      </c>
      <c r="N892" s="3">
        <f t="shared" si="54"/>
        <v>1058861000</v>
      </c>
      <c r="O892" s="27">
        <f t="shared" si="55"/>
        <v>0.13325434374004722</v>
      </c>
    </row>
    <row r="893" spans="1:15" ht="12.75" x14ac:dyDescent="0.2">
      <c r="A893" s="14">
        <v>919</v>
      </c>
      <c r="B893" s="9" t="s">
        <v>341</v>
      </c>
      <c r="C893" s="18" t="s">
        <v>10</v>
      </c>
      <c r="D893" s="15">
        <v>41274</v>
      </c>
      <c r="E893" s="16">
        <v>48017000000</v>
      </c>
      <c r="F893" s="17">
        <v>19053000000</v>
      </c>
      <c r="G893" s="17">
        <v>18185000000</v>
      </c>
      <c r="H893" s="17">
        <v>0</v>
      </c>
      <c r="I893" s="17">
        <v>0</v>
      </c>
      <c r="J893" s="9" t="s">
        <v>34</v>
      </c>
      <c r="K893" s="24" t="s">
        <v>212</v>
      </c>
      <c r="L893" s="3">
        <f t="shared" si="52"/>
        <v>28964000000</v>
      </c>
      <c r="M893" s="3">
        <f t="shared" si="53"/>
        <v>18185000000</v>
      </c>
      <c r="N893" s="3">
        <f t="shared" si="54"/>
        <v>10779000000</v>
      </c>
      <c r="O893" s="27">
        <f t="shared" si="55"/>
        <v>0.60320303225940808</v>
      </c>
    </row>
    <row r="894" spans="1:15" ht="12.75" x14ac:dyDescent="0.2">
      <c r="A894" s="14">
        <v>920</v>
      </c>
      <c r="B894" s="9" t="s">
        <v>341</v>
      </c>
      <c r="C894" s="18" t="s">
        <v>13</v>
      </c>
      <c r="D894" s="15">
        <v>41639</v>
      </c>
      <c r="E894" s="16">
        <v>46854000000</v>
      </c>
      <c r="F894" s="17">
        <v>18421000000</v>
      </c>
      <c r="G894" s="17">
        <v>18205000000</v>
      </c>
      <c r="H894" s="17">
        <v>0</v>
      </c>
      <c r="I894" s="17">
        <v>0</v>
      </c>
      <c r="J894" s="9" t="s">
        <v>34</v>
      </c>
      <c r="K894" s="24" t="s">
        <v>212</v>
      </c>
      <c r="L894" s="3">
        <f t="shared" si="52"/>
        <v>28433000000</v>
      </c>
      <c r="M894" s="3">
        <f t="shared" si="53"/>
        <v>18205000000</v>
      </c>
      <c r="N894" s="3">
        <f t="shared" si="54"/>
        <v>10228000000</v>
      </c>
      <c r="O894" s="27">
        <f t="shared" si="55"/>
        <v>0.60684253212105688</v>
      </c>
    </row>
    <row r="895" spans="1:15" ht="12.75" x14ac:dyDescent="0.2">
      <c r="A895" s="14">
        <v>921</v>
      </c>
      <c r="B895" s="9" t="s">
        <v>341</v>
      </c>
      <c r="C895" s="18" t="s">
        <v>14</v>
      </c>
      <c r="D895" s="15">
        <v>42004</v>
      </c>
      <c r="E895" s="16">
        <v>45998000000</v>
      </c>
      <c r="F895" s="17">
        <v>17889000000</v>
      </c>
      <c r="G895" s="17">
        <v>18401000000</v>
      </c>
      <c r="H895" s="17">
        <v>0</v>
      </c>
      <c r="I895" s="17">
        <v>0</v>
      </c>
      <c r="J895" s="9" t="s">
        <v>34</v>
      </c>
      <c r="K895" s="24" t="s">
        <v>212</v>
      </c>
      <c r="L895" s="3">
        <f t="shared" si="52"/>
        <v>28109000000</v>
      </c>
      <c r="M895" s="3">
        <f t="shared" si="53"/>
        <v>18401000000</v>
      </c>
      <c r="N895" s="3">
        <f t="shared" si="54"/>
        <v>9708000000</v>
      </c>
      <c r="O895" s="27">
        <f t="shared" si="55"/>
        <v>0.61109178659941732</v>
      </c>
    </row>
    <row r="896" spans="1:15" ht="12.75" x14ac:dyDescent="0.2">
      <c r="A896" s="14">
        <v>922</v>
      </c>
      <c r="B896" s="9" t="s">
        <v>341</v>
      </c>
      <c r="C896" s="18" t="s">
        <v>15</v>
      </c>
      <c r="D896" s="15">
        <v>42369</v>
      </c>
      <c r="E896" s="16">
        <v>44294000000</v>
      </c>
      <c r="F896" s="17">
        <v>17482000000</v>
      </c>
      <c r="G896" s="17">
        <v>18084000000</v>
      </c>
      <c r="H896" s="17">
        <v>0</v>
      </c>
      <c r="I896" s="17">
        <v>0</v>
      </c>
      <c r="J896" s="9" t="s">
        <v>34</v>
      </c>
      <c r="K896" s="24" t="s">
        <v>212</v>
      </c>
      <c r="L896" s="3">
        <f t="shared" si="52"/>
        <v>26812000000</v>
      </c>
      <c r="M896" s="3">
        <f t="shared" si="53"/>
        <v>18084000000</v>
      </c>
      <c r="N896" s="3">
        <f t="shared" si="54"/>
        <v>8728000000</v>
      </c>
      <c r="O896" s="27">
        <f t="shared" si="55"/>
        <v>0.60531900483135415</v>
      </c>
    </row>
    <row r="897" spans="1:15" ht="25.5" x14ac:dyDescent="0.2">
      <c r="A897" s="14">
        <v>923</v>
      </c>
      <c r="B897" s="9" t="s">
        <v>342</v>
      </c>
      <c r="C897" s="18" t="s">
        <v>10</v>
      </c>
      <c r="D897" s="15">
        <v>41363</v>
      </c>
      <c r="E897" s="16">
        <v>2181732000</v>
      </c>
      <c r="F897" s="17">
        <v>875166000</v>
      </c>
      <c r="G897" s="17">
        <v>621536000</v>
      </c>
      <c r="H897" s="17">
        <v>0</v>
      </c>
      <c r="I897" s="17">
        <v>54291000</v>
      </c>
      <c r="J897" s="9" t="s">
        <v>17</v>
      </c>
      <c r="K897" s="24" t="s">
        <v>287</v>
      </c>
      <c r="L897" s="3">
        <f t="shared" si="52"/>
        <v>1306566000</v>
      </c>
      <c r="M897" s="3">
        <f t="shared" si="53"/>
        <v>675827000</v>
      </c>
      <c r="N897" s="3">
        <f t="shared" si="54"/>
        <v>630739000</v>
      </c>
      <c r="O897" s="27">
        <f t="shared" si="55"/>
        <v>0.59886640522300627</v>
      </c>
    </row>
    <row r="898" spans="1:15" ht="25.5" x14ac:dyDescent="0.2">
      <c r="A898" s="14">
        <v>924</v>
      </c>
      <c r="B898" s="9" t="s">
        <v>342</v>
      </c>
      <c r="C898" s="18" t="s">
        <v>13</v>
      </c>
      <c r="D898" s="15">
        <v>41727</v>
      </c>
      <c r="E898" s="16">
        <v>3310800000</v>
      </c>
      <c r="F898" s="17">
        <v>1294700000</v>
      </c>
      <c r="G898" s="17">
        <v>926900000</v>
      </c>
      <c r="H898" s="17">
        <v>0</v>
      </c>
      <c r="I898" s="17">
        <v>79700000</v>
      </c>
      <c r="J898" s="9" t="s">
        <v>17</v>
      </c>
      <c r="K898" s="24" t="s">
        <v>287</v>
      </c>
      <c r="L898" s="3">
        <f t="shared" ref="L898:L961" si="56">E898-F898</f>
        <v>2016100000</v>
      </c>
      <c r="M898" s="3">
        <f t="shared" si="53"/>
        <v>1006600000</v>
      </c>
      <c r="N898" s="3">
        <f t="shared" si="54"/>
        <v>1009500000</v>
      </c>
      <c r="O898" s="27">
        <f t="shared" si="55"/>
        <v>0.60894647819258185</v>
      </c>
    </row>
    <row r="899" spans="1:15" ht="25.5" x14ac:dyDescent="0.2">
      <c r="A899" s="14">
        <v>925</v>
      </c>
      <c r="B899" s="9" t="s">
        <v>342</v>
      </c>
      <c r="C899" s="18" t="s">
        <v>14</v>
      </c>
      <c r="D899" s="15">
        <v>42091</v>
      </c>
      <c r="E899" s="16">
        <v>4371500000</v>
      </c>
      <c r="F899" s="17">
        <v>1723800000</v>
      </c>
      <c r="G899" s="17">
        <v>1251500000</v>
      </c>
      <c r="H899" s="17">
        <v>0</v>
      </c>
      <c r="I899" s="17">
        <v>138400000</v>
      </c>
      <c r="J899" s="9" t="s">
        <v>17</v>
      </c>
      <c r="K899" s="24" t="s">
        <v>287</v>
      </c>
      <c r="L899" s="3">
        <f t="shared" si="56"/>
        <v>2647700000</v>
      </c>
      <c r="M899" s="3">
        <f t="shared" ref="M899:M962" si="57">G899+H899+I899</f>
        <v>1389900000</v>
      </c>
      <c r="N899" s="3">
        <f t="shared" ref="N899:N962" si="58">L899-M899</f>
        <v>1257800000</v>
      </c>
      <c r="O899" s="27">
        <f t="shared" ref="O899:O962" si="59">(E899-F899)/E899</f>
        <v>0.60567310991650458</v>
      </c>
    </row>
    <row r="900" spans="1:15" ht="25.5" x14ac:dyDescent="0.2">
      <c r="A900" s="14">
        <v>926</v>
      </c>
      <c r="B900" s="9" t="s">
        <v>342</v>
      </c>
      <c r="C900" s="18" t="s">
        <v>15</v>
      </c>
      <c r="D900" s="15">
        <v>42462</v>
      </c>
      <c r="E900" s="16">
        <v>4712100000</v>
      </c>
      <c r="F900" s="17">
        <v>1914900000</v>
      </c>
      <c r="G900" s="17">
        <v>1428000000</v>
      </c>
      <c r="H900" s="17">
        <v>0</v>
      </c>
      <c r="I900" s="17">
        <v>183200000</v>
      </c>
      <c r="J900" s="9" t="s">
        <v>17</v>
      </c>
      <c r="K900" s="24" t="s">
        <v>287</v>
      </c>
      <c r="L900" s="3">
        <f t="shared" si="56"/>
        <v>2797200000</v>
      </c>
      <c r="M900" s="3">
        <f t="shared" si="57"/>
        <v>1611200000</v>
      </c>
      <c r="N900" s="3">
        <f t="shared" si="58"/>
        <v>1186000000</v>
      </c>
      <c r="O900" s="27">
        <f t="shared" si="59"/>
        <v>0.59362067867829627</v>
      </c>
    </row>
    <row r="901" spans="1:15" ht="12.75" x14ac:dyDescent="0.2">
      <c r="A901" s="14">
        <v>927</v>
      </c>
      <c r="B901" s="9" t="s">
        <v>343</v>
      </c>
      <c r="C901" s="18" t="s">
        <v>10</v>
      </c>
      <c r="D901" s="15">
        <v>41307</v>
      </c>
      <c r="E901" s="16">
        <v>96619000000</v>
      </c>
      <c r="F901" s="17">
        <v>76726000000</v>
      </c>
      <c r="G901" s="17">
        <v>15477000000</v>
      </c>
      <c r="H901" s="17">
        <v>0</v>
      </c>
      <c r="I901" s="17">
        <v>1652000000</v>
      </c>
      <c r="J901" s="9" t="s">
        <v>34</v>
      </c>
      <c r="K901" s="24" t="s">
        <v>344</v>
      </c>
      <c r="L901" s="3">
        <f t="shared" si="56"/>
        <v>19893000000</v>
      </c>
      <c r="M901" s="3">
        <f t="shared" si="57"/>
        <v>17129000000</v>
      </c>
      <c r="N901" s="3">
        <f t="shared" si="58"/>
        <v>2764000000</v>
      </c>
      <c r="O901" s="27">
        <f t="shared" si="59"/>
        <v>0.20589118082364752</v>
      </c>
    </row>
    <row r="902" spans="1:15" ht="12.75" x14ac:dyDescent="0.2">
      <c r="A902" s="14">
        <v>928</v>
      </c>
      <c r="B902" s="9" t="s">
        <v>343</v>
      </c>
      <c r="C902" s="18" t="s">
        <v>13</v>
      </c>
      <c r="D902" s="15">
        <v>41671</v>
      </c>
      <c r="E902" s="16">
        <v>98375000000</v>
      </c>
      <c r="F902" s="17">
        <v>78138000000</v>
      </c>
      <c r="G902" s="17">
        <v>15809000000</v>
      </c>
      <c r="H902" s="17">
        <v>0</v>
      </c>
      <c r="I902" s="17">
        <v>1703000000</v>
      </c>
      <c r="J902" s="9" t="s">
        <v>34</v>
      </c>
      <c r="K902" s="24" t="s">
        <v>344</v>
      </c>
      <c r="L902" s="3">
        <f t="shared" si="56"/>
        <v>20237000000</v>
      </c>
      <c r="M902" s="3">
        <f t="shared" si="57"/>
        <v>17512000000</v>
      </c>
      <c r="N902" s="3">
        <f t="shared" si="58"/>
        <v>2725000000</v>
      </c>
      <c r="O902" s="27">
        <f t="shared" si="59"/>
        <v>0.205712833545108</v>
      </c>
    </row>
    <row r="903" spans="1:15" ht="12.75" x14ac:dyDescent="0.2">
      <c r="A903" s="14">
        <v>929</v>
      </c>
      <c r="B903" s="9" t="s">
        <v>343</v>
      </c>
      <c r="C903" s="18" t="s">
        <v>14</v>
      </c>
      <c r="D903" s="15">
        <v>42035</v>
      </c>
      <c r="E903" s="16">
        <v>108465000000</v>
      </c>
      <c r="F903" s="17">
        <v>85512000000</v>
      </c>
      <c r="G903" s="17">
        <v>17868000000</v>
      </c>
      <c r="H903" s="17">
        <v>0</v>
      </c>
      <c r="I903" s="17">
        <v>1948000000</v>
      </c>
      <c r="J903" s="9" t="s">
        <v>34</v>
      </c>
      <c r="K903" s="24" t="s">
        <v>344</v>
      </c>
      <c r="L903" s="3">
        <f t="shared" si="56"/>
        <v>22953000000</v>
      </c>
      <c r="M903" s="3">
        <f t="shared" si="57"/>
        <v>19816000000</v>
      </c>
      <c r="N903" s="3">
        <f t="shared" si="58"/>
        <v>3137000000</v>
      </c>
      <c r="O903" s="27">
        <f t="shared" si="59"/>
        <v>0.21161665053242981</v>
      </c>
    </row>
    <row r="904" spans="1:15" ht="12.75" x14ac:dyDescent="0.2">
      <c r="A904" s="14">
        <v>930</v>
      </c>
      <c r="B904" s="9" t="s">
        <v>343</v>
      </c>
      <c r="C904" s="18" t="s">
        <v>15</v>
      </c>
      <c r="D904" s="15">
        <v>42399</v>
      </c>
      <c r="E904" s="16">
        <v>109830000000</v>
      </c>
      <c r="F904" s="17">
        <v>85496000000</v>
      </c>
      <c r="G904" s="17">
        <v>18669000000</v>
      </c>
      <c r="H904" s="17">
        <v>0</v>
      </c>
      <c r="I904" s="17">
        <v>2089000000</v>
      </c>
      <c r="J904" s="9" t="s">
        <v>34</v>
      </c>
      <c r="K904" s="24" t="s">
        <v>344</v>
      </c>
      <c r="L904" s="3">
        <f t="shared" si="56"/>
        <v>24334000000</v>
      </c>
      <c r="M904" s="3">
        <f t="shared" si="57"/>
        <v>20758000000</v>
      </c>
      <c r="N904" s="3">
        <f t="shared" si="58"/>
        <v>3576000000</v>
      </c>
      <c r="O904" s="27">
        <f t="shared" si="59"/>
        <v>0.22156059364472366</v>
      </c>
    </row>
    <row r="905" spans="1:15" ht="12.75" x14ac:dyDescent="0.2">
      <c r="A905" s="14">
        <v>931</v>
      </c>
      <c r="B905" s="9" t="s">
        <v>345</v>
      </c>
      <c r="C905" s="18" t="s">
        <v>10</v>
      </c>
      <c r="D905" s="15">
        <v>41307</v>
      </c>
      <c r="E905" s="16">
        <v>19279000000</v>
      </c>
      <c r="F905" s="17">
        <v>12289000000</v>
      </c>
      <c r="G905" s="17">
        <v>4267000000</v>
      </c>
      <c r="H905" s="17">
        <v>0</v>
      </c>
      <c r="I905" s="17">
        <v>833000000</v>
      </c>
      <c r="J905" s="9" t="s">
        <v>17</v>
      </c>
      <c r="K905" s="24" t="s">
        <v>195</v>
      </c>
      <c r="L905" s="3">
        <f t="shared" si="56"/>
        <v>6990000000</v>
      </c>
      <c r="M905" s="3">
        <f t="shared" si="57"/>
        <v>5100000000</v>
      </c>
      <c r="N905" s="3">
        <f t="shared" si="58"/>
        <v>1890000000</v>
      </c>
      <c r="O905" s="27">
        <f t="shared" si="59"/>
        <v>0.36257067275273613</v>
      </c>
    </row>
    <row r="906" spans="1:15" ht="12.75" x14ac:dyDescent="0.2">
      <c r="A906" s="14">
        <v>932</v>
      </c>
      <c r="B906" s="9" t="s">
        <v>345</v>
      </c>
      <c r="C906" s="18" t="s">
        <v>13</v>
      </c>
      <c r="D906" s="15">
        <v>41671</v>
      </c>
      <c r="E906" s="16">
        <v>19031000000</v>
      </c>
      <c r="F906" s="17">
        <v>12087000000</v>
      </c>
      <c r="G906" s="17">
        <v>4313000000</v>
      </c>
      <c r="H906" s="17">
        <v>0</v>
      </c>
      <c r="I906" s="17">
        <v>889000000</v>
      </c>
      <c r="J906" s="9" t="s">
        <v>17</v>
      </c>
      <c r="K906" s="24" t="s">
        <v>195</v>
      </c>
      <c r="L906" s="3">
        <f t="shared" si="56"/>
        <v>6944000000</v>
      </c>
      <c r="M906" s="3">
        <f t="shared" si="57"/>
        <v>5202000000</v>
      </c>
      <c r="N906" s="3">
        <f t="shared" si="58"/>
        <v>1742000000</v>
      </c>
      <c r="O906" s="27">
        <f t="shared" si="59"/>
        <v>0.36487835636592925</v>
      </c>
    </row>
    <row r="907" spans="1:15" ht="12.75" x14ac:dyDescent="0.2">
      <c r="A907" s="14">
        <v>933</v>
      </c>
      <c r="B907" s="9" t="s">
        <v>345</v>
      </c>
      <c r="C907" s="18" t="s">
        <v>14</v>
      </c>
      <c r="D907" s="15">
        <v>42035</v>
      </c>
      <c r="E907" s="16">
        <v>19023000000</v>
      </c>
      <c r="F907" s="17">
        <v>12098000000</v>
      </c>
      <c r="G907" s="17">
        <v>4350000000</v>
      </c>
      <c r="H907" s="17">
        <v>0</v>
      </c>
      <c r="I907" s="17">
        <v>886000000</v>
      </c>
      <c r="J907" s="9" t="s">
        <v>17</v>
      </c>
      <c r="K907" s="24" t="s">
        <v>195</v>
      </c>
      <c r="L907" s="3">
        <f t="shared" si="56"/>
        <v>6925000000</v>
      </c>
      <c r="M907" s="3">
        <f t="shared" si="57"/>
        <v>5236000000</v>
      </c>
      <c r="N907" s="3">
        <f t="shared" si="58"/>
        <v>1689000000</v>
      </c>
      <c r="O907" s="27">
        <f t="shared" si="59"/>
        <v>0.3640330126688745</v>
      </c>
    </row>
    <row r="908" spans="1:15" ht="12.75" x14ac:dyDescent="0.2">
      <c r="A908" s="14">
        <v>934</v>
      </c>
      <c r="B908" s="9" t="s">
        <v>345</v>
      </c>
      <c r="C908" s="18" t="s">
        <v>15</v>
      </c>
      <c r="D908" s="15">
        <v>42399</v>
      </c>
      <c r="E908" s="16">
        <v>19204000000</v>
      </c>
      <c r="F908" s="17">
        <v>12265000000</v>
      </c>
      <c r="G908" s="17">
        <v>4452000000</v>
      </c>
      <c r="H908" s="17">
        <v>0</v>
      </c>
      <c r="I908" s="17">
        <v>934000000</v>
      </c>
      <c r="J908" s="9" t="s">
        <v>17</v>
      </c>
      <c r="K908" s="24" t="s">
        <v>195</v>
      </c>
      <c r="L908" s="3">
        <f t="shared" si="56"/>
        <v>6939000000</v>
      </c>
      <c r="M908" s="3">
        <f t="shared" si="57"/>
        <v>5386000000</v>
      </c>
      <c r="N908" s="3">
        <f t="shared" si="58"/>
        <v>1553000000</v>
      </c>
      <c r="O908" s="27">
        <f t="shared" si="59"/>
        <v>0.36133097271401793</v>
      </c>
    </row>
    <row r="909" spans="1:15" ht="12.75" x14ac:dyDescent="0.2">
      <c r="A909" s="14">
        <v>935</v>
      </c>
      <c r="B909" s="9" t="s">
        <v>346</v>
      </c>
      <c r="C909" s="18" t="s">
        <v>10</v>
      </c>
      <c r="D909" s="15">
        <v>41639</v>
      </c>
      <c r="E909" s="16">
        <v>2369300000</v>
      </c>
      <c r="F909" s="17">
        <v>805300000</v>
      </c>
      <c r="G909" s="17">
        <v>602100000</v>
      </c>
      <c r="H909" s="17">
        <v>0</v>
      </c>
      <c r="I909" s="17">
        <v>223300000</v>
      </c>
      <c r="J909" s="9" t="s">
        <v>11</v>
      </c>
      <c r="K909" s="24" t="s">
        <v>176</v>
      </c>
      <c r="L909" s="3">
        <f t="shared" si="56"/>
        <v>1564000000</v>
      </c>
      <c r="M909" s="3">
        <f t="shared" si="57"/>
        <v>825400000</v>
      </c>
      <c r="N909" s="3">
        <f t="shared" si="58"/>
        <v>738600000</v>
      </c>
      <c r="O909" s="27">
        <f t="shared" si="59"/>
        <v>0.66011058118431609</v>
      </c>
    </row>
    <row r="910" spans="1:15" ht="12.75" x14ac:dyDescent="0.2">
      <c r="A910" s="14">
        <v>936</v>
      </c>
      <c r="B910" s="9" t="s">
        <v>346</v>
      </c>
      <c r="C910" s="18" t="s">
        <v>13</v>
      </c>
      <c r="D910" s="15">
        <v>42004</v>
      </c>
      <c r="E910" s="16">
        <v>2577100000</v>
      </c>
      <c r="F910" s="17">
        <v>877900000</v>
      </c>
      <c r="G910" s="17">
        <v>632000000</v>
      </c>
      <c r="H910" s="17">
        <v>0</v>
      </c>
      <c r="I910" s="17">
        <v>258100000</v>
      </c>
      <c r="J910" s="9" t="s">
        <v>11</v>
      </c>
      <c r="K910" s="24" t="s">
        <v>176</v>
      </c>
      <c r="L910" s="3">
        <f t="shared" si="56"/>
        <v>1699200000</v>
      </c>
      <c r="M910" s="3">
        <f t="shared" si="57"/>
        <v>890100000</v>
      </c>
      <c r="N910" s="3">
        <f t="shared" si="58"/>
        <v>809100000</v>
      </c>
      <c r="O910" s="27">
        <f t="shared" si="59"/>
        <v>0.65934577626013735</v>
      </c>
    </row>
    <row r="911" spans="1:15" ht="12.75" x14ac:dyDescent="0.2">
      <c r="A911" s="14">
        <v>937</v>
      </c>
      <c r="B911" s="9" t="s">
        <v>346</v>
      </c>
      <c r="C911" s="18" t="s">
        <v>14</v>
      </c>
      <c r="D911" s="15">
        <v>42369</v>
      </c>
      <c r="E911" s="16">
        <v>2418800000</v>
      </c>
      <c r="F911" s="17">
        <v>759200000</v>
      </c>
      <c r="G911" s="17">
        <v>571200000</v>
      </c>
      <c r="H911" s="17">
        <v>0</v>
      </c>
      <c r="I911" s="17">
        <v>284600000</v>
      </c>
      <c r="J911" s="9" t="s">
        <v>11</v>
      </c>
      <c r="K911" s="24" t="s">
        <v>176</v>
      </c>
      <c r="L911" s="3">
        <f t="shared" si="56"/>
        <v>1659600000</v>
      </c>
      <c r="M911" s="3">
        <f t="shared" si="57"/>
        <v>855800000</v>
      </c>
      <c r="N911" s="3">
        <f t="shared" si="58"/>
        <v>803800000</v>
      </c>
      <c r="O911" s="27">
        <f t="shared" si="59"/>
        <v>0.68612535141392428</v>
      </c>
    </row>
    <row r="912" spans="1:15" ht="12.75" x14ac:dyDescent="0.2">
      <c r="A912" s="14">
        <v>938</v>
      </c>
      <c r="B912" s="9" t="s">
        <v>346</v>
      </c>
      <c r="C912" s="18" t="s">
        <v>15</v>
      </c>
      <c r="D912" s="15">
        <v>42735</v>
      </c>
      <c r="E912" s="16">
        <v>2334200000</v>
      </c>
      <c r="F912" s="17">
        <v>691100000</v>
      </c>
      <c r="G912" s="17">
        <v>519600000</v>
      </c>
      <c r="H912" s="17">
        <v>0</v>
      </c>
      <c r="I912" s="17">
        <v>305000000</v>
      </c>
      <c r="J912" s="9" t="s">
        <v>11</v>
      </c>
      <c r="K912" s="24" t="s">
        <v>176</v>
      </c>
      <c r="L912" s="3">
        <f t="shared" si="56"/>
        <v>1643100000</v>
      </c>
      <c r="M912" s="3">
        <f t="shared" si="57"/>
        <v>824600000</v>
      </c>
      <c r="N912" s="3">
        <f t="shared" si="58"/>
        <v>818500000</v>
      </c>
      <c r="O912" s="27">
        <f t="shared" si="59"/>
        <v>0.70392425670465253</v>
      </c>
    </row>
    <row r="913" spans="1:15" ht="12.75" x14ac:dyDescent="0.2">
      <c r="A913" s="14">
        <v>939</v>
      </c>
      <c r="B913" s="9" t="s">
        <v>347</v>
      </c>
      <c r="C913" s="18" t="s">
        <v>10</v>
      </c>
      <c r="D913" s="15">
        <v>41307</v>
      </c>
      <c r="E913" s="16">
        <v>10459000000</v>
      </c>
      <c r="F913" s="17">
        <v>6073000000</v>
      </c>
      <c r="G913" s="17">
        <v>2720000000</v>
      </c>
      <c r="H913" s="17">
        <v>0</v>
      </c>
      <c r="I913" s="17">
        <v>0</v>
      </c>
      <c r="J913" s="9" t="s">
        <v>17</v>
      </c>
      <c r="K913" s="24" t="s">
        <v>255</v>
      </c>
      <c r="L913" s="3">
        <f t="shared" si="56"/>
        <v>4386000000</v>
      </c>
      <c r="M913" s="3">
        <f t="shared" si="57"/>
        <v>2720000000</v>
      </c>
      <c r="N913" s="3">
        <f t="shared" si="58"/>
        <v>1666000000</v>
      </c>
      <c r="O913" s="27">
        <f t="shared" si="59"/>
        <v>0.41935175446983458</v>
      </c>
    </row>
    <row r="914" spans="1:15" ht="12.75" x14ac:dyDescent="0.2">
      <c r="A914" s="14">
        <v>940</v>
      </c>
      <c r="B914" s="9" t="s">
        <v>347</v>
      </c>
      <c r="C914" s="18" t="s">
        <v>13</v>
      </c>
      <c r="D914" s="15">
        <v>41671</v>
      </c>
      <c r="E914" s="16">
        <v>10773000000</v>
      </c>
      <c r="F914" s="17">
        <v>6344000000</v>
      </c>
      <c r="G914" s="17">
        <v>2686000000</v>
      </c>
      <c r="H914" s="17">
        <v>0</v>
      </c>
      <c r="I914" s="17">
        <v>0</v>
      </c>
      <c r="J914" s="9" t="s">
        <v>17</v>
      </c>
      <c r="K914" s="24" t="s">
        <v>255</v>
      </c>
      <c r="L914" s="3">
        <f t="shared" si="56"/>
        <v>4429000000</v>
      </c>
      <c r="M914" s="3">
        <f t="shared" si="57"/>
        <v>2686000000</v>
      </c>
      <c r="N914" s="3">
        <f t="shared" si="58"/>
        <v>1743000000</v>
      </c>
      <c r="O914" s="27">
        <f t="shared" si="59"/>
        <v>0.4111203935765339</v>
      </c>
    </row>
    <row r="915" spans="1:15" ht="12.75" x14ac:dyDescent="0.2">
      <c r="A915" s="14">
        <v>941</v>
      </c>
      <c r="B915" s="9" t="s">
        <v>347</v>
      </c>
      <c r="C915" s="18" t="s">
        <v>14</v>
      </c>
      <c r="D915" s="15">
        <v>42035</v>
      </c>
      <c r="E915" s="16">
        <v>11454000000</v>
      </c>
      <c r="F915" s="17">
        <v>6646000000</v>
      </c>
      <c r="G915" s="17">
        <v>2855000000</v>
      </c>
      <c r="H915" s="17">
        <v>0</v>
      </c>
      <c r="I915" s="17">
        <v>0</v>
      </c>
      <c r="J915" s="9" t="s">
        <v>17</v>
      </c>
      <c r="K915" s="24" t="s">
        <v>255</v>
      </c>
      <c r="L915" s="3">
        <f t="shared" si="56"/>
        <v>4808000000</v>
      </c>
      <c r="M915" s="3">
        <f t="shared" si="57"/>
        <v>2855000000</v>
      </c>
      <c r="N915" s="3">
        <f t="shared" si="58"/>
        <v>1953000000</v>
      </c>
      <c r="O915" s="27">
        <f t="shared" si="59"/>
        <v>0.41976602060415574</v>
      </c>
    </row>
    <row r="916" spans="1:15" ht="12.75" x14ac:dyDescent="0.2">
      <c r="A916" s="14">
        <v>942</v>
      </c>
      <c r="B916" s="9" t="s">
        <v>347</v>
      </c>
      <c r="C916" s="18" t="s">
        <v>15</v>
      </c>
      <c r="D916" s="15">
        <v>42399</v>
      </c>
      <c r="E916" s="16">
        <v>12154000000</v>
      </c>
      <c r="F916" s="17">
        <v>6950000000</v>
      </c>
      <c r="G916" s="17">
        <v>3012000000</v>
      </c>
      <c r="H916" s="17">
        <v>0</v>
      </c>
      <c r="I916" s="17">
        <v>0</v>
      </c>
      <c r="J916" s="9" t="s">
        <v>17</v>
      </c>
      <c r="K916" s="24" t="s">
        <v>255</v>
      </c>
      <c r="L916" s="3">
        <f t="shared" si="56"/>
        <v>5204000000</v>
      </c>
      <c r="M916" s="3">
        <f t="shared" si="57"/>
        <v>3012000000</v>
      </c>
      <c r="N916" s="3">
        <f t="shared" si="58"/>
        <v>2192000000</v>
      </c>
      <c r="O916" s="27">
        <f t="shared" si="59"/>
        <v>0.42817179529373045</v>
      </c>
    </row>
    <row r="917" spans="1:15" ht="12.75" x14ac:dyDescent="0.2">
      <c r="A917" s="14">
        <v>943</v>
      </c>
      <c r="B917" s="9" t="s">
        <v>348</v>
      </c>
      <c r="C917" s="18" t="s">
        <v>10</v>
      </c>
      <c r="D917" s="15">
        <v>41274</v>
      </c>
      <c r="E917" s="16">
        <v>3414500000</v>
      </c>
      <c r="F917" s="17">
        <v>2718900000</v>
      </c>
      <c r="G917" s="17">
        <v>346100000</v>
      </c>
      <c r="H917" s="17">
        <v>0</v>
      </c>
      <c r="I917" s="17">
        <v>25100000</v>
      </c>
      <c r="J917" s="9" t="s">
        <v>11</v>
      </c>
      <c r="K917" s="24" t="s">
        <v>162</v>
      </c>
      <c r="L917" s="3">
        <f t="shared" si="56"/>
        <v>695600000</v>
      </c>
      <c r="M917" s="3">
        <f t="shared" si="57"/>
        <v>371200000</v>
      </c>
      <c r="N917" s="3">
        <f t="shared" si="58"/>
        <v>324400000</v>
      </c>
      <c r="O917" s="27">
        <f t="shared" si="59"/>
        <v>0.20371943183482208</v>
      </c>
    </row>
    <row r="918" spans="1:15" ht="12.75" x14ac:dyDescent="0.2">
      <c r="A918" s="14">
        <v>944</v>
      </c>
      <c r="B918" s="9" t="s">
        <v>348</v>
      </c>
      <c r="C918" s="18" t="s">
        <v>13</v>
      </c>
      <c r="D918" s="15">
        <v>41639</v>
      </c>
      <c r="E918" s="16">
        <v>3477200000</v>
      </c>
      <c r="F918" s="17">
        <v>2767300000</v>
      </c>
      <c r="G918" s="17">
        <v>346900000</v>
      </c>
      <c r="H918" s="17">
        <v>0</v>
      </c>
      <c r="I918" s="17">
        <v>25400000</v>
      </c>
      <c r="J918" s="9" t="s">
        <v>11</v>
      </c>
      <c r="K918" s="24" t="s">
        <v>162</v>
      </c>
      <c r="L918" s="3">
        <f t="shared" si="56"/>
        <v>709900000</v>
      </c>
      <c r="M918" s="3">
        <f t="shared" si="57"/>
        <v>372300000</v>
      </c>
      <c r="N918" s="3">
        <f t="shared" si="58"/>
        <v>337600000</v>
      </c>
      <c r="O918" s="27">
        <f t="shared" si="59"/>
        <v>0.20415851834809617</v>
      </c>
    </row>
    <row r="919" spans="1:15" ht="12.75" x14ac:dyDescent="0.2">
      <c r="A919" s="14">
        <v>945</v>
      </c>
      <c r="B919" s="9" t="s">
        <v>348</v>
      </c>
      <c r="C919" s="18" t="s">
        <v>14</v>
      </c>
      <c r="D919" s="15">
        <v>42004</v>
      </c>
      <c r="E919" s="16">
        <v>3782300000</v>
      </c>
      <c r="F919" s="17">
        <v>2991900000</v>
      </c>
      <c r="G919" s="17">
        <v>439200000</v>
      </c>
      <c r="H919" s="17">
        <v>0</v>
      </c>
      <c r="I919" s="17">
        <v>19700000</v>
      </c>
      <c r="J919" s="9" t="s">
        <v>11</v>
      </c>
      <c r="K919" s="24" t="s">
        <v>162</v>
      </c>
      <c r="L919" s="3">
        <f t="shared" si="56"/>
        <v>790400000</v>
      </c>
      <c r="M919" s="3">
        <f t="shared" si="57"/>
        <v>458900000</v>
      </c>
      <c r="N919" s="3">
        <f t="shared" si="58"/>
        <v>331500000</v>
      </c>
      <c r="O919" s="27">
        <f t="shared" si="59"/>
        <v>0.20897337598815535</v>
      </c>
    </row>
    <row r="920" spans="1:15" ht="12.75" x14ac:dyDescent="0.2">
      <c r="A920" s="14">
        <v>946</v>
      </c>
      <c r="B920" s="9" t="s">
        <v>348</v>
      </c>
      <c r="C920" s="18" t="s">
        <v>15</v>
      </c>
      <c r="D920" s="15">
        <v>42369</v>
      </c>
      <c r="E920" s="16">
        <v>3917200000</v>
      </c>
      <c r="F920" s="17">
        <v>2994000000</v>
      </c>
      <c r="G920" s="17">
        <v>411800000</v>
      </c>
      <c r="H920" s="17">
        <v>0</v>
      </c>
      <c r="I920" s="17">
        <v>20800000</v>
      </c>
      <c r="J920" s="9" t="s">
        <v>11</v>
      </c>
      <c r="K920" s="24" t="s">
        <v>162</v>
      </c>
      <c r="L920" s="3">
        <f t="shared" si="56"/>
        <v>923200000</v>
      </c>
      <c r="M920" s="3">
        <f t="shared" si="57"/>
        <v>432600000</v>
      </c>
      <c r="N920" s="3">
        <f t="shared" si="58"/>
        <v>490600000</v>
      </c>
      <c r="O920" s="27">
        <f t="shared" si="59"/>
        <v>0.23567854590013274</v>
      </c>
    </row>
    <row r="921" spans="1:15" ht="12.75" x14ac:dyDescent="0.2">
      <c r="A921" s="14">
        <v>947</v>
      </c>
      <c r="B921" s="9" t="s">
        <v>349</v>
      </c>
      <c r="C921" s="18" t="s">
        <v>10</v>
      </c>
      <c r="D921" s="15">
        <v>41608</v>
      </c>
      <c r="E921" s="16">
        <v>5935095000</v>
      </c>
      <c r="F921" s="17">
        <v>4920664000</v>
      </c>
      <c r="G921" s="17">
        <v>328595000</v>
      </c>
      <c r="H921" s="17">
        <v>0</v>
      </c>
      <c r="I921" s="17">
        <v>0</v>
      </c>
      <c r="J921" s="9" t="s">
        <v>17</v>
      </c>
      <c r="K921" s="24" t="s">
        <v>199</v>
      </c>
      <c r="L921" s="3">
        <f t="shared" si="56"/>
        <v>1014431000</v>
      </c>
      <c r="M921" s="3">
        <f t="shared" si="57"/>
        <v>328595000</v>
      </c>
      <c r="N921" s="3">
        <f t="shared" si="58"/>
        <v>685836000</v>
      </c>
      <c r="O921" s="27">
        <f t="shared" si="59"/>
        <v>0.17092076874927867</v>
      </c>
    </row>
    <row r="922" spans="1:15" ht="12.75" x14ac:dyDescent="0.2">
      <c r="A922" s="14">
        <v>948</v>
      </c>
      <c r="B922" s="9" t="s">
        <v>349</v>
      </c>
      <c r="C922" s="18" t="s">
        <v>13</v>
      </c>
      <c r="D922" s="15">
        <v>41973</v>
      </c>
      <c r="E922" s="16">
        <v>7779812000</v>
      </c>
      <c r="F922" s="17">
        <v>6336272000</v>
      </c>
      <c r="G922" s="17">
        <v>521502000</v>
      </c>
      <c r="H922" s="17">
        <v>0</v>
      </c>
      <c r="I922" s="17">
        <v>0</v>
      </c>
      <c r="J922" s="9" t="s">
        <v>17</v>
      </c>
      <c r="K922" s="24" t="s">
        <v>199</v>
      </c>
      <c r="L922" s="3">
        <f t="shared" si="56"/>
        <v>1443540000</v>
      </c>
      <c r="M922" s="3">
        <f t="shared" si="57"/>
        <v>521502000</v>
      </c>
      <c r="N922" s="3">
        <f t="shared" si="58"/>
        <v>922038000</v>
      </c>
      <c r="O922" s="27">
        <f t="shared" si="59"/>
        <v>0.18554947086124959</v>
      </c>
    </row>
    <row r="923" spans="1:15" ht="12.75" x14ac:dyDescent="0.2">
      <c r="A923" s="14">
        <v>949</v>
      </c>
      <c r="B923" s="9" t="s">
        <v>349</v>
      </c>
      <c r="C923" s="18" t="s">
        <v>14</v>
      </c>
      <c r="D923" s="15">
        <v>42338</v>
      </c>
      <c r="E923" s="16">
        <v>9474008000</v>
      </c>
      <c r="F923" s="17">
        <v>7757571000</v>
      </c>
      <c r="G923" s="17">
        <v>630421000</v>
      </c>
      <c r="H923" s="17">
        <v>0</v>
      </c>
      <c r="I923" s="17">
        <v>0</v>
      </c>
      <c r="J923" s="9" t="s">
        <v>17</v>
      </c>
      <c r="K923" s="24" t="s">
        <v>199</v>
      </c>
      <c r="L923" s="3">
        <f t="shared" si="56"/>
        <v>1716437000</v>
      </c>
      <c r="M923" s="3">
        <f t="shared" si="57"/>
        <v>630421000</v>
      </c>
      <c r="N923" s="3">
        <f t="shared" si="58"/>
        <v>1086016000</v>
      </c>
      <c r="O923" s="27">
        <f t="shared" si="59"/>
        <v>0.18117326901138356</v>
      </c>
    </row>
    <row r="924" spans="1:15" ht="12.75" x14ac:dyDescent="0.2">
      <c r="A924" s="14">
        <v>950</v>
      </c>
      <c r="B924" s="9" t="s">
        <v>349</v>
      </c>
      <c r="C924" s="18" t="s">
        <v>15</v>
      </c>
      <c r="D924" s="15">
        <v>42704</v>
      </c>
      <c r="E924" s="16">
        <v>10949999000</v>
      </c>
      <c r="F924" s="17">
        <v>8923519000</v>
      </c>
      <c r="G924" s="17">
        <v>764117000</v>
      </c>
      <c r="H924" s="17">
        <v>0</v>
      </c>
      <c r="I924" s="17">
        <v>0</v>
      </c>
      <c r="J924" s="9" t="s">
        <v>17</v>
      </c>
      <c r="K924" s="24" t="s">
        <v>199</v>
      </c>
      <c r="L924" s="3">
        <f t="shared" si="56"/>
        <v>2026480000</v>
      </c>
      <c r="M924" s="3">
        <f t="shared" si="57"/>
        <v>764117000</v>
      </c>
      <c r="N924" s="3">
        <f t="shared" si="58"/>
        <v>1262363000</v>
      </c>
      <c r="O924" s="27">
        <f t="shared" si="59"/>
        <v>0.18506668356773365</v>
      </c>
    </row>
    <row r="925" spans="1:15" ht="12.75" x14ac:dyDescent="0.2">
      <c r="A925" s="14">
        <v>951</v>
      </c>
      <c r="B925" s="9" t="s">
        <v>350</v>
      </c>
      <c r="C925" s="18" t="s">
        <v>10</v>
      </c>
      <c r="D925" s="15">
        <v>41274</v>
      </c>
      <c r="E925" s="16">
        <v>5671400000</v>
      </c>
      <c r="F925" s="17">
        <v>3421700000</v>
      </c>
      <c r="G925" s="17">
        <v>1114600000</v>
      </c>
      <c r="H925" s="17">
        <v>0</v>
      </c>
      <c r="I925" s="17">
        <v>86300000</v>
      </c>
      <c r="J925" s="9" t="s">
        <v>23</v>
      </c>
      <c r="K925" s="24" t="s">
        <v>197</v>
      </c>
      <c r="L925" s="3">
        <f t="shared" si="56"/>
        <v>2249700000</v>
      </c>
      <c r="M925" s="3">
        <f t="shared" si="57"/>
        <v>1200900000</v>
      </c>
      <c r="N925" s="3">
        <f t="shared" si="58"/>
        <v>1048800000</v>
      </c>
      <c r="O925" s="27">
        <f t="shared" si="59"/>
        <v>0.39667454244101985</v>
      </c>
    </row>
    <row r="926" spans="1:15" ht="12.75" x14ac:dyDescent="0.2">
      <c r="A926" s="14">
        <v>952</v>
      </c>
      <c r="B926" s="9" t="s">
        <v>350</v>
      </c>
      <c r="C926" s="18" t="s">
        <v>13</v>
      </c>
      <c r="D926" s="15">
        <v>41639</v>
      </c>
      <c r="E926" s="16">
        <v>5808300000</v>
      </c>
      <c r="F926" s="17">
        <v>3585100000</v>
      </c>
      <c r="G926" s="17">
        <v>1128800000</v>
      </c>
      <c r="H926" s="17">
        <v>0</v>
      </c>
      <c r="I926" s="17">
        <v>81700000</v>
      </c>
      <c r="J926" s="9" t="s">
        <v>23</v>
      </c>
      <c r="K926" s="24" t="s">
        <v>197</v>
      </c>
      <c r="L926" s="3">
        <f t="shared" si="56"/>
        <v>2223200000</v>
      </c>
      <c r="M926" s="3">
        <f t="shared" si="57"/>
        <v>1210500000</v>
      </c>
      <c r="N926" s="3">
        <f t="shared" si="58"/>
        <v>1012700000</v>
      </c>
      <c r="O926" s="27">
        <f t="shared" si="59"/>
        <v>0.38276259835063614</v>
      </c>
    </row>
    <row r="927" spans="1:15" ht="12.75" x14ac:dyDescent="0.2">
      <c r="A927" s="14">
        <v>953</v>
      </c>
      <c r="B927" s="9" t="s">
        <v>350</v>
      </c>
      <c r="C927" s="18" t="s">
        <v>14</v>
      </c>
      <c r="D927" s="15">
        <v>42004</v>
      </c>
      <c r="E927" s="16">
        <v>6011600000</v>
      </c>
      <c r="F927" s="17">
        <v>3808500000</v>
      </c>
      <c r="G927" s="17">
        <v>1198200000</v>
      </c>
      <c r="H927" s="17">
        <v>0</v>
      </c>
      <c r="I927" s="17">
        <v>76700000</v>
      </c>
      <c r="J927" s="9" t="s">
        <v>23</v>
      </c>
      <c r="K927" s="24" t="s">
        <v>197</v>
      </c>
      <c r="L927" s="3">
        <f t="shared" si="56"/>
        <v>2203100000</v>
      </c>
      <c r="M927" s="3">
        <f t="shared" si="57"/>
        <v>1274900000</v>
      </c>
      <c r="N927" s="3">
        <f t="shared" si="58"/>
        <v>928200000</v>
      </c>
      <c r="O927" s="27">
        <f t="shared" si="59"/>
        <v>0.36647481535697651</v>
      </c>
    </row>
    <row r="928" spans="1:15" ht="12.75" x14ac:dyDescent="0.2">
      <c r="A928" s="14">
        <v>954</v>
      </c>
      <c r="B928" s="9" t="s">
        <v>350</v>
      </c>
      <c r="C928" s="18" t="s">
        <v>15</v>
      </c>
      <c r="D928" s="15">
        <v>42369</v>
      </c>
      <c r="E928" s="16">
        <v>8680100000</v>
      </c>
      <c r="F928" s="17">
        <v>5776800000</v>
      </c>
      <c r="G928" s="17">
        <v>1622000000</v>
      </c>
      <c r="H928" s="17">
        <v>0</v>
      </c>
      <c r="I928" s="17">
        <v>164500000</v>
      </c>
      <c r="J928" s="9" t="s">
        <v>23</v>
      </c>
      <c r="K928" s="24" t="s">
        <v>197</v>
      </c>
      <c r="L928" s="3">
        <f t="shared" si="56"/>
        <v>2903300000</v>
      </c>
      <c r="M928" s="3">
        <f t="shared" si="57"/>
        <v>1786500000</v>
      </c>
      <c r="N928" s="3">
        <f t="shared" si="58"/>
        <v>1116800000</v>
      </c>
      <c r="O928" s="27">
        <f t="shared" si="59"/>
        <v>0.33447771339039872</v>
      </c>
    </row>
    <row r="929" spans="1:15" ht="12.75" x14ac:dyDescent="0.2">
      <c r="A929" s="14">
        <v>955</v>
      </c>
      <c r="B929" s="9" t="s">
        <v>351</v>
      </c>
      <c r="C929" s="18" t="s">
        <v>10</v>
      </c>
      <c r="D929" s="15">
        <v>41274</v>
      </c>
      <c r="E929" s="16">
        <v>4122930000</v>
      </c>
      <c r="F929" s="17">
        <v>2398790000</v>
      </c>
      <c r="G929" s="17">
        <v>1219343000</v>
      </c>
      <c r="H929" s="17">
        <v>0</v>
      </c>
      <c r="I929" s="17">
        <v>64093000</v>
      </c>
      <c r="J929" s="9" t="s">
        <v>17</v>
      </c>
      <c r="K929" s="24" t="s">
        <v>352</v>
      </c>
      <c r="L929" s="3">
        <f t="shared" si="56"/>
        <v>1724140000</v>
      </c>
      <c r="M929" s="3">
        <f t="shared" si="57"/>
        <v>1283436000</v>
      </c>
      <c r="N929" s="3">
        <f t="shared" si="58"/>
        <v>440704000</v>
      </c>
      <c r="O929" s="27">
        <f t="shared" si="59"/>
        <v>0.41818318525902698</v>
      </c>
    </row>
    <row r="930" spans="1:15" ht="12.75" x14ac:dyDescent="0.2">
      <c r="A930" s="14">
        <v>956</v>
      </c>
      <c r="B930" s="9" t="s">
        <v>351</v>
      </c>
      <c r="C930" s="18" t="s">
        <v>13</v>
      </c>
      <c r="D930" s="15">
        <v>41639</v>
      </c>
      <c r="E930" s="16">
        <v>5062528000</v>
      </c>
      <c r="F930" s="17">
        <v>2987126000</v>
      </c>
      <c r="G930" s="17">
        <v>1454080000</v>
      </c>
      <c r="H930" s="17">
        <v>0</v>
      </c>
      <c r="I930" s="17">
        <v>80969000</v>
      </c>
      <c r="J930" s="9" t="s">
        <v>17</v>
      </c>
      <c r="K930" s="24" t="s">
        <v>352</v>
      </c>
      <c r="L930" s="3">
        <f t="shared" si="56"/>
        <v>2075402000</v>
      </c>
      <c r="M930" s="3">
        <f t="shared" si="57"/>
        <v>1535049000</v>
      </c>
      <c r="N930" s="3">
        <f t="shared" si="58"/>
        <v>540353000</v>
      </c>
      <c r="O930" s="27">
        <f t="shared" si="59"/>
        <v>0.40995368321913478</v>
      </c>
    </row>
    <row r="931" spans="1:15" ht="12.75" x14ac:dyDescent="0.2">
      <c r="A931" s="14">
        <v>957</v>
      </c>
      <c r="B931" s="9" t="s">
        <v>351</v>
      </c>
      <c r="C931" s="18" t="s">
        <v>14</v>
      </c>
      <c r="D931" s="15">
        <v>42004</v>
      </c>
      <c r="E931" s="16">
        <v>6740064000</v>
      </c>
      <c r="F931" s="17">
        <v>4088151000</v>
      </c>
      <c r="G931" s="17">
        <v>1866520000</v>
      </c>
      <c r="H931" s="17">
        <v>0</v>
      </c>
      <c r="I931" s="17">
        <v>120719000</v>
      </c>
      <c r="J931" s="9" t="s">
        <v>17</v>
      </c>
      <c r="K931" s="24" t="s">
        <v>352</v>
      </c>
      <c r="L931" s="3">
        <f t="shared" si="56"/>
        <v>2651913000</v>
      </c>
      <c r="M931" s="3">
        <f t="shared" si="57"/>
        <v>1987239000</v>
      </c>
      <c r="N931" s="3">
        <f t="shared" si="58"/>
        <v>664674000</v>
      </c>
      <c r="O931" s="27">
        <f t="shared" si="59"/>
        <v>0.39345516600435843</v>
      </c>
    </row>
    <row r="932" spans="1:15" ht="12.75" x14ac:dyDescent="0.2">
      <c r="A932" s="14">
        <v>958</v>
      </c>
      <c r="B932" s="9" t="s">
        <v>351</v>
      </c>
      <c r="C932" s="18" t="s">
        <v>15</v>
      </c>
      <c r="D932" s="15">
        <v>42369</v>
      </c>
      <c r="E932" s="16">
        <v>7192633000</v>
      </c>
      <c r="F932" s="17">
        <v>4359104000</v>
      </c>
      <c r="G932" s="17">
        <v>1987271000</v>
      </c>
      <c r="H932" s="17">
        <v>0</v>
      </c>
      <c r="I932" s="17">
        <v>122120000</v>
      </c>
      <c r="J932" s="9" t="s">
        <v>17</v>
      </c>
      <c r="K932" s="24" t="s">
        <v>352</v>
      </c>
      <c r="L932" s="3">
        <f t="shared" si="56"/>
        <v>2833529000</v>
      </c>
      <c r="M932" s="3">
        <f t="shared" si="57"/>
        <v>2109391000</v>
      </c>
      <c r="N932" s="3">
        <f t="shared" si="58"/>
        <v>724138000</v>
      </c>
      <c r="O932" s="27">
        <f t="shared" si="59"/>
        <v>0.39394878064819933</v>
      </c>
    </row>
    <row r="933" spans="1:15" ht="12.75" x14ac:dyDescent="0.2">
      <c r="A933" s="14">
        <v>959</v>
      </c>
      <c r="B933" s="9" t="s">
        <v>353</v>
      </c>
      <c r="C933" s="18" t="s">
        <v>10</v>
      </c>
      <c r="D933" s="15">
        <v>41274</v>
      </c>
      <c r="E933" s="16">
        <v>13107000000</v>
      </c>
      <c r="F933" s="17">
        <v>11799000000</v>
      </c>
      <c r="G933" s="17">
        <v>0</v>
      </c>
      <c r="H933" s="17">
        <v>0</v>
      </c>
      <c r="I933" s="17">
        <v>0</v>
      </c>
      <c r="J933" s="9" t="s">
        <v>11</v>
      </c>
      <c r="K933" s="24" t="s">
        <v>162</v>
      </c>
      <c r="L933" s="3">
        <f t="shared" si="56"/>
        <v>1308000000</v>
      </c>
      <c r="M933" s="3">
        <f t="shared" si="57"/>
        <v>0</v>
      </c>
      <c r="N933" s="3">
        <f t="shared" si="58"/>
        <v>1308000000</v>
      </c>
      <c r="O933" s="27">
        <f t="shared" si="59"/>
        <v>9.9794003204394605E-2</v>
      </c>
    </row>
    <row r="934" spans="1:15" ht="12.75" x14ac:dyDescent="0.2">
      <c r="A934" s="14">
        <v>960</v>
      </c>
      <c r="B934" s="9" t="s">
        <v>353</v>
      </c>
      <c r="C934" s="18" t="s">
        <v>13</v>
      </c>
      <c r="D934" s="15">
        <v>41639</v>
      </c>
      <c r="E934" s="16">
        <v>11420000000</v>
      </c>
      <c r="F934" s="17">
        <v>10303000000</v>
      </c>
      <c r="G934" s="17">
        <v>0</v>
      </c>
      <c r="H934" s="17">
        <v>0</v>
      </c>
      <c r="I934" s="17">
        <v>0</v>
      </c>
      <c r="J934" s="9" t="s">
        <v>11</v>
      </c>
      <c r="K934" s="24" t="s">
        <v>162</v>
      </c>
      <c r="L934" s="3">
        <f t="shared" si="56"/>
        <v>1117000000</v>
      </c>
      <c r="M934" s="3">
        <f t="shared" si="57"/>
        <v>0</v>
      </c>
      <c r="N934" s="3">
        <f t="shared" si="58"/>
        <v>1117000000</v>
      </c>
      <c r="O934" s="27">
        <f t="shared" si="59"/>
        <v>9.781085814360771E-2</v>
      </c>
    </row>
    <row r="935" spans="1:15" ht="12.75" x14ac:dyDescent="0.2">
      <c r="A935" s="14">
        <v>961</v>
      </c>
      <c r="B935" s="9" t="s">
        <v>353</v>
      </c>
      <c r="C935" s="18" t="s">
        <v>14</v>
      </c>
      <c r="D935" s="15">
        <v>42004</v>
      </c>
      <c r="E935" s="16">
        <v>10986000000</v>
      </c>
      <c r="F935" s="17">
        <v>9974000000</v>
      </c>
      <c r="G935" s="17">
        <v>0</v>
      </c>
      <c r="H935" s="17">
        <v>0</v>
      </c>
      <c r="I935" s="17">
        <v>0</v>
      </c>
      <c r="J935" s="9" t="s">
        <v>11</v>
      </c>
      <c r="K935" s="24" t="s">
        <v>162</v>
      </c>
      <c r="L935" s="3">
        <f t="shared" si="56"/>
        <v>1012000000</v>
      </c>
      <c r="M935" s="3">
        <f t="shared" si="57"/>
        <v>0</v>
      </c>
      <c r="N935" s="3">
        <f t="shared" si="58"/>
        <v>1012000000</v>
      </c>
      <c r="O935" s="27">
        <f t="shared" si="59"/>
        <v>9.2117240123793923E-2</v>
      </c>
    </row>
    <row r="936" spans="1:15" ht="12.75" x14ac:dyDescent="0.2">
      <c r="A936" s="14">
        <v>962</v>
      </c>
      <c r="B936" s="9" t="s">
        <v>353</v>
      </c>
      <c r="C936" s="18" t="s">
        <v>15</v>
      </c>
      <c r="D936" s="15">
        <v>42369</v>
      </c>
      <c r="E936" s="16">
        <v>10466000000</v>
      </c>
      <c r="F936" s="17">
        <v>9576000000</v>
      </c>
      <c r="G936" s="17">
        <v>0</v>
      </c>
      <c r="H936" s="17">
        <v>0</v>
      </c>
      <c r="I936" s="17">
        <v>0</v>
      </c>
      <c r="J936" s="9" t="s">
        <v>11</v>
      </c>
      <c r="K936" s="24" t="s">
        <v>162</v>
      </c>
      <c r="L936" s="3">
        <f t="shared" si="56"/>
        <v>890000000</v>
      </c>
      <c r="M936" s="3">
        <f t="shared" si="57"/>
        <v>0</v>
      </c>
      <c r="N936" s="3">
        <f t="shared" si="58"/>
        <v>890000000</v>
      </c>
      <c r="O936" s="27">
        <f t="shared" si="59"/>
        <v>8.503726351996943E-2</v>
      </c>
    </row>
    <row r="937" spans="1:15" ht="12.75" x14ac:dyDescent="0.2">
      <c r="A937" s="14">
        <v>963</v>
      </c>
      <c r="B937" s="9" t="s">
        <v>354</v>
      </c>
      <c r="C937" s="18" t="s">
        <v>10</v>
      </c>
      <c r="D937" s="15">
        <v>41455</v>
      </c>
      <c r="E937" s="16">
        <v>1282236000</v>
      </c>
      <c r="F937" s="17">
        <v>322516000</v>
      </c>
      <c r="G937" s="17">
        <v>151382000</v>
      </c>
      <c r="H937" s="17">
        <v>235184000</v>
      </c>
      <c r="I937" s="17">
        <v>0</v>
      </c>
      <c r="J937" s="9" t="s">
        <v>20</v>
      </c>
      <c r="K937" s="24" t="s">
        <v>32</v>
      </c>
      <c r="L937" s="3">
        <f t="shared" si="56"/>
        <v>959720000</v>
      </c>
      <c r="M937" s="3">
        <f t="shared" si="57"/>
        <v>386566000</v>
      </c>
      <c r="N937" s="3">
        <f t="shared" si="58"/>
        <v>573154000</v>
      </c>
      <c r="O937" s="27">
        <f t="shared" si="59"/>
        <v>0.74847375990067355</v>
      </c>
    </row>
    <row r="938" spans="1:15" ht="12.75" x14ac:dyDescent="0.2">
      <c r="A938" s="14">
        <v>964</v>
      </c>
      <c r="B938" s="9" t="s">
        <v>354</v>
      </c>
      <c r="C938" s="18" t="s">
        <v>13</v>
      </c>
      <c r="D938" s="15">
        <v>41819</v>
      </c>
      <c r="E938" s="16">
        <v>1388386000</v>
      </c>
      <c r="F938" s="17">
        <v>338580000</v>
      </c>
      <c r="G938" s="17">
        <v>159642000</v>
      </c>
      <c r="H938" s="17">
        <v>250434000</v>
      </c>
      <c r="I938" s="17">
        <v>0</v>
      </c>
      <c r="J938" s="9" t="s">
        <v>20</v>
      </c>
      <c r="K938" s="24" t="s">
        <v>32</v>
      </c>
      <c r="L938" s="3">
        <f t="shared" si="56"/>
        <v>1049806000</v>
      </c>
      <c r="M938" s="3">
        <f t="shared" si="57"/>
        <v>410076000</v>
      </c>
      <c r="N938" s="3">
        <f t="shared" si="58"/>
        <v>639730000</v>
      </c>
      <c r="O938" s="27">
        <f t="shared" si="59"/>
        <v>0.75613410103530287</v>
      </c>
    </row>
    <row r="939" spans="1:15" ht="12.75" x14ac:dyDescent="0.2">
      <c r="A939" s="14">
        <v>965</v>
      </c>
      <c r="B939" s="9" t="s">
        <v>354</v>
      </c>
      <c r="C939" s="18" t="s">
        <v>14</v>
      </c>
      <c r="D939" s="15">
        <v>42183</v>
      </c>
      <c r="E939" s="16">
        <v>1475139000</v>
      </c>
      <c r="F939" s="17">
        <v>355727000</v>
      </c>
      <c r="G939" s="17">
        <v>169952000</v>
      </c>
      <c r="H939" s="17">
        <v>266761000</v>
      </c>
      <c r="I939" s="17">
        <v>0</v>
      </c>
      <c r="J939" s="9" t="s">
        <v>20</v>
      </c>
      <c r="K939" s="24" t="s">
        <v>32</v>
      </c>
      <c r="L939" s="3">
        <f t="shared" si="56"/>
        <v>1119412000</v>
      </c>
      <c r="M939" s="3">
        <f t="shared" si="57"/>
        <v>436713000</v>
      </c>
      <c r="N939" s="3">
        <f t="shared" si="58"/>
        <v>682699000</v>
      </c>
      <c r="O939" s="27">
        <f t="shared" si="59"/>
        <v>0.75885187768745865</v>
      </c>
    </row>
    <row r="940" spans="1:15" ht="12.75" x14ac:dyDescent="0.2">
      <c r="A940" s="14">
        <v>966</v>
      </c>
      <c r="B940" s="9" t="s">
        <v>354</v>
      </c>
      <c r="C940" s="18" t="s">
        <v>15</v>
      </c>
      <c r="D940" s="15">
        <v>42554</v>
      </c>
      <c r="E940" s="16">
        <v>1423936000</v>
      </c>
      <c r="F940" s="17">
        <v>343801000</v>
      </c>
      <c r="G940" s="17">
        <v>170120000</v>
      </c>
      <c r="H940" s="17">
        <v>276462000</v>
      </c>
      <c r="I940" s="17">
        <v>0</v>
      </c>
      <c r="J940" s="9" t="s">
        <v>20</v>
      </c>
      <c r="K940" s="24" t="s">
        <v>32</v>
      </c>
      <c r="L940" s="3">
        <f t="shared" si="56"/>
        <v>1080135000</v>
      </c>
      <c r="M940" s="3">
        <f t="shared" si="57"/>
        <v>446582000</v>
      </c>
      <c r="N940" s="3">
        <f t="shared" si="58"/>
        <v>633553000</v>
      </c>
      <c r="O940" s="27">
        <f t="shared" si="59"/>
        <v>0.75855586206121628</v>
      </c>
    </row>
    <row r="941" spans="1:15" ht="12.75" x14ac:dyDescent="0.2">
      <c r="A941" s="14">
        <v>967</v>
      </c>
      <c r="B941" s="9" t="s">
        <v>355</v>
      </c>
      <c r="C941" s="18" t="s">
        <v>10</v>
      </c>
      <c r="D941" s="15">
        <v>41274</v>
      </c>
      <c r="E941" s="16">
        <v>22603400000</v>
      </c>
      <c r="F941" s="17">
        <v>4796500000</v>
      </c>
      <c r="G941" s="17">
        <v>6839500000</v>
      </c>
      <c r="H941" s="17">
        <v>5278100000</v>
      </c>
      <c r="I941" s="17">
        <v>0</v>
      </c>
      <c r="J941" s="9" t="s">
        <v>23</v>
      </c>
      <c r="K941" s="24" t="s">
        <v>24</v>
      </c>
      <c r="L941" s="3">
        <f t="shared" si="56"/>
        <v>17806900000</v>
      </c>
      <c r="M941" s="3">
        <f t="shared" si="57"/>
        <v>12117600000</v>
      </c>
      <c r="N941" s="3">
        <f t="shared" si="58"/>
        <v>5689300000</v>
      </c>
      <c r="O941" s="27">
        <f t="shared" si="59"/>
        <v>0.78779741100896328</v>
      </c>
    </row>
    <row r="942" spans="1:15" ht="12.75" x14ac:dyDescent="0.2">
      <c r="A942" s="14">
        <v>968</v>
      </c>
      <c r="B942" s="9" t="s">
        <v>355</v>
      </c>
      <c r="C942" s="18" t="s">
        <v>13</v>
      </c>
      <c r="D942" s="15">
        <v>41639</v>
      </c>
      <c r="E942" s="16">
        <v>23113100000</v>
      </c>
      <c r="F942" s="17">
        <v>4908100000</v>
      </c>
      <c r="G942" s="17">
        <v>6606700000</v>
      </c>
      <c r="H942" s="17">
        <v>5531300000</v>
      </c>
      <c r="I942" s="17">
        <v>0</v>
      </c>
      <c r="J942" s="9" t="s">
        <v>23</v>
      </c>
      <c r="K942" s="24" t="s">
        <v>24</v>
      </c>
      <c r="L942" s="3">
        <f t="shared" si="56"/>
        <v>18205000000</v>
      </c>
      <c r="M942" s="3">
        <f t="shared" si="57"/>
        <v>12138000000</v>
      </c>
      <c r="N942" s="3">
        <f t="shared" si="58"/>
        <v>6067000000</v>
      </c>
      <c r="O942" s="27">
        <f t="shared" si="59"/>
        <v>0.78764856293617036</v>
      </c>
    </row>
    <row r="943" spans="1:15" ht="12.75" x14ac:dyDescent="0.2">
      <c r="A943" s="14">
        <v>969</v>
      </c>
      <c r="B943" s="9" t="s">
        <v>355</v>
      </c>
      <c r="C943" s="18" t="s">
        <v>14</v>
      </c>
      <c r="D943" s="15">
        <v>42004</v>
      </c>
      <c r="E943" s="16">
        <v>19615600000</v>
      </c>
      <c r="F943" s="17">
        <v>4932500000</v>
      </c>
      <c r="G943" s="17">
        <v>6280300000</v>
      </c>
      <c r="H943" s="17">
        <v>4733600000</v>
      </c>
      <c r="I943" s="17">
        <v>0</v>
      </c>
      <c r="J943" s="9" t="s">
        <v>23</v>
      </c>
      <c r="K943" s="24" t="s">
        <v>24</v>
      </c>
      <c r="L943" s="3">
        <f t="shared" si="56"/>
        <v>14683100000</v>
      </c>
      <c r="M943" s="3">
        <f t="shared" si="57"/>
        <v>11013900000</v>
      </c>
      <c r="N943" s="3">
        <f t="shared" si="58"/>
        <v>3669200000</v>
      </c>
      <c r="O943" s="27">
        <f t="shared" si="59"/>
        <v>0.74854197679398027</v>
      </c>
    </row>
    <row r="944" spans="1:15" ht="12.75" x14ac:dyDescent="0.2">
      <c r="A944" s="14">
        <v>970</v>
      </c>
      <c r="B944" s="9" t="s">
        <v>355</v>
      </c>
      <c r="C944" s="18" t="s">
        <v>15</v>
      </c>
      <c r="D944" s="15">
        <v>42369</v>
      </c>
      <c r="E944" s="16">
        <v>19958700000</v>
      </c>
      <c r="F944" s="17">
        <v>5037200000</v>
      </c>
      <c r="G944" s="17">
        <v>6432400000</v>
      </c>
      <c r="H944" s="17">
        <v>4796400000</v>
      </c>
      <c r="I944" s="17">
        <v>0</v>
      </c>
      <c r="J944" s="9" t="s">
        <v>23</v>
      </c>
      <c r="K944" s="24" t="s">
        <v>24</v>
      </c>
      <c r="L944" s="3">
        <f t="shared" si="56"/>
        <v>14921500000</v>
      </c>
      <c r="M944" s="3">
        <f t="shared" si="57"/>
        <v>11228800000</v>
      </c>
      <c r="N944" s="3">
        <f t="shared" si="58"/>
        <v>3692700000</v>
      </c>
      <c r="O944" s="27">
        <f t="shared" si="59"/>
        <v>0.74761883288991771</v>
      </c>
    </row>
    <row r="945" spans="1:15" ht="12.75" x14ac:dyDescent="0.2">
      <c r="A945" s="14">
        <v>971</v>
      </c>
      <c r="B945" s="9" t="s">
        <v>356</v>
      </c>
      <c r="C945" s="18" t="s">
        <v>10</v>
      </c>
      <c r="D945" s="15">
        <v>41639</v>
      </c>
      <c r="E945" s="16">
        <v>45358000000</v>
      </c>
      <c r="F945" s="17">
        <v>41171000000</v>
      </c>
      <c r="G945" s="17">
        <v>318000000</v>
      </c>
      <c r="H945" s="17">
        <v>0</v>
      </c>
      <c r="I945" s="17">
        <v>0</v>
      </c>
      <c r="J945" s="9" t="s">
        <v>11</v>
      </c>
      <c r="K945" s="24" t="s">
        <v>89</v>
      </c>
      <c r="L945" s="3">
        <f t="shared" si="56"/>
        <v>4187000000</v>
      </c>
      <c r="M945" s="3">
        <f t="shared" si="57"/>
        <v>318000000</v>
      </c>
      <c r="N945" s="3">
        <f t="shared" si="58"/>
        <v>3869000000</v>
      </c>
      <c r="O945" s="27">
        <f t="shared" si="59"/>
        <v>9.2310066581418937E-2</v>
      </c>
    </row>
    <row r="946" spans="1:15" ht="12.75" x14ac:dyDescent="0.2">
      <c r="A946" s="14">
        <v>972</v>
      </c>
      <c r="B946" s="9" t="s">
        <v>356</v>
      </c>
      <c r="C946" s="18" t="s">
        <v>13</v>
      </c>
      <c r="D946" s="15">
        <v>42004</v>
      </c>
      <c r="E946" s="16">
        <v>39946000000</v>
      </c>
      <c r="F946" s="17">
        <v>35263000000</v>
      </c>
      <c r="G946" s="17">
        <v>329000000</v>
      </c>
      <c r="H946" s="17">
        <v>0</v>
      </c>
      <c r="I946" s="17">
        <v>0</v>
      </c>
      <c r="J946" s="9" t="s">
        <v>11</v>
      </c>
      <c r="K946" s="24" t="s">
        <v>89</v>
      </c>
      <c r="L946" s="3">
        <f t="shared" si="56"/>
        <v>4683000000</v>
      </c>
      <c r="M946" s="3">
        <f t="shared" si="57"/>
        <v>329000000</v>
      </c>
      <c r="N946" s="3">
        <f t="shared" si="58"/>
        <v>4354000000</v>
      </c>
      <c r="O946" s="27">
        <f t="shared" si="59"/>
        <v>0.1172332649076253</v>
      </c>
    </row>
    <row r="947" spans="1:15" ht="12.75" x14ac:dyDescent="0.2">
      <c r="A947" s="14">
        <v>973</v>
      </c>
      <c r="B947" s="9" t="s">
        <v>356</v>
      </c>
      <c r="C947" s="18" t="s">
        <v>14</v>
      </c>
      <c r="D947" s="15">
        <v>42369</v>
      </c>
      <c r="E947" s="16">
        <v>40536000000</v>
      </c>
      <c r="F947" s="17">
        <v>36044000000</v>
      </c>
      <c r="G947" s="17">
        <v>220000000</v>
      </c>
      <c r="H947" s="17">
        <v>0</v>
      </c>
      <c r="I947" s="17">
        <v>0</v>
      </c>
      <c r="J947" s="9" t="s">
        <v>11</v>
      </c>
      <c r="K947" s="24" t="s">
        <v>89</v>
      </c>
      <c r="L947" s="3">
        <f t="shared" si="56"/>
        <v>4492000000</v>
      </c>
      <c r="M947" s="3">
        <f t="shared" si="57"/>
        <v>220000000</v>
      </c>
      <c r="N947" s="3">
        <f t="shared" si="58"/>
        <v>4272000000</v>
      </c>
      <c r="O947" s="27">
        <f t="shared" si="59"/>
        <v>0.11081507795539768</v>
      </c>
    </row>
    <row r="948" spans="1:15" ht="12.75" x14ac:dyDescent="0.2">
      <c r="A948" s="14">
        <v>974</v>
      </c>
      <c r="B948" s="9" t="s">
        <v>356</v>
      </c>
      <c r="C948" s="18" t="s">
        <v>15</v>
      </c>
      <c r="D948" s="15">
        <v>42735</v>
      </c>
      <c r="E948" s="16">
        <v>47248000000</v>
      </c>
      <c r="F948" s="17">
        <v>42186000000</v>
      </c>
      <c r="G948" s="17">
        <v>487000000</v>
      </c>
      <c r="H948" s="17">
        <v>0</v>
      </c>
      <c r="I948" s="17">
        <v>0</v>
      </c>
      <c r="J948" s="9" t="s">
        <v>11</v>
      </c>
      <c r="K948" s="24" t="s">
        <v>89</v>
      </c>
      <c r="L948" s="3">
        <f t="shared" si="56"/>
        <v>5062000000</v>
      </c>
      <c r="M948" s="3">
        <f t="shared" si="57"/>
        <v>487000000</v>
      </c>
      <c r="N948" s="3">
        <f t="shared" si="58"/>
        <v>4575000000</v>
      </c>
      <c r="O948" s="27">
        <f t="shared" si="59"/>
        <v>0.1071368100237047</v>
      </c>
    </row>
    <row r="949" spans="1:15" ht="12.75" x14ac:dyDescent="0.2">
      <c r="A949" s="14">
        <v>975</v>
      </c>
      <c r="B949" s="9" t="s">
        <v>357</v>
      </c>
      <c r="C949" s="18" t="s">
        <v>10</v>
      </c>
      <c r="D949" s="15">
        <v>41274</v>
      </c>
      <c r="E949" s="16">
        <v>3094500000</v>
      </c>
      <c r="F949" s="17">
        <v>2144200000</v>
      </c>
      <c r="G949" s="17">
        <v>98200000</v>
      </c>
      <c r="H949" s="17">
        <v>0</v>
      </c>
      <c r="I949" s="17">
        <v>332400000</v>
      </c>
      <c r="J949" s="9" t="s">
        <v>40</v>
      </c>
      <c r="K949" s="24" t="s">
        <v>43</v>
      </c>
      <c r="L949" s="3">
        <f t="shared" si="56"/>
        <v>950300000</v>
      </c>
      <c r="M949" s="3">
        <f t="shared" si="57"/>
        <v>430600000</v>
      </c>
      <c r="N949" s="3">
        <f t="shared" si="58"/>
        <v>519700000</v>
      </c>
      <c r="O949" s="27">
        <f t="shared" si="59"/>
        <v>0.3070932299240588</v>
      </c>
    </row>
    <row r="950" spans="1:15" ht="12.75" x14ac:dyDescent="0.2">
      <c r="A950" s="14">
        <v>976</v>
      </c>
      <c r="B950" s="9" t="s">
        <v>357</v>
      </c>
      <c r="C950" s="18" t="s">
        <v>13</v>
      </c>
      <c r="D950" s="15">
        <v>41639</v>
      </c>
      <c r="E950" s="16">
        <v>3276800000</v>
      </c>
      <c r="F950" s="17">
        <v>2272400000</v>
      </c>
      <c r="G950" s="17">
        <v>99600000</v>
      </c>
      <c r="H950" s="17">
        <v>0</v>
      </c>
      <c r="I950" s="17">
        <v>370900000</v>
      </c>
      <c r="J950" s="9" t="s">
        <v>40</v>
      </c>
      <c r="K950" s="24" t="s">
        <v>43</v>
      </c>
      <c r="L950" s="3">
        <f t="shared" si="56"/>
        <v>1004400000</v>
      </c>
      <c r="M950" s="3">
        <f t="shared" si="57"/>
        <v>470500000</v>
      </c>
      <c r="N950" s="3">
        <f t="shared" si="58"/>
        <v>533900000</v>
      </c>
      <c r="O950" s="27">
        <f t="shared" si="59"/>
        <v>0.3065185546875</v>
      </c>
    </row>
    <row r="951" spans="1:15" ht="12.75" x14ac:dyDescent="0.2">
      <c r="A951" s="14">
        <v>977</v>
      </c>
      <c r="B951" s="9" t="s">
        <v>357</v>
      </c>
      <c r="C951" s="18" t="s">
        <v>14</v>
      </c>
      <c r="D951" s="15">
        <v>42004</v>
      </c>
      <c r="E951" s="16">
        <v>3350300000</v>
      </c>
      <c r="F951" s="17">
        <v>2317500000</v>
      </c>
      <c r="G951" s="17">
        <v>101100000</v>
      </c>
      <c r="H951" s="17">
        <v>0</v>
      </c>
      <c r="I951" s="17">
        <v>388100000</v>
      </c>
      <c r="J951" s="9" t="s">
        <v>40</v>
      </c>
      <c r="K951" s="24" t="s">
        <v>43</v>
      </c>
      <c r="L951" s="3">
        <f t="shared" si="56"/>
        <v>1032800000</v>
      </c>
      <c r="M951" s="3">
        <f t="shared" si="57"/>
        <v>489200000</v>
      </c>
      <c r="N951" s="3">
        <f t="shared" si="58"/>
        <v>543600000</v>
      </c>
      <c r="O951" s="27">
        <f t="shared" si="59"/>
        <v>0.30827090111333311</v>
      </c>
    </row>
    <row r="952" spans="1:15" ht="12.75" x14ac:dyDescent="0.2">
      <c r="A952" s="14">
        <v>978</v>
      </c>
      <c r="B952" s="9" t="s">
        <v>357</v>
      </c>
      <c r="C952" s="18" t="s">
        <v>15</v>
      </c>
      <c r="D952" s="15">
        <v>42369</v>
      </c>
      <c r="E952" s="16">
        <v>3253600000</v>
      </c>
      <c r="F952" s="17">
        <v>2171600000</v>
      </c>
      <c r="G952" s="17">
        <v>103700000</v>
      </c>
      <c r="H952" s="17">
        <v>0</v>
      </c>
      <c r="I952" s="17">
        <v>401300000</v>
      </c>
      <c r="J952" s="9" t="s">
        <v>40</v>
      </c>
      <c r="K952" s="24" t="s">
        <v>43</v>
      </c>
      <c r="L952" s="3">
        <f t="shared" si="56"/>
        <v>1082000000</v>
      </c>
      <c r="M952" s="3">
        <f t="shared" si="57"/>
        <v>505000000</v>
      </c>
      <c r="N952" s="3">
        <f t="shared" si="58"/>
        <v>577000000</v>
      </c>
      <c r="O952" s="27">
        <f t="shared" si="59"/>
        <v>0.33255470863044012</v>
      </c>
    </row>
    <row r="953" spans="1:15" ht="12.75" x14ac:dyDescent="0.2">
      <c r="A953" s="14">
        <v>979</v>
      </c>
      <c r="B953" s="9" t="s">
        <v>358</v>
      </c>
      <c r="C953" s="18" t="s">
        <v>10</v>
      </c>
      <c r="D953" s="15">
        <v>41306</v>
      </c>
      <c r="E953" s="16">
        <v>50521000000</v>
      </c>
      <c r="F953" s="17">
        <v>33194000000</v>
      </c>
      <c r="G953" s="17">
        <v>12244000000</v>
      </c>
      <c r="H953" s="17">
        <v>0</v>
      </c>
      <c r="I953" s="17">
        <v>1523000000</v>
      </c>
      <c r="J953" s="9" t="s">
        <v>17</v>
      </c>
      <c r="K953" s="24" t="s">
        <v>292</v>
      </c>
      <c r="L953" s="3">
        <f t="shared" si="56"/>
        <v>17327000000</v>
      </c>
      <c r="M953" s="3">
        <f t="shared" si="57"/>
        <v>13767000000</v>
      </c>
      <c r="N953" s="3">
        <f t="shared" si="58"/>
        <v>3560000000</v>
      </c>
      <c r="O953" s="27">
        <f t="shared" si="59"/>
        <v>0.34296629124522476</v>
      </c>
    </row>
    <row r="954" spans="1:15" ht="12.75" x14ac:dyDescent="0.2">
      <c r="A954" s="14">
        <v>980</v>
      </c>
      <c r="B954" s="9" t="s">
        <v>358</v>
      </c>
      <c r="C954" s="18" t="s">
        <v>13</v>
      </c>
      <c r="D954" s="15">
        <v>41670</v>
      </c>
      <c r="E954" s="16">
        <v>53417000000</v>
      </c>
      <c r="F954" s="17">
        <v>34941000000</v>
      </c>
      <c r="G954" s="17">
        <v>12865000000</v>
      </c>
      <c r="H954" s="17">
        <v>0</v>
      </c>
      <c r="I954" s="17">
        <v>1462000000</v>
      </c>
      <c r="J954" s="9" t="s">
        <v>17</v>
      </c>
      <c r="K954" s="24" t="s">
        <v>292</v>
      </c>
      <c r="L954" s="3">
        <f t="shared" si="56"/>
        <v>18476000000</v>
      </c>
      <c r="M954" s="3">
        <f t="shared" si="57"/>
        <v>14327000000</v>
      </c>
      <c r="N954" s="3">
        <f t="shared" si="58"/>
        <v>4149000000</v>
      </c>
      <c r="O954" s="27">
        <f t="shared" si="59"/>
        <v>0.3458823969897224</v>
      </c>
    </row>
    <row r="955" spans="1:15" ht="12.75" x14ac:dyDescent="0.2">
      <c r="A955" s="14">
        <v>981</v>
      </c>
      <c r="B955" s="9" t="s">
        <v>358</v>
      </c>
      <c r="C955" s="18" t="s">
        <v>14</v>
      </c>
      <c r="D955" s="15">
        <v>42034</v>
      </c>
      <c r="E955" s="16">
        <v>56223000000</v>
      </c>
      <c r="F955" s="17">
        <v>36665000000</v>
      </c>
      <c r="G955" s="17">
        <v>13281000000</v>
      </c>
      <c r="H955" s="17">
        <v>0</v>
      </c>
      <c r="I955" s="17">
        <v>1485000000</v>
      </c>
      <c r="J955" s="9" t="s">
        <v>17</v>
      </c>
      <c r="K955" s="24" t="s">
        <v>292</v>
      </c>
      <c r="L955" s="3">
        <f t="shared" si="56"/>
        <v>19558000000</v>
      </c>
      <c r="M955" s="3">
        <f t="shared" si="57"/>
        <v>14766000000</v>
      </c>
      <c r="N955" s="3">
        <f t="shared" si="58"/>
        <v>4792000000</v>
      </c>
      <c r="O955" s="27">
        <f t="shared" si="59"/>
        <v>0.34786475285915019</v>
      </c>
    </row>
    <row r="956" spans="1:15" ht="12.75" x14ac:dyDescent="0.2">
      <c r="A956" s="14">
        <v>982</v>
      </c>
      <c r="B956" s="9" t="s">
        <v>358</v>
      </c>
      <c r="C956" s="18" t="s">
        <v>15</v>
      </c>
      <c r="D956" s="15">
        <v>42398</v>
      </c>
      <c r="E956" s="16">
        <v>59074000000</v>
      </c>
      <c r="F956" s="17">
        <v>38504000000</v>
      </c>
      <c r="G956" s="17">
        <v>14115000000</v>
      </c>
      <c r="H956" s="17">
        <v>0</v>
      </c>
      <c r="I956" s="17">
        <v>1484000000</v>
      </c>
      <c r="J956" s="9" t="s">
        <v>17</v>
      </c>
      <c r="K956" s="24" t="s">
        <v>292</v>
      </c>
      <c r="L956" s="3">
        <f t="shared" si="56"/>
        <v>20570000000</v>
      </c>
      <c r="M956" s="3">
        <f t="shared" si="57"/>
        <v>15599000000</v>
      </c>
      <c r="N956" s="3">
        <f t="shared" si="58"/>
        <v>4971000000</v>
      </c>
      <c r="O956" s="27">
        <f t="shared" si="59"/>
        <v>0.34820733317533942</v>
      </c>
    </row>
    <row r="957" spans="1:15" ht="12.75" x14ac:dyDescent="0.2">
      <c r="A957" s="14">
        <v>983</v>
      </c>
      <c r="B957" s="9" t="s">
        <v>359</v>
      </c>
      <c r="C957" s="18" t="s">
        <v>10</v>
      </c>
      <c r="D957" s="15">
        <v>41455</v>
      </c>
      <c r="E957" s="16">
        <v>3598916000</v>
      </c>
      <c r="F957" s="17">
        <v>2195857000</v>
      </c>
      <c r="G957" s="17">
        <v>601300000</v>
      </c>
      <c r="H957" s="17">
        <v>683688000</v>
      </c>
      <c r="I957" s="17">
        <v>0</v>
      </c>
      <c r="J957" s="9" t="s">
        <v>20</v>
      </c>
      <c r="K957" s="24" t="s">
        <v>66</v>
      </c>
      <c r="L957" s="3">
        <f t="shared" si="56"/>
        <v>1403059000</v>
      </c>
      <c r="M957" s="3">
        <f t="shared" si="57"/>
        <v>1284988000</v>
      </c>
      <c r="N957" s="3">
        <f t="shared" si="58"/>
        <v>118071000</v>
      </c>
      <c r="O957" s="27">
        <f t="shared" si="59"/>
        <v>0.38985600108477109</v>
      </c>
    </row>
    <row r="958" spans="1:15" ht="12.75" x14ac:dyDescent="0.2">
      <c r="A958" s="14">
        <v>984</v>
      </c>
      <c r="B958" s="9" t="s">
        <v>359</v>
      </c>
      <c r="C958" s="18" t="s">
        <v>13</v>
      </c>
      <c r="D958" s="15">
        <v>41819</v>
      </c>
      <c r="E958" s="16">
        <v>4607309000</v>
      </c>
      <c r="F958" s="17">
        <v>2599828000</v>
      </c>
      <c r="G958" s="17">
        <v>613341000</v>
      </c>
      <c r="H958" s="17">
        <v>716471000</v>
      </c>
      <c r="I958" s="17">
        <v>0</v>
      </c>
      <c r="J958" s="9" t="s">
        <v>20</v>
      </c>
      <c r="K958" s="24" t="s">
        <v>66</v>
      </c>
      <c r="L958" s="3">
        <f t="shared" si="56"/>
        <v>2007481000</v>
      </c>
      <c r="M958" s="3">
        <f t="shared" si="57"/>
        <v>1329812000</v>
      </c>
      <c r="N958" s="3">
        <f t="shared" si="58"/>
        <v>677669000</v>
      </c>
      <c r="O958" s="27">
        <f t="shared" si="59"/>
        <v>0.43571659725883372</v>
      </c>
    </row>
    <row r="959" spans="1:15" ht="12.75" x14ac:dyDescent="0.2">
      <c r="A959" s="14">
        <v>985</v>
      </c>
      <c r="B959" s="9" t="s">
        <v>359</v>
      </c>
      <c r="C959" s="18" t="s">
        <v>14</v>
      </c>
      <c r="D959" s="15">
        <v>42183</v>
      </c>
      <c r="E959" s="16">
        <v>5259312000</v>
      </c>
      <c r="F959" s="17">
        <v>2974976000</v>
      </c>
      <c r="G959" s="17">
        <v>591611000</v>
      </c>
      <c r="H959" s="17">
        <v>825242000</v>
      </c>
      <c r="I959" s="17">
        <v>0</v>
      </c>
      <c r="J959" s="9" t="s">
        <v>20</v>
      </c>
      <c r="K959" s="24" t="s">
        <v>66</v>
      </c>
      <c r="L959" s="3">
        <f t="shared" si="56"/>
        <v>2284336000</v>
      </c>
      <c r="M959" s="3">
        <f t="shared" si="57"/>
        <v>1416853000</v>
      </c>
      <c r="N959" s="3">
        <f t="shared" si="58"/>
        <v>867483000</v>
      </c>
      <c r="O959" s="27">
        <f t="shared" si="59"/>
        <v>0.43434122181760654</v>
      </c>
    </row>
    <row r="960" spans="1:15" ht="12.75" x14ac:dyDescent="0.2">
      <c r="A960" s="14">
        <v>986</v>
      </c>
      <c r="B960" s="9" t="s">
        <v>359</v>
      </c>
      <c r="C960" s="18" t="s">
        <v>15</v>
      </c>
      <c r="D960" s="15">
        <v>42547</v>
      </c>
      <c r="E960" s="16">
        <v>5885893000</v>
      </c>
      <c r="F960" s="17">
        <v>3266971000</v>
      </c>
      <c r="G960" s="17">
        <v>630954000</v>
      </c>
      <c r="H960" s="17">
        <v>913712000</v>
      </c>
      <c r="I960" s="17">
        <v>0</v>
      </c>
      <c r="J960" s="9" t="s">
        <v>20</v>
      </c>
      <c r="K960" s="24" t="s">
        <v>66</v>
      </c>
      <c r="L960" s="3">
        <f t="shared" si="56"/>
        <v>2618922000</v>
      </c>
      <c r="M960" s="3">
        <f t="shared" si="57"/>
        <v>1544666000</v>
      </c>
      <c r="N960" s="3">
        <f t="shared" si="58"/>
        <v>1074256000</v>
      </c>
      <c r="O960" s="27">
        <f t="shared" si="59"/>
        <v>0.44494896526321492</v>
      </c>
    </row>
    <row r="961" spans="1:15" ht="12.75" x14ac:dyDescent="0.2">
      <c r="A961" s="14">
        <v>987</v>
      </c>
      <c r="B961" s="9" t="s">
        <v>360</v>
      </c>
      <c r="C961" s="18" t="s">
        <v>10</v>
      </c>
      <c r="D961" s="15">
        <v>41274</v>
      </c>
      <c r="E961" s="16">
        <v>7810610000</v>
      </c>
      <c r="F961" s="17">
        <v>7479746000</v>
      </c>
      <c r="G961" s="17">
        <v>360586000</v>
      </c>
      <c r="H961" s="17">
        <v>0</v>
      </c>
      <c r="I961" s="17">
        <v>116388000</v>
      </c>
      <c r="J961" s="9" t="s">
        <v>45</v>
      </c>
      <c r="K961" s="24" t="s">
        <v>361</v>
      </c>
      <c r="L961" s="3">
        <f t="shared" si="56"/>
        <v>330864000</v>
      </c>
      <c r="M961" s="3">
        <f t="shared" si="57"/>
        <v>476974000</v>
      </c>
      <c r="N961" s="3">
        <f t="shared" si="58"/>
        <v>-146110000</v>
      </c>
      <c r="O961" s="27">
        <f t="shared" si="59"/>
        <v>4.2360839934396932E-2</v>
      </c>
    </row>
    <row r="962" spans="1:15" ht="12.75" x14ac:dyDescent="0.2">
      <c r="A962" s="14">
        <v>988</v>
      </c>
      <c r="B962" s="9" t="s">
        <v>360</v>
      </c>
      <c r="C962" s="18" t="s">
        <v>13</v>
      </c>
      <c r="D962" s="15">
        <v>41639</v>
      </c>
      <c r="E962" s="16">
        <v>9531778000</v>
      </c>
      <c r="F962" s="17">
        <v>7567707000</v>
      </c>
      <c r="G962" s="17">
        <v>2177616000</v>
      </c>
      <c r="H962" s="17">
        <v>0</v>
      </c>
      <c r="I962" s="17">
        <v>167425000</v>
      </c>
      <c r="J962" s="9" t="s">
        <v>45</v>
      </c>
      <c r="K962" s="24" t="s">
        <v>361</v>
      </c>
      <c r="L962" s="3">
        <f t="shared" ref="L962:L1025" si="60">E962-F962</f>
        <v>1964071000</v>
      </c>
      <c r="M962" s="3">
        <f t="shared" si="57"/>
        <v>2345041000</v>
      </c>
      <c r="N962" s="3">
        <f t="shared" si="58"/>
        <v>-380970000</v>
      </c>
      <c r="O962" s="27">
        <f t="shared" si="59"/>
        <v>0.20605505079954653</v>
      </c>
    </row>
    <row r="963" spans="1:15" ht="12.75" x14ac:dyDescent="0.2">
      <c r="A963" s="14">
        <v>989</v>
      </c>
      <c r="B963" s="9" t="s">
        <v>360</v>
      </c>
      <c r="C963" s="18" t="s">
        <v>14</v>
      </c>
      <c r="D963" s="15">
        <v>42004</v>
      </c>
      <c r="E963" s="16">
        <v>10681897000</v>
      </c>
      <c r="F963" s="17">
        <v>8024286000</v>
      </c>
      <c r="G963" s="17">
        <v>2856642000</v>
      </c>
      <c r="H963" s="17">
        <v>0</v>
      </c>
      <c r="I963" s="17">
        <v>185993000</v>
      </c>
      <c r="J963" s="9" t="s">
        <v>45</v>
      </c>
      <c r="K963" s="24" t="s">
        <v>361</v>
      </c>
      <c r="L963" s="3">
        <f t="shared" si="60"/>
        <v>2657611000</v>
      </c>
      <c r="M963" s="3">
        <f t="shared" ref="M963:M1026" si="61">G963+H963+I963</f>
        <v>3042635000</v>
      </c>
      <c r="N963" s="3">
        <f t="shared" ref="N963:N1026" si="62">L963-M963</f>
        <v>-385024000</v>
      </c>
      <c r="O963" s="27">
        <f t="shared" ref="O963:O1026" si="63">(E963-F963)/E963</f>
        <v>0.24879578973659827</v>
      </c>
    </row>
    <row r="964" spans="1:15" ht="12.75" x14ac:dyDescent="0.2">
      <c r="A964" s="14">
        <v>990</v>
      </c>
      <c r="B964" s="9" t="s">
        <v>360</v>
      </c>
      <c r="C964" s="18" t="s">
        <v>15</v>
      </c>
      <c r="D964" s="15">
        <v>42369</v>
      </c>
      <c r="E964" s="16">
        <v>10116502000</v>
      </c>
      <c r="F964" s="17">
        <v>7677233000</v>
      </c>
      <c r="G964" s="17">
        <v>2620072000</v>
      </c>
      <c r="H964" s="17">
        <v>0</v>
      </c>
      <c r="I964" s="17">
        <v>224133000</v>
      </c>
      <c r="J964" s="9" t="s">
        <v>45</v>
      </c>
      <c r="K964" s="24" t="s">
        <v>361</v>
      </c>
      <c r="L964" s="3">
        <f t="shared" si="60"/>
        <v>2439269000</v>
      </c>
      <c r="M964" s="3">
        <f t="shared" si="61"/>
        <v>2844205000</v>
      </c>
      <c r="N964" s="3">
        <f t="shared" si="62"/>
        <v>-404936000</v>
      </c>
      <c r="O964" s="27">
        <f t="shared" si="63"/>
        <v>0.24111782906779439</v>
      </c>
    </row>
    <row r="965" spans="1:15" ht="12.75" x14ac:dyDescent="0.2">
      <c r="A965" s="14">
        <v>991</v>
      </c>
      <c r="B965" s="9" t="s">
        <v>362</v>
      </c>
      <c r="C965" s="18" t="s">
        <v>10</v>
      </c>
      <c r="D965" s="15">
        <v>41639</v>
      </c>
      <c r="E965" s="16">
        <v>17699000000</v>
      </c>
      <c r="F965" s="17">
        <v>8307000000</v>
      </c>
      <c r="G965" s="17">
        <v>7161000000</v>
      </c>
      <c r="H965" s="17">
        <v>0</v>
      </c>
      <c r="I965" s="17">
        <v>867000000</v>
      </c>
      <c r="J965" s="9" t="s">
        <v>11</v>
      </c>
      <c r="K965" s="24" t="s">
        <v>12</v>
      </c>
      <c r="L965" s="3">
        <f t="shared" si="60"/>
        <v>9392000000</v>
      </c>
      <c r="M965" s="3">
        <f t="shared" si="61"/>
        <v>8028000000</v>
      </c>
      <c r="N965" s="3">
        <f t="shared" si="62"/>
        <v>1364000000</v>
      </c>
      <c r="O965" s="27">
        <f t="shared" si="63"/>
        <v>0.53065144923441998</v>
      </c>
    </row>
    <row r="966" spans="1:15" ht="12.75" x14ac:dyDescent="0.2">
      <c r="A966" s="14">
        <v>992</v>
      </c>
      <c r="B966" s="9" t="s">
        <v>362</v>
      </c>
      <c r="C966" s="18" t="s">
        <v>13</v>
      </c>
      <c r="D966" s="15">
        <v>42004</v>
      </c>
      <c r="E966" s="16">
        <v>18605000000</v>
      </c>
      <c r="F966" s="17">
        <v>7677000000</v>
      </c>
      <c r="G966" s="17">
        <v>7639000000</v>
      </c>
      <c r="H966" s="17">
        <v>0</v>
      </c>
      <c r="I966" s="17">
        <v>938000000</v>
      </c>
      <c r="J966" s="9" t="s">
        <v>11</v>
      </c>
      <c r="K966" s="24" t="s">
        <v>12</v>
      </c>
      <c r="L966" s="3">
        <f t="shared" si="60"/>
        <v>10928000000</v>
      </c>
      <c r="M966" s="3">
        <f t="shared" si="61"/>
        <v>8577000000</v>
      </c>
      <c r="N966" s="3">
        <f t="shared" si="62"/>
        <v>2351000000</v>
      </c>
      <c r="O966" s="27">
        <f t="shared" si="63"/>
        <v>0.58736898683149696</v>
      </c>
    </row>
    <row r="967" spans="1:15" ht="12.75" x14ac:dyDescent="0.2">
      <c r="A967" s="14">
        <v>993</v>
      </c>
      <c r="B967" s="9" t="s">
        <v>362</v>
      </c>
      <c r="C967" s="18" t="s">
        <v>14</v>
      </c>
      <c r="D967" s="15">
        <v>42369</v>
      </c>
      <c r="E967" s="16">
        <v>19820000000</v>
      </c>
      <c r="F967" s="17">
        <v>6025000000</v>
      </c>
      <c r="G967" s="17">
        <v>8625000000</v>
      </c>
      <c r="H967" s="17">
        <v>0</v>
      </c>
      <c r="I967" s="17">
        <v>1015000000</v>
      </c>
      <c r="J967" s="9" t="s">
        <v>11</v>
      </c>
      <c r="K967" s="24" t="s">
        <v>12</v>
      </c>
      <c r="L967" s="3">
        <f t="shared" si="60"/>
        <v>13795000000</v>
      </c>
      <c r="M967" s="3">
        <f t="shared" si="61"/>
        <v>9640000000</v>
      </c>
      <c r="N967" s="3">
        <f t="shared" si="62"/>
        <v>4155000000</v>
      </c>
      <c r="O967" s="27">
        <f t="shared" si="63"/>
        <v>0.69601412714429867</v>
      </c>
    </row>
    <row r="968" spans="1:15" ht="12.75" x14ac:dyDescent="0.2">
      <c r="A968" s="14">
        <v>994</v>
      </c>
      <c r="B968" s="9" t="s">
        <v>362</v>
      </c>
      <c r="C968" s="18" t="s">
        <v>15</v>
      </c>
      <c r="D968" s="15">
        <v>42735</v>
      </c>
      <c r="E968" s="16">
        <v>20425000000</v>
      </c>
      <c r="F968" s="17">
        <v>6132000000</v>
      </c>
      <c r="G968" s="17">
        <v>9312000000</v>
      </c>
      <c r="H968" s="17">
        <v>0</v>
      </c>
      <c r="I968" s="17">
        <v>1221000000</v>
      </c>
      <c r="J968" s="9" t="s">
        <v>11</v>
      </c>
      <c r="K968" s="24" t="s">
        <v>12</v>
      </c>
      <c r="L968" s="3">
        <f t="shared" si="60"/>
        <v>14293000000</v>
      </c>
      <c r="M968" s="3">
        <f t="shared" si="61"/>
        <v>10533000000</v>
      </c>
      <c r="N968" s="3">
        <f t="shared" si="62"/>
        <v>3760000000</v>
      </c>
      <c r="O968" s="27">
        <f t="shared" si="63"/>
        <v>0.6997796817625459</v>
      </c>
    </row>
    <row r="969" spans="1:15" ht="12.75" x14ac:dyDescent="0.2">
      <c r="A969" s="14">
        <v>995</v>
      </c>
      <c r="B969" s="9" t="s">
        <v>363</v>
      </c>
      <c r="C969" s="18" t="s">
        <v>10</v>
      </c>
      <c r="D969" s="15">
        <v>41274</v>
      </c>
      <c r="E969" s="16">
        <v>6376000000</v>
      </c>
      <c r="F969" s="17">
        <v>3851000000</v>
      </c>
      <c r="G969" s="17">
        <v>1201000000</v>
      </c>
      <c r="H969" s="17">
        <v>0</v>
      </c>
      <c r="I969" s="17">
        <v>749000000</v>
      </c>
      <c r="J969" s="9" t="s">
        <v>180</v>
      </c>
      <c r="K969" s="24" t="s">
        <v>364</v>
      </c>
      <c r="L969" s="3">
        <f t="shared" si="60"/>
        <v>2525000000</v>
      </c>
      <c r="M969" s="3">
        <f t="shared" si="61"/>
        <v>1950000000</v>
      </c>
      <c r="N969" s="3">
        <f t="shared" si="62"/>
        <v>575000000</v>
      </c>
      <c r="O969" s="27">
        <f t="shared" si="63"/>
        <v>0.3960163111668758</v>
      </c>
    </row>
    <row r="970" spans="1:15" ht="12.75" x14ac:dyDescent="0.2">
      <c r="A970" s="14">
        <v>996</v>
      </c>
      <c r="B970" s="9" t="s">
        <v>363</v>
      </c>
      <c r="C970" s="18" t="s">
        <v>13</v>
      </c>
      <c r="D970" s="15">
        <v>41639</v>
      </c>
      <c r="E970" s="16">
        <v>6313000000</v>
      </c>
      <c r="F970" s="17">
        <v>3685000000</v>
      </c>
      <c r="G970" s="17">
        <v>1162000000</v>
      </c>
      <c r="H970" s="17">
        <v>0</v>
      </c>
      <c r="I970" s="17">
        <v>800000000</v>
      </c>
      <c r="J970" s="9" t="s">
        <v>180</v>
      </c>
      <c r="K970" s="24" t="s">
        <v>364</v>
      </c>
      <c r="L970" s="3">
        <f t="shared" si="60"/>
        <v>2628000000</v>
      </c>
      <c r="M970" s="3">
        <f t="shared" si="61"/>
        <v>1962000000</v>
      </c>
      <c r="N970" s="3">
        <f t="shared" si="62"/>
        <v>666000000</v>
      </c>
      <c r="O970" s="27">
        <f t="shared" si="63"/>
        <v>0.41628385870426104</v>
      </c>
    </row>
    <row r="971" spans="1:15" ht="12.75" x14ac:dyDescent="0.2">
      <c r="A971" s="14">
        <v>997</v>
      </c>
      <c r="B971" s="9" t="s">
        <v>363</v>
      </c>
      <c r="C971" s="18" t="s">
        <v>14</v>
      </c>
      <c r="D971" s="15">
        <v>42004</v>
      </c>
      <c r="E971" s="16">
        <v>6777000000</v>
      </c>
      <c r="F971" s="17">
        <v>3775000000</v>
      </c>
      <c r="G971" s="17">
        <v>1181000000</v>
      </c>
      <c r="H971" s="17">
        <v>0</v>
      </c>
      <c r="I971" s="17">
        <v>808000000</v>
      </c>
      <c r="J971" s="9" t="s">
        <v>180</v>
      </c>
      <c r="K971" s="24" t="s">
        <v>364</v>
      </c>
      <c r="L971" s="3">
        <f t="shared" si="60"/>
        <v>3002000000</v>
      </c>
      <c r="M971" s="3">
        <f t="shared" si="61"/>
        <v>1989000000</v>
      </c>
      <c r="N971" s="3">
        <f t="shared" si="62"/>
        <v>1013000000</v>
      </c>
      <c r="O971" s="27">
        <f t="shared" si="63"/>
        <v>0.44296886527962226</v>
      </c>
    </row>
    <row r="972" spans="1:15" ht="12.75" x14ac:dyDescent="0.2">
      <c r="A972" s="14">
        <v>998</v>
      </c>
      <c r="B972" s="9" t="s">
        <v>363</v>
      </c>
      <c r="C972" s="18" t="s">
        <v>15</v>
      </c>
      <c r="D972" s="15">
        <v>42369</v>
      </c>
      <c r="E972" s="16">
        <v>8229000000</v>
      </c>
      <c r="F972" s="17">
        <v>4265000000</v>
      </c>
      <c r="G972" s="17">
        <v>1467000000</v>
      </c>
      <c r="H972" s="17">
        <v>0</v>
      </c>
      <c r="I972" s="17">
        <v>1166000000</v>
      </c>
      <c r="J972" s="9" t="s">
        <v>180</v>
      </c>
      <c r="K972" s="24" t="s">
        <v>364</v>
      </c>
      <c r="L972" s="3">
        <f t="shared" si="60"/>
        <v>3964000000</v>
      </c>
      <c r="M972" s="3">
        <f t="shared" si="61"/>
        <v>2633000000</v>
      </c>
      <c r="N972" s="3">
        <f t="shared" si="62"/>
        <v>1331000000</v>
      </c>
      <c r="O972" s="27">
        <f t="shared" si="63"/>
        <v>0.48171102199538218</v>
      </c>
    </row>
    <row r="973" spans="1:15" ht="12.75" x14ac:dyDescent="0.2">
      <c r="A973" s="14">
        <v>999</v>
      </c>
      <c r="B973" s="9" t="s">
        <v>365</v>
      </c>
      <c r="C973" s="18" t="s">
        <v>10</v>
      </c>
      <c r="D973" s="15">
        <v>41274</v>
      </c>
      <c r="E973" s="16">
        <v>45352000000</v>
      </c>
      <c r="F973" s="17">
        <v>39595000000</v>
      </c>
      <c r="G973" s="17">
        <v>909000000</v>
      </c>
      <c r="H973" s="17">
        <v>172000000</v>
      </c>
      <c r="I973" s="17">
        <v>0</v>
      </c>
      <c r="J973" s="9" t="s">
        <v>57</v>
      </c>
      <c r="K973" s="24" t="s">
        <v>191</v>
      </c>
      <c r="L973" s="3">
        <f t="shared" si="60"/>
        <v>5757000000</v>
      </c>
      <c r="M973" s="3">
        <f t="shared" si="61"/>
        <v>1081000000</v>
      </c>
      <c r="N973" s="3">
        <f t="shared" si="62"/>
        <v>4676000000</v>
      </c>
      <c r="O973" s="27">
        <f t="shared" si="63"/>
        <v>0.1269403774916211</v>
      </c>
    </row>
    <row r="974" spans="1:15" ht="12.75" x14ac:dyDescent="0.2">
      <c r="A974" s="14">
        <v>1000</v>
      </c>
      <c r="B974" s="9" t="s">
        <v>365</v>
      </c>
      <c r="C974" s="18" t="s">
        <v>13</v>
      </c>
      <c r="D974" s="15">
        <v>41639</v>
      </c>
      <c r="E974" s="16">
        <v>44062000000</v>
      </c>
      <c r="F974" s="17">
        <v>37940000000</v>
      </c>
      <c r="G974" s="17">
        <v>870000000</v>
      </c>
      <c r="H974" s="17">
        <v>150000000</v>
      </c>
      <c r="I974" s="17">
        <v>0</v>
      </c>
      <c r="J974" s="9" t="s">
        <v>57</v>
      </c>
      <c r="K974" s="24" t="s">
        <v>191</v>
      </c>
      <c r="L974" s="3">
        <f t="shared" si="60"/>
        <v>6122000000</v>
      </c>
      <c r="M974" s="3">
        <f t="shared" si="61"/>
        <v>1020000000</v>
      </c>
      <c r="N974" s="3">
        <f t="shared" si="62"/>
        <v>5102000000</v>
      </c>
      <c r="O974" s="27">
        <f t="shared" si="63"/>
        <v>0.13894058372293586</v>
      </c>
    </row>
    <row r="975" spans="1:15" ht="12.75" x14ac:dyDescent="0.2">
      <c r="A975" s="14">
        <v>1001</v>
      </c>
      <c r="B975" s="9" t="s">
        <v>365</v>
      </c>
      <c r="C975" s="18" t="s">
        <v>14</v>
      </c>
      <c r="D975" s="15">
        <v>42004</v>
      </c>
      <c r="E975" s="16">
        <v>45608000000</v>
      </c>
      <c r="F975" s="17">
        <v>38939000000</v>
      </c>
      <c r="G975" s="17">
        <v>806000000</v>
      </c>
      <c r="H975" s="17">
        <v>127000000</v>
      </c>
      <c r="I975" s="17">
        <v>0</v>
      </c>
      <c r="J975" s="9" t="s">
        <v>57</v>
      </c>
      <c r="K975" s="24" t="s">
        <v>191</v>
      </c>
      <c r="L975" s="3">
        <f t="shared" si="60"/>
        <v>6669000000</v>
      </c>
      <c r="M975" s="3">
        <f t="shared" si="61"/>
        <v>933000000</v>
      </c>
      <c r="N975" s="3">
        <f t="shared" si="62"/>
        <v>5736000000</v>
      </c>
      <c r="O975" s="27">
        <f t="shared" si="63"/>
        <v>0.14622434660585862</v>
      </c>
    </row>
    <row r="976" spans="1:15" ht="12.75" x14ac:dyDescent="0.2">
      <c r="A976" s="14">
        <v>1002</v>
      </c>
      <c r="B976" s="9" t="s">
        <v>365</v>
      </c>
      <c r="C976" s="18" t="s">
        <v>15</v>
      </c>
      <c r="D976" s="15">
        <v>42369</v>
      </c>
      <c r="E976" s="16">
        <v>32735000000</v>
      </c>
      <c r="F976" s="17">
        <v>25683000000</v>
      </c>
      <c r="G976" s="17">
        <v>828000000</v>
      </c>
      <c r="H976" s="17">
        <v>102000000</v>
      </c>
      <c r="I976" s="17">
        <v>0</v>
      </c>
      <c r="J976" s="9" t="s">
        <v>57</v>
      </c>
      <c r="K976" s="24" t="s">
        <v>191</v>
      </c>
      <c r="L976" s="3">
        <f t="shared" si="60"/>
        <v>7052000000</v>
      </c>
      <c r="M976" s="3">
        <f t="shared" si="61"/>
        <v>930000000</v>
      </c>
      <c r="N976" s="3">
        <f t="shared" si="62"/>
        <v>6122000000</v>
      </c>
      <c r="O976" s="27">
        <f t="shared" si="63"/>
        <v>0.21542691308996487</v>
      </c>
    </row>
    <row r="977" spans="1:15" ht="12.75" x14ac:dyDescent="0.2">
      <c r="A977" s="14">
        <v>1003</v>
      </c>
      <c r="B977" s="9" t="s">
        <v>366</v>
      </c>
      <c r="C977" s="18" t="s">
        <v>10</v>
      </c>
      <c r="D977" s="15">
        <v>41307</v>
      </c>
      <c r="E977" s="16">
        <v>27686000000</v>
      </c>
      <c r="F977" s="17">
        <v>16538000000</v>
      </c>
      <c r="G977" s="17">
        <v>8482000000</v>
      </c>
      <c r="H977" s="17">
        <v>0</v>
      </c>
      <c r="I977" s="17">
        <v>0</v>
      </c>
      <c r="J977" s="9" t="s">
        <v>17</v>
      </c>
      <c r="K977" s="24" t="s">
        <v>332</v>
      </c>
      <c r="L977" s="3">
        <f t="shared" si="60"/>
        <v>11148000000</v>
      </c>
      <c r="M977" s="3">
        <f t="shared" si="61"/>
        <v>8482000000</v>
      </c>
      <c r="N977" s="3">
        <f t="shared" si="62"/>
        <v>2666000000</v>
      </c>
      <c r="O977" s="27">
        <f t="shared" si="63"/>
        <v>0.40265838329841797</v>
      </c>
    </row>
    <row r="978" spans="1:15" ht="12.75" x14ac:dyDescent="0.2">
      <c r="A978" s="14">
        <v>1004</v>
      </c>
      <c r="B978" s="9" t="s">
        <v>366</v>
      </c>
      <c r="C978" s="18" t="s">
        <v>13</v>
      </c>
      <c r="D978" s="15">
        <v>41671</v>
      </c>
      <c r="E978" s="16">
        <v>27931000000</v>
      </c>
      <c r="F978" s="17">
        <v>16725000000</v>
      </c>
      <c r="G978" s="17">
        <v>8440000000</v>
      </c>
      <c r="H978" s="17">
        <v>0</v>
      </c>
      <c r="I978" s="17">
        <v>0</v>
      </c>
      <c r="J978" s="9" t="s">
        <v>17</v>
      </c>
      <c r="K978" s="24" t="s">
        <v>332</v>
      </c>
      <c r="L978" s="3">
        <f t="shared" si="60"/>
        <v>11206000000</v>
      </c>
      <c r="M978" s="3">
        <f t="shared" si="61"/>
        <v>8440000000</v>
      </c>
      <c r="N978" s="3">
        <f t="shared" si="62"/>
        <v>2766000000</v>
      </c>
      <c r="O978" s="27">
        <f t="shared" si="63"/>
        <v>0.40120296444810427</v>
      </c>
    </row>
    <row r="979" spans="1:15" ht="12.75" x14ac:dyDescent="0.2">
      <c r="A979" s="14">
        <v>1005</v>
      </c>
      <c r="B979" s="9" t="s">
        <v>366</v>
      </c>
      <c r="C979" s="18" t="s">
        <v>14</v>
      </c>
      <c r="D979" s="15">
        <v>42035</v>
      </c>
      <c r="E979" s="16">
        <v>28105000000</v>
      </c>
      <c r="F979" s="17">
        <v>16863000000</v>
      </c>
      <c r="G979" s="17">
        <v>8355000000</v>
      </c>
      <c r="H979" s="17">
        <v>0</v>
      </c>
      <c r="I979" s="17">
        <v>0</v>
      </c>
      <c r="J979" s="9" t="s">
        <v>17</v>
      </c>
      <c r="K979" s="24" t="s">
        <v>332</v>
      </c>
      <c r="L979" s="3">
        <f t="shared" si="60"/>
        <v>11242000000</v>
      </c>
      <c r="M979" s="3">
        <f t="shared" si="61"/>
        <v>8355000000</v>
      </c>
      <c r="N979" s="3">
        <f t="shared" si="62"/>
        <v>2887000000</v>
      </c>
      <c r="O979" s="27">
        <f t="shared" si="63"/>
        <v>0.4</v>
      </c>
    </row>
    <row r="980" spans="1:15" ht="12.75" x14ac:dyDescent="0.2">
      <c r="A980" s="14">
        <v>1006</v>
      </c>
      <c r="B980" s="9" t="s">
        <v>366</v>
      </c>
      <c r="C980" s="18" t="s">
        <v>15</v>
      </c>
      <c r="D980" s="15">
        <v>42399</v>
      </c>
      <c r="E980" s="16">
        <v>27079000000</v>
      </c>
      <c r="F980" s="17">
        <v>16496000000</v>
      </c>
      <c r="G980" s="17">
        <v>8256000000</v>
      </c>
      <c r="H980" s="17">
        <v>0</v>
      </c>
      <c r="I980" s="17">
        <v>0</v>
      </c>
      <c r="J980" s="9" t="s">
        <v>17</v>
      </c>
      <c r="K980" s="24" t="s">
        <v>332</v>
      </c>
      <c r="L980" s="3">
        <f t="shared" si="60"/>
        <v>10583000000</v>
      </c>
      <c r="M980" s="3">
        <f t="shared" si="61"/>
        <v>8256000000</v>
      </c>
      <c r="N980" s="3">
        <f t="shared" si="62"/>
        <v>2327000000</v>
      </c>
      <c r="O980" s="27">
        <f t="shared" si="63"/>
        <v>0.39081945418959341</v>
      </c>
    </row>
    <row r="981" spans="1:15" ht="12.75" x14ac:dyDescent="0.2">
      <c r="A981" s="14">
        <v>1007</v>
      </c>
      <c r="B981" s="9" t="s">
        <v>367</v>
      </c>
      <c r="C981" s="18" t="s">
        <v>10</v>
      </c>
      <c r="D981" s="15">
        <v>41639</v>
      </c>
      <c r="E981" s="16">
        <v>8312000000</v>
      </c>
      <c r="F981" s="17">
        <v>0</v>
      </c>
      <c r="G981" s="17">
        <v>3456000000</v>
      </c>
      <c r="H981" s="17">
        <v>0</v>
      </c>
      <c r="I981" s="17">
        <v>258000000</v>
      </c>
      <c r="J981" s="9" t="s">
        <v>20</v>
      </c>
      <c r="K981" s="24" t="s">
        <v>55</v>
      </c>
      <c r="L981" s="3">
        <f t="shared" si="60"/>
        <v>8312000000</v>
      </c>
      <c r="M981" s="3">
        <f t="shared" si="61"/>
        <v>3714000000</v>
      </c>
      <c r="N981" s="3">
        <f t="shared" si="62"/>
        <v>4598000000</v>
      </c>
      <c r="O981" s="27">
        <f t="shared" si="63"/>
        <v>1</v>
      </c>
    </row>
    <row r="982" spans="1:15" ht="12.75" x14ac:dyDescent="0.2">
      <c r="A982" s="14">
        <v>1008</v>
      </c>
      <c r="B982" s="9" t="s">
        <v>367</v>
      </c>
      <c r="C982" s="18" t="s">
        <v>13</v>
      </c>
      <c r="D982" s="15">
        <v>42004</v>
      </c>
      <c r="E982" s="16">
        <v>9441000000</v>
      </c>
      <c r="F982" s="17">
        <v>0</v>
      </c>
      <c r="G982" s="17">
        <v>4014000000</v>
      </c>
      <c r="H982" s="17">
        <v>0</v>
      </c>
      <c r="I982" s="17">
        <v>321000000</v>
      </c>
      <c r="J982" s="9" t="s">
        <v>20</v>
      </c>
      <c r="K982" s="24" t="s">
        <v>55</v>
      </c>
      <c r="L982" s="3">
        <f t="shared" si="60"/>
        <v>9441000000</v>
      </c>
      <c r="M982" s="3">
        <f t="shared" si="61"/>
        <v>4335000000</v>
      </c>
      <c r="N982" s="3">
        <f t="shared" si="62"/>
        <v>5106000000</v>
      </c>
      <c r="O982" s="27">
        <f t="shared" si="63"/>
        <v>1</v>
      </c>
    </row>
    <row r="983" spans="1:15" ht="12.75" x14ac:dyDescent="0.2">
      <c r="A983" s="14">
        <v>1009</v>
      </c>
      <c r="B983" s="9" t="s">
        <v>367</v>
      </c>
      <c r="C983" s="18" t="s">
        <v>14</v>
      </c>
      <c r="D983" s="15">
        <v>42369</v>
      </c>
      <c r="E983" s="16">
        <v>9667000000</v>
      </c>
      <c r="F983" s="17">
        <v>0</v>
      </c>
      <c r="G983" s="17">
        <v>4162000000</v>
      </c>
      <c r="H983" s="17">
        <v>0</v>
      </c>
      <c r="I983" s="17">
        <v>366000000</v>
      </c>
      <c r="J983" s="9" t="s">
        <v>20</v>
      </c>
      <c r="K983" s="24" t="s">
        <v>55</v>
      </c>
      <c r="L983" s="3">
        <f t="shared" si="60"/>
        <v>9667000000</v>
      </c>
      <c r="M983" s="3">
        <f t="shared" si="61"/>
        <v>4528000000</v>
      </c>
      <c r="N983" s="3">
        <f t="shared" si="62"/>
        <v>5139000000</v>
      </c>
      <c r="O983" s="27">
        <f t="shared" si="63"/>
        <v>1</v>
      </c>
    </row>
    <row r="984" spans="1:15" ht="12.75" x14ac:dyDescent="0.2">
      <c r="A984" s="14">
        <v>1010</v>
      </c>
      <c r="B984" s="9" t="s">
        <v>367</v>
      </c>
      <c r="C984" s="18" t="s">
        <v>15</v>
      </c>
      <c r="D984" s="15">
        <v>42735</v>
      </c>
      <c r="E984" s="16">
        <v>10776000000</v>
      </c>
      <c r="F984" s="17">
        <v>0</v>
      </c>
      <c r="G984" s="17">
        <v>4525000000</v>
      </c>
      <c r="H984" s="17">
        <v>0</v>
      </c>
      <c r="I984" s="17">
        <v>373000000</v>
      </c>
      <c r="J984" s="9" t="s">
        <v>20</v>
      </c>
      <c r="K984" s="24" t="s">
        <v>55</v>
      </c>
      <c r="L984" s="3">
        <f t="shared" si="60"/>
        <v>10776000000</v>
      </c>
      <c r="M984" s="3">
        <f t="shared" si="61"/>
        <v>4898000000</v>
      </c>
      <c r="N984" s="3">
        <f t="shared" si="62"/>
        <v>5878000000</v>
      </c>
      <c r="O984" s="27">
        <f t="shared" si="63"/>
        <v>1</v>
      </c>
    </row>
    <row r="985" spans="1:15" ht="12.75" x14ac:dyDescent="0.2">
      <c r="A985" s="14">
        <v>1011</v>
      </c>
      <c r="B985" s="9" t="s">
        <v>368</v>
      </c>
      <c r="C985" s="18" t="s">
        <v>10</v>
      </c>
      <c r="D985" s="15">
        <v>41274</v>
      </c>
      <c r="E985" s="16">
        <v>475888000</v>
      </c>
      <c r="F985" s="17">
        <v>117275000</v>
      </c>
      <c r="G985" s="17">
        <v>47115000</v>
      </c>
      <c r="H985" s="17">
        <v>0</v>
      </c>
      <c r="I985" s="17">
        <v>121211000</v>
      </c>
      <c r="J985" s="9" t="s">
        <v>50</v>
      </c>
      <c r="K985" s="24" t="s">
        <v>232</v>
      </c>
      <c r="L985" s="3">
        <f t="shared" si="60"/>
        <v>358613000</v>
      </c>
      <c r="M985" s="3">
        <f t="shared" si="61"/>
        <v>168326000</v>
      </c>
      <c r="N985" s="3">
        <f t="shared" si="62"/>
        <v>190287000</v>
      </c>
      <c r="O985" s="27">
        <f t="shared" si="63"/>
        <v>0.75356596510103213</v>
      </c>
    </row>
    <row r="986" spans="1:15" ht="12.75" x14ac:dyDescent="0.2">
      <c r="A986" s="14">
        <v>1012</v>
      </c>
      <c r="B986" s="9" t="s">
        <v>368</v>
      </c>
      <c r="C986" s="18" t="s">
        <v>13</v>
      </c>
      <c r="D986" s="15">
        <v>41639</v>
      </c>
      <c r="E986" s="16">
        <v>635490000</v>
      </c>
      <c r="F986" s="17">
        <v>172050000</v>
      </c>
      <c r="G986" s="17">
        <v>43720000</v>
      </c>
      <c r="H986" s="17">
        <v>0</v>
      </c>
      <c r="I986" s="17">
        <v>186979000</v>
      </c>
      <c r="J986" s="9" t="s">
        <v>50</v>
      </c>
      <c r="K986" s="24" t="s">
        <v>232</v>
      </c>
      <c r="L986" s="3">
        <f t="shared" si="60"/>
        <v>463440000</v>
      </c>
      <c r="M986" s="3">
        <f t="shared" si="61"/>
        <v>230699000</v>
      </c>
      <c r="N986" s="3">
        <f t="shared" si="62"/>
        <v>232741000</v>
      </c>
      <c r="O986" s="27">
        <f t="shared" si="63"/>
        <v>0.72926403247887461</v>
      </c>
    </row>
    <row r="987" spans="1:15" ht="12.75" x14ac:dyDescent="0.2">
      <c r="A987" s="14">
        <v>1013</v>
      </c>
      <c r="B987" s="9" t="s">
        <v>368</v>
      </c>
      <c r="C987" s="18" t="s">
        <v>14</v>
      </c>
      <c r="D987" s="15">
        <v>42004</v>
      </c>
      <c r="E987" s="16">
        <v>992332000</v>
      </c>
      <c r="F987" s="17">
        <v>275379000</v>
      </c>
      <c r="G987" s="17">
        <v>57664000</v>
      </c>
      <c r="H987" s="17">
        <v>0</v>
      </c>
      <c r="I987" s="17">
        <v>301812000</v>
      </c>
      <c r="J987" s="9" t="s">
        <v>50</v>
      </c>
      <c r="K987" s="24" t="s">
        <v>232</v>
      </c>
      <c r="L987" s="3">
        <f t="shared" si="60"/>
        <v>716953000</v>
      </c>
      <c r="M987" s="3">
        <f t="shared" si="61"/>
        <v>359476000</v>
      </c>
      <c r="N987" s="3">
        <f t="shared" si="62"/>
        <v>357477000</v>
      </c>
      <c r="O987" s="27">
        <f t="shared" si="63"/>
        <v>0.72249307691377485</v>
      </c>
    </row>
    <row r="988" spans="1:15" ht="12.75" x14ac:dyDescent="0.2">
      <c r="A988" s="14">
        <v>1014</v>
      </c>
      <c r="B988" s="9" t="s">
        <v>368</v>
      </c>
      <c r="C988" s="18" t="s">
        <v>15</v>
      </c>
      <c r="D988" s="15">
        <v>42369</v>
      </c>
      <c r="E988" s="16">
        <v>1042779000</v>
      </c>
      <c r="F988" s="17">
        <v>280901000</v>
      </c>
      <c r="G988" s="17">
        <v>53992000</v>
      </c>
      <c r="H988" s="17">
        <v>0</v>
      </c>
      <c r="I988" s="17">
        <v>294520000</v>
      </c>
      <c r="J988" s="9" t="s">
        <v>50</v>
      </c>
      <c r="K988" s="24" t="s">
        <v>232</v>
      </c>
      <c r="L988" s="3">
        <f t="shared" si="60"/>
        <v>761878000</v>
      </c>
      <c r="M988" s="3">
        <f t="shared" si="61"/>
        <v>348512000</v>
      </c>
      <c r="N988" s="3">
        <f t="shared" si="62"/>
        <v>413366000</v>
      </c>
      <c r="O988" s="27">
        <f t="shared" si="63"/>
        <v>0.73062269186471918</v>
      </c>
    </row>
    <row r="989" spans="1:15" ht="12.75" x14ac:dyDescent="0.2">
      <c r="A989" s="14">
        <v>1015</v>
      </c>
      <c r="B989" s="9" t="s">
        <v>369</v>
      </c>
      <c r="C989" s="18" t="s">
        <v>10</v>
      </c>
      <c r="D989" s="15">
        <v>41274</v>
      </c>
      <c r="E989" s="16">
        <v>797517000</v>
      </c>
      <c r="F989" s="17">
        <v>337533000</v>
      </c>
      <c r="G989" s="17">
        <v>20412000</v>
      </c>
      <c r="H989" s="17">
        <v>0</v>
      </c>
      <c r="I989" s="17">
        <v>277621000</v>
      </c>
      <c r="J989" s="9" t="s">
        <v>50</v>
      </c>
      <c r="K989" s="24" t="s">
        <v>263</v>
      </c>
      <c r="L989" s="3">
        <f t="shared" si="60"/>
        <v>459984000</v>
      </c>
      <c r="M989" s="3">
        <f t="shared" si="61"/>
        <v>298033000</v>
      </c>
      <c r="N989" s="3">
        <f t="shared" si="62"/>
        <v>161951000</v>
      </c>
      <c r="O989" s="27">
        <f t="shared" si="63"/>
        <v>0.57677015035416168</v>
      </c>
    </row>
    <row r="990" spans="1:15" ht="12.75" x14ac:dyDescent="0.2">
      <c r="A990" s="14">
        <v>1016</v>
      </c>
      <c r="B990" s="9" t="s">
        <v>369</v>
      </c>
      <c r="C990" s="18" t="s">
        <v>13</v>
      </c>
      <c r="D990" s="15">
        <v>41639</v>
      </c>
      <c r="E990" s="16">
        <v>1029475000</v>
      </c>
      <c r="F990" s="17">
        <v>423256000</v>
      </c>
      <c r="G990" s="17">
        <v>27772000</v>
      </c>
      <c r="H990" s="17">
        <v>0</v>
      </c>
      <c r="I990" s="17">
        <v>357165000</v>
      </c>
      <c r="J990" s="9" t="s">
        <v>50</v>
      </c>
      <c r="K990" s="24" t="s">
        <v>263</v>
      </c>
      <c r="L990" s="3">
        <f t="shared" si="60"/>
        <v>606219000</v>
      </c>
      <c r="M990" s="3">
        <f t="shared" si="61"/>
        <v>384937000</v>
      </c>
      <c r="N990" s="3">
        <f t="shared" si="62"/>
        <v>221282000</v>
      </c>
      <c r="O990" s="27">
        <f t="shared" si="63"/>
        <v>0.58886228417397213</v>
      </c>
    </row>
    <row r="991" spans="1:15" ht="12.75" x14ac:dyDescent="0.2">
      <c r="A991" s="14">
        <v>1017</v>
      </c>
      <c r="B991" s="9" t="s">
        <v>369</v>
      </c>
      <c r="C991" s="18" t="s">
        <v>14</v>
      </c>
      <c r="D991" s="15">
        <v>42004</v>
      </c>
      <c r="E991" s="16">
        <v>1105247000</v>
      </c>
      <c r="F991" s="17">
        <v>441929000</v>
      </c>
      <c r="G991" s="17">
        <v>29412000</v>
      </c>
      <c r="H991" s="17">
        <v>0</v>
      </c>
      <c r="I991" s="17">
        <v>378716000</v>
      </c>
      <c r="J991" s="9" t="s">
        <v>50</v>
      </c>
      <c r="K991" s="24" t="s">
        <v>263</v>
      </c>
      <c r="L991" s="3">
        <f t="shared" si="60"/>
        <v>663318000</v>
      </c>
      <c r="M991" s="3">
        <f t="shared" si="61"/>
        <v>408128000</v>
      </c>
      <c r="N991" s="3">
        <f t="shared" si="62"/>
        <v>255190000</v>
      </c>
      <c r="O991" s="27">
        <f t="shared" si="63"/>
        <v>0.60015363081736484</v>
      </c>
    </row>
    <row r="992" spans="1:15" ht="12.75" x14ac:dyDescent="0.2">
      <c r="A992" s="14">
        <v>1018</v>
      </c>
      <c r="B992" s="9" t="s">
        <v>369</v>
      </c>
      <c r="C992" s="18" t="s">
        <v>15</v>
      </c>
      <c r="D992" s="15">
        <v>42369</v>
      </c>
      <c r="E992" s="16">
        <v>1288149000</v>
      </c>
      <c r="F992" s="17">
        <v>497359000</v>
      </c>
      <c r="G992" s="17">
        <v>29870000</v>
      </c>
      <c r="H992" s="17">
        <v>0</v>
      </c>
      <c r="I992" s="17">
        <v>464472000</v>
      </c>
      <c r="J992" s="9" t="s">
        <v>50</v>
      </c>
      <c r="K992" s="24" t="s">
        <v>263</v>
      </c>
      <c r="L992" s="3">
        <f t="shared" si="60"/>
        <v>790790000</v>
      </c>
      <c r="M992" s="3">
        <f t="shared" si="61"/>
        <v>494342000</v>
      </c>
      <c r="N992" s="3">
        <f t="shared" si="62"/>
        <v>296448000</v>
      </c>
      <c r="O992" s="27">
        <f t="shared" si="63"/>
        <v>0.61389637378905704</v>
      </c>
    </row>
    <row r="993" spans="1:15" ht="12.75" x14ac:dyDescent="0.2">
      <c r="A993" s="14">
        <v>1019</v>
      </c>
      <c r="B993" s="9" t="s">
        <v>370</v>
      </c>
      <c r="C993" s="18" t="s">
        <v>10</v>
      </c>
      <c r="D993" s="15">
        <v>41274</v>
      </c>
      <c r="E993" s="16">
        <v>11814000000</v>
      </c>
      <c r="F993" s="17">
        <v>10190000000</v>
      </c>
      <c r="G993" s="17">
        <v>582000000</v>
      </c>
      <c r="H993" s="17">
        <v>0</v>
      </c>
      <c r="I993" s="17">
        <v>102000000</v>
      </c>
      <c r="J993" s="9" t="s">
        <v>17</v>
      </c>
      <c r="K993" s="24" t="s">
        <v>131</v>
      </c>
      <c r="L993" s="3">
        <f t="shared" si="60"/>
        <v>1624000000</v>
      </c>
      <c r="M993" s="3">
        <f t="shared" si="61"/>
        <v>684000000</v>
      </c>
      <c r="N993" s="3">
        <f t="shared" si="62"/>
        <v>940000000</v>
      </c>
      <c r="O993" s="27">
        <f t="shared" si="63"/>
        <v>0.13746402573218217</v>
      </c>
    </row>
    <row r="994" spans="1:15" ht="12.75" x14ac:dyDescent="0.2">
      <c r="A994" s="14">
        <v>1020</v>
      </c>
      <c r="B994" s="9" t="s">
        <v>370</v>
      </c>
      <c r="C994" s="18" t="s">
        <v>13</v>
      </c>
      <c r="D994" s="15">
        <v>41639</v>
      </c>
      <c r="E994" s="16">
        <v>12784000000</v>
      </c>
      <c r="F994" s="17">
        <v>11020000000</v>
      </c>
      <c r="G994" s="17">
        <v>649000000</v>
      </c>
      <c r="H994" s="17">
        <v>0</v>
      </c>
      <c r="I994" s="17">
        <v>127000000</v>
      </c>
      <c r="J994" s="9" t="s">
        <v>17</v>
      </c>
      <c r="K994" s="24" t="s">
        <v>131</v>
      </c>
      <c r="L994" s="3">
        <f t="shared" si="60"/>
        <v>1764000000</v>
      </c>
      <c r="M994" s="3">
        <f t="shared" si="61"/>
        <v>776000000</v>
      </c>
      <c r="N994" s="3">
        <f t="shared" si="62"/>
        <v>988000000</v>
      </c>
      <c r="O994" s="27">
        <f t="shared" si="63"/>
        <v>0.13798498122653316</v>
      </c>
    </row>
    <row r="995" spans="1:15" ht="12.75" x14ac:dyDescent="0.2">
      <c r="A995" s="14">
        <v>1021</v>
      </c>
      <c r="B995" s="9" t="s">
        <v>370</v>
      </c>
      <c r="C995" s="18" t="s">
        <v>14</v>
      </c>
      <c r="D995" s="15">
        <v>42004</v>
      </c>
      <c r="E995" s="16">
        <v>13796000000</v>
      </c>
      <c r="F995" s="17">
        <v>11830000000</v>
      </c>
      <c r="G995" s="17">
        <v>659000000</v>
      </c>
      <c r="H995" s="17">
        <v>0</v>
      </c>
      <c r="I995" s="17">
        <v>148000000</v>
      </c>
      <c r="J995" s="9" t="s">
        <v>17</v>
      </c>
      <c r="K995" s="24" t="s">
        <v>131</v>
      </c>
      <c r="L995" s="3">
        <f t="shared" si="60"/>
        <v>1966000000</v>
      </c>
      <c r="M995" s="3">
        <f t="shared" si="61"/>
        <v>807000000</v>
      </c>
      <c r="N995" s="3">
        <f t="shared" si="62"/>
        <v>1159000000</v>
      </c>
      <c r="O995" s="27">
        <f t="shared" si="63"/>
        <v>0.14250507393447376</v>
      </c>
    </row>
    <row r="996" spans="1:15" ht="12.75" x14ac:dyDescent="0.2">
      <c r="A996" s="14">
        <v>1022</v>
      </c>
      <c r="B996" s="9" t="s">
        <v>370</v>
      </c>
      <c r="C996" s="18" t="s">
        <v>15</v>
      </c>
      <c r="D996" s="15">
        <v>42369</v>
      </c>
      <c r="E996" s="16">
        <v>14486000000</v>
      </c>
      <c r="F996" s="17">
        <v>12363000000</v>
      </c>
      <c r="G996" s="17">
        <v>634000000</v>
      </c>
      <c r="H996" s="17">
        <v>0</v>
      </c>
      <c r="I996" s="17">
        <v>139000000</v>
      </c>
      <c r="J996" s="9" t="s">
        <v>17</v>
      </c>
      <c r="K996" s="24" t="s">
        <v>131</v>
      </c>
      <c r="L996" s="3">
        <f t="shared" si="60"/>
        <v>2123000000</v>
      </c>
      <c r="M996" s="3">
        <f t="shared" si="61"/>
        <v>773000000</v>
      </c>
      <c r="N996" s="3">
        <f t="shared" si="62"/>
        <v>1350000000</v>
      </c>
      <c r="O996" s="27">
        <f t="shared" si="63"/>
        <v>0.14655529476736159</v>
      </c>
    </row>
    <row r="997" spans="1:15" ht="12.75" x14ac:dyDescent="0.2">
      <c r="A997" s="14">
        <v>1023</v>
      </c>
      <c r="B997" s="9" t="s">
        <v>371</v>
      </c>
      <c r="C997" s="18" t="s">
        <v>10</v>
      </c>
      <c r="D997" s="15">
        <v>41639</v>
      </c>
      <c r="E997" s="16">
        <v>6761000000</v>
      </c>
      <c r="F997" s="17">
        <v>4802000000</v>
      </c>
      <c r="G997" s="17">
        <v>1347000000</v>
      </c>
      <c r="H997" s="17">
        <v>0</v>
      </c>
      <c r="I997" s="17">
        <v>0</v>
      </c>
      <c r="J997" s="9" t="s">
        <v>11</v>
      </c>
      <c r="K997" s="24" t="s">
        <v>62</v>
      </c>
      <c r="L997" s="3">
        <f t="shared" si="60"/>
        <v>1959000000</v>
      </c>
      <c r="M997" s="3">
        <f t="shared" si="61"/>
        <v>1347000000</v>
      </c>
      <c r="N997" s="3">
        <f t="shared" si="62"/>
        <v>612000000</v>
      </c>
      <c r="O997" s="27">
        <f t="shared" si="63"/>
        <v>0.28975003697677859</v>
      </c>
    </row>
    <row r="998" spans="1:15" ht="12.75" x14ac:dyDescent="0.2">
      <c r="A998" s="14">
        <v>1024</v>
      </c>
      <c r="B998" s="9" t="s">
        <v>371</v>
      </c>
      <c r="C998" s="18" t="s">
        <v>13</v>
      </c>
      <c r="D998" s="15">
        <v>42004</v>
      </c>
      <c r="E998" s="16">
        <v>7006000000</v>
      </c>
      <c r="F998" s="17">
        <v>4946000000</v>
      </c>
      <c r="G998" s="17">
        <v>1338000000</v>
      </c>
      <c r="H998" s="17">
        <v>0</v>
      </c>
      <c r="I998" s="17">
        <v>0</v>
      </c>
      <c r="J998" s="9" t="s">
        <v>11</v>
      </c>
      <c r="K998" s="24" t="s">
        <v>62</v>
      </c>
      <c r="L998" s="3">
        <f t="shared" si="60"/>
        <v>2060000000</v>
      </c>
      <c r="M998" s="3">
        <f t="shared" si="61"/>
        <v>1338000000</v>
      </c>
      <c r="N998" s="3">
        <f t="shared" si="62"/>
        <v>722000000</v>
      </c>
      <c r="O998" s="27">
        <f t="shared" si="63"/>
        <v>0.29403368541250358</v>
      </c>
    </row>
    <row r="999" spans="1:15" ht="12.75" x14ac:dyDescent="0.2">
      <c r="A999" s="14">
        <v>1025</v>
      </c>
      <c r="B999" s="9" t="s">
        <v>371</v>
      </c>
      <c r="C999" s="18" t="s">
        <v>14</v>
      </c>
      <c r="D999" s="15">
        <v>42369</v>
      </c>
      <c r="E999" s="16">
        <v>7142000000</v>
      </c>
      <c r="F999" s="17">
        <v>4889000000</v>
      </c>
      <c r="G999" s="17">
        <v>1339000000</v>
      </c>
      <c r="H999" s="17">
        <v>0</v>
      </c>
      <c r="I999" s="17">
        <v>0</v>
      </c>
      <c r="J999" s="9" t="s">
        <v>11</v>
      </c>
      <c r="K999" s="24" t="s">
        <v>62</v>
      </c>
      <c r="L999" s="3">
        <f t="shared" si="60"/>
        <v>2253000000</v>
      </c>
      <c r="M999" s="3">
        <f t="shared" si="61"/>
        <v>1339000000</v>
      </c>
      <c r="N999" s="3">
        <f t="shared" si="62"/>
        <v>914000000</v>
      </c>
      <c r="O999" s="27">
        <f t="shared" si="63"/>
        <v>0.3154578549425931</v>
      </c>
    </row>
    <row r="1000" spans="1:15" ht="12.75" x14ac:dyDescent="0.2">
      <c r="A1000" s="14">
        <v>1026</v>
      </c>
      <c r="B1000" s="9" t="s">
        <v>371</v>
      </c>
      <c r="C1000" s="18" t="s">
        <v>15</v>
      </c>
      <c r="D1000" s="15">
        <v>42735</v>
      </c>
      <c r="E1000" s="16">
        <v>7357000000</v>
      </c>
      <c r="F1000" s="17">
        <v>4901000000</v>
      </c>
      <c r="G1000" s="17">
        <v>1403000000</v>
      </c>
      <c r="H1000" s="17">
        <v>0</v>
      </c>
      <c r="I1000" s="17">
        <v>0</v>
      </c>
      <c r="J1000" s="9" t="s">
        <v>11</v>
      </c>
      <c r="K1000" s="24" t="s">
        <v>62</v>
      </c>
      <c r="L1000" s="3">
        <f t="shared" si="60"/>
        <v>2456000000</v>
      </c>
      <c r="M1000" s="3">
        <f t="shared" si="61"/>
        <v>1403000000</v>
      </c>
      <c r="N1000" s="3">
        <f t="shared" si="62"/>
        <v>1053000000</v>
      </c>
      <c r="O1000" s="27">
        <f t="shared" si="63"/>
        <v>0.33383172488786189</v>
      </c>
    </row>
    <row r="1001" spans="1:15" ht="12.75" x14ac:dyDescent="0.2">
      <c r="A1001" s="14">
        <v>1027</v>
      </c>
      <c r="B1001" s="9" t="s">
        <v>372</v>
      </c>
      <c r="C1001" s="18" t="s">
        <v>10</v>
      </c>
      <c r="D1001" s="15">
        <v>41274</v>
      </c>
      <c r="E1001" s="16">
        <v>6420881000</v>
      </c>
      <c r="F1001" s="17">
        <v>3011684000</v>
      </c>
      <c r="G1001" s="17">
        <v>2388182000</v>
      </c>
      <c r="H1001" s="17">
        <v>0</v>
      </c>
      <c r="I1001" s="17">
        <v>0</v>
      </c>
      <c r="J1001" s="9" t="s">
        <v>17</v>
      </c>
      <c r="K1001" s="24" t="s">
        <v>284</v>
      </c>
      <c r="L1001" s="3">
        <f t="shared" si="60"/>
        <v>3409197000</v>
      </c>
      <c r="M1001" s="3">
        <f t="shared" si="61"/>
        <v>2388182000</v>
      </c>
      <c r="N1001" s="3">
        <f t="shared" si="62"/>
        <v>1021015000</v>
      </c>
      <c r="O1001" s="27">
        <f t="shared" si="63"/>
        <v>0.53095470855167692</v>
      </c>
    </row>
    <row r="1002" spans="1:15" ht="12.75" x14ac:dyDescent="0.2">
      <c r="A1002" s="14">
        <v>1028</v>
      </c>
      <c r="B1002" s="9" t="s">
        <v>372</v>
      </c>
      <c r="C1002" s="18" t="s">
        <v>13</v>
      </c>
      <c r="D1002" s="15">
        <v>41639</v>
      </c>
      <c r="E1002" s="16">
        <v>6484892000</v>
      </c>
      <c r="F1002" s="17">
        <v>3006009000</v>
      </c>
      <c r="G1002" s="17">
        <v>2310780000</v>
      </c>
      <c r="H1002" s="17">
        <v>0</v>
      </c>
      <c r="I1002" s="17">
        <v>0</v>
      </c>
      <c r="J1002" s="9" t="s">
        <v>17</v>
      </c>
      <c r="K1002" s="24" t="s">
        <v>284</v>
      </c>
      <c r="L1002" s="3">
        <f t="shared" si="60"/>
        <v>3478883000</v>
      </c>
      <c r="M1002" s="3">
        <f t="shared" si="61"/>
        <v>2310780000</v>
      </c>
      <c r="N1002" s="3">
        <f t="shared" si="62"/>
        <v>1168103000</v>
      </c>
      <c r="O1002" s="27">
        <f t="shared" si="63"/>
        <v>0.53645966656036836</v>
      </c>
    </row>
    <row r="1003" spans="1:15" ht="12.75" x14ac:dyDescent="0.2">
      <c r="A1003" s="14">
        <v>1029</v>
      </c>
      <c r="B1003" s="9" t="s">
        <v>372</v>
      </c>
      <c r="C1003" s="18" t="s">
        <v>14</v>
      </c>
      <c r="D1003" s="15">
        <v>42004</v>
      </c>
      <c r="E1003" s="16">
        <v>6023819000</v>
      </c>
      <c r="F1003" s="17">
        <v>3022797000</v>
      </c>
      <c r="G1003" s="17">
        <v>2347308000</v>
      </c>
      <c r="H1003" s="17">
        <v>0</v>
      </c>
      <c r="I1003" s="17">
        <v>0</v>
      </c>
      <c r="J1003" s="9" t="s">
        <v>17</v>
      </c>
      <c r="K1003" s="24" t="s">
        <v>284</v>
      </c>
      <c r="L1003" s="3">
        <f t="shared" si="60"/>
        <v>3001022000</v>
      </c>
      <c r="M1003" s="3">
        <f t="shared" si="61"/>
        <v>2347308000</v>
      </c>
      <c r="N1003" s="3">
        <f t="shared" si="62"/>
        <v>653714000</v>
      </c>
      <c r="O1003" s="27">
        <f t="shared" si="63"/>
        <v>0.49819259177608094</v>
      </c>
    </row>
    <row r="1004" spans="1:15" ht="12.75" x14ac:dyDescent="0.2">
      <c r="A1004" s="14">
        <v>1030</v>
      </c>
      <c r="B1004" s="9" t="s">
        <v>372</v>
      </c>
      <c r="C1004" s="18" t="s">
        <v>15</v>
      </c>
      <c r="D1004" s="15">
        <v>42369</v>
      </c>
      <c r="E1004" s="16">
        <v>5702613000</v>
      </c>
      <c r="F1004" s="17">
        <v>2896255000</v>
      </c>
      <c r="G1004" s="17">
        <v>2265436000</v>
      </c>
      <c r="H1004" s="17">
        <v>0</v>
      </c>
      <c r="I1004" s="17">
        <v>0</v>
      </c>
      <c r="J1004" s="9" t="s">
        <v>17</v>
      </c>
      <c r="K1004" s="24" t="s">
        <v>284</v>
      </c>
      <c r="L1004" s="3">
        <f t="shared" si="60"/>
        <v>2806358000</v>
      </c>
      <c r="M1004" s="3">
        <f t="shared" si="61"/>
        <v>2265436000</v>
      </c>
      <c r="N1004" s="3">
        <f t="shared" si="62"/>
        <v>540922000</v>
      </c>
      <c r="O1004" s="27">
        <f t="shared" si="63"/>
        <v>0.49211791156089324</v>
      </c>
    </row>
    <row r="1005" spans="1:15" ht="12.75" x14ac:dyDescent="0.2">
      <c r="A1005" s="14">
        <v>1031</v>
      </c>
      <c r="B1005" s="9" t="s">
        <v>373</v>
      </c>
      <c r="C1005" s="18" t="s">
        <v>10</v>
      </c>
      <c r="D1005" s="15">
        <v>41274</v>
      </c>
      <c r="E1005" s="16">
        <v>27567000000</v>
      </c>
      <c r="F1005" s="17">
        <v>16750700000</v>
      </c>
      <c r="G1005" s="17">
        <v>2211700000</v>
      </c>
      <c r="H1005" s="17">
        <v>0</v>
      </c>
      <c r="I1005" s="17">
        <v>0</v>
      </c>
      <c r="J1005" s="9" t="s">
        <v>17</v>
      </c>
      <c r="K1005" s="24" t="s">
        <v>153</v>
      </c>
      <c r="L1005" s="3">
        <f t="shared" si="60"/>
        <v>10816300000</v>
      </c>
      <c r="M1005" s="3">
        <f t="shared" si="61"/>
        <v>2211700000</v>
      </c>
      <c r="N1005" s="3">
        <f t="shared" si="62"/>
        <v>8604600000</v>
      </c>
      <c r="O1005" s="27">
        <f t="shared" si="63"/>
        <v>0.39236405847571371</v>
      </c>
    </row>
    <row r="1006" spans="1:15" ht="12.75" x14ac:dyDescent="0.2">
      <c r="A1006" s="14">
        <v>1032</v>
      </c>
      <c r="B1006" s="9" t="s">
        <v>373</v>
      </c>
      <c r="C1006" s="18" t="s">
        <v>13</v>
      </c>
      <c r="D1006" s="15">
        <v>41639</v>
      </c>
      <c r="E1006" s="16">
        <v>28105700000</v>
      </c>
      <c r="F1006" s="17">
        <v>17203000000</v>
      </c>
      <c r="G1006" s="17">
        <v>2138400000</v>
      </c>
      <c r="H1006" s="17">
        <v>0</v>
      </c>
      <c r="I1006" s="17">
        <v>0</v>
      </c>
      <c r="J1006" s="9" t="s">
        <v>17</v>
      </c>
      <c r="K1006" s="24" t="s">
        <v>153</v>
      </c>
      <c r="L1006" s="3">
        <f t="shared" si="60"/>
        <v>10902700000</v>
      </c>
      <c r="M1006" s="3">
        <f t="shared" si="61"/>
        <v>2138400000</v>
      </c>
      <c r="N1006" s="3">
        <f t="shared" si="62"/>
        <v>8764300000</v>
      </c>
      <c r="O1006" s="27">
        <f t="shared" si="63"/>
        <v>0.38791775333829082</v>
      </c>
    </row>
    <row r="1007" spans="1:15" ht="12.75" x14ac:dyDescent="0.2">
      <c r="A1007" s="14">
        <v>1033</v>
      </c>
      <c r="B1007" s="9" t="s">
        <v>373</v>
      </c>
      <c r="C1007" s="18" t="s">
        <v>14</v>
      </c>
      <c r="D1007" s="15">
        <v>42004</v>
      </c>
      <c r="E1007" s="16">
        <v>27441300000</v>
      </c>
      <c r="F1007" s="17">
        <v>16985600000</v>
      </c>
      <c r="G1007" s="17">
        <v>2506500000</v>
      </c>
      <c r="H1007" s="17">
        <v>0</v>
      </c>
      <c r="I1007" s="17">
        <v>0</v>
      </c>
      <c r="J1007" s="9" t="s">
        <v>17</v>
      </c>
      <c r="K1007" s="24" t="s">
        <v>153</v>
      </c>
      <c r="L1007" s="3">
        <f t="shared" si="60"/>
        <v>10455700000</v>
      </c>
      <c r="M1007" s="3">
        <f t="shared" si="61"/>
        <v>2506500000</v>
      </c>
      <c r="N1007" s="3">
        <f t="shared" si="62"/>
        <v>7949200000</v>
      </c>
      <c r="O1007" s="27">
        <f t="shared" si="63"/>
        <v>0.38102057847113657</v>
      </c>
    </row>
    <row r="1008" spans="1:15" ht="12.75" x14ac:dyDescent="0.2">
      <c r="A1008" s="14">
        <v>1034</v>
      </c>
      <c r="B1008" s="9" t="s">
        <v>373</v>
      </c>
      <c r="C1008" s="18" t="s">
        <v>15</v>
      </c>
      <c r="D1008" s="15">
        <v>42369</v>
      </c>
      <c r="E1008" s="16">
        <v>25413000000</v>
      </c>
      <c r="F1008" s="17">
        <v>15623800000</v>
      </c>
      <c r="G1008" s="17">
        <v>2643700000</v>
      </c>
      <c r="H1008" s="17">
        <v>0</v>
      </c>
      <c r="I1008" s="17">
        <v>0</v>
      </c>
      <c r="J1008" s="9" t="s">
        <v>17</v>
      </c>
      <c r="K1008" s="24" t="s">
        <v>153</v>
      </c>
      <c r="L1008" s="3">
        <f t="shared" si="60"/>
        <v>9789200000</v>
      </c>
      <c r="M1008" s="3">
        <f t="shared" si="61"/>
        <v>2643700000</v>
      </c>
      <c r="N1008" s="3">
        <f t="shared" si="62"/>
        <v>7145500000</v>
      </c>
      <c r="O1008" s="27">
        <f t="shared" si="63"/>
        <v>0.38520442293314444</v>
      </c>
    </row>
    <row r="1009" spans="1:15" ht="12.75" x14ac:dyDescent="0.2">
      <c r="A1009" s="14">
        <v>1035</v>
      </c>
      <c r="B1009" s="9" t="s">
        <v>374</v>
      </c>
      <c r="C1009" s="18" t="s">
        <v>10</v>
      </c>
      <c r="D1009" s="15">
        <v>41364</v>
      </c>
      <c r="E1009" s="16">
        <v>1581623000</v>
      </c>
      <c r="F1009" s="17">
        <v>743164000</v>
      </c>
      <c r="G1009" s="17">
        <v>261471000</v>
      </c>
      <c r="H1009" s="17">
        <v>254723000</v>
      </c>
      <c r="I1009" s="17">
        <v>111537000</v>
      </c>
      <c r="J1009" s="9" t="s">
        <v>20</v>
      </c>
      <c r="K1009" s="24" t="s">
        <v>32</v>
      </c>
      <c r="L1009" s="3">
        <f t="shared" si="60"/>
        <v>838459000</v>
      </c>
      <c r="M1009" s="3">
        <f t="shared" si="61"/>
        <v>627731000</v>
      </c>
      <c r="N1009" s="3">
        <f t="shared" si="62"/>
        <v>210728000</v>
      </c>
      <c r="O1009" s="27">
        <f t="shared" si="63"/>
        <v>0.53012569999298187</v>
      </c>
    </row>
    <row r="1010" spans="1:15" ht="12.75" x14ac:dyDescent="0.2">
      <c r="A1010" s="14">
        <v>1036</v>
      </c>
      <c r="B1010" s="9" t="s">
        <v>374</v>
      </c>
      <c r="C1010" s="18" t="s">
        <v>13</v>
      </c>
      <c r="D1010" s="15">
        <v>41729</v>
      </c>
      <c r="E1010" s="16">
        <v>1931217000</v>
      </c>
      <c r="F1010" s="17">
        <v>802474000</v>
      </c>
      <c r="G1010" s="17">
        <v>267278000</v>
      </c>
      <c r="H1010" s="17">
        <v>305043000</v>
      </c>
      <c r="I1010" s="17">
        <v>94534000</v>
      </c>
      <c r="J1010" s="9" t="s">
        <v>20</v>
      </c>
      <c r="K1010" s="24" t="s">
        <v>32</v>
      </c>
      <c r="L1010" s="3">
        <f t="shared" si="60"/>
        <v>1128743000</v>
      </c>
      <c r="M1010" s="3">
        <f t="shared" si="61"/>
        <v>666855000</v>
      </c>
      <c r="N1010" s="3">
        <f t="shared" si="62"/>
        <v>461888000</v>
      </c>
      <c r="O1010" s="27">
        <f t="shared" si="63"/>
        <v>0.58447238192290152</v>
      </c>
    </row>
    <row r="1011" spans="1:15" ht="12.75" x14ac:dyDescent="0.2">
      <c r="A1011" s="14">
        <v>1037</v>
      </c>
      <c r="B1011" s="9" t="s">
        <v>374</v>
      </c>
      <c r="C1011" s="18" t="s">
        <v>14</v>
      </c>
      <c r="D1011" s="15">
        <v>42094</v>
      </c>
      <c r="E1011" s="16">
        <v>2147036000</v>
      </c>
      <c r="F1011" s="17">
        <v>917472000</v>
      </c>
      <c r="G1011" s="17">
        <v>274815000</v>
      </c>
      <c r="H1011" s="17">
        <v>349543000</v>
      </c>
      <c r="I1011" s="17">
        <v>176746000</v>
      </c>
      <c r="J1011" s="9" t="s">
        <v>20</v>
      </c>
      <c r="K1011" s="24" t="s">
        <v>32</v>
      </c>
      <c r="L1011" s="3">
        <f t="shared" si="60"/>
        <v>1229564000</v>
      </c>
      <c r="M1011" s="3">
        <f t="shared" si="61"/>
        <v>801104000</v>
      </c>
      <c r="N1011" s="3">
        <f t="shared" si="62"/>
        <v>428460000</v>
      </c>
      <c r="O1011" s="27">
        <f t="shared" si="63"/>
        <v>0.5726797314996116</v>
      </c>
    </row>
    <row r="1012" spans="1:15" ht="12.75" x14ac:dyDescent="0.2">
      <c r="A1012" s="14">
        <v>1038</v>
      </c>
      <c r="B1012" s="9" t="s">
        <v>374</v>
      </c>
      <c r="C1012" s="18" t="s">
        <v>15</v>
      </c>
      <c r="D1012" s="15">
        <v>42460</v>
      </c>
      <c r="E1012" s="16">
        <v>2173334000</v>
      </c>
      <c r="F1012" s="17">
        <v>967870000</v>
      </c>
      <c r="G1012" s="17">
        <v>301670000</v>
      </c>
      <c r="H1012" s="17">
        <v>372596000</v>
      </c>
      <c r="I1012" s="17">
        <v>174896000</v>
      </c>
      <c r="J1012" s="9" t="s">
        <v>20</v>
      </c>
      <c r="K1012" s="24" t="s">
        <v>32</v>
      </c>
      <c r="L1012" s="3">
        <f t="shared" si="60"/>
        <v>1205464000</v>
      </c>
      <c r="M1012" s="3">
        <f t="shared" si="61"/>
        <v>849162000</v>
      </c>
      <c r="N1012" s="3">
        <f t="shared" si="62"/>
        <v>356302000</v>
      </c>
      <c r="O1012" s="27">
        <f t="shared" si="63"/>
        <v>0.5546611795517854</v>
      </c>
    </row>
    <row r="1013" spans="1:15" ht="12.75" x14ac:dyDescent="0.2">
      <c r="A1013" s="14">
        <v>1039</v>
      </c>
      <c r="B1013" s="9" t="s">
        <v>375</v>
      </c>
      <c r="C1013" s="18" t="s">
        <v>10</v>
      </c>
      <c r="D1013" s="15">
        <v>41364</v>
      </c>
      <c r="E1013" s="16">
        <v>122196000000</v>
      </c>
      <c r="F1013" s="17">
        <v>115315000000</v>
      </c>
      <c r="G1013" s="17">
        <v>4110000000</v>
      </c>
      <c r="H1013" s="17">
        <v>433000000</v>
      </c>
      <c r="I1013" s="17">
        <v>0</v>
      </c>
      <c r="J1013" s="9" t="s">
        <v>23</v>
      </c>
      <c r="K1013" s="24" t="s">
        <v>26</v>
      </c>
      <c r="L1013" s="3">
        <f t="shared" si="60"/>
        <v>6881000000</v>
      </c>
      <c r="M1013" s="3">
        <f t="shared" si="61"/>
        <v>4543000000</v>
      </c>
      <c r="N1013" s="3">
        <f t="shared" si="62"/>
        <v>2338000000</v>
      </c>
      <c r="O1013" s="27">
        <f t="shared" si="63"/>
        <v>5.6311172215129789E-2</v>
      </c>
    </row>
    <row r="1014" spans="1:15" ht="12.75" x14ac:dyDescent="0.2">
      <c r="A1014" s="14">
        <v>1040</v>
      </c>
      <c r="B1014" s="9" t="s">
        <v>375</v>
      </c>
      <c r="C1014" s="18" t="s">
        <v>13</v>
      </c>
      <c r="D1014" s="15">
        <v>41729</v>
      </c>
      <c r="E1014" s="16">
        <v>137392000000</v>
      </c>
      <c r="F1014" s="17">
        <v>129040000000</v>
      </c>
      <c r="G1014" s="17">
        <v>5388000000</v>
      </c>
      <c r="H1014" s="17">
        <v>457000000</v>
      </c>
      <c r="I1014" s="17">
        <v>0</v>
      </c>
      <c r="J1014" s="9" t="s">
        <v>23</v>
      </c>
      <c r="K1014" s="24" t="s">
        <v>26</v>
      </c>
      <c r="L1014" s="3">
        <f t="shared" si="60"/>
        <v>8352000000</v>
      </c>
      <c r="M1014" s="3">
        <f t="shared" si="61"/>
        <v>5845000000</v>
      </c>
      <c r="N1014" s="3">
        <f t="shared" si="62"/>
        <v>2507000000</v>
      </c>
      <c r="O1014" s="27">
        <f t="shared" si="63"/>
        <v>6.0789565622452545E-2</v>
      </c>
    </row>
    <row r="1015" spans="1:15" ht="12.75" x14ac:dyDescent="0.2">
      <c r="A1015" s="14">
        <v>1041</v>
      </c>
      <c r="B1015" s="9" t="s">
        <v>375</v>
      </c>
      <c r="C1015" s="18" t="s">
        <v>14</v>
      </c>
      <c r="D1015" s="15">
        <v>42094</v>
      </c>
      <c r="E1015" s="16">
        <v>179045000000</v>
      </c>
      <c r="F1015" s="17">
        <v>167634000000</v>
      </c>
      <c r="G1015" s="17">
        <v>7901000000</v>
      </c>
      <c r="H1015" s="17">
        <v>392000000</v>
      </c>
      <c r="I1015" s="17">
        <v>0</v>
      </c>
      <c r="J1015" s="9" t="s">
        <v>23</v>
      </c>
      <c r="K1015" s="24" t="s">
        <v>26</v>
      </c>
      <c r="L1015" s="3">
        <f t="shared" si="60"/>
        <v>11411000000</v>
      </c>
      <c r="M1015" s="3">
        <f t="shared" si="61"/>
        <v>8293000000</v>
      </c>
      <c r="N1015" s="3">
        <f t="shared" si="62"/>
        <v>3118000000</v>
      </c>
      <c r="O1015" s="27">
        <f t="shared" si="63"/>
        <v>6.3732581194671734E-2</v>
      </c>
    </row>
    <row r="1016" spans="1:15" ht="12.75" x14ac:dyDescent="0.2">
      <c r="A1016" s="14">
        <v>1042</v>
      </c>
      <c r="B1016" s="9" t="s">
        <v>375</v>
      </c>
      <c r="C1016" s="18" t="s">
        <v>15</v>
      </c>
      <c r="D1016" s="15">
        <v>42460</v>
      </c>
      <c r="E1016" s="16">
        <v>190884000000</v>
      </c>
      <c r="F1016" s="17">
        <v>179468000000</v>
      </c>
      <c r="G1016" s="17">
        <v>7276000000</v>
      </c>
      <c r="H1016" s="17">
        <v>392000000</v>
      </c>
      <c r="I1016" s="17">
        <v>0</v>
      </c>
      <c r="J1016" s="9" t="s">
        <v>23</v>
      </c>
      <c r="K1016" s="24" t="s">
        <v>26</v>
      </c>
      <c r="L1016" s="3">
        <f t="shared" si="60"/>
        <v>11416000000</v>
      </c>
      <c r="M1016" s="3">
        <f t="shared" si="61"/>
        <v>7668000000</v>
      </c>
      <c r="N1016" s="3">
        <f t="shared" si="62"/>
        <v>3748000000</v>
      </c>
      <c r="O1016" s="27">
        <f t="shared" si="63"/>
        <v>5.9805955449382872E-2</v>
      </c>
    </row>
    <row r="1017" spans="1:15" ht="12.75" x14ac:dyDescent="0.2">
      <c r="A1017" s="14">
        <v>1043</v>
      </c>
      <c r="B1017" s="9" t="s">
        <v>376</v>
      </c>
      <c r="C1017" s="18" t="s">
        <v>10</v>
      </c>
      <c r="D1017" s="15">
        <v>41274</v>
      </c>
      <c r="E1017" s="16">
        <v>2730300000</v>
      </c>
      <c r="F1017" s="17">
        <v>795000000</v>
      </c>
      <c r="G1017" s="17">
        <v>752200000</v>
      </c>
      <c r="H1017" s="17">
        <v>0</v>
      </c>
      <c r="I1017" s="17">
        <v>93500000</v>
      </c>
      <c r="J1017" s="9" t="s">
        <v>45</v>
      </c>
      <c r="K1017" s="24" t="s">
        <v>377</v>
      </c>
      <c r="L1017" s="3">
        <f t="shared" si="60"/>
        <v>1935300000</v>
      </c>
      <c r="M1017" s="3">
        <f t="shared" si="61"/>
        <v>845700000</v>
      </c>
      <c r="N1017" s="3">
        <f t="shared" si="62"/>
        <v>1089600000</v>
      </c>
      <c r="O1017" s="27">
        <f t="shared" si="63"/>
        <v>0.70882320624107242</v>
      </c>
    </row>
    <row r="1018" spans="1:15" ht="12.75" x14ac:dyDescent="0.2">
      <c r="A1018" s="14">
        <v>1044</v>
      </c>
      <c r="B1018" s="9" t="s">
        <v>376</v>
      </c>
      <c r="C1018" s="18" t="s">
        <v>13</v>
      </c>
      <c r="D1018" s="15">
        <v>41639</v>
      </c>
      <c r="E1018" s="16">
        <v>2972500000</v>
      </c>
      <c r="F1018" s="17">
        <v>822400000</v>
      </c>
      <c r="G1018" s="17">
        <v>822100000</v>
      </c>
      <c r="H1018" s="17">
        <v>0</v>
      </c>
      <c r="I1018" s="17">
        <v>93400000</v>
      </c>
      <c r="J1018" s="9" t="s">
        <v>45</v>
      </c>
      <c r="K1018" s="24" t="s">
        <v>377</v>
      </c>
      <c r="L1018" s="3">
        <f t="shared" si="60"/>
        <v>2150100000</v>
      </c>
      <c r="M1018" s="3">
        <f t="shared" si="61"/>
        <v>915500000</v>
      </c>
      <c r="N1018" s="3">
        <f t="shared" si="62"/>
        <v>1234600000</v>
      </c>
      <c r="O1018" s="27">
        <f t="shared" si="63"/>
        <v>0.72333052985702273</v>
      </c>
    </row>
    <row r="1019" spans="1:15" ht="12.75" x14ac:dyDescent="0.2">
      <c r="A1019" s="14">
        <v>1045</v>
      </c>
      <c r="B1019" s="9" t="s">
        <v>376</v>
      </c>
      <c r="C1019" s="18" t="s">
        <v>14</v>
      </c>
      <c r="D1019" s="15">
        <v>42004</v>
      </c>
      <c r="E1019" s="16">
        <v>3334300000</v>
      </c>
      <c r="F1019" s="17">
        <v>930300000</v>
      </c>
      <c r="G1019" s="17">
        <v>869300000</v>
      </c>
      <c r="H1019" s="17">
        <v>0</v>
      </c>
      <c r="I1019" s="17">
        <v>95600000</v>
      </c>
      <c r="J1019" s="9" t="s">
        <v>45</v>
      </c>
      <c r="K1019" s="24" t="s">
        <v>377</v>
      </c>
      <c r="L1019" s="3">
        <f t="shared" si="60"/>
        <v>2404000000</v>
      </c>
      <c r="M1019" s="3">
        <f t="shared" si="61"/>
        <v>964900000</v>
      </c>
      <c r="N1019" s="3">
        <f t="shared" si="62"/>
        <v>1439100000</v>
      </c>
      <c r="O1019" s="27">
        <f t="shared" si="63"/>
        <v>0.72099091263533577</v>
      </c>
    </row>
    <row r="1020" spans="1:15" ht="12.75" x14ac:dyDescent="0.2">
      <c r="A1020" s="14">
        <v>1046</v>
      </c>
      <c r="B1020" s="9" t="s">
        <v>376</v>
      </c>
      <c r="C1020" s="18" t="s">
        <v>15</v>
      </c>
      <c r="D1020" s="15">
        <v>42369</v>
      </c>
      <c r="E1020" s="16">
        <v>3484500000</v>
      </c>
      <c r="F1020" s="17">
        <v>976300000</v>
      </c>
      <c r="G1020" s="17">
        <v>921300000</v>
      </c>
      <c r="H1020" s="17">
        <v>0</v>
      </c>
      <c r="I1020" s="17">
        <v>113500000</v>
      </c>
      <c r="J1020" s="9" t="s">
        <v>45</v>
      </c>
      <c r="K1020" s="24" t="s">
        <v>377</v>
      </c>
      <c r="L1020" s="3">
        <f t="shared" si="60"/>
        <v>2508200000</v>
      </c>
      <c r="M1020" s="3">
        <f t="shared" si="61"/>
        <v>1034800000</v>
      </c>
      <c r="N1020" s="3">
        <f t="shared" si="62"/>
        <v>1473400000</v>
      </c>
      <c r="O1020" s="27">
        <f t="shared" si="63"/>
        <v>0.71981632945903284</v>
      </c>
    </row>
    <row r="1021" spans="1:15" ht="12.75" x14ac:dyDescent="0.2">
      <c r="A1021" s="14">
        <v>1047</v>
      </c>
      <c r="B1021" s="9" t="s">
        <v>378</v>
      </c>
      <c r="C1021" s="18" t="s">
        <v>10</v>
      </c>
      <c r="D1021" s="15">
        <v>41274</v>
      </c>
      <c r="E1021" s="16">
        <v>35015000000</v>
      </c>
      <c r="F1021" s="17">
        <v>21939000000</v>
      </c>
      <c r="G1021" s="17">
        <v>9176000000</v>
      </c>
      <c r="H1021" s="17">
        <v>0</v>
      </c>
      <c r="I1021" s="17">
        <v>217000000</v>
      </c>
      <c r="J1021" s="9" t="s">
        <v>34</v>
      </c>
      <c r="K1021" s="24" t="s">
        <v>122</v>
      </c>
      <c r="L1021" s="3">
        <f t="shared" si="60"/>
        <v>13076000000</v>
      </c>
      <c r="M1021" s="3">
        <f t="shared" si="61"/>
        <v>9393000000</v>
      </c>
      <c r="N1021" s="3">
        <f t="shared" si="62"/>
        <v>3683000000</v>
      </c>
      <c r="O1021" s="27">
        <f t="shared" si="63"/>
        <v>0.37343995430529775</v>
      </c>
    </row>
    <row r="1022" spans="1:15" ht="12.75" x14ac:dyDescent="0.2">
      <c r="A1022" s="14">
        <v>1048</v>
      </c>
      <c r="B1022" s="9" t="s">
        <v>378</v>
      </c>
      <c r="C1022" s="18" t="s">
        <v>13</v>
      </c>
      <c r="D1022" s="15">
        <v>41639</v>
      </c>
      <c r="E1022" s="16">
        <v>35299000000</v>
      </c>
      <c r="F1022" s="17">
        <v>22189000000</v>
      </c>
      <c r="G1022" s="17">
        <v>8679000000</v>
      </c>
      <c r="H1022" s="17">
        <v>0</v>
      </c>
      <c r="I1022" s="17">
        <v>217000000</v>
      </c>
      <c r="J1022" s="9" t="s">
        <v>34</v>
      </c>
      <c r="K1022" s="24" t="s">
        <v>122</v>
      </c>
      <c r="L1022" s="3">
        <f t="shared" si="60"/>
        <v>13110000000</v>
      </c>
      <c r="M1022" s="3">
        <f t="shared" si="61"/>
        <v>8896000000</v>
      </c>
      <c r="N1022" s="3">
        <f t="shared" si="62"/>
        <v>4214000000</v>
      </c>
      <c r="O1022" s="27">
        <f t="shared" si="63"/>
        <v>0.37139862319045863</v>
      </c>
    </row>
    <row r="1023" spans="1:15" ht="12.75" x14ac:dyDescent="0.2">
      <c r="A1023" s="14">
        <v>1049</v>
      </c>
      <c r="B1023" s="9" t="s">
        <v>378</v>
      </c>
      <c r="C1023" s="18" t="s">
        <v>14</v>
      </c>
      <c r="D1023" s="15">
        <v>42004</v>
      </c>
      <c r="E1023" s="16">
        <v>34244000000</v>
      </c>
      <c r="F1023" s="17">
        <v>21647000000</v>
      </c>
      <c r="G1023" s="17">
        <v>8457000000</v>
      </c>
      <c r="H1023" s="17">
        <v>0</v>
      </c>
      <c r="I1023" s="17">
        <v>206000000</v>
      </c>
      <c r="J1023" s="9" t="s">
        <v>34</v>
      </c>
      <c r="K1023" s="24" t="s">
        <v>122</v>
      </c>
      <c r="L1023" s="3">
        <f t="shared" si="60"/>
        <v>12597000000</v>
      </c>
      <c r="M1023" s="3">
        <f t="shared" si="61"/>
        <v>8663000000</v>
      </c>
      <c r="N1023" s="3">
        <f t="shared" si="62"/>
        <v>3934000000</v>
      </c>
      <c r="O1023" s="27">
        <f t="shared" si="63"/>
        <v>0.36786006307674335</v>
      </c>
    </row>
    <row r="1024" spans="1:15" ht="12.75" x14ac:dyDescent="0.2">
      <c r="A1024" s="14">
        <v>1050</v>
      </c>
      <c r="B1024" s="9" t="s">
        <v>378</v>
      </c>
      <c r="C1024" s="18" t="s">
        <v>15</v>
      </c>
      <c r="D1024" s="15">
        <v>42369</v>
      </c>
      <c r="E1024" s="16">
        <v>29636000000</v>
      </c>
      <c r="F1024" s="17">
        <v>18124000000</v>
      </c>
      <c r="G1024" s="17">
        <v>7577000000</v>
      </c>
      <c r="H1024" s="17">
        <v>0</v>
      </c>
      <c r="I1024" s="17">
        <v>181000000</v>
      </c>
      <c r="J1024" s="9" t="s">
        <v>34</v>
      </c>
      <c r="K1024" s="24" t="s">
        <v>122</v>
      </c>
      <c r="L1024" s="3">
        <f t="shared" si="60"/>
        <v>11512000000</v>
      </c>
      <c r="M1024" s="3">
        <f t="shared" si="61"/>
        <v>7758000000</v>
      </c>
      <c r="N1024" s="3">
        <f t="shared" si="62"/>
        <v>3754000000</v>
      </c>
      <c r="O1024" s="27">
        <f t="shared" si="63"/>
        <v>0.38844648400593873</v>
      </c>
    </row>
    <row r="1025" spans="1:15" ht="12.75" x14ac:dyDescent="0.2">
      <c r="A1025" s="14">
        <v>1051</v>
      </c>
      <c r="B1025" s="9" t="s">
        <v>379</v>
      </c>
      <c r="C1025" s="18" t="s">
        <v>10</v>
      </c>
      <c r="D1025" s="15">
        <v>41274</v>
      </c>
      <c r="E1025" s="16">
        <v>68150000000</v>
      </c>
      <c r="F1025" s="17">
        <v>37987000000</v>
      </c>
      <c r="G1025" s="17">
        <v>9098000000</v>
      </c>
      <c r="H1025" s="17">
        <v>0</v>
      </c>
      <c r="I1025" s="17">
        <v>17755000000</v>
      </c>
      <c r="J1025" s="9" t="s">
        <v>45</v>
      </c>
      <c r="K1025" s="24" t="s">
        <v>46</v>
      </c>
      <c r="L1025" s="3">
        <f t="shared" si="60"/>
        <v>30163000000</v>
      </c>
      <c r="M1025" s="3">
        <f t="shared" si="61"/>
        <v>26853000000</v>
      </c>
      <c r="N1025" s="3">
        <f t="shared" si="62"/>
        <v>3310000000</v>
      </c>
      <c r="O1025" s="27">
        <f t="shared" si="63"/>
        <v>0.44259721203228175</v>
      </c>
    </row>
    <row r="1026" spans="1:15" ht="12.75" x14ac:dyDescent="0.2">
      <c r="A1026" s="14">
        <v>1052</v>
      </c>
      <c r="B1026" s="9" t="s">
        <v>379</v>
      </c>
      <c r="C1026" s="18" t="s">
        <v>13</v>
      </c>
      <c r="D1026" s="15">
        <v>41639</v>
      </c>
      <c r="E1026" s="16">
        <v>68199000000</v>
      </c>
      <c r="F1026" s="17">
        <v>38107000000</v>
      </c>
      <c r="G1026" s="17">
        <v>9438000000</v>
      </c>
      <c r="H1026" s="17">
        <v>0</v>
      </c>
      <c r="I1026" s="17">
        <v>16602000000</v>
      </c>
      <c r="J1026" s="9" t="s">
        <v>45</v>
      </c>
      <c r="K1026" s="24" t="s">
        <v>46</v>
      </c>
      <c r="L1026" s="3">
        <f t="shared" ref="L1026:L1089" si="64">E1026-F1026</f>
        <v>30092000000</v>
      </c>
      <c r="M1026" s="3">
        <f t="shared" si="61"/>
        <v>26040000000</v>
      </c>
      <c r="N1026" s="3">
        <f t="shared" si="62"/>
        <v>4052000000</v>
      </c>
      <c r="O1026" s="27">
        <f t="shared" si="63"/>
        <v>0.44123814132172023</v>
      </c>
    </row>
    <row r="1027" spans="1:15" ht="12.75" x14ac:dyDescent="0.2">
      <c r="A1027" s="14">
        <v>1053</v>
      </c>
      <c r="B1027" s="9" t="s">
        <v>379</v>
      </c>
      <c r="C1027" s="18" t="s">
        <v>14</v>
      </c>
      <c r="D1027" s="15">
        <v>42004</v>
      </c>
      <c r="E1027" s="16">
        <v>73316000000</v>
      </c>
      <c r="F1027" s="17">
        <v>39102000000</v>
      </c>
      <c r="G1027" s="17">
        <v>8319000000</v>
      </c>
      <c r="H1027" s="17">
        <v>0</v>
      </c>
      <c r="I1027" s="17">
        <v>17091000000</v>
      </c>
      <c r="J1027" s="9" t="s">
        <v>45</v>
      </c>
      <c r="K1027" s="24" t="s">
        <v>46</v>
      </c>
      <c r="L1027" s="3">
        <f t="shared" si="64"/>
        <v>34214000000</v>
      </c>
      <c r="M1027" s="3">
        <f t="shared" ref="M1027:M1090" si="65">G1027+H1027+I1027</f>
        <v>25410000000</v>
      </c>
      <c r="N1027" s="3">
        <f t="shared" ref="N1027:N1090" si="66">L1027-M1027</f>
        <v>8804000000</v>
      </c>
      <c r="O1027" s="27">
        <f t="shared" ref="O1027:O1090" si="67">(E1027-F1027)/E1027</f>
        <v>0.46666484805499481</v>
      </c>
    </row>
    <row r="1028" spans="1:15" ht="12.75" x14ac:dyDescent="0.2">
      <c r="A1028" s="14">
        <v>1054</v>
      </c>
      <c r="B1028" s="9" t="s">
        <v>379</v>
      </c>
      <c r="C1028" s="18" t="s">
        <v>15</v>
      </c>
      <c r="D1028" s="15">
        <v>42369</v>
      </c>
      <c r="E1028" s="16">
        <v>69951000000</v>
      </c>
      <c r="F1028" s="17">
        <v>38714000000</v>
      </c>
      <c r="G1028" s="17">
        <v>6998000000</v>
      </c>
      <c r="H1028" s="17">
        <v>0</v>
      </c>
      <c r="I1028" s="17">
        <v>16769000000</v>
      </c>
      <c r="J1028" s="9" t="s">
        <v>45</v>
      </c>
      <c r="K1028" s="24" t="s">
        <v>46</v>
      </c>
      <c r="L1028" s="3">
        <f t="shared" si="64"/>
        <v>31237000000</v>
      </c>
      <c r="M1028" s="3">
        <f t="shared" si="65"/>
        <v>23767000000</v>
      </c>
      <c r="N1028" s="3">
        <f t="shared" si="66"/>
        <v>7470000000</v>
      </c>
      <c r="O1028" s="27">
        <f t="shared" si="67"/>
        <v>0.44655544595502566</v>
      </c>
    </row>
    <row r="1029" spans="1:15" ht="12.75" x14ac:dyDescent="0.2">
      <c r="A1029" s="14">
        <v>1055</v>
      </c>
      <c r="B1029" s="9" t="s">
        <v>380</v>
      </c>
      <c r="C1029" s="18" t="s">
        <v>10</v>
      </c>
      <c r="D1029" s="15">
        <v>41274</v>
      </c>
      <c r="E1029" s="16">
        <v>5787980000</v>
      </c>
      <c r="F1029" s="17">
        <v>4297922000</v>
      </c>
      <c r="G1029" s="17">
        <v>1110550000</v>
      </c>
      <c r="H1029" s="17">
        <v>0</v>
      </c>
      <c r="I1029" s="17">
        <v>0</v>
      </c>
      <c r="J1029" s="9" t="s">
        <v>17</v>
      </c>
      <c r="K1029" s="24" t="s">
        <v>381</v>
      </c>
      <c r="L1029" s="3">
        <f t="shared" si="64"/>
        <v>1490058000</v>
      </c>
      <c r="M1029" s="3">
        <f t="shared" si="65"/>
        <v>1110550000</v>
      </c>
      <c r="N1029" s="3">
        <f t="shared" si="66"/>
        <v>379508000</v>
      </c>
      <c r="O1029" s="27">
        <f t="shared" si="67"/>
        <v>0.25744007408456837</v>
      </c>
    </row>
    <row r="1030" spans="1:15" ht="12.75" x14ac:dyDescent="0.2">
      <c r="A1030" s="14">
        <v>1056</v>
      </c>
      <c r="B1030" s="9" t="s">
        <v>380</v>
      </c>
      <c r="C1030" s="18" t="s">
        <v>13</v>
      </c>
      <c r="D1030" s="15">
        <v>41639</v>
      </c>
      <c r="E1030" s="16">
        <v>7348754000</v>
      </c>
      <c r="F1030" s="17">
        <v>5427945000</v>
      </c>
      <c r="G1030" s="17">
        <v>1373878000</v>
      </c>
      <c r="H1030" s="17">
        <v>0</v>
      </c>
      <c r="I1030" s="17">
        <v>0</v>
      </c>
      <c r="J1030" s="9" t="s">
        <v>17</v>
      </c>
      <c r="K1030" s="24" t="s">
        <v>381</v>
      </c>
      <c r="L1030" s="3">
        <f t="shared" si="64"/>
        <v>1920809000</v>
      </c>
      <c r="M1030" s="3">
        <f t="shared" si="65"/>
        <v>1373878000</v>
      </c>
      <c r="N1030" s="3">
        <f t="shared" si="66"/>
        <v>546931000</v>
      </c>
      <c r="O1030" s="27">
        <f t="shared" si="67"/>
        <v>0.26137886776452174</v>
      </c>
    </row>
    <row r="1031" spans="1:15" ht="12.75" x14ac:dyDescent="0.2">
      <c r="A1031" s="14">
        <v>1057</v>
      </c>
      <c r="B1031" s="9" t="s">
        <v>380</v>
      </c>
      <c r="C1031" s="18" t="s">
        <v>14</v>
      </c>
      <c r="D1031" s="15">
        <v>42004</v>
      </c>
      <c r="E1031" s="16">
        <v>7803446000</v>
      </c>
      <c r="F1031" s="17">
        <v>5649254000</v>
      </c>
      <c r="G1031" s="17">
        <v>1381396000</v>
      </c>
      <c r="H1031" s="17">
        <v>0</v>
      </c>
      <c r="I1031" s="17">
        <v>0</v>
      </c>
      <c r="J1031" s="9" t="s">
        <v>17</v>
      </c>
      <c r="K1031" s="24" t="s">
        <v>381</v>
      </c>
      <c r="L1031" s="3">
        <f t="shared" si="64"/>
        <v>2154192000</v>
      </c>
      <c r="M1031" s="3">
        <f t="shared" si="65"/>
        <v>1381396000</v>
      </c>
      <c r="N1031" s="3">
        <f t="shared" si="66"/>
        <v>772796000</v>
      </c>
      <c r="O1031" s="27">
        <f t="shared" si="67"/>
        <v>0.27605650119190933</v>
      </c>
    </row>
    <row r="1032" spans="1:15" ht="12.75" x14ac:dyDescent="0.2">
      <c r="A1032" s="14">
        <v>1058</v>
      </c>
      <c r="B1032" s="9" t="s">
        <v>380</v>
      </c>
      <c r="C1032" s="18" t="s">
        <v>15</v>
      </c>
      <c r="D1032" s="15">
        <v>42369</v>
      </c>
      <c r="E1032" s="16">
        <v>8071563000</v>
      </c>
      <c r="F1032" s="17">
        <v>5660877000</v>
      </c>
      <c r="G1032" s="17">
        <v>1573120000</v>
      </c>
      <c r="H1032" s="17">
        <v>0</v>
      </c>
      <c r="I1032" s="17">
        <v>0</v>
      </c>
      <c r="J1032" s="9" t="s">
        <v>17</v>
      </c>
      <c r="K1032" s="24" t="s">
        <v>381</v>
      </c>
      <c r="L1032" s="3">
        <f t="shared" si="64"/>
        <v>2410686000</v>
      </c>
      <c r="M1032" s="3">
        <f t="shared" si="65"/>
        <v>1573120000</v>
      </c>
      <c r="N1032" s="3">
        <f t="shared" si="66"/>
        <v>837566000</v>
      </c>
      <c r="O1032" s="27">
        <f t="shared" si="67"/>
        <v>0.29866408773616709</v>
      </c>
    </row>
    <row r="1033" spans="1:15" ht="12.75" x14ac:dyDescent="0.2">
      <c r="A1033" s="14">
        <v>1059</v>
      </c>
      <c r="B1033" s="9" t="s">
        <v>382</v>
      </c>
      <c r="C1033" s="18" t="s">
        <v>10</v>
      </c>
      <c r="D1033" s="15">
        <v>41274</v>
      </c>
      <c r="E1033" s="16">
        <v>3901300000</v>
      </c>
      <c r="F1033" s="17">
        <v>1503800000</v>
      </c>
      <c r="G1033" s="17">
        <v>1457300000</v>
      </c>
      <c r="H1033" s="17">
        <v>100100000</v>
      </c>
      <c r="I1033" s="17">
        <v>0</v>
      </c>
      <c r="J1033" s="9" t="s">
        <v>34</v>
      </c>
      <c r="K1033" s="24" t="s">
        <v>122</v>
      </c>
      <c r="L1033" s="3">
        <f t="shared" si="64"/>
        <v>2397500000</v>
      </c>
      <c r="M1033" s="3">
        <f t="shared" si="65"/>
        <v>1557400000</v>
      </c>
      <c r="N1033" s="3">
        <f t="shared" si="66"/>
        <v>840100000</v>
      </c>
      <c r="O1033" s="27">
        <f t="shared" si="67"/>
        <v>0.61453874349575788</v>
      </c>
    </row>
    <row r="1034" spans="1:15" ht="12.75" x14ac:dyDescent="0.2">
      <c r="A1034" s="14">
        <v>1060</v>
      </c>
      <c r="B1034" s="9" t="s">
        <v>382</v>
      </c>
      <c r="C1034" s="18" t="s">
        <v>13</v>
      </c>
      <c r="D1034" s="15">
        <v>41639</v>
      </c>
      <c r="E1034" s="16">
        <v>4200700000</v>
      </c>
      <c r="F1034" s="17">
        <v>1528500000</v>
      </c>
      <c r="G1034" s="17">
        <v>1548600000</v>
      </c>
      <c r="H1034" s="17">
        <v>100200000</v>
      </c>
      <c r="I1034" s="17">
        <v>0</v>
      </c>
      <c r="J1034" s="9" t="s">
        <v>34</v>
      </c>
      <c r="K1034" s="24" t="s">
        <v>122</v>
      </c>
      <c r="L1034" s="3">
        <f t="shared" si="64"/>
        <v>2672200000</v>
      </c>
      <c r="M1034" s="3">
        <f t="shared" si="65"/>
        <v>1648800000</v>
      </c>
      <c r="N1034" s="3">
        <f t="shared" si="66"/>
        <v>1023400000</v>
      </c>
      <c r="O1034" s="27">
        <f t="shared" si="67"/>
        <v>0.63613207322589094</v>
      </c>
    </row>
    <row r="1035" spans="1:15" ht="12.75" x14ac:dyDescent="0.2">
      <c r="A1035" s="14">
        <v>1061</v>
      </c>
      <c r="B1035" s="9" t="s">
        <v>382</v>
      </c>
      <c r="C1035" s="18" t="s">
        <v>14</v>
      </c>
      <c r="D1035" s="15">
        <v>42004</v>
      </c>
      <c r="E1035" s="16">
        <v>4409300000</v>
      </c>
      <c r="F1035" s="17">
        <v>1700600000</v>
      </c>
      <c r="G1035" s="17">
        <v>1617600000</v>
      </c>
      <c r="H1035" s="17">
        <v>115100000</v>
      </c>
      <c r="I1035" s="17">
        <v>0</v>
      </c>
      <c r="J1035" s="9" t="s">
        <v>34</v>
      </c>
      <c r="K1035" s="24" t="s">
        <v>122</v>
      </c>
      <c r="L1035" s="3">
        <f t="shared" si="64"/>
        <v>2708700000</v>
      </c>
      <c r="M1035" s="3">
        <f t="shared" si="65"/>
        <v>1732700000</v>
      </c>
      <c r="N1035" s="3">
        <f t="shared" si="66"/>
        <v>976000000</v>
      </c>
      <c r="O1035" s="27">
        <f t="shared" si="67"/>
        <v>0.61431519742362728</v>
      </c>
    </row>
    <row r="1036" spans="1:15" ht="12.75" x14ac:dyDescent="0.2">
      <c r="A1036" s="14">
        <v>1062</v>
      </c>
      <c r="B1036" s="9" t="s">
        <v>382</v>
      </c>
      <c r="C1036" s="18" t="s">
        <v>15</v>
      </c>
      <c r="D1036" s="15">
        <v>42369</v>
      </c>
      <c r="E1036" s="16">
        <v>4071300000</v>
      </c>
      <c r="F1036" s="17">
        <v>1455300000</v>
      </c>
      <c r="G1036" s="17">
        <v>1532400000</v>
      </c>
      <c r="H1036" s="17">
        <v>108400000</v>
      </c>
      <c r="I1036" s="17">
        <v>0</v>
      </c>
      <c r="J1036" s="9" t="s">
        <v>34</v>
      </c>
      <c r="K1036" s="24" t="s">
        <v>122</v>
      </c>
      <c r="L1036" s="3">
        <f t="shared" si="64"/>
        <v>2616000000</v>
      </c>
      <c r="M1036" s="3">
        <f t="shared" si="65"/>
        <v>1640800000</v>
      </c>
      <c r="N1036" s="3">
        <f t="shared" si="66"/>
        <v>975200000</v>
      </c>
      <c r="O1036" s="27">
        <f t="shared" si="67"/>
        <v>0.64254660673494957</v>
      </c>
    </row>
    <row r="1037" spans="1:15" ht="12.75" x14ac:dyDescent="0.2">
      <c r="A1037" s="14">
        <v>1063</v>
      </c>
      <c r="B1037" s="9" t="s">
        <v>383</v>
      </c>
      <c r="C1037" s="18" t="s">
        <v>10</v>
      </c>
      <c r="D1037" s="15">
        <v>41608</v>
      </c>
      <c r="E1037" s="16">
        <v>4123400000</v>
      </c>
      <c r="F1037" s="17">
        <v>2457600000</v>
      </c>
      <c r="G1037" s="17">
        <v>1090300000</v>
      </c>
      <c r="H1037" s="17">
        <v>0</v>
      </c>
      <c r="I1037" s="17">
        <v>0</v>
      </c>
      <c r="J1037" s="9" t="s">
        <v>34</v>
      </c>
      <c r="K1037" s="24" t="s">
        <v>122</v>
      </c>
      <c r="L1037" s="3">
        <f t="shared" si="64"/>
        <v>1665800000</v>
      </c>
      <c r="M1037" s="3">
        <f t="shared" si="65"/>
        <v>1090300000</v>
      </c>
      <c r="N1037" s="3">
        <f t="shared" si="66"/>
        <v>575500000</v>
      </c>
      <c r="O1037" s="27">
        <f t="shared" si="67"/>
        <v>0.40398700101857693</v>
      </c>
    </row>
    <row r="1038" spans="1:15" ht="12.75" x14ac:dyDescent="0.2">
      <c r="A1038" s="14">
        <v>1064</v>
      </c>
      <c r="B1038" s="9" t="s">
        <v>383</v>
      </c>
      <c r="C1038" s="18" t="s">
        <v>13</v>
      </c>
      <c r="D1038" s="15">
        <v>41973</v>
      </c>
      <c r="E1038" s="16">
        <v>4243200000</v>
      </c>
      <c r="F1038" s="17">
        <v>2513000000</v>
      </c>
      <c r="G1038" s="17">
        <v>1122000000</v>
      </c>
      <c r="H1038" s="17">
        <v>0</v>
      </c>
      <c r="I1038" s="17">
        <v>0</v>
      </c>
      <c r="J1038" s="9" t="s">
        <v>34</v>
      </c>
      <c r="K1038" s="24" t="s">
        <v>122</v>
      </c>
      <c r="L1038" s="3">
        <f t="shared" si="64"/>
        <v>1730200000</v>
      </c>
      <c r="M1038" s="3">
        <f t="shared" si="65"/>
        <v>1122000000</v>
      </c>
      <c r="N1038" s="3">
        <f t="shared" si="66"/>
        <v>608200000</v>
      </c>
      <c r="O1038" s="27">
        <f t="shared" si="67"/>
        <v>0.40775829562594268</v>
      </c>
    </row>
    <row r="1039" spans="1:15" ht="12.75" x14ac:dyDescent="0.2">
      <c r="A1039" s="14">
        <v>1065</v>
      </c>
      <c r="B1039" s="9" t="s">
        <v>383</v>
      </c>
      <c r="C1039" s="18" t="s">
        <v>14</v>
      </c>
      <c r="D1039" s="15">
        <v>42338</v>
      </c>
      <c r="E1039" s="16">
        <v>4296300000</v>
      </c>
      <c r="F1039" s="17">
        <v>2559000000</v>
      </c>
      <c r="G1039" s="17">
        <v>1127400000</v>
      </c>
      <c r="H1039" s="17">
        <v>0</v>
      </c>
      <c r="I1039" s="17">
        <v>0</v>
      </c>
      <c r="J1039" s="9" t="s">
        <v>34</v>
      </c>
      <c r="K1039" s="24" t="s">
        <v>122</v>
      </c>
      <c r="L1039" s="3">
        <f t="shared" si="64"/>
        <v>1737300000</v>
      </c>
      <c r="M1039" s="3">
        <f t="shared" si="65"/>
        <v>1127400000</v>
      </c>
      <c r="N1039" s="3">
        <f t="shared" si="66"/>
        <v>609900000</v>
      </c>
      <c r="O1039" s="27">
        <f t="shared" si="67"/>
        <v>0.40437120312827318</v>
      </c>
    </row>
    <row r="1040" spans="1:15" ht="12.75" x14ac:dyDescent="0.2">
      <c r="A1040" s="14">
        <v>1066</v>
      </c>
      <c r="B1040" s="9" t="s">
        <v>383</v>
      </c>
      <c r="C1040" s="18" t="s">
        <v>15</v>
      </c>
      <c r="D1040" s="15">
        <v>42704</v>
      </c>
      <c r="E1040" s="16">
        <v>4411500000</v>
      </c>
      <c r="F1040" s="17">
        <v>2579800000</v>
      </c>
      <c r="G1040" s="17">
        <v>1175000000</v>
      </c>
      <c r="H1040" s="17">
        <v>0</v>
      </c>
      <c r="I1040" s="17">
        <v>0</v>
      </c>
      <c r="J1040" s="9" t="s">
        <v>34</v>
      </c>
      <c r="K1040" s="24" t="s">
        <v>122</v>
      </c>
      <c r="L1040" s="3">
        <f t="shared" si="64"/>
        <v>1831700000</v>
      </c>
      <c r="M1040" s="3">
        <f t="shared" si="65"/>
        <v>1175000000</v>
      </c>
      <c r="N1040" s="3">
        <f t="shared" si="66"/>
        <v>656700000</v>
      </c>
      <c r="O1040" s="27">
        <f t="shared" si="67"/>
        <v>0.4152102459480902</v>
      </c>
    </row>
    <row r="1041" spans="1:15" ht="12.75" x14ac:dyDescent="0.2">
      <c r="A1041" s="14">
        <v>1067</v>
      </c>
      <c r="B1041" s="9" t="s">
        <v>384</v>
      </c>
      <c r="C1041" s="18" t="s">
        <v>10</v>
      </c>
      <c r="D1041" s="15">
        <v>41274</v>
      </c>
      <c r="E1041" s="16">
        <v>2031901000</v>
      </c>
      <c r="F1041" s="17">
        <v>1704767000</v>
      </c>
      <c r="G1041" s="17">
        <v>135824000</v>
      </c>
      <c r="H1041" s="17">
        <v>0</v>
      </c>
      <c r="I1041" s="17">
        <v>0</v>
      </c>
      <c r="J1041" s="9" t="s">
        <v>57</v>
      </c>
      <c r="K1041" s="24" t="s">
        <v>385</v>
      </c>
      <c r="L1041" s="3">
        <f t="shared" si="64"/>
        <v>327134000</v>
      </c>
      <c r="M1041" s="3">
        <f t="shared" si="65"/>
        <v>135824000</v>
      </c>
      <c r="N1041" s="3">
        <f t="shared" si="66"/>
        <v>191310000</v>
      </c>
      <c r="O1041" s="27">
        <f t="shared" si="67"/>
        <v>0.16099898567892826</v>
      </c>
    </row>
    <row r="1042" spans="1:15" ht="12.75" x14ac:dyDescent="0.2">
      <c r="A1042" s="14">
        <v>1068</v>
      </c>
      <c r="B1042" s="9" t="s">
        <v>384</v>
      </c>
      <c r="C1042" s="18" t="s">
        <v>13</v>
      </c>
      <c r="D1042" s="15">
        <v>41639</v>
      </c>
      <c r="E1042" s="16">
        <v>2155551000</v>
      </c>
      <c r="F1042" s="17">
        <v>1791594000</v>
      </c>
      <c r="G1042" s="17">
        <v>145298000</v>
      </c>
      <c r="H1042" s="17">
        <v>0</v>
      </c>
      <c r="I1042" s="17">
        <v>0</v>
      </c>
      <c r="J1042" s="9" t="s">
        <v>57</v>
      </c>
      <c r="K1042" s="24" t="s">
        <v>385</v>
      </c>
      <c r="L1042" s="3">
        <f t="shared" si="64"/>
        <v>363957000</v>
      </c>
      <c r="M1042" s="3">
        <f t="shared" si="65"/>
        <v>145298000</v>
      </c>
      <c r="N1042" s="3">
        <f t="shared" si="66"/>
        <v>218659000</v>
      </c>
      <c r="O1042" s="27">
        <f t="shared" si="67"/>
        <v>0.16884638776813909</v>
      </c>
    </row>
    <row r="1043" spans="1:15" ht="12.75" x14ac:dyDescent="0.2">
      <c r="A1043" s="14">
        <v>1069</v>
      </c>
      <c r="B1043" s="9" t="s">
        <v>384</v>
      </c>
      <c r="C1043" s="18" t="s">
        <v>14</v>
      </c>
      <c r="D1043" s="15">
        <v>42004</v>
      </c>
      <c r="E1043" s="16">
        <v>2957951000</v>
      </c>
      <c r="F1043" s="17">
        <v>2435591000</v>
      </c>
      <c r="G1043" s="17">
        <v>164596000</v>
      </c>
      <c r="H1043" s="17">
        <v>0</v>
      </c>
      <c r="I1043" s="17">
        <v>0</v>
      </c>
      <c r="J1043" s="9" t="s">
        <v>57</v>
      </c>
      <c r="K1043" s="24" t="s">
        <v>385</v>
      </c>
      <c r="L1043" s="3">
        <f t="shared" si="64"/>
        <v>522360000</v>
      </c>
      <c r="M1043" s="3">
        <f t="shared" si="65"/>
        <v>164596000</v>
      </c>
      <c r="N1043" s="3">
        <f t="shared" si="66"/>
        <v>357764000</v>
      </c>
      <c r="O1043" s="27">
        <f t="shared" si="67"/>
        <v>0.17659521743260792</v>
      </c>
    </row>
    <row r="1044" spans="1:15" ht="12.75" x14ac:dyDescent="0.2">
      <c r="A1044" s="14">
        <v>1070</v>
      </c>
      <c r="B1044" s="9" t="s">
        <v>384</v>
      </c>
      <c r="C1044" s="18" t="s">
        <v>15</v>
      </c>
      <c r="D1044" s="15">
        <v>42369</v>
      </c>
      <c r="E1044" s="16">
        <v>3539570000</v>
      </c>
      <c r="F1044" s="17">
        <v>2817803000</v>
      </c>
      <c r="G1044" s="17">
        <v>233887000</v>
      </c>
      <c r="H1044" s="17">
        <v>0</v>
      </c>
      <c r="I1044" s="17">
        <v>0</v>
      </c>
      <c r="J1044" s="9" t="s">
        <v>57</v>
      </c>
      <c r="K1044" s="24" t="s">
        <v>385</v>
      </c>
      <c r="L1044" s="3">
        <f t="shared" si="64"/>
        <v>721767000</v>
      </c>
      <c r="M1044" s="3">
        <f t="shared" si="65"/>
        <v>233887000</v>
      </c>
      <c r="N1044" s="3">
        <f t="shared" si="66"/>
        <v>487880000</v>
      </c>
      <c r="O1044" s="27">
        <f t="shared" si="67"/>
        <v>0.20391375223544103</v>
      </c>
    </row>
    <row r="1045" spans="1:15" ht="12.75" x14ac:dyDescent="0.2">
      <c r="A1045" s="14">
        <v>1071</v>
      </c>
      <c r="B1045" s="9" t="s">
        <v>386</v>
      </c>
      <c r="C1045" s="18" t="s">
        <v>10</v>
      </c>
      <c r="D1045" s="15">
        <v>41274</v>
      </c>
      <c r="E1045" s="16">
        <v>11924000000</v>
      </c>
      <c r="F1045" s="17">
        <v>0</v>
      </c>
      <c r="G1045" s="17">
        <v>7134000000</v>
      </c>
      <c r="H1045" s="17">
        <v>0</v>
      </c>
      <c r="I1045" s="17">
        <v>2961000000</v>
      </c>
      <c r="J1045" s="9" t="s">
        <v>45</v>
      </c>
      <c r="K1045" s="24" t="s">
        <v>387</v>
      </c>
      <c r="L1045" s="3">
        <f t="shared" si="64"/>
        <v>11924000000</v>
      </c>
      <c r="M1045" s="3">
        <f t="shared" si="65"/>
        <v>10095000000</v>
      </c>
      <c r="N1045" s="3">
        <f t="shared" si="66"/>
        <v>1829000000</v>
      </c>
      <c r="O1045" s="27">
        <f t="shared" si="67"/>
        <v>1</v>
      </c>
    </row>
    <row r="1046" spans="1:15" ht="12.75" x14ac:dyDescent="0.2">
      <c r="A1046" s="14">
        <v>1072</v>
      </c>
      <c r="B1046" s="9" t="s">
        <v>386</v>
      </c>
      <c r="C1046" s="18" t="s">
        <v>13</v>
      </c>
      <c r="D1046" s="15">
        <v>41639</v>
      </c>
      <c r="E1046" s="16">
        <v>12261000000</v>
      </c>
      <c r="F1046" s="17">
        <v>0</v>
      </c>
      <c r="G1046" s="17">
        <v>7226000000</v>
      </c>
      <c r="H1046" s="17">
        <v>0</v>
      </c>
      <c r="I1046" s="17">
        <v>2958000000</v>
      </c>
      <c r="J1046" s="9" t="s">
        <v>45</v>
      </c>
      <c r="K1046" s="24" t="s">
        <v>387</v>
      </c>
      <c r="L1046" s="3">
        <f t="shared" si="64"/>
        <v>12261000000</v>
      </c>
      <c r="M1046" s="3">
        <f t="shared" si="65"/>
        <v>10184000000</v>
      </c>
      <c r="N1046" s="3">
        <f t="shared" si="66"/>
        <v>2077000000</v>
      </c>
      <c r="O1046" s="27">
        <f t="shared" si="67"/>
        <v>1</v>
      </c>
    </row>
    <row r="1047" spans="1:15" ht="12.75" x14ac:dyDescent="0.2">
      <c r="A1047" s="14">
        <v>1073</v>
      </c>
      <c r="B1047" s="9" t="s">
        <v>386</v>
      </c>
      <c r="C1047" s="18" t="s">
        <v>14</v>
      </c>
      <c r="D1047" s="15">
        <v>42004</v>
      </c>
      <c r="E1047" s="16">
        <v>12951000000</v>
      </c>
      <c r="F1047" s="17">
        <v>0</v>
      </c>
      <c r="G1047" s="17">
        <v>7515000000</v>
      </c>
      <c r="H1047" s="17">
        <v>0</v>
      </c>
      <c r="I1047" s="17">
        <v>3135000000</v>
      </c>
      <c r="J1047" s="9" t="s">
        <v>45</v>
      </c>
      <c r="K1047" s="24" t="s">
        <v>387</v>
      </c>
      <c r="L1047" s="3">
        <f t="shared" si="64"/>
        <v>12951000000</v>
      </c>
      <c r="M1047" s="3">
        <f t="shared" si="65"/>
        <v>10650000000</v>
      </c>
      <c r="N1047" s="3">
        <f t="shared" si="66"/>
        <v>2301000000</v>
      </c>
      <c r="O1047" s="27">
        <f t="shared" si="67"/>
        <v>1</v>
      </c>
    </row>
    <row r="1048" spans="1:15" ht="12.75" x14ac:dyDescent="0.2">
      <c r="A1048" s="14">
        <v>1074</v>
      </c>
      <c r="B1048" s="9" t="s">
        <v>386</v>
      </c>
      <c r="C1048" s="18" t="s">
        <v>15</v>
      </c>
      <c r="D1048" s="15">
        <v>42369</v>
      </c>
      <c r="E1048" s="16">
        <v>12893000000</v>
      </c>
      <c r="F1048" s="17">
        <v>0</v>
      </c>
      <c r="G1048" s="17">
        <v>7334000000</v>
      </c>
      <c r="H1048" s="17">
        <v>0</v>
      </c>
      <c r="I1048" s="17">
        <v>3140000000</v>
      </c>
      <c r="J1048" s="9" t="s">
        <v>45</v>
      </c>
      <c r="K1048" s="24" t="s">
        <v>387</v>
      </c>
      <c r="L1048" s="3">
        <f t="shared" si="64"/>
        <v>12893000000</v>
      </c>
      <c r="M1048" s="3">
        <f t="shared" si="65"/>
        <v>10474000000</v>
      </c>
      <c r="N1048" s="3">
        <f t="shared" si="66"/>
        <v>2419000000</v>
      </c>
      <c r="O1048" s="27">
        <f t="shared" si="67"/>
        <v>1</v>
      </c>
    </row>
    <row r="1049" spans="1:15" ht="12.75" x14ac:dyDescent="0.2">
      <c r="A1049" s="14">
        <v>1075</v>
      </c>
      <c r="B1049" s="9" t="s">
        <v>388</v>
      </c>
      <c r="C1049" s="18" t="s">
        <v>10</v>
      </c>
      <c r="D1049" s="15">
        <v>41639</v>
      </c>
      <c r="E1049" s="16">
        <v>30871000000</v>
      </c>
      <c r="F1049" s="17">
        <v>16106000000</v>
      </c>
      <c r="G1049" s="17">
        <v>6384000000</v>
      </c>
      <c r="H1049" s="17">
        <v>1715000000</v>
      </c>
      <c r="I1049" s="17">
        <v>0</v>
      </c>
      <c r="J1049" s="9" t="s">
        <v>11</v>
      </c>
      <c r="K1049" s="24" t="s">
        <v>162</v>
      </c>
      <c r="L1049" s="3">
        <f t="shared" si="64"/>
        <v>14765000000</v>
      </c>
      <c r="M1049" s="3">
        <f t="shared" si="65"/>
        <v>8099000000</v>
      </c>
      <c r="N1049" s="3">
        <f t="shared" si="66"/>
        <v>6666000000</v>
      </c>
      <c r="O1049" s="27">
        <f t="shared" si="67"/>
        <v>0.47828058695863429</v>
      </c>
    </row>
    <row r="1050" spans="1:15" ht="12.75" x14ac:dyDescent="0.2">
      <c r="A1050" s="14">
        <v>1076</v>
      </c>
      <c r="B1050" s="9" t="s">
        <v>388</v>
      </c>
      <c r="C1050" s="18" t="s">
        <v>13</v>
      </c>
      <c r="D1050" s="15">
        <v>42004</v>
      </c>
      <c r="E1050" s="16">
        <v>31821000000</v>
      </c>
      <c r="F1050" s="17">
        <v>16447000000</v>
      </c>
      <c r="G1050" s="17">
        <v>6469000000</v>
      </c>
      <c r="H1050" s="17">
        <v>1770000000</v>
      </c>
      <c r="I1050" s="17">
        <v>0</v>
      </c>
      <c r="J1050" s="9" t="s">
        <v>11</v>
      </c>
      <c r="K1050" s="24" t="s">
        <v>162</v>
      </c>
      <c r="L1050" s="3">
        <f t="shared" si="64"/>
        <v>15374000000</v>
      </c>
      <c r="M1050" s="3">
        <f t="shared" si="65"/>
        <v>8239000000</v>
      </c>
      <c r="N1050" s="3">
        <f t="shared" si="66"/>
        <v>7135000000</v>
      </c>
      <c r="O1050" s="27">
        <f t="shared" si="67"/>
        <v>0.48314006473712329</v>
      </c>
    </row>
    <row r="1051" spans="1:15" ht="12.75" x14ac:dyDescent="0.2">
      <c r="A1051" s="14">
        <v>1077</v>
      </c>
      <c r="B1051" s="9" t="s">
        <v>388</v>
      </c>
      <c r="C1051" s="18" t="s">
        <v>14</v>
      </c>
      <c r="D1051" s="15">
        <v>42369</v>
      </c>
      <c r="E1051" s="16">
        <v>30274000000</v>
      </c>
      <c r="F1051" s="17">
        <v>15383000000</v>
      </c>
      <c r="G1051" s="17">
        <v>6182000000</v>
      </c>
      <c r="H1051" s="17">
        <v>1763000000</v>
      </c>
      <c r="I1051" s="17">
        <v>0</v>
      </c>
      <c r="J1051" s="9" t="s">
        <v>11</v>
      </c>
      <c r="K1051" s="24" t="s">
        <v>162</v>
      </c>
      <c r="L1051" s="3">
        <f t="shared" si="64"/>
        <v>14891000000</v>
      </c>
      <c r="M1051" s="3">
        <f t="shared" si="65"/>
        <v>7945000000</v>
      </c>
      <c r="N1051" s="3">
        <f t="shared" si="66"/>
        <v>6946000000</v>
      </c>
      <c r="O1051" s="27">
        <f t="shared" si="67"/>
        <v>0.49187421549844751</v>
      </c>
    </row>
    <row r="1052" spans="1:15" ht="12.75" x14ac:dyDescent="0.2">
      <c r="A1052" s="14">
        <v>1078</v>
      </c>
      <c r="B1052" s="9" t="s">
        <v>388</v>
      </c>
      <c r="C1052" s="18" t="s">
        <v>15</v>
      </c>
      <c r="D1052" s="15">
        <v>42735</v>
      </c>
      <c r="E1052" s="16">
        <v>30109000000</v>
      </c>
      <c r="F1052" s="17">
        <v>15040000000</v>
      </c>
      <c r="G1052" s="17">
        <v>6111000000</v>
      </c>
      <c r="H1052" s="17">
        <v>1735000000</v>
      </c>
      <c r="I1052" s="17">
        <v>0</v>
      </c>
      <c r="J1052" s="9" t="s">
        <v>11</v>
      </c>
      <c r="K1052" s="24" t="s">
        <v>162</v>
      </c>
      <c r="L1052" s="3">
        <f t="shared" si="64"/>
        <v>15069000000</v>
      </c>
      <c r="M1052" s="3">
        <f t="shared" si="65"/>
        <v>7846000000</v>
      </c>
      <c r="N1052" s="3">
        <f t="shared" si="66"/>
        <v>7223000000</v>
      </c>
      <c r="O1052" s="27">
        <f t="shared" si="67"/>
        <v>0.50048158357966055</v>
      </c>
    </row>
    <row r="1053" spans="1:15" ht="12.75" x14ac:dyDescent="0.2">
      <c r="A1053" s="14">
        <v>1079</v>
      </c>
      <c r="B1053" s="9" t="s">
        <v>389</v>
      </c>
      <c r="C1053" s="18" t="s">
        <v>10</v>
      </c>
      <c r="D1053" s="15">
        <v>41274</v>
      </c>
      <c r="E1053" s="16">
        <v>2060702000</v>
      </c>
      <c r="F1053" s="17">
        <v>995046000</v>
      </c>
      <c r="G1053" s="17">
        <v>0</v>
      </c>
      <c r="H1053" s="17">
        <v>0</v>
      </c>
      <c r="I1053" s="17">
        <v>0</v>
      </c>
      <c r="J1053" s="9" t="s">
        <v>34</v>
      </c>
      <c r="K1053" s="24" t="s">
        <v>212</v>
      </c>
      <c r="L1053" s="3">
        <f t="shared" si="64"/>
        <v>1065656000</v>
      </c>
      <c r="M1053" s="3">
        <f t="shared" si="65"/>
        <v>0</v>
      </c>
      <c r="N1053" s="3">
        <f t="shared" si="66"/>
        <v>1065656000</v>
      </c>
      <c r="O1053" s="27">
        <f t="shared" si="67"/>
        <v>0.51713251115396597</v>
      </c>
    </row>
    <row r="1054" spans="1:15" ht="12.75" x14ac:dyDescent="0.2">
      <c r="A1054" s="14">
        <v>1080</v>
      </c>
      <c r="B1054" s="9" t="s">
        <v>389</v>
      </c>
      <c r="C1054" s="18" t="s">
        <v>13</v>
      </c>
      <c r="D1054" s="15">
        <v>41639</v>
      </c>
      <c r="E1054" s="16">
        <v>2246428000</v>
      </c>
      <c r="F1054" s="17">
        <v>1073497000</v>
      </c>
      <c r="G1054" s="17">
        <v>0</v>
      </c>
      <c r="H1054" s="17">
        <v>0</v>
      </c>
      <c r="I1054" s="17">
        <v>0</v>
      </c>
      <c r="J1054" s="9" t="s">
        <v>34</v>
      </c>
      <c r="K1054" s="24" t="s">
        <v>212</v>
      </c>
      <c r="L1054" s="3">
        <f t="shared" si="64"/>
        <v>1172931000</v>
      </c>
      <c r="M1054" s="3">
        <f t="shared" si="65"/>
        <v>0</v>
      </c>
      <c r="N1054" s="3">
        <f t="shared" si="66"/>
        <v>1172931000</v>
      </c>
      <c r="O1054" s="27">
        <f t="shared" si="67"/>
        <v>0.52213157955652267</v>
      </c>
    </row>
    <row r="1055" spans="1:15" ht="12.75" x14ac:dyDescent="0.2">
      <c r="A1055" s="14">
        <v>1081</v>
      </c>
      <c r="B1055" s="9" t="s">
        <v>389</v>
      </c>
      <c r="C1055" s="18" t="s">
        <v>14</v>
      </c>
      <c r="D1055" s="15">
        <v>42004</v>
      </c>
      <c r="E1055" s="16">
        <v>2464867000</v>
      </c>
      <c r="F1055" s="17">
        <v>1125057000</v>
      </c>
      <c r="G1055" s="17">
        <v>0</v>
      </c>
      <c r="H1055" s="17">
        <v>0</v>
      </c>
      <c r="I1055" s="17">
        <v>0</v>
      </c>
      <c r="J1055" s="9" t="s">
        <v>34</v>
      </c>
      <c r="K1055" s="24" t="s">
        <v>212</v>
      </c>
      <c r="L1055" s="3">
        <f t="shared" si="64"/>
        <v>1339810000</v>
      </c>
      <c r="M1055" s="3">
        <f t="shared" si="65"/>
        <v>0</v>
      </c>
      <c r="N1055" s="3">
        <f t="shared" si="66"/>
        <v>1339810000</v>
      </c>
      <c r="O1055" s="27">
        <f t="shared" si="67"/>
        <v>0.54356279669450724</v>
      </c>
    </row>
    <row r="1056" spans="1:15" ht="12.75" x14ac:dyDescent="0.2">
      <c r="A1056" s="14">
        <v>1082</v>
      </c>
      <c r="B1056" s="9" t="s">
        <v>389</v>
      </c>
      <c r="C1056" s="18" t="s">
        <v>15</v>
      </c>
      <c r="D1056" s="15">
        <v>42369</v>
      </c>
      <c r="E1056" s="16">
        <v>2722564000</v>
      </c>
      <c r="F1056" s="17">
        <v>1090263000</v>
      </c>
      <c r="G1056" s="17">
        <v>0</v>
      </c>
      <c r="H1056" s="17">
        <v>0</v>
      </c>
      <c r="I1056" s="17">
        <v>0</v>
      </c>
      <c r="J1056" s="9" t="s">
        <v>34</v>
      </c>
      <c r="K1056" s="24" t="s">
        <v>212</v>
      </c>
      <c r="L1056" s="3">
        <f t="shared" si="64"/>
        <v>1632301000</v>
      </c>
      <c r="M1056" s="3">
        <f t="shared" si="65"/>
        <v>0</v>
      </c>
      <c r="N1056" s="3">
        <f t="shared" si="66"/>
        <v>1632301000</v>
      </c>
      <c r="O1056" s="27">
        <f t="shared" si="67"/>
        <v>0.59954550196065182</v>
      </c>
    </row>
    <row r="1057" spans="1:15" ht="12.75" x14ac:dyDescent="0.2">
      <c r="A1057" s="14">
        <v>1083</v>
      </c>
      <c r="B1057" s="9" t="s">
        <v>390</v>
      </c>
      <c r="C1057" s="18" t="s">
        <v>10</v>
      </c>
      <c r="D1057" s="15">
        <v>41274</v>
      </c>
      <c r="E1057" s="16">
        <v>24618000000</v>
      </c>
      <c r="F1057" s="17">
        <v>15055000000</v>
      </c>
      <c r="G1057" s="17">
        <v>2249000000</v>
      </c>
      <c r="H1057" s="17">
        <v>0</v>
      </c>
      <c r="I1057" s="17">
        <v>0</v>
      </c>
      <c r="J1057" s="9" t="s">
        <v>34</v>
      </c>
      <c r="K1057" s="24" t="s">
        <v>391</v>
      </c>
      <c r="L1057" s="3">
        <f t="shared" si="64"/>
        <v>9563000000</v>
      </c>
      <c r="M1057" s="3">
        <f t="shared" si="65"/>
        <v>2249000000</v>
      </c>
      <c r="N1057" s="3">
        <f t="shared" si="66"/>
        <v>7314000000</v>
      </c>
      <c r="O1057" s="27">
        <f t="shared" si="67"/>
        <v>0.38845560159233083</v>
      </c>
    </row>
    <row r="1058" spans="1:15" ht="12.75" x14ac:dyDescent="0.2">
      <c r="A1058" s="14">
        <v>1084</v>
      </c>
      <c r="B1058" s="9" t="s">
        <v>390</v>
      </c>
      <c r="C1058" s="18" t="s">
        <v>13</v>
      </c>
      <c r="D1058" s="15">
        <v>41639</v>
      </c>
      <c r="E1058" s="16">
        <v>24466000000</v>
      </c>
      <c r="F1058" s="17">
        <v>14009000000</v>
      </c>
      <c r="G1058" s="17">
        <v>2362000000</v>
      </c>
      <c r="H1058" s="17">
        <v>0</v>
      </c>
      <c r="I1058" s="17">
        <v>0</v>
      </c>
      <c r="J1058" s="9" t="s">
        <v>34</v>
      </c>
      <c r="K1058" s="24" t="s">
        <v>391</v>
      </c>
      <c r="L1058" s="3">
        <f t="shared" si="64"/>
        <v>10457000000</v>
      </c>
      <c r="M1058" s="3">
        <f t="shared" si="65"/>
        <v>2362000000</v>
      </c>
      <c r="N1058" s="3">
        <f t="shared" si="66"/>
        <v>8095000000</v>
      </c>
      <c r="O1058" s="27">
        <f t="shared" si="67"/>
        <v>0.42740946619798903</v>
      </c>
    </row>
    <row r="1059" spans="1:15" ht="12.75" x14ac:dyDescent="0.2">
      <c r="A1059" s="14">
        <v>1085</v>
      </c>
      <c r="B1059" s="9" t="s">
        <v>390</v>
      </c>
      <c r="C1059" s="18" t="s">
        <v>14</v>
      </c>
      <c r="D1059" s="15">
        <v>42004</v>
      </c>
      <c r="E1059" s="16">
        <v>24522000000</v>
      </c>
      <c r="F1059" s="17">
        <v>14362000000</v>
      </c>
      <c r="G1059" s="17">
        <v>2541000000</v>
      </c>
      <c r="H1059" s="17">
        <v>0</v>
      </c>
      <c r="I1059" s="17">
        <v>0</v>
      </c>
      <c r="J1059" s="9" t="s">
        <v>34</v>
      </c>
      <c r="K1059" s="24" t="s">
        <v>391</v>
      </c>
      <c r="L1059" s="3">
        <f t="shared" si="64"/>
        <v>10160000000</v>
      </c>
      <c r="M1059" s="3">
        <f t="shared" si="65"/>
        <v>2541000000</v>
      </c>
      <c r="N1059" s="3">
        <f t="shared" si="66"/>
        <v>7619000000</v>
      </c>
      <c r="O1059" s="27">
        <f t="shared" si="67"/>
        <v>0.41432183345567247</v>
      </c>
    </row>
    <row r="1060" spans="1:15" ht="12.75" x14ac:dyDescent="0.2">
      <c r="A1060" s="14">
        <v>1086</v>
      </c>
      <c r="B1060" s="9" t="s">
        <v>390</v>
      </c>
      <c r="C1060" s="18" t="s">
        <v>15</v>
      </c>
      <c r="D1060" s="15">
        <v>42369</v>
      </c>
      <c r="E1060" s="16">
        <v>25434000000</v>
      </c>
      <c r="F1060" s="17">
        <v>14320000000</v>
      </c>
      <c r="G1060" s="17">
        <v>2749000000</v>
      </c>
      <c r="H1060" s="17">
        <v>0</v>
      </c>
      <c r="I1060" s="17">
        <v>0</v>
      </c>
      <c r="J1060" s="9" t="s">
        <v>34</v>
      </c>
      <c r="K1060" s="24" t="s">
        <v>391</v>
      </c>
      <c r="L1060" s="3">
        <f t="shared" si="64"/>
        <v>11114000000</v>
      </c>
      <c r="M1060" s="3">
        <f t="shared" si="65"/>
        <v>2749000000</v>
      </c>
      <c r="N1060" s="3">
        <f t="shared" si="66"/>
        <v>8365000000</v>
      </c>
      <c r="O1060" s="27">
        <f t="shared" si="67"/>
        <v>0.43697412911850281</v>
      </c>
    </row>
    <row r="1061" spans="1:15" ht="12.75" x14ac:dyDescent="0.2">
      <c r="A1061" s="14">
        <v>1087</v>
      </c>
      <c r="B1061" s="9" t="s">
        <v>392</v>
      </c>
      <c r="C1061" s="18" t="s">
        <v>10</v>
      </c>
      <c r="D1061" s="15">
        <v>41517</v>
      </c>
      <c r="E1061" s="16">
        <v>14861000000</v>
      </c>
      <c r="F1061" s="17">
        <v>7208000000</v>
      </c>
      <c r="G1061" s="17">
        <v>2550000000</v>
      </c>
      <c r="H1061" s="17">
        <v>1533000000</v>
      </c>
      <c r="I1061" s="17">
        <v>0</v>
      </c>
      <c r="J1061" s="9" t="s">
        <v>57</v>
      </c>
      <c r="K1061" s="24" t="s">
        <v>136</v>
      </c>
      <c r="L1061" s="3">
        <f t="shared" si="64"/>
        <v>7653000000</v>
      </c>
      <c r="M1061" s="3">
        <f t="shared" si="65"/>
        <v>4083000000</v>
      </c>
      <c r="N1061" s="3">
        <f t="shared" si="66"/>
        <v>3570000000</v>
      </c>
      <c r="O1061" s="27">
        <f t="shared" si="67"/>
        <v>0.51497207455756677</v>
      </c>
    </row>
    <row r="1062" spans="1:15" ht="12.75" x14ac:dyDescent="0.2">
      <c r="A1062" s="14">
        <v>1088</v>
      </c>
      <c r="B1062" s="9" t="s">
        <v>392</v>
      </c>
      <c r="C1062" s="18" t="s">
        <v>13</v>
      </c>
      <c r="D1062" s="15">
        <v>41882</v>
      </c>
      <c r="E1062" s="16">
        <v>15855000000</v>
      </c>
      <c r="F1062" s="17">
        <v>7281000000</v>
      </c>
      <c r="G1062" s="17">
        <v>2774000000</v>
      </c>
      <c r="H1062" s="17">
        <v>1725000000</v>
      </c>
      <c r="I1062" s="17">
        <v>0</v>
      </c>
      <c r="J1062" s="9" t="s">
        <v>57</v>
      </c>
      <c r="K1062" s="24" t="s">
        <v>136</v>
      </c>
      <c r="L1062" s="3">
        <f t="shared" si="64"/>
        <v>8574000000</v>
      </c>
      <c r="M1062" s="3">
        <f t="shared" si="65"/>
        <v>4499000000</v>
      </c>
      <c r="N1062" s="3">
        <f t="shared" si="66"/>
        <v>4075000000</v>
      </c>
      <c r="O1062" s="27">
        <f t="shared" si="67"/>
        <v>0.54077578051087982</v>
      </c>
    </row>
    <row r="1063" spans="1:15" ht="12.75" x14ac:dyDescent="0.2">
      <c r="A1063" s="14">
        <v>1089</v>
      </c>
      <c r="B1063" s="9" t="s">
        <v>392</v>
      </c>
      <c r="C1063" s="18" t="s">
        <v>14</v>
      </c>
      <c r="D1063" s="15">
        <v>42247</v>
      </c>
      <c r="E1063" s="16">
        <v>15001000000</v>
      </c>
      <c r="F1063" s="17">
        <v>6819000000</v>
      </c>
      <c r="G1063" s="17">
        <v>2686000000</v>
      </c>
      <c r="H1063" s="17">
        <v>1580000000</v>
      </c>
      <c r="I1063" s="17">
        <v>0</v>
      </c>
      <c r="J1063" s="9" t="s">
        <v>57</v>
      </c>
      <c r="K1063" s="24" t="s">
        <v>136</v>
      </c>
      <c r="L1063" s="3">
        <f t="shared" si="64"/>
        <v>8182000000</v>
      </c>
      <c r="M1063" s="3">
        <f t="shared" si="65"/>
        <v>4266000000</v>
      </c>
      <c r="N1063" s="3">
        <f t="shared" si="66"/>
        <v>3916000000</v>
      </c>
      <c r="O1063" s="27">
        <f t="shared" si="67"/>
        <v>0.54543030464635689</v>
      </c>
    </row>
    <row r="1064" spans="1:15" ht="12.75" x14ac:dyDescent="0.2">
      <c r="A1064" s="14">
        <v>1090</v>
      </c>
      <c r="B1064" s="9" t="s">
        <v>392</v>
      </c>
      <c r="C1064" s="18" t="s">
        <v>15</v>
      </c>
      <c r="D1064" s="15">
        <v>42613</v>
      </c>
      <c r="E1064" s="16">
        <v>13502000000</v>
      </c>
      <c r="F1064" s="17">
        <v>6485000000</v>
      </c>
      <c r="G1064" s="17">
        <v>2833000000</v>
      </c>
      <c r="H1064" s="17">
        <v>1512000000</v>
      </c>
      <c r="I1064" s="17">
        <v>0</v>
      </c>
      <c r="J1064" s="9" t="s">
        <v>57</v>
      </c>
      <c r="K1064" s="24" t="s">
        <v>136</v>
      </c>
      <c r="L1064" s="3">
        <f t="shared" si="64"/>
        <v>7017000000</v>
      </c>
      <c r="M1064" s="3">
        <f t="shared" si="65"/>
        <v>4345000000</v>
      </c>
      <c r="N1064" s="3">
        <f t="shared" si="66"/>
        <v>2672000000</v>
      </c>
      <c r="O1064" s="27">
        <f t="shared" si="67"/>
        <v>0.51970078506887873</v>
      </c>
    </row>
    <row r="1065" spans="1:15" ht="12.75" x14ac:dyDescent="0.2">
      <c r="A1065" s="14">
        <v>1091</v>
      </c>
      <c r="B1065" s="9" t="s">
        <v>393</v>
      </c>
      <c r="C1065" s="18" t="s">
        <v>10</v>
      </c>
      <c r="D1065" s="15">
        <v>41425</v>
      </c>
      <c r="E1065" s="16">
        <v>9974100000</v>
      </c>
      <c r="F1065" s="17">
        <v>7213900000</v>
      </c>
      <c r="G1065" s="17">
        <v>550600000</v>
      </c>
      <c r="H1065" s="17">
        <v>0</v>
      </c>
      <c r="I1065" s="17">
        <v>0</v>
      </c>
      <c r="J1065" s="9" t="s">
        <v>57</v>
      </c>
      <c r="K1065" s="24" t="s">
        <v>136</v>
      </c>
      <c r="L1065" s="3">
        <f t="shared" si="64"/>
        <v>2760200000</v>
      </c>
      <c r="M1065" s="3">
        <f t="shared" si="65"/>
        <v>550600000</v>
      </c>
      <c r="N1065" s="3">
        <f t="shared" si="66"/>
        <v>2209600000</v>
      </c>
      <c r="O1065" s="27">
        <f t="shared" si="67"/>
        <v>0.27673674817778043</v>
      </c>
    </row>
    <row r="1066" spans="1:15" ht="12.75" x14ac:dyDescent="0.2">
      <c r="A1066" s="14">
        <v>1092</v>
      </c>
      <c r="B1066" s="9" t="s">
        <v>393</v>
      </c>
      <c r="C1066" s="18" t="s">
        <v>13</v>
      </c>
      <c r="D1066" s="15">
        <v>42004</v>
      </c>
      <c r="E1066" s="16">
        <v>9055800000</v>
      </c>
      <c r="F1066" s="17">
        <v>7129200000</v>
      </c>
      <c r="G1066" s="17">
        <v>505800000</v>
      </c>
      <c r="H1066" s="17">
        <v>0</v>
      </c>
      <c r="I1066" s="17">
        <v>0</v>
      </c>
      <c r="J1066" s="9" t="s">
        <v>57</v>
      </c>
      <c r="K1066" s="24" t="s">
        <v>136</v>
      </c>
      <c r="L1066" s="3">
        <f t="shared" si="64"/>
        <v>1926600000</v>
      </c>
      <c r="M1066" s="3">
        <f t="shared" si="65"/>
        <v>505800000</v>
      </c>
      <c r="N1066" s="3">
        <f t="shared" si="66"/>
        <v>1420800000</v>
      </c>
      <c r="O1066" s="27">
        <f t="shared" si="67"/>
        <v>0.2127476313522825</v>
      </c>
    </row>
    <row r="1067" spans="1:15" ht="12.75" x14ac:dyDescent="0.2">
      <c r="A1067" s="14">
        <v>1093</v>
      </c>
      <c r="B1067" s="9" t="s">
        <v>393</v>
      </c>
      <c r="C1067" s="18" t="s">
        <v>14</v>
      </c>
      <c r="D1067" s="15">
        <v>42369</v>
      </c>
      <c r="E1067" s="16">
        <v>8895300000</v>
      </c>
      <c r="F1067" s="17">
        <v>7177400000</v>
      </c>
      <c r="G1067" s="17">
        <v>439100000</v>
      </c>
      <c r="H1067" s="17">
        <v>0</v>
      </c>
      <c r="I1067" s="17">
        <v>0</v>
      </c>
      <c r="J1067" s="9" t="s">
        <v>57</v>
      </c>
      <c r="K1067" s="24" t="s">
        <v>136</v>
      </c>
      <c r="L1067" s="3">
        <f t="shared" si="64"/>
        <v>1717900000</v>
      </c>
      <c r="M1067" s="3">
        <f t="shared" si="65"/>
        <v>439100000</v>
      </c>
      <c r="N1067" s="3">
        <f t="shared" si="66"/>
        <v>1278800000</v>
      </c>
      <c r="O1067" s="27">
        <f t="shared" si="67"/>
        <v>0.19312445898395783</v>
      </c>
    </row>
    <row r="1068" spans="1:15" ht="12.75" x14ac:dyDescent="0.2">
      <c r="A1068" s="14">
        <v>1094</v>
      </c>
      <c r="B1068" s="9" t="s">
        <v>393</v>
      </c>
      <c r="C1068" s="18" t="s">
        <v>15</v>
      </c>
      <c r="D1068" s="15">
        <v>42735</v>
      </c>
      <c r="E1068" s="16">
        <v>7162800000</v>
      </c>
      <c r="F1068" s="17">
        <v>6352800000</v>
      </c>
      <c r="G1068" s="17">
        <v>491000000</v>
      </c>
      <c r="H1068" s="17">
        <v>0</v>
      </c>
      <c r="I1068" s="17">
        <v>0</v>
      </c>
      <c r="J1068" s="9" t="s">
        <v>57</v>
      </c>
      <c r="K1068" s="24" t="s">
        <v>136</v>
      </c>
      <c r="L1068" s="3">
        <f t="shared" si="64"/>
        <v>810000000</v>
      </c>
      <c r="M1068" s="3">
        <f t="shared" si="65"/>
        <v>491000000</v>
      </c>
      <c r="N1068" s="3">
        <f t="shared" si="66"/>
        <v>319000000</v>
      </c>
      <c r="O1068" s="27">
        <f t="shared" si="67"/>
        <v>0.11308426872172893</v>
      </c>
    </row>
    <row r="1069" spans="1:15" ht="25.5" x14ac:dyDescent="0.2">
      <c r="A1069" s="14">
        <v>1095</v>
      </c>
      <c r="B1069" s="9" t="s">
        <v>394</v>
      </c>
      <c r="C1069" s="18" t="s">
        <v>10</v>
      </c>
      <c r="D1069" s="15">
        <v>41274</v>
      </c>
      <c r="E1069" s="16">
        <v>82243000000</v>
      </c>
      <c r="F1069" s="17">
        <v>68948000000</v>
      </c>
      <c r="G1069" s="17">
        <v>7202000000</v>
      </c>
      <c r="H1069" s="17">
        <v>0</v>
      </c>
      <c r="I1069" s="17">
        <v>995000000</v>
      </c>
      <c r="J1069" s="9" t="s">
        <v>81</v>
      </c>
      <c r="K1069" s="24" t="s">
        <v>339</v>
      </c>
      <c r="L1069" s="3">
        <f t="shared" si="64"/>
        <v>13295000000</v>
      </c>
      <c r="M1069" s="3">
        <f t="shared" si="65"/>
        <v>8197000000</v>
      </c>
      <c r="N1069" s="3">
        <f t="shared" si="66"/>
        <v>5098000000</v>
      </c>
      <c r="O1069" s="27">
        <f t="shared" si="67"/>
        <v>0.16165509526646646</v>
      </c>
    </row>
    <row r="1070" spans="1:15" ht="25.5" x14ac:dyDescent="0.2">
      <c r="A1070" s="14">
        <v>1096</v>
      </c>
      <c r="B1070" s="9" t="s">
        <v>394</v>
      </c>
      <c r="C1070" s="18" t="s">
        <v>13</v>
      </c>
      <c r="D1070" s="15">
        <v>41639</v>
      </c>
      <c r="E1070" s="16">
        <v>100160000000</v>
      </c>
      <c r="F1070" s="17">
        <v>87758000000</v>
      </c>
      <c r="G1070" s="17">
        <v>7851000000</v>
      </c>
      <c r="H1070" s="17">
        <v>0</v>
      </c>
      <c r="I1070" s="17">
        <v>1220000000</v>
      </c>
      <c r="J1070" s="9" t="s">
        <v>81</v>
      </c>
      <c r="K1070" s="24" t="s">
        <v>339</v>
      </c>
      <c r="L1070" s="3">
        <f t="shared" si="64"/>
        <v>12402000000</v>
      </c>
      <c r="M1070" s="3">
        <f t="shared" si="65"/>
        <v>9071000000</v>
      </c>
      <c r="N1070" s="3">
        <f t="shared" si="66"/>
        <v>3331000000</v>
      </c>
      <c r="O1070" s="27">
        <f t="shared" si="67"/>
        <v>0.12382188498402556</v>
      </c>
    </row>
    <row r="1071" spans="1:15" ht="25.5" x14ac:dyDescent="0.2">
      <c r="A1071" s="14">
        <v>1097</v>
      </c>
      <c r="B1071" s="9" t="s">
        <v>394</v>
      </c>
      <c r="C1071" s="18" t="s">
        <v>14</v>
      </c>
      <c r="D1071" s="15">
        <v>42004</v>
      </c>
      <c r="E1071" s="16">
        <v>97817000000</v>
      </c>
      <c r="F1071" s="17">
        <v>84275000000</v>
      </c>
      <c r="G1071" s="17">
        <v>8450000000</v>
      </c>
      <c r="H1071" s="17">
        <v>0</v>
      </c>
      <c r="I1071" s="17">
        <v>1326000000</v>
      </c>
      <c r="J1071" s="9" t="s">
        <v>81</v>
      </c>
      <c r="K1071" s="24" t="s">
        <v>339</v>
      </c>
      <c r="L1071" s="3">
        <f t="shared" si="64"/>
        <v>13542000000</v>
      </c>
      <c r="M1071" s="3">
        <f t="shared" si="65"/>
        <v>9776000000</v>
      </c>
      <c r="N1071" s="3">
        <f t="shared" si="66"/>
        <v>3766000000</v>
      </c>
      <c r="O1071" s="27">
        <f t="shared" si="67"/>
        <v>0.13844219307482339</v>
      </c>
    </row>
    <row r="1072" spans="1:15" ht="25.5" x14ac:dyDescent="0.2">
      <c r="A1072" s="14">
        <v>1098</v>
      </c>
      <c r="B1072" s="9" t="s">
        <v>394</v>
      </c>
      <c r="C1072" s="18" t="s">
        <v>15</v>
      </c>
      <c r="D1072" s="15">
        <v>42369</v>
      </c>
      <c r="E1072" s="16">
        <v>72051000000</v>
      </c>
      <c r="F1072" s="17">
        <v>55891000000</v>
      </c>
      <c r="G1072" s="17">
        <v>10029000000</v>
      </c>
      <c r="H1072" s="17">
        <v>0</v>
      </c>
      <c r="I1072" s="17">
        <v>1646000000</v>
      </c>
      <c r="J1072" s="9" t="s">
        <v>81</v>
      </c>
      <c r="K1072" s="24" t="s">
        <v>339</v>
      </c>
      <c r="L1072" s="3">
        <f t="shared" si="64"/>
        <v>16160000000</v>
      </c>
      <c r="M1072" s="3">
        <f t="shared" si="65"/>
        <v>11675000000</v>
      </c>
      <c r="N1072" s="3">
        <f t="shared" si="66"/>
        <v>4485000000</v>
      </c>
      <c r="O1072" s="27">
        <f t="shared" si="67"/>
        <v>0.22428557549513539</v>
      </c>
    </row>
    <row r="1073" spans="1:15" ht="12.75" x14ac:dyDescent="0.2">
      <c r="A1073" s="14">
        <v>1099</v>
      </c>
      <c r="B1073" s="9" t="s">
        <v>395</v>
      </c>
      <c r="C1073" s="18" t="s">
        <v>10</v>
      </c>
      <c r="D1073" s="15">
        <v>41274</v>
      </c>
      <c r="E1073" s="16">
        <v>47267000000</v>
      </c>
      <c r="F1073" s="17">
        <v>16446000000</v>
      </c>
      <c r="G1073" s="17">
        <v>12776000000</v>
      </c>
      <c r="H1073" s="17">
        <v>8168000000</v>
      </c>
      <c r="I1073" s="17">
        <v>0</v>
      </c>
      <c r="J1073" s="9" t="s">
        <v>23</v>
      </c>
      <c r="K1073" s="24" t="s">
        <v>24</v>
      </c>
      <c r="L1073" s="3">
        <f t="shared" si="64"/>
        <v>30821000000</v>
      </c>
      <c r="M1073" s="3">
        <f t="shared" si="65"/>
        <v>20944000000</v>
      </c>
      <c r="N1073" s="3">
        <f t="shared" si="66"/>
        <v>9877000000</v>
      </c>
      <c r="O1073" s="27">
        <f t="shared" si="67"/>
        <v>0.65206169208961851</v>
      </c>
    </row>
    <row r="1074" spans="1:15" ht="12.75" x14ac:dyDescent="0.2">
      <c r="A1074" s="14">
        <v>1100</v>
      </c>
      <c r="B1074" s="9" t="s">
        <v>395</v>
      </c>
      <c r="C1074" s="18" t="s">
        <v>13</v>
      </c>
      <c r="D1074" s="15">
        <v>41639</v>
      </c>
      <c r="E1074" s="16">
        <v>44033000000</v>
      </c>
      <c r="F1074" s="17">
        <v>16954000000</v>
      </c>
      <c r="G1074" s="17">
        <v>11911000000</v>
      </c>
      <c r="H1074" s="17">
        <v>7503000000</v>
      </c>
      <c r="I1074" s="17">
        <v>0</v>
      </c>
      <c r="J1074" s="9" t="s">
        <v>23</v>
      </c>
      <c r="K1074" s="24" t="s">
        <v>24</v>
      </c>
      <c r="L1074" s="3">
        <f t="shared" si="64"/>
        <v>27079000000</v>
      </c>
      <c r="M1074" s="3">
        <f t="shared" si="65"/>
        <v>19414000000</v>
      </c>
      <c r="N1074" s="3">
        <f t="shared" si="66"/>
        <v>7665000000</v>
      </c>
      <c r="O1074" s="27">
        <f t="shared" si="67"/>
        <v>0.6149705902391388</v>
      </c>
    </row>
    <row r="1075" spans="1:15" ht="12.75" x14ac:dyDescent="0.2">
      <c r="A1075" s="14">
        <v>1101</v>
      </c>
      <c r="B1075" s="9" t="s">
        <v>395</v>
      </c>
      <c r="C1075" s="18" t="s">
        <v>14</v>
      </c>
      <c r="D1075" s="15">
        <v>42004</v>
      </c>
      <c r="E1075" s="16">
        <v>42237000000</v>
      </c>
      <c r="F1075" s="17">
        <v>16768000000</v>
      </c>
      <c r="G1075" s="17">
        <v>11606000000</v>
      </c>
      <c r="H1075" s="17">
        <v>7180000000</v>
      </c>
      <c r="I1075" s="17">
        <v>0</v>
      </c>
      <c r="J1075" s="9" t="s">
        <v>23</v>
      </c>
      <c r="K1075" s="24" t="s">
        <v>24</v>
      </c>
      <c r="L1075" s="3">
        <f t="shared" si="64"/>
        <v>25469000000</v>
      </c>
      <c r="M1075" s="3">
        <f t="shared" si="65"/>
        <v>18786000000</v>
      </c>
      <c r="N1075" s="3">
        <f t="shared" si="66"/>
        <v>6683000000</v>
      </c>
      <c r="O1075" s="27">
        <f t="shared" si="67"/>
        <v>0.60300210715723179</v>
      </c>
    </row>
    <row r="1076" spans="1:15" ht="12.75" x14ac:dyDescent="0.2">
      <c r="A1076" s="14">
        <v>1102</v>
      </c>
      <c r="B1076" s="9" t="s">
        <v>395</v>
      </c>
      <c r="C1076" s="18" t="s">
        <v>15</v>
      </c>
      <c r="D1076" s="15">
        <v>42369</v>
      </c>
      <c r="E1076" s="16">
        <v>39498000000</v>
      </c>
      <c r="F1076" s="17">
        <v>14934000000</v>
      </c>
      <c r="G1076" s="17">
        <v>10313000000</v>
      </c>
      <c r="H1076" s="17">
        <v>6704000000</v>
      </c>
      <c r="I1076" s="17">
        <v>0</v>
      </c>
      <c r="J1076" s="9" t="s">
        <v>23</v>
      </c>
      <c r="K1076" s="24" t="s">
        <v>24</v>
      </c>
      <c r="L1076" s="3">
        <f t="shared" si="64"/>
        <v>24564000000</v>
      </c>
      <c r="M1076" s="3">
        <f t="shared" si="65"/>
        <v>17017000000</v>
      </c>
      <c r="N1076" s="3">
        <f t="shared" si="66"/>
        <v>7547000000</v>
      </c>
      <c r="O1076" s="27">
        <f t="shared" si="67"/>
        <v>0.62190490657754827</v>
      </c>
    </row>
    <row r="1077" spans="1:15" ht="12.75" x14ac:dyDescent="0.2">
      <c r="A1077" s="14">
        <v>1103</v>
      </c>
      <c r="B1077" s="9" t="s">
        <v>396</v>
      </c>
      <c r="C1077" s="18" t="s">
        <v>10</v>
      </c>
      <c r="D1077" s="15">
        <v>41274</v>
      </c>
      <c r="E1077" s="16">
        <v>11966000000</v>
      </c>
      <c r="F1077" s="17">
        <v>2079000000</v>
      </c>
      <c r="G1077" s="17">
        <v>4017000000</v>
      </c>
      <c r="H1077" s="17">
        <v>0</v>
      </c>
      <c r="I1077" s="17">
        <v>2008000000</v>
      </c>
      <c r="J1077" s="9" t="s">
        <v>81</v>
      </c>
      <c r="K1077" s="24" t="s">
        <v>82</v>
      </c>
      <c r="L1077" s="3">
        <f t="shared" si="64"/>
        <v>9887000000</v>
      </c>
      <c r="M1077" s="3">
        <f t="shared" si="65"/>
        <v>6025000000</v>
      </c>
      <c r="N1077" s="3">
        <f t="shared" si="66"/>
        <v>3862000000</v>
      </c>
      <c r="O1077" s="27">
        <f t="shared" si="67"/>
        <v>0.82625773023566773</v>
      </c>
    </row>
    <row r="1078" spans="1:15" ht="12.75" x14ac:dyDescent="0.2">
      <c r="A1078" s="14">
        <v>1104</v>
      </c>
      <c r="B1078" s="9" t="s">
        <v>396</v>
      </c>
      <c r="C1078" s="18" t="s">
        <v>13</v>
      </c>
      <c r="D1078" s="15">
        <v>41639</v>
      </c>
      <c r="E1078" s="16">
        <v>11325000000</v>
      </c>
      <c r="F1078" s="17">
        <v>2156000000</v>
      </c>
      <c r="G1078" s="17">
        <v>3469000000</v>
      </c>
      <c r="H1078" s="17">
        <v>0</v>
      </c>
      <c r="I1078" s="17">
        <v>2500000000</v>
      </c>
      <c r="J1078" s="9" t="s">
        <v>81</v>
      </c>
      <c r="K1078" s="24" t="s">
        <v>82</v>
      </c>
      <c r="L1078" s="3">
        <f t="shared" si="64"/>
        <v>9169000000</v>
      </c>
      <c r="M1078" s="3">
        <f t="shared" si="65"/>
        <v>5969000000</v>
      </c>
      <c r="N1078" s="3">
        <f t="shared" si="66"/>
        <v>3200000000</v>
      </c>
      <c r="O1078" s="27">
        <f t="shared" si="67"/>
        <v>0.80962472406181019</v>
      </c>
    </row>
    <row r="1079" spans="1:15" ht="12.75" x14ac:dyDescent="0.2">
      <c r="A1079" s="14">
        <v>1105</v>
      </c>
      <c r="B1079" s="9" t="s">
        <v>396</v>
      </c>
      <c r="C1079" s="18" t="s">
        <v>14</v>
      </c>
      <c r="D1079" s="15">
        <v>42004</v>
      </c>
      <c r="E1079" s="16">
        <v>10846000000</v>
      </c>
      <c r="F1079" s="17">
        <v>2246000000</v>
      </c>
      <c r="G1079" s="17">
        <v>3627000000</v>
      </c>
      <c r="H1079" s="17">
        <v>0</v>
      </c>
      <c r="I1079" s="17">
        <v>2861000000</v>
      </c>
      <c r="J1079" s="9" t="s">
        <v>81</v>
      </c>
      <c r="K1079" s="24" t="s">
        <v>82</v>
      </c>
      <c r="L1079" s="3">
        <f t="shared" si="64"/>
        <v>8600000000</v>
      </c>
      <c r="M1079" s="3">
        <f t="shared" si="65"/>
        <v>6488000000</v>
      </c>
      <c r="N1079" s="3">
        <f t="shared" si="66"/>
        <v>2112000000</v>
      </c>
      <c r="O1079" s="27">
        <f t="shared" si="67"/>
        <v>0.79291904849714179</v>
      </c>
    </row>
    <row r="1080" spans="1:15" ht="12.75" x14ac:dyDescent="0.2">
      <c r="A1080" s="14">
        <v>1106</v>
      </c>
      <c r="B1080" s="9" t="s">
        <v>396</v>
      </c>
      <c r="C1080" s="18" t="s">
        <v>15</v>
      </c>
      <c r="D1080" s="15">
        <v>42369</v>
      </c>
      <c r="E1080" s="16">
        <v>5522000000</v>
      </c>
      <c r="F1080" s="17">
        <v>1694000000</v>
      </c>
      <c r="G1080" s="17">
        <v>1831000000</v>
      </c>
      <c r="H1080" s="17">
        <v>0</v>
      </c>
      <c r="I1080" s="17">
        <v>2957000000</v>
      </c>
      <c r="J1080" s="9" t="s">
        <v>81</v>
      </c>
      <c r="K1080" s="24" t="s">
        <v>82</v>
      </c>
      <c r="L1080" s="3">
        <f t="shared" si="64"/>
        <v>3828000000</v>
      </c>
      <c r="M1080" s="3">
        <f t="shared" si="65"/>
        <v>4788000000</v>
      </c>
      <c r="N1080" s="3">
        <f t="shared" si="66"/>
        <v>-960000000</v>
      </c>
      <c r="O1080" s="27">
        <f t="shared" si="67"/>
        <v>0.69322709163346619</v>
      </c>
    </row>
    <row r="1081" spans="1:15" ht="12.75" x14ac:dyDescent="0.2">
      <c r="A1081" s="14">
        <v>1107</v>
      </c>
      <c r="B1081" s="9" t="s">
        <v>397</v>
      </c>
      <c r="C1081" s="18" t="s">
        <v>10</v>
      </c>
      <c r="D1081" s="15">
        <v>41455</v>
      </c>
      <c r="E1081" s="16">
        <v>77849000000</v>
      </c>
      <c r="F1081" s="17">
        <v>20385000000</v>
      </c>
      <c r="G1081" s="17">
        <v>20289000000</v>
      </c>
      <c r="H1081" s="17">
        <v>10411000000</v>
      </c>
      <c r="I1081" s="17">
        <v>0</v>
      </c>
      <c r="J1081" s="9" t="s">
        <v>20</v>
      </c>
      <c r="K1081" s="24" t="s">
        <v>398</v>
      </c>
      <c r="L1081" s="3">
        <f t="shared" si="64"/>
        <v>57464000000</v>
      </c>
      <c r="M1081" s="3">
        <f t="shared" si="65"/>
        <v>30700000000</v>
      </c>
      <c r="N1081" s="3">
        <f t="shared" si="66"/>
        <v>26764000000</v>
      </c>
      <c r="O1081" s="27">
        <f t="shared" si="67"/>
        <v>0.73814692545825888</v>
      </c>
    </row>
    <row r="1082" spans="1:15" ht="12.75" x14ac:dyDescent="0.2">
      <c r="A1082" s="14">
        <v>1108</v>
      </c>
      <c r="B1082" s="9" t="s">
        <v>397</v>
      </c>
      <c r="C1082" s="18" t="s">
        <v>13</v>
      </c>
      <c r="D1082" s="15">
        <v>41820</v>
      </c>
      <c r="E1082" s="16">
        <v>86833000000</v>
      </c>
      <c r="F1082" s="17">
        <v>27078000000</v>
      </c>
      <c r="G1082" s="17">
        <v>20488000000</v>
      </c>
      <c r="H1082" s="17">
        <v>11381000000</v>
      </c>
      <c r="I1082" s="17">
        <v>0</v>
      </c>
      <c r="J1082" s="9" t="s">
        <v>20</v>
      </c>
      <c r="K1082" s="24" t="s">
        <v>398</v>
      </c>
      <c r="L1082" s="3">
        <f t="shared" si="64"/>
        <v>59755000000</v>
      </c>
      <c r="M1082" s="3">
        <f t="shared" si="65"/>
        <v>31869000000</v>
      </c>
      <c r="N1082" s="3">
        <f t="shared" si="66"/>
        <v>27886000000</v>
      </c>
      <c r="O1082" s="27">
        <f t="shared" si="67"/>
        <v>0.68816003132449644</v>
      </c>
    </row>
    <row r="1083" spans="1:15" ht="12.75" x14ac:dyDescent="0.2">
      <c r="A1083" s="14">
        <v>1109</v>
      </c>
      <c r="B1083" s="9" t="s">
        <v>397</v>
      </c>
      <c r="C1083" s="18" t="s">
        <v>14</v>
      </c>
      <c r="D1083" s="15">
        <v>42185</v>
      </c>
      <c r="E1083" s="16">
        <v>93580000000</v>
      </c>
      <c r="F1083" s="17">
        <v>33038000000</v>
      </c>
      <c r="G1083" s="17">
        <v>20324000000</v>
      </c>
      <c r="H1083" s="17">
        <v>12046000000</v>
      </c>
      <c r="I1083" s="17">
        <v>0</v>
      </c>
      <c r="J1083" s="9" t="s">
        <v>20</v>
      </c>
      <c r="K1083" s="24" t="s">
        <v>398</v>
      </c>
      <c r="L1083" s="3">
        <f t="shared" si="64"/>
        <v>60542000000</v>
      </c>
      <c r="M1083" s="3">
        <f t="shared" si="65"/>
        <v>32370000000</v>
      </c>
      <c r="N1083" s="3">
        <f t="shared" si="66"/>
        <v>28172000000</v>
      </c>
      <c r="O1083" s="27">
        <f t="shared" si="67"/>
        <v>0.64695447745244705</v>
      </c>
    </row>
    <row r="1084" spans="1:15" ht="12.75" x14ac:dyDescent="0.2">
      <c r="A1084" s="14">
        <v>1110</v>
      </c>
      <c r="B1084" s="9" t="s">
        <v>397</v>
      </c>
      <c r="C1084" s="18" t="s">
        <v>15</v>
      </c>
      <c r="D1084" s="15">
        <v>42551</v>
      </c>
      <c r="E1084" s="16">
        <v>85320000000</v>
      </c>
      <c r="F1084" s="17">
        <v>32780000000</v>
      </c>
      <c r="G1084" s="17">
        <v>19260000000</v>
      </c>
      <c r="H1084" s="17">
        <v>11988000000</v>
      </c>
      <c r="I1084" s="17">
        <v>0</v>
      </c>
      <c r="J1084" s="9" t="s">
        <v>20</v>
      </c>
      <c r="K1084" s="24" t="s">
        <v>398</v>
      </c>
      <c r="L1084" s="3">
        <f t="shared" si="64"/>
        <v>52540000000</v>
      </c>
      <c r="M1084" s="3">
        <f t="shared" si="65"/>
        <v>31248000000</v>
      </c>
      <c r="N1084" s="3">
        <f t="shared" si="66"/>
        <v>21292000000</v>
      </c>
      <c r="O1084" s="27">
        <f t="shared" si="67"/>
        <v>0.61579934364744493</v>
      </c>
    </row>
    <row r="1085" spans="1:15" ht="12.75" x14ac:dyDescent="0.2">
      <c r="A1085" s="14">
        <v>1111</v>
      </c>
      <c r="B1085" s="9" t="s">
        <v>399</v>
      </c>
      <c r="C1085" s="18" t="s">
        <v>10</v>
      </c>
      <c r="D1085" s="15">
        <v>41274</v>
      </c>
      <c r="E1085" s="16">
        <v>4608955000</v>
      </c>
      <c r="F1085" s="17">
        <v>116586000</v>
      </c>
      <c r="G1085" s="17">
        <v>2448629000</v>
      </c>
      <c r="H1085" s="17">
        <v>0</v>
      </c>
      <c r="I1085" s="17">
        <v>264631000</v>
      </c>
      <c r="J1085" s="9" t="s">
        <v>45</v>
      </c>
      <c r="K1085" s="24" t="s">
        <v>103</v>
      </c>
      <c r="L1085" s="3">
        <f t="shared" si="64"/>
        <v>4492369000</v>
      </c>
      <c r="M1085" s="3">
        <f t="shared" si="65"/>
        <v>2713260000</v>
      </c>
      <c r="N1085" s="3">
        <f t="shared" si="66"/>
        <v>1779109000</v>
      </c>
      <c r="O1085" s="27">
        <f t="shared" si="67"/>
        <v>0.97470446120649912</v>
      </c>
    </row>
    <row r="1086" spans="1:15" ht="12.75" x14ac:dyDescent="0.2">
      <c r="A1086" s="14">
        <v>1112</v>
      </c>
      <c r="B1086" s="9" t="s">
        <v>399</v>
      </c>
      <c r="C1086" s="18" t="s">
        <v>13</v>
      </c>
      <c r="D1086" s="15">
        <v>41639</v>
      </c>
      <c r="E1086" s="16">
        <v>4822539000</v>
      </c>
      <c r="F1086" s="17">
        <v>83692000</v>
      </c>
      <c r="G1086" s="17">
        <v>2540954000</v>
      </c>
      <c r="H1086" s="17">
        <v>0</v>
      </c>
      <c r="I1086" s="17">
        <v>231912000</v>
      </c>
      <c r="J1086" s="9" t="s">
        <v>45</v>
      </c>
      <c r="K1086" s="24" t="s">
        <v>103</v>
      </c>
      <c r="L1086" s="3">
        <f t="shared" si="64"/>
        <v>4738847000</v>
      </c>
      <c r="M1086" s="3">
        <f t="shared" si="65"/>
        <v>2772866000</v>
      </c>
      <c r="N1086" s="3">
        <f t="shared" si="66"/>
        <v>1965981000</v>
      </c>
      <c r="O1086" s="27">
        <f t="shared" si="67"/>
        <v>0.98264565615747224</v>
      </c>
    </row>
    <row r="1087" spans="1:15" ht="12.75" x14ac:dyDescent="0.2">
      <c r="A1087" s="14">
        <v>1113</v>
      </c>
      <c r="B1087" s="9" t="s">
        <v>399</v>
      </c>
      <c r="C1087" s="18" t="s">
        <v>14</v>
      </c>
      <c r="D1087" s="15">
        <v>42004</v>
      </c>
      <c r="E1087" s="16">
        <v>4736150000</v>
      </c>
      <c r="F1087" s="17">
        <v>63083000</v>
      </c>
      <c r="G1087" s="17">
        <v>2655650000</v>
      </c>
      <c r="H1087" s="17">
        <v>0</v>
      </c>
      <c r="I1087" s="17">
        <v>157824000</v>
      </c>
      <c r="J1087" s="9" t="s">
        <v>45</v>
      </c>
      <c r="K1087" s="24" t="s">
        <v>103</v>
      </c>
      <c r="L1087" s="3">
        <f t="shared" si="64"/>
        <v>4673067000</v>
      </c>
      <c r="M1087" s="3">
        <f t="shared" si="65"/>
        <v>2813474000</v>
      </c>
      <c r="N1087" s="3">
        <f t="shared" si="66"/>
        <v>1859593000</v>
      </c>
      <c r="O1087" s="27">
        <f t="shared" si="67"/>
        <v>0.98668053165545855</v>
      </c>
    </row>
    <row r="1088" spans="1:15" ht="12.75" x14ac:dyDescent="0.2">
      <c r="A1088" s="14">
        <v>1114</v>
      </c>
      <c r="B1088" s="9" t="s">
        <v>399</v>
      </c>
      <c r="C1088" s="18" t="s">
        <v>15</v>
      </c>
      <c r="D1088" s="15">
        <v>42369</v>
      </c>
      <c r="E1088" s="16">
        <v>4995881000</v>
      </c>
      <c r="F1088" s="17">
        <v>73814000</v>
      </c>
      <c r="G1088" s="17">
        <v>2796508000</v>
      </c>
      <c r="H1088" s="17">
        <v>0</v>
      </c>
      <c r="I1088" s="17">
        <v>196424000</v>
      </c>
      <c r="J1088" s="9" t="s">
        <v>45</v>
      </c>
      <c r="K1088" s="24" t="s">
        <v>103</v>
      </c>
      <c r="L1088" s="3">
        <f t="shared" si="64"/>
        <v>4922067000</v>
      </c>
      <c r="M1088" s="3">
        <f t="shared" si="65"/>
        <v>2992932000</v>
      </c>
      <c r="N1088" s="3">
        <f t="shared" si="66"/>
        <v>1929135000</v>
      </c>
      <c r="O1088" s="27">
        <f t="shared" si="67"/>
        <v>0.98522502837837811</v>
      </c>
    </row>
    <row r="1089" spans="1:15" ht="12.75" x14ac:dyDescent="0.2">
      <c r="A1089" s="14">
        <v>1115</v>
      </c>
      <c r="B1089" s="9" t="s">
        <v>400</v>
      </c>
      <c r="C1089" s="18" t="s">
        <v>10</v>
      </c>
      <c r="D1089" s="15">
        <v>41639</v>
      </c>
      <c r="E1089" s="16">
        <v>2378972000</v>
      </c>
      <c r="F1089" s="17">
        <v>1097041000</v>
      </c>
      <c r="G1089" s="17">
        <v>692693000</v>
      </c>
      <c r="H1089" s="17">
        <v>116346000</v>
      </c>
      <c r="I1089" s="17">
        <v>24539000</v>
      </c>
      <c r="J1089" s="9" t="s">
        <v>23</v>
      </c>
      <c r="K1089" s="24" t="s">
        <v>316</v>
      </c>
      <c r="L1089" s="3">
        <f t="shared" si="64"/>
        <v>1281931000</v>
      </c>
      <c r="M1089" s="3">
        <f t="shared" si="65"/>
        <v>833578000</v>
      </c>
      <c r="N1089" s="3">
        <f t="shared" si="66"/>
        <v>448353000</v>
      </c>
      <c r="O1089" s="27">
        <f t="shared" si="67"/>
        <v>0.53885922154611321</v>
      </c>
    </row>
    <row r="1090" spans="1:15" ht="12.75" x14ac:dyDescent="0.2">
      <c r="A1090" s="14">
        <v>1116</v>
      </c>
      <c r="B1090" s="9" t="s">
        <v>400</v>
      </c>
      <c r="C1090" s="18" t="s">
        <v>13</v>
      </c>
      <c r="D1090" s="15">
        <v>42004</v>
      </c>
      <c r="E1090" s="16">
        <v>2485983000</v>
      </c>
      <c r="F1090" s="17">
        <v>1127233000</v>
      </c>
      <c r="G1090" s="17">
        <v>728582000</v>
      </c>
      <c r="H1090" s="17">
        <v>123297000</v>
      </c>
      <c r="I1090" s="17">
        <v>29185000</v>
      </c>
      <c r="J1090" s="9" t="s">
        <v>23</v>
      </c>
      <c r="K1090" s="24" t="s">
        <v>316</v>
      </c>
      <c r="L1090" s="3">
        <f t="shared" ref="L1090:L1153" si="68">E1090-F1090</f>
        <v>1358750000</v>
      </c>
      <c r="M1090" s="3">
        <f t="shared" si="65"/>
        <v>881064000</v>
      </c>
      <c r="N1090" s="3">
        <f t="shared" si="66"/>
        <v>477686000</v>
      </c>
      <c r="O1090" s="27">
        <f t="shared" si="67"/>
        <v>0.54656447771364491</v>
      </c>
    </row>
    <row r="1091" spans="1:15" ht="12.75" x14ac:dyDescent="0.2">
      <c r="A1091" s="14">
        <v>1117</v>
      </c>
      <c r="B1091" s="9" t="s">
        <v>400</v>
      </c>
      <c r="C1091" s="18" t="s">
        <v>14</v>
      </c>
      <c r="D1091" s="15">
        <v>42369</v>
      </c>
      <c r="E1091" s="16">
        <v>2395447000</v>
      </c>
      <c r="F1091" s="17">
        <v>1043454000</v>
      </c>
      <c r="G1091" s="17">
        <v>700810000</v>
      </c>
      <c r="H1091" s="17">
        <v>119076000</v>
      </c>
      <c r="I1091" s="17">
        <v>30951000</v>
      </c>
      <c r="J1091" s="9" t="s">
        <v>23</v>
      </c>
      <c r="K1091" s="24" t="s">
        <v>316</v>
      </c>
      <c r="L1091" s="3">
        <f t="shared" si="68"/>
        <v>1351993000</v>
      </c>
      <c r="M1091" s="3">
        <f t="shared" ref="M1091:M1154" si="69">G1091+H1091+I1091</f>
        <v>850837000</v>
      </c>
      <c r="N1091" s="3">
        <f t="shared" ref="N1091:N1154" si="70">L1091-M1091</f>
        <v>501156000</v>
      </c>
      <c r="O1091" s="27">
        <f t="shared" ref="O1091:O1154" si="71">(E1091-F1091)/E1091</f>
        <v>0.56440113264872904</v>
      </c>
    </row>
    <row r="1092" spans="1:15" ht="12.75" x14ac:dyDescent="0.2">
      <c r="A1092" s="14">
        <v>1118</v>
      </c>
      <c r="B1092" s="9" t="s">
        <v>400</v>
      </c>
      <c r="C1092" s="18" t="s">
        <v>15</v>
      </c>
      <c r="D1092" s="15">
        <v>42735</v>
      </c>
      <c r="E1092" s="16">
        <v>2508257000</v>
      </c>
      <c r="F1092" s="17">
        <v>1072670000</v>
      </c>
      <c r="G1092" s="17">
        <v>732622000</v>
      </c>
      <c r="H1092" s="17">
        <v>119968000</v>
      </c>
      <c r="I1092" s="17">
        <v>36052000</v>
      </c>
      <c r="J1092" s="9" t="s">
        <v>23</v>
      </c>
      <c r="K1092" s="24" t="s">
        <v>316</v>
      </c>
      <c r="L1092" s="3">
        <f t="shared" si="68"/>
        <v>1435587000</v>
      </c>
      <c r="M1092" s="3">
        <f t="shared" si="69"/>
        <v>888642000</v>
      </c>
      <c r="N1092" s="3">
        <f t="shared" si="70"/>
        <v>546945000</v>
      </c>
      <c r="O1092" s="27">
        <f t="shared" si="71"/>
        <v>0.57234446071514999</v>
      </c>
    </row>
    <row r="1093" spans="1:15" ht="12.75" x14ac:dyDescent="0.2">
      <c r="A1093" s="14">
        <v>1119</v>
      </c>
      <c r="B1093" s="9" t="s">
        <v>401</v>
      </c>
      <c r="C1093" s="18" t="s">
        <v>10</v>
      </c>
      <c r="D1093" s="15">
        <v>41515</v>
      </c>
      <c r="E1093" s="16">
        <v>9073000000</v>
      </c>
      <c r="F1093" s="17">
        <v>7226000000</v>
      </c>
      <c r="G1093" s="17">
        <v>554000000</v>
      </c>
      <c r="H1093" s="17">
        <v>931000000</v>
      </c>
      <c r="I1093" s="17">
        <v>0</v>
      </c>
      <c r="J1093" s="9" t="s">
        <v>20</v>
      </c>
      <c r="K1093" s="24" t="s">
        <v>32</v>
      </c>
      <c r="L1093" s="3">
        <f t="shared" si="68"/>
        <v>1847000000</v>
      </c>
      <c r="M1093" s="3">
        <f t="shared" si="69"/>
        <v>1485000000</v>
      </c>
      <c r="N1093" s="3">
        <f t="shared" si="70"/>
        <v>362000000</v>
      </c>
      <c r="O1093" s="27">
        <f t="shared" si="71"/>
        <v>0.2035710349388295</v>
      </c>
    </row>
    <row r="1094" spans="1:15" ht="12.75" x14ac:dyDescent="0.2">
      <c r="A1094" s="14">
        <v>1120</v>
      </c>
      <c r="B1094" s="9" t="s">
        <v>401</v>
      </c>
      <c r="C1094" s="18" t="s">
        <v>13</v>
      </c>
      <c r="D1094" s="15">
        <v>41879</v>
      </c>
      <c r="E1094" s="16">
        <v>16358000000</v>
      </c>
      <c r="F1094" s="17">
        <v>10921000000</v>
      </c>
      <c r="G1094" s="17">
        <v>939000000</v>
      </c>
      <c r="H1094" s="17">
        <v>1371000000</v>
      </c>
      <c r="I1094" s="17">
        <v>0</v>
      </c>
      <c r="J1094" s="9" t="s">
        <v>20</v>
      </c>
      <c r="K1094" s="24" t="s">
        <v>32</v>
      </c>
      <c r="L1094" s="3">
        <f t="shared" si="68"/>
        <v>5437000000</v>
      </c>
      <c r="M1094" s="3">
        <f t="shared" si="69"/>
        <v>2310000000</v>
      </c>
      <c r="N1094" s="3">
        <f t="shared" si="70"/>
        <v>3127000000</v>
      </c>
      <c r="O1094" s="27">
        <f t="shared" si="71"/>
        <v>0.33237559603863553</v>
      </c>
    </row>
    <row r="1095" spans="1:15" ht="12.75" x14ac:dyDescent="0.2">
      <c r="A1095" s="14">
        <v>1121</v>
      </c>
      <c r="B1095" s="9" t="s">
        <v>401</v>
      </c>
      <c r="C1095" s="18" t="s">
        <v>14</v>
      </c>
      <c r="D1095" s="15">
        <v>42250</v>
      </c>
      <c r="E1095" s="16">
        <v>16192000000</v>
      </c>
      <c r="F1095" s="17">
        <v>10977000000</v>
      </c>
      <c r="G1095" s="17">
        <v>674000000</v>
      </c>
      <c r="H1095" s="17">
        <v>1540000000</v>
      </c>
      <c r="I1095" s="17">
        <v>0</v>
      </c>
      <c r="J1095" s="9" t="s">
        <v>20</v>
      </c>
      <c r="K1095" s="24" t="s">
        <v>32</v>
      </c>
      <c r="L1095" s="3">
        <f t="shared" si="68"/>
        <v>5215000000</v>
      </c>
      <c r="M1095" s="3">
        <f t="shared" si="69"/>
        <v>2214000000</v>
      </c>
      <c r="N1095" s="3">
        <f t="shared" si="70"/>
        <v>3001000000</v>
      </c>
      <c r="O1095" s="27">
        <f t="shared" si="71"/>
        <v>0.32207262845849804</v>
      </c>
    </row>
    <row r="1096" spans="1:15" ht="12.75" x14ac:dyDescent="0.2">
      <c r="A1096" s="14">
        <v>1122</v>
      </c>
      <c r="B1096" s="9" t="s">
        <v>401</v>
      </c>
      <c r="C1096" s="18" t="s">
        <v>15</v>
      </c>
      <c r="D1096" s="15">
        <v>42614</v>
      </c>
      <c r="E1096" s="16">
        <v>12399000000</v>
      </c>
      <c r="F1096" s="17">
        <v>9894000000</v>
      </c>
      <c r="G1096" s="17">
        <v>653000000</v>
      </c>
      <c r="H1096" s="17">
        <v>1617000000</v>
      </c>
      <c r="I1096" s="17">
        <v>0</v>
      </c>
      <c r="J1096" s="9" t="s">
        <v>20</v>
      </c>
      <c r="K1096" s="24" t="s">
        <v>32</v>
      </c>
      <c r="L1096" s="3">
        <f t="shared" si="68"/>
        <v>2505000000</v>
      </c>
      <c r="M1096" s="3">
        <f t="shared" si="69"/>
        <v>2270000000</v>
      </c>
      <c r="N1096" s="3">
        <f t="shared" si="70"/>
        <v>235000000</v>
      </c>
      <c r="O1096" s="27">
        <f t="shared" si="71"/>
        <v>0.20203242196951368</v>
      </c>
    </row>
    <row r="1097" spans="1:15" ht="12.75" x14ac:dyDescent="0.2">
      <c r="A1097" s="14">
        <v>1123</v>
      </c>
      <c r="B1097" s="9" t="s">
        <v>402</v>
      </c>
      <c r="C1097" s="18" t="s">
        <v>10</v>
      </c>
      <c r="D1097" s="15">
        <v>41274</v>
      </c>
      <c r="E1097" s="16">
        <v>4608563000</v>
      </c>
      <c r="F1097" s="17">
        <v>1079136000</v>
      </c>
      <c r="G1097" s="17">
        <v>285144000</v>
      </c>
      <c r="H1097" s="17">
        <v>0</v>
      </c>
      <c r="I1097" s="17">
        <v>1291456000</v>
      </c>
      <c r="J1097" s="9" t="s">
        <v>81</v>
      </c>
      <c r="K1097" s="24" t="s">
        <v>142</v>
      </c>
      <c r="L1097" s="3">
        <f t="shared" si="68"/>
        <v>3529427000</v>
      </c>
      <c r="M1097" s="3">
        <f t="shared" si="69"/>
        <v>1576600000</v>
      </c>
      <c r="N1097" s="3">
        <f t="shared" si="70"/>
        <v>1952827000</v>
      </c>
      <c r="O1097" s="27">
        <f t="shared" si="71"/>
        <v>0.76584110925683346</v>
      </c>
    </row>
    <row r="1098" spans="1:15" ht="12.75" x14ac:dyDescent="0.2">
      <c r="A1098" s="14">
        <v>1124</v>
      </c>
      <c r="B1098" s="9" t="s">
        <v>402</v>
      </c>
      <c r="C1098" s="18" t="s">
        <v>13</v>
      </c>
      <c r="D1098" s="15">
        <v>41639</v>
      </c>
      <c r="E1098" s="16">
        <v>5312686000</v>
      </c>
      <c r="F1098" s="17">
        <v>1252812000</v>
      </c>
      <c r="G1098" s="17">
        <v>466498000</v>
      </c>
      <c r="H1098" s="17">
        <v>0</v>
      </c>
      <c r="I1098" s="17">
        <v>1602390000</v>
      </c>
      <c r="J1098" s="9" t="s">
        <v>81</v>
      </c>
      <c r="K1098" s="24" t="s">
        <v>142</v>
      </c>
      <c r="L1098" s="3">
        <f t="shared" si="68"/>
        <v>4059874000</v>
      </c>
      <c r="M1098" s="3">
        <f t="shared" si="69"/>
        <v>2068888000</v>
      </c>
      <c r="N1098" s="3">
        <f t="shared" si="70"/>
        <v>1990986000</v>
      </c>
      <c r="O1098" s="27">
        <f t="shared" si="71"/>
        <v>0.76418482101144314</v>
      </c>
    </row>
    <row r="1099" spans="1:15" ht="12.75" x14ac:dyDescent="0.2">
      <c r="A1099" s="14">
        <v>1125</v>
      </c>
      <c r="B1099" s="9" t="s">
        <v>402</v>
      </c>
      <c r="C1099" s="18" t="s">
        <v>14</v>
      </c>
      <c r="D1099" s="15">
        <v>42004</v>
      </c>
      <c r="E1099" s="16">
        <v>5288933000</v>
      </c>
      <c r="F1099" s="17">
        <v>1089888000</v>
      </c>
      <c r="G1099" s="17">
        <v>471219000</v>
      </c>
      <c r="H1099" s="17">
        <v>0</v>
      </c>
      <c r="I1099" s="17">
        <v>1957025000</v>
      </c>
      <c r="J1099" s="9" t="s">
        <v>81</v>
      </c>
      <c r="K1099" s="24" t="s">
        <v>142</v>
      </c>
      <c r="L1099" s="3">
        <f t="shared" si="68"/>
        <v>4199045000</v>
      </c>
      <c r="M1099" s="3">
        <f t="shared" si="69"/>
        <v>2428244000</v>
      </c>
      <c r="N1099" s="3">
        <f t="shared" si="70"/>
        <v>1770801000</v>
      </c>
      <c r="O1099" s="27">
        <f t="shared" si="71"/>
        <v>0.79393045818504415</v>
      </c>
    </row>
    <row r="1100" spans="1:15" ht="12.75" x14ac:dyDescent="0.2">
      <c r="A1100" s="14">
        <v>1126</v>
      </c>
      <c r="B1100" s="9" t="s">
        <v>402</v>
      </c>
      <c r="C1100" s="18" t="s">
        <v>15</v>
      </c>
      <c r="D1100" s="15">
        <v>42369</v>
      </c>
      <c r="E1100" s="16">
        <v>2787116000</v>
      </c>
      <c r="F1100" s="17">
        <v>832306000</v>
      </c>
      <c r="G1100" s="17">
        <v>372457000</v>
      </c>
      <c r="H1100" s="17">
        <v>0</v>
      </c>
      <c r="I1100" s="17">
        <v>1668489000</v>
      </c>
      <c r="J1100" s="9" t="s">
        <v>81</v>
      </c>
      <c r="K1100" s="24" t="s">
        <v>142</v>
      </c>
      <c r="L1100" s="3">
        <f t="shared" si="68"/>
        <v>1954810000</v>
      </c>
      <c r="M1100" s="3">
        <f t="shared" si="69"/>
        <v>2040946000</v>
      </c>
      <c r="N1100" s="3">
        <f t="shared" si="70"/>
        <v>-86136000</v>
      </c>
      <c r="O1100" s="27">
        <f t="shared" si="71"/>
        <v>0.70137374978292977</v>
      </c>
    </row>
    <row r="1101" spans="1:15" ht="12.75" x14ac:dyDescent="0.2">
      <c r="A1101" s="14">
        <v>1127</v>
      </c>
      <c r="B1101" s="9" t="s">
        <v>403</v>
      </c>
      <c r="C1101" s="18" t="s">
        <v>10</v>
      </c>
      <c r="D1101" s="15">
        <v>42004</v>
      </c>
      <c r="E1101" s="16">
        <v>7719600000</v>
      </c>
      <c r="F1101" s="17">
        <v>4191600000</v>
      </c>
      <c r="G1101" s="17">
        <v>1545700000</v>
      </c>
      <c r="H1101" s="17">
        <v>581800000</v>
      </c>
      <c r="I1101" s="17">
        <v>0</v>
      </c>
      <c r="J1101" s="9" t="s">
        <v>23</v>
      </c>
      <c r="K1101" s="24" t="s">
        <v>24</v>
      </c>
      <c r="L1101" s="3">
        <f t="shared" si="68"/>
        <v>3528000000</v>
      </c>
      <c r="M1101" s="3">
        <f t="shared" si="69"/>
        <v>2127500000</v>
      </c>
      <c r="N1101" s="3">
        <f t="shared" si="70"/>
        <v>1400500000</v>
      </c>
      <c r="O1101" s="27">
        <f t="shared" si="71"/>
        <v>0.45701849836779107</v>
      </c>
    </row>
    <row r="1102" spans="1:15" ht="12.75" x14ac:dyDescent="0.2">
      <c r="A1102" s="14">
        <v>1128</v>
      </c>
      <c r="B1102" s="9" t="s">
        <v>403</v>
      </c>
      <c r="C1102" s="18" t="s">
        <v>13</v>
      </c>
      <c r="D1102" s="15">
        <v>42369</v>
      </c>
      <c r="E1102" s="16">
        <v>9429300000</v>
      </c>
      <c r="F1102" s="17">
        <v>5213200000</v>
      </c>
      <c r="G1102" s="17">
        <v>2180700000</v>
      </c>
      <c r="H1102" s="17">
        <v>671900000</v>
      </c>
      <c r="I1102" s="17">
        <v>0</v>
      </c>
      <c r="J1102" s="9" t="s">
        <v>23</v>
      </c>
      <c r="K1102" s="24" t="s">
        <v>24</v>
      </c>
      <c r="L1102" s="3">
        <f t="shared" si="68"/>
        <v>4216100000</v>
      </c>
      <c r="M1102" s="3">
        <f t="shared" si="69"/>
        <v>2852600000</v>
      </c>
      <c r="N1102" s="3">
        <f t="shared" si="70"/>
        <v>1363500000</v>
      </c>
      <c r="O1102" s="27">
        <f t="shared" si="71"/>
        <v>0.44712757044531409</v>
      </c>
    </row>
    <row r="1103" spans="1:15" ht="12.75" x14ac:dyDescent="0.2">
      <c r="A1103" s="14">
        <v>1132</v>
      </c>
      <c r="B1103" s="9" t="s">
        <v>404</v>
      </c>
      <c r="C1103" s="18" t="s">
        <v>10</v>
      </c>
      <c r="D1103" s="15">
        <v>41639</v>
      </c>
      <c r="E1103" s="16">
        <v>5015000000</v>
      </c>
      <c r="F1103" s="17">
        <v>844000000</v>
      </c>
      <c r="G1103" s="17">
        <v>446000000</v>
      </c>
      <c r="H1103" s="17">
        <v>0</v>
      </c>
      <c r="I1103" s="17">
        <v>1568000000</v>
      </c>
      <c r="J1103" s="9" t="s">
        <v>81</v>
      </c>
      <c r="K1103" s="24" t="s">
        <v>82</v>
      </c>
      <c r="L1103" s="3">
        <f t="shared" si="68"/>
        <v>4171000000</v>
      </c>
      <c r="M1103" s="3">
        <f t="shared" si="69"/>
        <v>2014000000</v>
      </c>
      <c r="N1103" s="3">
        <f t="shared" si="70"/>
        <v>2157000000</v>
      </c>
      <c r="O1103" s="27">
        <f t="shared" si="71"/>
        <v>0.83170488534396814</v>
      </c>
    </row>
    <row r="1104" spans="1:15" ht="12.75" x14ac:dyDescent="0.2">
      <c r="A1104" s="14">
        <v>1133</v>
      </c>
      <c r="B1104" s="9" t="s">
        <v>404</v>
      </c>
      <c r="C1104" s="18" t="s">
        <v>13</v>
      </c>
      <c r="D1104" s="15">
        <v>42004</v>
      </c>
      <c r="E1104" s="16">
        <v>5115000000</v>
      </c>
      <c r="F1104" s="17">
        <v>945000000</v>
      </c>
      <c r="G1104" s="17">
        <v>495000000</v>
      </c>
      <c r="H1104" s="17">
        <v>0</v>
      </c>
      <c r="I1104" s="17">
        <v>1759000000</v>
      </c>
      <c r="J1104" s="9" t="s">
        <v>81</v>
      </c>
      <c r="K1104" s="24" t="s">
        <v>82</v>
      </c>
      <c r="L1104" s="3">
        <f t="shared" si="68"/>
        <v>4170000000</v>
      </c>
      <c r="M1104" s="3">
        <f t="shared" si="69"/>
        <v>2254000000</v>
      </c>
      <c r="N1104" s="3">
        <f t="shared" si="70"/>
        <v>1916000000</v>
      </c>
      <c r="O1104" s="27">
        <f t="shared" si="71"/>
        <v>0.81524926686217014</v>
      </c>
    </row>
    <row r="1105" spans="1:15" ht="12.75" x14ac:dyDescent="0.2">
      <c r="A1105" s="14">
        <v>1134</v>
      </c>
      <c r="B1105" s="9" t="s">
        <v>404</v>
      </c>
      <c r="C1105" s="18" t="s">
        <v>14</v>
      </c>
      <c r="D1105" s="15">
        <v>42369</v>
      </c>
      <c r="E1105" s="16">
        <v>3183000000</v>
      </c>
      <c r="F1105" s="17">
        <v>979000000</v>
      </c>
      <c r="G1105" s="17">
        <v>745000000</v>
      </c>
      <c r="H1105" s="17">
        <v>0</v>
      </c>
      <c r="I1105" s="17">
        <v>2131000000</v>
      </c>
      <c r="J1105" s="9" t="s">
        <v>81</v>
      </c>
      <c r="K1105" s="24" t="s">
        <v>82</v>
      </c>
      <c r="L1105" s="3">
        <f t="shared" si="68"/>
        <v>2204000000</v>
      </c>
      <c r="M1105" s="3">
        <f t="shared" si="69"/>
        <v>2876000000</v>
      </c>
      <c r="N1105" s="3">
        <f t="shared" si="70"/>
        <v>-672000000</v>
      </c>
      <c r="O1105" s="27">
        <f t="shared" si="71"/>
        <v>0.69242852654728249</v>
      </c>
    </row>
    <row r="1106" spans="1:15" ht="12.75" x14ac:dyDescent="0.2">
      <c r="A1106" s="14">
        <v>1135</v>
      </c>
      <c r="B1106" s="9" t="s">
        <v>404</v>
      </c>
      <c r="C1106" s="18" t="s">
        <v>15</v>
      </c>
      <c r="D1106" s="15">
        <v>42735</v>
      </c>
      <c r="E1106" s="16">
        <v>3491000000</v>
      </c>
      <c r="F1106" s="17">
        <v>1083000000</v>
      </c>
      <c r="G1106" s="17">
        <v>233000000</v>
      </c>
      <c r="H1106" s="17">
        <v>0</v>
      </c>
      <c r="I1106" s="17">
        <v>2454000000</v>
      </c>
      <c r="J1106" s="9" t="s">
        <v>81</v>
      </c>
      <c r="K1106" s="24" t="s">
        <v>82</v>
      </c>
      <c r="L1106" s="3">
        <f t="shared" si="68"/>
        <v>2408000000</v>
      </c>
      <c r="M1106" s="3">
        <f t="shared" si="69"/>
        <v>2687000000</v>
      </c>
      <c r="N1106" s="3">
        <f t="shared" si="70"/>
        <v>-279000000</v>
      </c>
      <c r="O1106" s="27">
        <f t="shared" si="71"/>
        <v>0.68977370380979663</v>
      </c>
    </row>
    <row r="1107" spans="1:15" ht="12.75" x14ac:dyDescent="0.2">
      <c r="A1107" s="14">
        <v>1136</v>
      </c>
      <c r="B1107" s="9" t="s">
        <v>405</v>
      </c>
      <c r="C1107" s="18" t="s">
        <v>10</v>
      </c>
      <c r="D1107" s="15">
        <v>41274</v>
      </c>
      <c r="E1107" s="16">
        <v>3023000000</v>
      </c>
      <c r="F1107" s="17">
        <v>1446000000</v>
      </c>
      <c r="G1107" s="17">
        <v>832000000</v>
      </c>
      <c r="H1107" s="17">
        <v>0</v>
      </c>
      <c r="I1107" s="17">
        <v>104000000</v>
      </c>
      <c r="J1107" s="9" t="s">
        <v>45</v>
      </c>
      <c r="K1107" s="24" t="s">
        <v>377</v>
      </c>
      <c r="L1107" s="3">
        <f t="shared" si="68"/>
        <v>1577000000</v>
      </c>
      <c r="M1107" s="3">
        <f t="shared" si="69"/>
        <v>936000000</v>
      </c>
      <c r="N1107" s="3">
        <f t="shared" si="70"/>
        <v>641000000</v>
      </c>
      <c r="O1107" s="27">
        <f t="shared" si="71"/>
        <v>0.52166721799536886</v>
      </c>
    </row>
    <row r="1108" spans="1:15" ht="12.75" x14ac:dyDescent="0.2">
      <c r="A1108" s="14">
        <v>1137</v>
      </c>
      <c r="B1108" s="9" t="s">
        <v>405</v>
      </c>
      <c r="C1108" s="18" t="s">
        <v>13</v>
      </c>
      <c r="D1108" s="15">
        <v>41639</v>
      </c>
      <c r="E1108" s="16">
        <v>3100000000</v>
      </c>
      <c r="F1108" s="17">
        <v>1316000000</v>
      </c>
      <c r="G1108" s="17">
        <v>1054000000</v>
      </c>
      <c r="H1108" s="17">
        <v>0</v>
      </c>
      <c r="I1108" s="17">
        <v>122000000</v>
      </c>
      <c r="J1108" s="9" t="s">
        <v>45</v>
      </c>
      <c r="K1108" s="24" t="s">
        <v>377</v>
      </c>
      <c r="L1108" s="3">
        <f t="shared" si="68"/>
        <v>1784000000</v>
      </c>
      <c r="M1108" s="3">
        <f t="shared" si="69"/>
        <v>1176000000</v>
      </c>
      <c r="N1108" s="3">
        <f t="shared" si="70"/>
        <v>608000000</v>
      </c>
      <c r="O1108" s="27">
        <f t="shared" si="71"/>
        <v>0.5754838709677419</v>
      </c>
    </row>
    <row r="1109" spans="1:15" ht="12.75" x14ac:dyDescent="0.2">
      <c r="A1109" s="14">
        <v>1138</v>
      </c>
      <c r="B1109" s="9" t="s">
        <v>405</v>
      </c>
      <c r="C1109" s="18" t="s">
        <v>14</v>
      </c>
      <c r="D1109" s="15">
        <v>42004</v>
      </c>
      <c r="E1109" s="16">
        <v>3383000000</v>
      </c>
      <c r="F1109" s="17">
        <v>1433000000</v>
      </c>
      <c r="G1109" s="17">
        <v>1095000000</v>
      </c>
      <c r="H1109" s="17">
        <v>0</v>
      </c>
      <c r="I1109" s="17">
        <v>137000000</v>
      </c>
      <c r="J1109" s="9" t="s">
        <v>45</v>
      </c>
      <c r="K1109" s="24" t="s">
        <v>377</v>
      </c>
      <c r="L1109" s="3">
        <f t="shared" si="68"/>
        <v>1950000000</v>
      </c>
      <c r="M1109" s="3">
        <f t="shared" si="69"/>
        <v>1232000000</v>
      </c>
      <c r="N1109" s="3">
        <f t="shared" si="70"/>
        <v>718000000</v>
      </c>
      <c r="O1109" s="27">
        <f t="shared" si="71"/>
        <v>0.5764114691102572</v>
      </c>
    </row>
    <row r="1110" spans="1:15" ht="12.75" x14ac:dyDescent="0.2">
      <c r="A1110" s="14">
        <v>1139</v>
      </c>
      <c r="B1110" s="9" t="s">
        <v>405</v>
      </c>
      <c r="C1110" s="18" t="s">
        <v>15</v>
      </c>
      <c r="D1110" s="15">
        <v>42369</v>
      </c>
      <c r="E1110" s="16">
        <v>3292000000</v>
      </c>
      <c r="F1110" s="17">
        <v>1313000000</v>
      </c>
      <c r="G1110" s="17">
        <v>1050000000</v>
      </c>
      <c r="H1110" s="17">
        <v>0</v>
      </c>
      <c r="I1110" s="17">
        <v>138000000</v>
      </c>
      <c r="J1110" s="9" t="s">
        <v>45</v>
      </c>
      <c r="K1110" s="24" t="s">
        <v>377</v>
      </c>
      <c r="L1110" s="3">
        <f t="shared" si="68"/>
        <v>1979000000</v>
      </c>
      <c r="M1110" s="3">
        <f t="shared" si="69"/>
        <v>1188000000</v>
      </c>
      <c r="N1110" s="3">
        <f t="shared" si="70"/>
        <v>791000000</v>
      </c>
      <c r="O1110" s="27">
        <f t="shared" si="71"/>
        <v>0.6011543134872418</v>
      </c>
    </row>
    <row r="1111" spans="1:15" ht="12.75" x14ac:dyDescent="0.2">
      <c r="A1111" s="14">
        <v>1140</v>
      </c>
      <c r="B1111" s="9" t="s">
        <v>406</v>
      </c>
      <c r="C1111" s="18" t="s">
        <v>10</v>
      </c>
      <c r="D1111" s="15">
        <v>41274</v>
      </c>
      <c r="E1111" s="16">
        <v>14256000000</v>
      </c>
      <c r="F1111" s="17">
        <v>8276000000</v>
      </c>
      <c r="G1111" s="17">
        <v>1186000000</v>
      </c>
      <c r="H1111" s="17">
        <v>0</v>
      </c>
      <c r="I1111" s="17">
        <v>1518000000</v>
      </c>
      <c r="J1111" s="9" t="s">
        <v>40</v>
      </c>
      <c r="K1111" s="24" t="s">
        <v>41</v>
      </c>
      <c r="L1111" s="3">
        <f t="shared" si="68"/>
        <v>5980000000</v>
      </c>
      <c r="M1111" s="3">
        <f t="shared" si="69"/>
        <v>2704000000</v>
      </c>
      <c r="N1111" s="3">
        <f t="shared" si="70"/>
        <v>3276000000</v>
      </c>
      <c r="O1111" s="27">
        <f t="shared" si="71"/>
        <v>0.41947250280583614</v>
      </c>
    </row>
    <row r="1112" spans="1:15" ht="12.75" x14ac:dyDescent="0.2">
      <c r="A1112" s="14">
        <v>1141</v>
      </c>
      <c r="B1112" s="9" t="s">
        <v>406</v>
      </c>
      <c r="C1112" s="18" t="s">
        <v>13</v>
      </c>
      <c r="D1112" s="15">
        <v>41639</v>
      </c>
      <c r="E1112" s="16">
        <v>15136000000</v>
      </c>
      <c r="F1112" s="17">
        <v>8152000000</v>
      </c>
      <c r="G1112" s="17">
        <v>1280000000</v>
      </c>
      <c r="H1112" s="17">
        <v>0</v>
      </c>
      <c r="I1112" s="17">
        <v>2163000000</v>
      </c>
      <c r="J1112" s="9" t="s">
        <v>40</v>
      </c>
      <c r="K1112" s="24" t="s">
        <v>41</v>
      </c>
      <c r="L1112" s="3">
        <f t="shared" si="68"/>
        <v>6984000000</v>
      </c>
      <c r="M1112" s="3">
        <f t="shared" si="69"/>
        <v>3443000000</v>
      </c>
      <c r="N1112" s="3">
        <f t="shared" si="70"/>
        <v>3541000000</v>
      </c>
      <c r="O1112" s="27">
        <f t="shared" si="71"/>
        <v>0.46141649048625794</v>
      </c>
    </row>
    <row r="1113" spans="1:15" ht="12.75" x14ac:dyDescent="0.2">
      <c r="A1113" s="14">
        <v>1142</v>
      </c>
      <c r="B1113" s="9" t="s">
        <v>406</v>
      </c>
      <c r="C1113" s="18" t="s">
        <v>14</v>
      </c>
      <c r="D1113" s="15">
        <v>42004</v>
      </c>
      <c r="E1113" s="16">
        <v>17021000000</v>
      </c>
      <c r="F1113" s="17">
        <v>8751000000</v>
      </c>
      <c r="G1113" s="17">
        <v>1324000000</v>
      </c>
      <c r="H1113" s="17">
        <v>0</v>
      </c>
      <c r="I1113" s="17">
        <v>2551000000</v>
      </c>
      <c r="J1113" s="9" t="s">
        <v>40</v>
      </c>
      <c r="K1113" s="24" t="s">
        <v>41</v>
      </c>
      <c r="L1113" s="3">
        <f t="shared" si="68"/>
        <v>8270000000</v>
      </c>
      <c r="M1113" s="3">
        <f t="shared" si="69"/>
        <v>3875000000</v>
      </c>
      <c r="N1113" s="3">
        <f t="shared" si="70"/>
        <v>4395000000</v>
      </c>
      <c r="O1113" s="27">
        <f t="shared" si="71"/>
        <v>0.48587039539392513</v>
      </c>
    </row>
    <row r="1114" spans="1:15" ht="12.75" x14ac:dyDescent="0.2">
      <c r="A1114" s="14">
        <v>1143</v>
      </c>
      <c r="B1114" s="9" t="s">
        <v>406</v>
      </c>
      <c r="C1114" s="18" t="s">
        <v>15</v>
      </c>
      <c r="D1114" s="15">
        <v>42369</v>
      </c>
      <c r="E1114" s="16">
        <v>17486000000</v>
      </c>
      <c r="F1114" s="17">
        <v>8596000000</v>
      </c>
      <c r="G1114" s="17">
        <v>1399000000</v>
      </c>
      <c r="H1114" s="17">
        <v>0</v>
      </c>
      <c r="I1114" s="17">
        <v>2831000000</v>
      </c>
      <c r="J1114" s="9" t="s">
        <v>40</v>
      </c>
      <c r="K1114" s="24" t="s">
        <v>41</v>
      </c>
      <c r="L1114" s="3">
        <f t="shared" si="68"/>
        <v>8890000000</v>
      </c>
      <c r="M1114" s="3">
        <f t="shared" si="69"/>
        <v>4230000000</v>
      </c>
      <c r="N1114" s="3">
        <f t="shared" si="70"/>
        <v>4660000000</v>
      </c>
      <c r="O1114" s="27">
        <f t="shared" si="71"/>
        <v>0.50840672538030429</v>
      </c>
    </row>
    <row r="1115" spans="1:15" ht="12.75" x14ac:dyDescent="0.2">
      <c r="A1115" s="14">
        <v>1144</v>
      </c>
      <c r="B1115" s="9" t="s">
        <v>407</v>
      </c>
      <c r="C1115" s="18" t="s">
        <v>10</v>
      </c>
      <c r="D1115" s="15">
        <v>41274</v>
      </c>
      <c r="E1115" s="16">
        <v>9964000000</v>
      </c>
      <c r="F1115" s="17">
        <v>4334000000</v>
      </c>
      <c r="G1115" s="17">
        <v>757000000</v>
      </c>
      <c r="H1115" s="17">
        <v>704000000</v>
      </c>
      <c r="I1115" s="17">
        <v>1032000000</v>
      </c>
      <c r="J1115" s="9" t="s">
        <v>57</v>
      </c>
      <c r="K1115" s="24" t="s">
        <v>408</v>
      </c>
      <c r="L1115" s="3">
        <f t="shared" si="68"/>
        <v>5630000000</v>
      </c>
      <c r="M1115" s="3">
        <f t="shared" si="69"/>
        <v>2493000000</v>
      </c>
      <c r="N1115" s="3">
        <f t="shared" si="70"/>
        <v>3137000000</v>
      </c>
      <c r="O1115" s="27">
        <f t="shared" si="71"/>
        <v>0.56503412284223209</v>
      </c>
    </row>
    <row r="1116" spans="1:15" ht="12.75" x14ac:dyDescent="0.2">
      <c r="A1116" s="14">
        <v>1145</v>
      </c>
      <c r="B1116" s="9" t="s">
        <v>407</v>
      </c>
      <c r="C1116" s="18" t="s">
        <v>13</v>
      </c>
      <c r="D1116" s="15">
        <v>41639</v>
      </c>
      <c r="E1116" s="16">
        <v>8414000000</v>
      </c>
      <c r="F1116" s="17">
        <v>5299000000</v>
      </c>
      <c r="G1116" s="17">
        <v>584000000</v>
      </c>
      <c r="H1116" s="17">
        <v>469000000</v>
      </c>
      <c r="I1116" s="17">
        <v>1362000000</v>
      </c>
      <c r="J1116" s="9" t="s">
        <v>57</v>
      </c>
      <c r="K1116" s="24" t="s">
        <v>408</v>
      </c>
      <c r="L1116" s="3">
        <f t="shared" si="68"/>
        <v>3115000000</v>
      </c>
      <c r="M1116" s="3">
        <f t="shared" si="69"/>
        <v>2415000000</v>
      </c>
      <c r="N1116" s="3">
        <f t="shared" si="70"/>
        <v>700000000</v>
      </c>
      <c r="O1116" s="27">
        <f t="shared" si="71"/>
        <v>0.37021630615640599</v>
      </c>
    </row>
    <row r="1117" spans="1:15" ht="12.75" x14ac:dyDescent="0.2">
      <c r="A1117" s="14">
        <v>1146</v>
      </c>
      <c r="B1117" s="9" t="s">
        <v>407</v>
      </c>
      <c r="C1117" s="18" t="s">
        <v>14</v>
      </c>
      <c r="D1117" s="15">
        <v>42004</v>
      </c>
      <c r="E1117" s="16">
        <v>7292000000</v>
      </c>
      <c r="F1117" s="17">
        <v>4457000000</v>
      </c>
      <c r="G1117" s="17">
        <v>545000000</v>
      </c>
      <c r="H1117" s="17">
        <v>325000000</v>
      </c>
      <c r="I1117" s="17">
        <v>1229000000</v>
      </c>
      <c r="J1117" s="9" t="s">
        <v>57</v>
      </c>
      <c r="K1117" s="24" t="s">
        <v>408</v>
      </c>
      <c r="L1117" s="3">
        <f t="shared" si="68"/>
        <v>2835000000</v>
      </c>
      <c r="M1117" s="3">
        <f t="shared" si="69"/>
        <v>2099000000</v>
      </c>
      <c r="N1117" s="3">
        <f t="shared" si="70"/>
        <v>736000000</v>
      </c>
      <c r="O1117" s="27">
        <f t="shared" si="71"/>
        <v>0.38878222709818977</v>
      </c>
    </row>
    <row r="1118" spans="1:15" ht="12.75" x14ac:dyDescent="0.2">
      <c r="A1118" s="14">
        <v>1147</v>
      </c>
      <c r="B1118" s="9" t="s">
        <v>407</v>
      </c>
      <c r="C1118" s="18" t="s">
        <v>15</v>
      </c>
      <c r="D1118" s="15">
        <v>42369</v>
      </c>
      <c r="E1118" s="16">
        <v>7729000000</v>
      </c>
      <c r="F1118" s="17">
        <v>4312000000</v>
      </c>
      <c r="G1118" s="17">
        <v>670000000</v>
      </c>
      <c r="H1118" s="17">
        <v>289000000</v>
      </c>
      <c r="I1118" s="17">
        <v>1239000000</v>
      </c>
      <c r="J1118" s="9" t="s">
        <v>57</v>
      </c>
      <c r="K1118" s="24" t="s">
        <v>408</v>
      </c>
      <c r="L1118" s="3">
        <f t="shared" si="68"/>
        <v>3417000000</v>
      </c>
      <c r="M1118" s="3">
        <f t="shared" si="69"/>
        <v>2198000000</v>
      </c>
      <c r="N1118" s="3">
        <f t="shared" si="70"/>
        <v>1219000000</v>
      </c>
      <c r="O1118" s="27">
        <f t="shared" si="71"/>
        <v>0.44210117738387888</v>
      </c>
    </row>
    <row r="1119" spans="1:15" ht="12.75" x14ac:dyDescent="0.2">
      <c r="A1119" s="14">
        <v>1148</v>
      </c>
      <c r="B1119" s="9" t="s">
        <v>409</v>
      </c>
      <c r="C1119" s="18" t="s">
        <v>10</v>
      </c>
      <c r="D1119" s="15">
        <v>41639</v>
      </c>
      <c r="E1119" s="16">
        <v>4374562000</v>
      </c>
      <c r="F1119" s="17">
        <v>3117203000</v>
      </c>
      <c r="G1119" s="17">
        <v>650243000</v>
      </c>
      <c r="H1119" s="17">
        <v>378769000</v>
      </c>
      <c r="I1119" s="17">
        <v>0</v>
      </c>
      <c r="J1119" s="9" t="s">
        <v>20</v>
      </c>
      <c r="K1119" s="24" t="s">
        <v>55</v>
      </c>
      <c r="L1119" s="3">
        <f t="shared" si="68"/>
        <v>1257359000</v>
      </c>
      <c r="M1119" s="3">
        <f t="shared" si="69"/>
        <v>1029012000</v>
      </c>
      <c r="N1119" s="3">
        <f t="shared" si="70"/>
        <v>228347000</v>
      </c>
      <c r="O1119" s="27">
        <f t="shared" si="71"/>
        <v>0.28742511821754957</v>
      </c>
    </row>
    <row r="1120" spans="1:15" ht="12.75" x14ac:dyDescent="0.2">
      <c r="A1120" s="14">
        <v>1149</v>
      </c>
      <c r="B1120" s="9" t="s">
        <v>409</v>
      </c>
      <c r="C1120" s="18" t="s">
        <v>13</v>
      </c>
      <c r="D1120" s="15">
        <v>42004</v>
      </c>
      <c r="E1120" s="16">
        <v>5504656000</v>
      </c>
      <c r="F1120" s="17">
        <v>3752760000</v>
      </c>
      <c r="G1120" s="17">
        <v>876927000</v>
      </c>
      <c r="H1120" s="17">
        <v>472321000</v>
      </c>
      <c r="I1120" s="17">
        <v>0</v>
      </c>
      <c r="J1120" s="9" t="s">
        <v>20</v>
      </c>
      <c r="K1120" s="24" t="s">
        <v>55</v>
      </c>
      <c r="L1120" s="3">
        <f t="shared" si="68"/>
        <v>1751896000</v>
      </c>
      <c r="M1120" s="3">
        <f t="shared" si="69"/>
        <v>1349248000</v>
      </c>
      <c r="N1120" s="3">
        <f t="shared" si="70"/>
        <v>402648000</v>
      </c>
      <c r="O1120" s="27">
        <f t="shared" si="71"/>
        <v>0.31825712633087333</v>
      </c>
    </row>
    <row r="1121" spans="1:15" ht="12.75" x14ac:dyDescent="0.2">
      <c r="A1121" s="14">
        <v>1150</v>
      </c>
      <c r="B1121" s="9" t="s">
        <v>409</v>
      </c>
      <c r="C1121" s="18" t="s">
        <v>14</v>
      </c>
      <c r="D1121" s="15">
        <v>42369</v>
      </c>
      <c r="E1121" s="16">
        <v>6779511000</v>
      </c>
      <c r="F1121" s="17">
        <v>4591476000</v>
      </c>
      <c r="G1121" s="17">
        <v>1231421000</v>
      </c>
      <c r="H1121" s="17">
        <v>650788000</v>
      </c>
      <c r="I1121" s="17">
        <v>0</v>
      </c>
      <c r="J1121" s="9" t="s">
        <v>20</v>
      </c>
      <c r="K1121" s="24" t="s">
        <v>55</v>
      </c>
      <c r="L1121" s="3">
        <f t="shared" si="68"/>
        <v>2188035000</v>
      </c>
      <c r="M1121" s="3">
        <f t="shared" si="69"/>
        <v>1882209000</v>
      </c>
      <c r="N1121" s="3">
        <f t="shared" si="70"/>
        <v>305826000</v>
      </c>
      <c r="O1121" s="27">
        <f t="shared" si="71"/>
        <v>0.32274230398033132</v>
      </c>
    </row>
    <row r="1122" spans="1:15" ht="12.75" x14ac:dyDescent="0.2">
      <c r="A1122" s="14">
        <v>1151</v>
      </c>
      <c r="B1122" s="9" t="s">
        <v>409</v>
      </c>
      <c r="C1122" s="18" t="s">
        <v>15</v>
      </c>
      <c r="D1122" s="15">
        <v>42735</v>
      </c>
      <c r="E1122" s="16">
        <v>8830669000</v>
      </c>
      <c r="F1122" s="17">
        <v>6029901000</v>
      </c>
      <c r="G1122" s="17">
        <v>1568877000</v>
      </c>
      <c r="H1122" s="17">
        <v>852098000</v>
      </c>
      <c r="I1122" s="17">
        <v>0</v>
      </c>
      <c r="J1122" s="9" t="s">
        <v>20</v>
      </c>
      <c r="K1122" s="24" t="s">
        <v>55</v>
      </c>
      <c r="L1122" s="3">
        <f t="shared" si="68"/>
        <v>2800768000</v>
      </c>
      <c r="M1122" s="3">
        <f t="shared" si="69"/>
        <v>2420975000</v>
      </c>
      <c r="N1122" s="3">
        <f t="shared" si="70"/>
        <v>379793000</v>
      </c>
      <c r="O1122" s="27">
        <f t="shared" si="71"/>
        <v>0.31716373923651764</v>
      </c>
    </row>
    <row r="1123" spans="1:15" ht="12.75" x14ac:dyDescent="0.2">
      <c r="A1123" s="14">
        <v>1152</v>
      </c>
      <c r="B1123" s="9" t="s">
        <v>410</v>
      </c>
      <c r="C1123" s="18" t="s">
        <v>10</v>
      </c>
      <c r="D1123" s="15">
        <v>41274</v>
      </c>
      <c r="E1123" s="16">
        <v>1562000000</v>
      </c>
      <c r="F1123" s="17">
        <v>413000000</v>
      </c>
      <c r="G1123" s="17">
        <v>311000000</v>
      </c>
      <c r="H1123" s="17">
        <v>0</v>
      </c>
      <c r="I1123" s="17">
        <v>704000000</v>
      </c>
      <c r="J1123" s="9" t="s">
        <v>81</v>
      </c>
      <c r="K1123" s="24" t="s">
        <v>82</v>
      </c>
      <c r="L1123" s="3">
        <f t="shared" si="68"/>
        <v>1149000000</v>
      </c>
      <c r="M1123" s="3">
        <f t="shared" si="69"/>
        <v>1015000000</v>
      </c>
      <c r="N1123" s="3">
        <f t="shared" si="70"/>
        <v>134000000</v>
      </c>
      <c r="O1123" s="27">
        <f t="shared" si="71"/>
        <v>0.73559539052496803</v>
      </c>
    </row>
    <row r="1124" spans="1:15" ht="12.75" x14ac:dyDescent="0.2">
      <c r="A1124" s="14">
        <v>1153</v>
      </c>
      <c r="B1124" s="9" t="s">
        <v>410</v>
      </c>
      <c r="C1124" s="18" t="s">
        <v>13</v>
      </c>
      <c r="D1124" s="15">
        <v>41639</v>
      </c>
      <c r="E1124" s="16">
        <v>1857000000</v>
      </c>
      <c r="F1124" s="17">
        <v>411000000</v>
      </c>
      <c r="G1124" s="17">
        <v>311000000</v>
      </c>
      <c r="H1124" s="17">
        <v>0</v>
      </c>
      <c r="I1124" s="17">
        <v>685000000</v>
      </c>
      <c r="J1124" s="9" t="s">
        <v>81</v>
      </c>
      <c r="K1124" s="24" t="s">
        <v>82</v>
      </c>
      <c r="L1124" s="3">
        <f t="shared" si="68"/>
        <v>1446000000</v>
      </c>
      <c r="M1124" s="3">
        <f t="shared" si="69"/>
        <v>996000000</v>
      </c>
      <c r="N1124" s="3">
        <f t="shared" si="70"/>
        <v>450000000</v>
      </c>
      <c r="O1124" s="27">
        <f t="shared" si="71"/>
        <v>0.77867528271405495</v>
      </c>
    </row>
    <row r="1125" spans="1:15" ht="12.75" x14ac:dyDescent="0.2">
      <c r="A1125" s="14">
        <v>1154</v>
      </c>
      <c r="B1125" s="9" t="s">
        <v>410</v>
      </c>
      <c r="C1125" s="18" t="s">
        <v>14</v>
      </c>
      <c r="D1125" s="15">
        <v>42004</v>
      </c>
      <c r="E1125" s="16">
        <v>2288000000</v>
      </c>
      <c r="F1125" s="17">
        <v>485000000</v>
      </c>
      <c r="G1125" s="17">
        <v>358000000</v>
      </c>
      <c r="H1125" s="17">
        <v>0</v>
      </c>
      <c r="I1125" s="17">
        <v>870000000</v>
      </c>
      <c r="J1125" s="9" t="s">
        <v>81</v>
      </c>
      <c r="K1125" s="24" t="s">
        <v>82</v>
      </c>
      <c r="L1125" s="3">
        <f t="shared" si="68"/>
        <v>1803000000</v>
      </c>
      <c r="M1125" s="3">
        <f t="shared" si="69"/>
        <v>1228000000</v>
      </c>
      <c r="N1125" s="3">
        <f t="shared" si="70"/>
        <v>575000000</v>
      </c>
      <c r="O1125" s="27">
        <f t="shared" si="71"/>
        <v>0.78802447552447552</v>
      </c>
    </row>
    <row r="1126" spans="1:15" ht="12.75" x14ac:dyDescent="0.2">
      <c r="A1126" s="14">
        <v>1155</v>
      </c>
      <c r="B1126" s="9" t="s">
        <v>410</v>
      </c>
      <c r="C1126" s="18" t="s">
        <v>15</v>
      </c>
      <c r="D1126" s="15">
        <v>42369</v>
      </c>
      <c r="E1126" s="16">
        <v>1557000000</v>
      </c>
      <c r="F1126" s="17">
        <v>497000000</v>
      </c>
      <c r="G1126" s="17">
        <v>5204000000</v>
      </c>
      <c r="H1126" s="17">
        <v>0</v>
      </c>
      <c r="I1126" s="17">
        <v>917000000</v>
      </c>
      <c r="J1126" s="9" t="s">
        <v>81</v>
      </c>
      <c r="K1126" s="24" t="s">
        <v>82</v>
      </c>
      <c r="L1126" s="3">
        <f t="shared" si="68"/>
        <v>1060000000</v>
      </c>
      <c r="M1126" s="3">
        <f t="shared" si="69"/>
        <v>6121000000</v>
      </c>
      <c r="N1126" s="3">
        <f t="shared" si="70"/>
        <v>-5061000000</v>
      </c>
      <c r="O1126" s="27">
        <f t="shared" si="71"/>
        <v>0.680796403339756</v>
      </c>
    </row>
    <row r="1127" spans="1:15" ht="25.5" x14ac:dyDescent="0.2">
      <c r="A1127" s="14">
        <v>1156</v>
      </c>
      <c r="B1127" s="9" t="s">
        <v>411</v>
      </c>
      <c r="C1127" s="18" t="s">
        <v>10</v>
      </c>
      <c r="D1127" s="15">
        <v>41425</v>
      </c>
      <c r="E1127" s="16">
        <v>25313000000</v>
      </c>
      <c r="F1127" s="17">
        <v>14279000000</v>
      </c>
      <c r="G1127" s="17">
        <v>7796000000</v>
      </c>
      <c r="H1127" s="17">
        <v>0</v>
      </c>
      <c r="I1127" s="17">
        <v>0</v>
      </c>
      <c r="J1127" s="9" t="s">
        <v>17</v>
      </c>
      <c r="K1127" s="24" t="s">
        <v>287</v>
      </c>
      <c r="L1127" s="3">
        <f t="shared" si="68"/>
        <v>11034000000</v>
      </c>
      <c r="M1127" s="3">
        <f t="shared" si="69"/>
        <v>7796000000</v>
      </c>
      <c r="N1127" s="3">
        <f t="shared" si="70"/>
        <v>3238000000</v>
      </c>
      <c r="O1127" s="27">
        <f t="shared" si="71"/>
        <v>0.43590250069134434</v>
      </c>
    </row>
    <row r="1128" spans="1:15" ht="25.5" x14ac:dyDescent="0.2">
      <c r="A1128" s="14">
        <v>1157</v>
      </c>
      <c r="B1128" s="9" t="s">
        <v>411</v>
      </c>
      <c r="C1128" s="18" t="s">
        <v>13</v>
      </c>
      <c r="D1128" s="15">
        <v>41790</v>
      </c>
      <c r="E1128" s="16">
        <v>27799000000</v>
      </c>
      <c r="F1128" s="17">
        <v>15353000000</v>
      </c>
      <c r="G1128" s="17">
        <v>8766000000</v>
      </c>
      <c r="H1128" s="17">
        <v>0</v>
      </c>
      <c r="I1128" s="17">
        <v>0</v>
      </c>
      <c r="J1128" s="9" t="s">
        <v>17</v>
      </c>
      <c r="K1128" s="24" t="s">
        <v>287</v>
      </c>
      <c r="L1128" s="3">
        <f t="shared" si="68"/>
        <v>12446000000</v>
      </c>
      <c r="M1128" s="3">
        <f t="shared" si="69"/>
        <v>8766000000</v>
      </c>
      <c r="N1128" s="3">
        <f t="shared" si="70"/>
        <v>3680000000</v>
      </c>
      <c r="O1128" s="27">
        <f t="shared" si="71"/>
        <v>0.44771394654483976</v>
      </c>
    </row>
    <row r="1129" spans="1:15" ht="25.5" x14ac:dyDescent="0.2">
      <c r="A1129" s="14">
        <v>1158</v>
      </c>
      <c r="B1129" s="9" t="s">
        <v>411</v>
      </c>
      <c r="C1129" s="18" t="s">
        <v>14</v>
      </c>
      <c r="D1129" s="15">
        <v>42155</v>
      </c>
      <c r="E1129" s="16">
        <v>30601000000</v>
      </c>
      <c r="F1129" s="17">
        <v>16534000000</v>
      </c>
      <c r="G1129" s="17">
        <v>9892000000</v>
      </c>
      <c r="H1129" s="17">
        <v>0</v>
      </c>
      <c r="I1129" s="17">
        <v>0</v>
      </c>
      <c r="J1129" s="9" t="s">
        <v>17</v>
      </c>
      <c r="K1129" s="24" t="s">
        <v>287</v>
      </c>
      <c r="L1129" s="3">
        <f t="shared" si="68"/>
        <v>14067000000</v>
      </c>
      <c r="M1129" s="3">
        <f t="shared" si="69"/>
        <v>9892000000</v>
      </c>
      <c r="N1129" s="3">
        <f t="shared" si="70"/>
        <v>4175000000</v>
      </c>
      <c r="O1129" s="27">
        <f t="shared" si="71"/>
        <v>0.4596908597758243</v>
      </c>
    </row>
    <row r="1130" spans="1:15" ht="25.5" x14ac:dyDescent="0.2">
      <c r="A1130" s="14">
        <v>1159</v>
      </c>
      <c r="B1130" s="9" t="s">
        <v>411</v>
      </c>
      <c r="C1130" s="18" t="s">
        <v>15</v>
      </c>
      <c r="D1130" s="15">
        <v>42521</v>
      </c>
      <c r="E1130" s="16">
        <v>32376000000</v>
      </c>
      <c r="F1130" s="17">
        <v>17405000000</v>
      </c>
      <c r="G1130" s="17">
        <v>10469000000</v>
      </c>
      <c r="H1130" s="17">
        <v>0</v>
      </c>
      <c r="I1130" s="17">
        <v>0</v>
      </c>
      <c r="J1130" s="9" t="s">
        <v>17</v>
      </c>
      <c r="K1130" s="24" t="s">
        <v>287</v>
      </c>
      <c r="L1130" s="3">
        <f t="shared" si="68"/>
        <v>14971000000</v>
      </c>
      <c r="M1130" s="3">
        <f t="shared" si="69"/>
        <v>10469000000</v>
      </c>
      <c r="N1130" s="3">
        <f t="shared" si="70"/>
        <v>4502000000</v>
      </c>
      <c r="O1130" s="27">
        <f t="shared" si="71"/>
        <v>0.46241042747714356</v>
      </c>
    </row>
    <row r="1131" spans="1:15" ht="12.75" x14ac:dyDescent="0.2">
      <c r="A1131" s="14">
        <v>1160</v>
      </c>
      <c r="B1131" s="9" t="s">
        <v>412</v>
      </c>
      <c r="C1131" s="18" t="s">
        <v>10</v>
      </c>
      <c r="D1131" s="15">
        <v>41639</v>
      </c>
      <c r="E1131" s="16">
        <v>5703000000</v>
      </c>
      <c r="F1131" s="17">
        <v>2398000000</v>
      </c>
      <c r="G1131" s="17">
        <v>1815000000</v>
      </c>
      <c r="H1131" s="17">
        <v>0</v>
      </c>
      <c r="I1131" s="17">
        <v>510000000</v>
      </c>
      <c r="J1131" s="9" t="s">
        <v>11</v>
      </c>
      <c r="K1131" s="24" t="s">
        <v>209</v>
      </c>
      <c r="L1131" s="3">
        <f t="shared" si="68"/>
        <v>3305000000</v>
      </c>
      <c r="M1131" s="3">
        <f t="shared" si="69"/>
        <v>2325000000</v>
      </c>
      <c r="N1131" s="3">
        <f t="shared" si="70"/>
        <v>980000000</v>
      </c>
      <c r="O1131" s="27">
        <f t="shared" si="71"/>
        <v>0.57951955111344911</v>
      </c>
    </row>
    <row r="1132" spans="1:15" ht="12.75" x14ac:dyDescent="0.2">
      <c r="A1132" s="14">
        <v>1161</v>
      </c>
      <c r="B1132" s="9" t="s">
        <v>412</v>
      </c>
      <c r="C1132" s="18" t="s">
        <v>13</v>
      </c>
      <c r="D1132" s="15">
        <v>42004</v>
      </c>
      <c r="E1132" s="16">
        <v>6288000000</v>
      </c>
      <c r="F1132" s="17">
        <v>2620000000</v>
      </c>
      <c r="G1132" s="17">
        <v>1917000000</v>
      </c>
      <c r="H1132" s="17">
        <v>0</v>
      </c>
      <c r="I1132" s="17">
        <v>573000000</v>
      </c>
      <c r="J1132" s="9" t="s">
        <v>11</v>
      </c>
      <c r="K1132" s="24" t="s">
        <v>209</v>
      </c>
      <c r="L1132" s="3">
        <f t="shared" si="68"/>
        <v>3668000000</v>
      </c>
      <c r="M1132" s="3">
        <f t="shared" si="69"/>
        <v>2490000000</v>
      </c>
      <c r="N1132" s="3">
        <f t="shared" si="70"/>
        <v>1178000000</v>
      </c>
      <c r="O1132" s="27">
        <f t="shared" si="71"/>
        <v>0.58333333333333337</v>
      </c>
    </row>
    <row r="1133" spans="1:15" ht="12.75" x14ac:dyDescent="0.2">
      <c r="A1133" s="14">
        <v>1162</v>
      </c>
      <c r="B1133" s="9" t="s">
        <v>412</v>
      </c>
      <c r="C1133" s="18" t="s">
        <v>14</v>
      </c>
      <c r="D1133" s="15">
        <v>42369</v>
      </c>
      <c r="E1133" s="16">
        <v>6172000000</v>
      </c>
      <c r="F1133" s="17">
        <v>2539000000</v>
      </c>
      <c r="G1133" s="17">
        <v>1915000000</v>
      </c>
      <c r="H1133" s="17">
        <v>0</v>
      </c>
      <c r="I1133" s="17">
        <v>574000000</v>
      </c>
      <c r="J1133" s="9" t="s">
        <v>11</v>
      </c>
      <c r="K1133" s="24" t="s">
        <v>209</v>
      </c>
      <c r="L1133" s="3">
        <f t="shared" si="68"/>
        <v>3633000000</v>
      </c>
      <c r="M1133" s="3">
        <f t="shared" si="69"/>
        <v>2489000000</v>
      </c>
      <c r="N1133" s="3">
        <f t="shared" si="70"/>
        <v>1144000000</v>
      </c>
      <c r="O1133" s="27">
        <f t="shared" si="71"/>
        <v>0.58862605314322747</v>
      </c>
    </row>
    <row r="1134" spans="1:15" ht="12.75" x14ac:dyDescent="0.2">
      <c r="A1134" s="14">
        <v>1163</v>
      </c>
      <c r="B1134" s="9" t="s">
        <v>412</v>
      </c>
      <c r="C1134" s="18" t="s">
        <v>15</v>
      </c>
      <c r="D1134" s="15">
        <v>42735</v>
      </c>
      <c r="E1134" s="16">
        <v>6309000000</v>
      </c>
      <c r="F1134" s="17">
        <v>2607000000</v>
      </c>
      <c r="G1134" s="17">
        <v>1851000000</v>
      </c>
      <c r="H1134" s="17">
        <v>0</v>
      </c>
      <c r="I1134" s="17">
        <v>603000000</v>
      </c>
      <c r="J1134" s="9" t="s">
        <v>11</v>
      </c>
      <c r="K1134" s="24" t="s">
        <v>209</v>
      </c>
      <c r="L1134" s="3">
        <f t="shared" si="68"/>
        <v>3702000000</v>
      </c>
      <c r="M1134" s="3">
        <f t="shared" si="69"/>
        <v>2454000000</v>
      </c>
      <c r="N1134" s="3">
        <f t="shared" si="70"/>
        <v>1248000000</v>
      </c>
      <c r="O1134" s="27">
        <f t="shared" si="71"/>
        <v>0.58678078934854971</v>
      </c>
    </row>
    <row r="1135" spans="1:15" ht="12.75" x14ac:dyDescent="0.2">
      <c r="A1135" s="14">
        <v>1164</v>
      </c>
      <c r="B1135" s="9" t="s">
        <v>413</v>
      </c>
      <c r="C1135" s="18" t="s">
        <v>10</v>
      </c>
      <c r="D1135" s="15">
        <v>41274</v>
      </c>
      <c r="E1135" s="16">
        <v>17194000000</v>
      </c>
      <c r="F1135" s="17">
        <v>12151000000</v>
      </c>
      <c r="G1135" s="17">
        <v>1654000000</v>
      </c>
      <c r="H1135" s="17">
        <v>0</v>
      </c>
      <c r="I1135" s="17">
        <v>0</v>
      </c>
      <c r="J1135" s="9" t="s">
        <v>81</v>
      </c>
      <c r="K1135" s="24" t="s">
        <v>112</v>
      </c>
      <c r="L1135" s="3">
        <f t="shared" si="68"/>
        <v>5043000000</v>
      </c>
      <c r="M1135" s="3">
        <f t="shared" si="69"/>
        <v>1654000000</v>
      </c>
      <c r="N1135" s="3">
        <f t="shared" si="70"/>
        <v>3389000000</v>
      </c>
      <c r="O1135" s="27">
        <f t="shared" si="71"/>
        <v>0.29329998836803534</v>
      </c>
    </row>
    <row r="1136" spans="1:15" ht="12.75" x14ac:dyDescent="0.2">
      <c r="A1136" s="14">
        <v>1165</v>
      </c>
      <c r="B1136" s="9" t="s">
        <v>413</v>
      </c>
      <c r="C1136" s="18" t="s">
        <v>13</v>
      </c>
      <c r="D1136" s="15">
        <v>41639</v>
      </c>
      <c r="E1136" s="16">
        <v>19221000000</v>
      </c>
      <c r="F1136" s="17">
        <v>14117000000</v>
      </c>
      <c r="G1136" s="17">
        <v>1905000000</v>
      </c>
      <c r="H1136" s="17">
        <v>0</v>
      </c>
      <c r="I1136" s="17">
        <v>0</v>
      </c>
      <c r="J1136" s="9" t="s">
        <v>81</v>
      </c>
      <c r="K1136" s="24" t="s">
        <v>112</v>
      </c>
      <c r="L1136" s="3">
        <f t="shared" si="68"/>
        <v>5104000000</v>
      </c>
      <c r="M1136" s="3">
        <f t="shared" si="69"/>
        <v>1905000000</v>
      </c>
      <c r="N1136" s="3">
        <f t="shared" si="70"/>
        <v>3199000000</v>
      </c>
      <c r="O1136" s="27">
        <f t="shared" si="71"/>
        <v>0.26554289579106188</v>
      </c>
    </row>
    <row r="1137" spans="1:15" ht="12.75" x14ac:dyDescent="0.2">
      <c r="A1137" s="14">
        <v>1166</v>
      </c>
      <c r="B1137" s="9" t="s">
        <v>413</v>
      </c>
      <c r="C1137" s="18" t="s">
        <v>14</v>
      </c>
      <c r="D1137" s="15">
        <v>42004</v>
      </c>
      <c r="E1137" s="16">
        <v>21440000000</v>
      </c>
      <c r="F1137" s="17">
        <v>15631000000</v>
      </c>
      <c r="G1137" s="17">
        <v>2092000000</v>
      </c>
      <c r="H1137" s="17">
        <v>0</v>
      </c>
      <c r="I1137" s="17">
        <v>0</v>
      </c>
      <c r="J1137" s="9" t="s">
        <v>81</v>
      </c>
      <c r="K1137" s="24" t="s">
        <v>112</v>
      </c>
      <c r="L1137" s="3">
        <f t="shared" si="68"/>
        <v>5809000000</v>
      </c>
      <c r="M1137" s="3">
        <f t="shared" si="69"/>
        <v>2092000000</v>
      </c>
      <c r="N1137" s="3">
        <f t="shared" si="70"/>
        <v>3717000000</v>
      </c>
      <c r="O1137" s="27">
        <f t="shared" si="71"/>
        <v>0.27094216417910449</v>
      </c>
    </row>
    <row r="1138" spans="1:15" ht="12.75" x14ac:dyDescent="0.2">
      <c r="A1138" s="14">
        <v>1167</v>
      </c>
      <c r="B1138" s="9" t="s">
        <v>413</v>
      </c>
      <c r="C1138" s="18" t="s">
        <v>15</v>
      </c>
      <c r="D1138" s="15">
        <v>42369</v>
      </c>
      <c r="E1138" s="16">
        <v>14757000000</v>
      </c>
      <c r="F1138" s="17">
        <v>11694000000</v>
      </c>
      <c r="G1138" s="17">
        <v>1764000000</v>
      </c>
      <c r="H1138" s="17">
        <v>0</v>
      </c>
      <c r="I1138" s="17">
        <v>0</v>
      </c>
      <c r="J1138" s="9" t="s">
        <v>81</v>
      </c>
      <c r="K1138" s="24" t="s">
        <v>112</v>
      </c>
      <c r="L1138" s="3">
        <f t="shared" si="68"/>
        <v>3063000000</v>
      </c>
      <c r="M1138" s="3">
        <f t="shared" si="69"/>
        <v>1764000000</v>
      </c>
      <c r="N1138" s="3">
        <f t="shared" si="70"/>
        <v>1299000000</v>
      </c>
      <c r="O1138" s="27">
        <f t="shared" si="71"/>
        <v>0.20756251270583451</v>
      </c>
    </row>
    <row r="1139" spans="1:15" ht="12.75" x14ac:dyDescent="0.2">
      <c r="A1139" s="14">
        <v>1168</v>
      </c>
      <c r="B1139" s="9" t="s">
        <v>414</v>
      </c>
      <c r="C1139" s="18" t="s">
        <v>10</v>
      </c>
      <c r="D1139" s="15">
        <v>41639</v>
      </c>
      <c r="E1139" s="16">
        <v>11245000000</v>
      </c>
      <c r="F1139" s="17">
        <v>4070000000</v>
      </c>
      <c r="G1139" s="17">
        <v>3002000000</v>
      </c>
      <c r="H1139" s="17">
        <v>0</v>
      </c>
      <c r="I1139" s="17">
        <v>916000000</v>
      </c>
      <c r="J1139" s="9" t="s">
        <v>11</v>
      </c>
      <c r="K1139" s="24" t="s">
        <v>176</v>
      </c>
      <c r="L1139" s="3">
        <f t="shared" si="68"/>
        <v>7175000000</v>
      </c>
      <c r="M1139" s="3">
        <f t="shared" si="69"/>
        <v>3918000000</v>
      </c>
      <c r="N1139" s="3">
        <f t="shared" si="70"/>
        <v>3257000000</v>
      </c>
      <c r="O1139" s="27">
        <f t="shared" si="71"/>
        <v>0.63806136060471319</v>
      </c>
    </row>
    <row r="1140" spans="1:15" ht="12.75" x14ac:dyDescent="0.2">
      <c r="A1140" s="14">
        <v>1169</v>
      </c>
      <c r="B1140" s="9" t="s">
        <v>414</v>
      </c>
      <c r="C1140" s="18" t="s">
        <v>13</v>
      </c>
      <c r="D1140" s="15">
        <v>42004</v>
      </c>
      <c r="E1140" s="16">
        <v>11624000000</v>
      </c>
      <c r="F1140" s="17">
        <v>4201000000</v>
      </c>
      <c r="G1140" s="17">
        <v>2897000000</v>
      </c>
      <c r="H1140" s="17">
        <v>0</v>
      </c>
      <c r="I1140" s="17">
        <v>951000000</v>
      </c>
      <c r="J1140" s="9" t="s">
        <v>11</v>
      </c>
      <c r="K1140" s="24" t="s">
        <v>176</v>
      </c>
      <c r="L1140" s="3">
        <f t="shared" si="68"/>
        <v>7423000000</v>
      </c>
      <c r="M1140" s="3">
        <f t="shared" si="69"/>
        <v>3848000000</v>
      </c>
      <c r="N1140" s="3">
        <f t="shared" si="70"/>
        <v>3575000000</v>
      </c>
      <c r="O1140" s="27">
        <f t="shared" si="71"/>
        <v>0.63859256710254642</v>
      </c>
    </row>
    <row r="1141" spans="1:15" ht="12.75" x14ac:dyDescent="0.2">
      <c r="A1141" s="14">
        <v>1170</v>
      </c>
      <c r="B1141" s="9" t="s">
        <v>414</v>
      </c>
      <c r="C1141" s="18" t="s">
        <v>14</v>
      </c>
      <c r="D1141" s="15">
        <v>42369</v>
      </c>
      <c r="E1141" s="16">
        <v>10511000000</v>
      </c>
      <c r="F1141" s="17">
        <v>3662000000</v>
      </c>
      <c r="G1141" s="17">
        <v>2911000000</v>
      </c>
      <c r="H1141" s="17">
        <v>0</v>
      </c>
      <c r="I1141" s="17">
        <v>1054000000</v>
      </c>
      <c r="J1141" s="9" t="s">
        <v>11</v>
      </c>
      <c r="K1141" s="24" t="s">
        <v>176</v>
      </c>
      <c r="L1141" s="3">
        <f t="shared" si="68"/>
        <v>6849000000</v>
      </c>
      <c r="M1141" s="3">
        <f t="shared" si="69"/>
        <v>3965000000</v>
      </c>
      <c r="N1141" s="3">
        <f t="shared" si="70"/>
        <v>2884000000</v>
      </c>
      <c r="O1141" s="27">
        <f t="shared" si="71"/>
        <v>0.65160308248501575</v>
      </c>
    </row>
    <row r="1142" spans="1:15" ht="12.75" x14ac:dyDescent="0.2">
      <c r="A1142" s="14">
        <v>1171</v>
      </c>
      <c r="B1142" s="9" t="s">
        <v>414</v>
      </c>
      <c r="C1142" s="18" t="s">
        <v>15</v>
      </c>
      <c r="D1142" s="15">
        <v>42735</v>
      </c>
      <c r="E1142" s="16">
        <v>9888000000</v>
      </c>
      <c r="F1142" s="17">
        <v>3045000000</v>
      </c>
      <c r="G1142" s="17">
        <v>2743000000</v>
      </c>
      <c r="H1142" s="17">
        <v>0</v>
      </c>
      <c r="I1142" s="17">
        <v>1026000000</v>
      </c>
      <c r="J1142" s="9" t="s">
        <v>11</v>
      </c>
      <c r="K1142" s="24" t="s">
        <v>176</v>
      </c>
      <c r="L1142" s="3">
        <f t="shared" si="68"/>
        <v>6843000000</v>
      </c>
      <c r="M1142" s="3">
        <f t="shared" si="69"/>
        <v>3769000000</v>
      </c>
      <c r="N1142" s="3">
        <f t="shared" si="70"/>
        <v>3074000000</v>
      </c>
      <c r="O1142" s="27">
        <f t="shared" si="71"/>
        <v>0.69205097087378642</v>
      </c>
    </row>
    <row r="1143" spans="1:15" ht="12.75" x14ac:dyDescent="0.2">
      <c r="A1143" s="14">
        <v>1172</v>
      </c>
      <c r="B1143" s="9" t="s">
        <v>415</v>
      </c>
      <c r="C1143" s="18" t="s">
        <v>10</v>
      </c>
      <c r="D1143" s="15">
        <v>41390</v>
      </c>
      <c r="E1143" s="16">
        <v>6332400000</v>
      </c>
      <c r="F1143" s="17">
        <v>2571300000</v>
      </c>
      <c r="G1143" s="17">
        <v>2247400000</v>
      </c>
      <c r="H1143" s="17">
        <v>904200000</v>
      </c>
      <c r="I1143" s="17">
        <v>0</v>
      </c>
      <c r="J1143" s="9" t="s">
        <v>20</v>
      </c>
      <c r="K1143" s="24" t="s">
        <v>55</v>
      </c>
      <c r="L1143" s="3">
        <f t="shared" si="68"/>
        <v>3761100000</v>
      </c>
      <c r="M1143" s="3">
        <f t="shared" si="69"/>
        <v>3151600000</v>
      </c>
      <c r="N1143" s="3">
        <f t="shared" si="70"/>
        <v>609500000</v>
      </c>
      <c r="O1143" s="27">
        <f t="shared" si="71"/>
        <v>0.59394542353610003</v>
      </c>
    </row>
    <row r="1144" spans="1:15" ht="12.75" x14ac:dyDescent="0.2">
      <c r="A1144" s="14">
        <v>1173</v>
      </c>
      <c r="B1144" s="9" t="s">
        <v>415</v>
      </c>
      <c r="C1144" s="18" t="s">
        <v>13</v>
      </c>
      <c r="D1144" s="15">
        <v>41754</v>
      </c>
      <c r="E1144" s="16">
        <v>6325000000</v>
      </c>
      <c r="F1144" s="17">
        <v>2406000000</v>
      </c>
      <c r="G1144" s="17">
        <v>2179000000</v>
      </c>
      <c r="H1144" s="17">
        <v>918000000</v>
      </c>
      <c r="I1144" s="17">
        <v>0</v>
      </c>
      <c r="J1144" s="9" t="s">
        <v>20</v>
      </c>
      <c r="K1144" s="24" t="s">
        <v>55</v>
      </c>
      <c r="L1144" s="3">
        <f t="shared" si="68"/>
        <v>3919000000</v>
      </c>
      <c r="M1144" s="3">
        <f t="shared" si="69"/>
        <v>3097000000</v>
      </c>
      <c r="N1144" s="3">
        <f t="shared" si="70"/>
        <v>822000000</v>
      </c>
      <c r="O1144" s="27">
        <f t="shared" si="71"/>
        <v>0.61960474308300395</v>
      </c>
    </row>
    <row r="1145" spans="1:15" ht="12.75" x14ac:dyDescent="0.2">
      <c r="A1145" s="14">
        <v>1174</v>
      </c>
      <c r="B1145" s="9" t="s">
        <v>415</v>
      </c>
      <c r="C1145" s="18" t="s">
        <v>14</v>
      </c>
      <c r="D1145" s="15">
        <v>42118</v>
      </c>
      <c r="E1145" s="16">
        <v>6123000000</v>
      </c>
      <c r="F1145" s="17">
        <v>2290000000</v>
      </c>
      <c r="G1145" s="17">
        <v>2197000000</v>
      </c>
      <c r="H1145" s="17">
        <v>920000000</v>
      </c>
      <c r="I1145" s="17">
        <v>0</v>
      </c>
      <c r="J1145" s="9" t="s">
        <v>20</v>
      </c>
      <c r="K1145" s="24" t="s">
        <v>55</v>
      </c>
      <c r="L1145" s="3">
        <f t="shared" si="68"/>
        <v>3833000000</v>
      </c>
      <c r="M1145" s="3">
        <f t="shared" si="69"/>
        <v>3117000000</v>
      </c>
      <c r="N1145" s="3">
        <f t="shared" si="70"/>
        <v>716000000</v>
      </c>
      <c r="O1145" s="27">
        <f t="shared" si="71"/>
        <v>0.62600032663726934</v>
      </c>
    </row>
    <row r="1146" spans="1:15" ht="12.75" x14ac:dyDescent="0.2">
      <c r="A1146" s="14">
        <v>1175</v>
      </c>
      <c r="B1146" s="9" t="s">
        <v>415</v>
      </c>
      <c r="C1146" s="18" t="s">
        <v>15</v>
      </c>
      <c r="D1146" s="15">
        <v>42489</v>
      </c>
      <c r="E1146" s="16">
        <v>5546000000</v>
      </c>
      <c r="F1146" s="17">
        <v>2173000000</v>
      </c>
      <c r="G1146" s="17">
        <v>2099000000</v>
      </c>
      <c r="H1146" s="17">
        <v>861000000</v>
      </c>
      <c r="I1146" s="17">
        <v>0</v>
      </c>
      <c r="J1146" s="9" t="s">
        <v>20</v>
      </c>
      <c r="K1146" s="24" t="s">
        <v>55</v>
      </c>
      <c r="L1146" s="3">
        <f t="shared" si="68"/>
        <v>3373000000</v>
      </c>
      <c r="M1146" s="3">
        <f t="shared" si="69"/>
        <v>2960000000</v>
      </c>
      <c r="N1146" s="3">
        <f t="shared" si="70"/>
        <v>413000000</v>
      </c>
      <c r="O1146" s="27">
        <f t="shared" si="71"/>
        <v>0.60818608005769925</v>
      </c>
    </row>
    <row r="1147" spans="1:15" ht="12.75" x14ac:dyDescent="0.2">
      <c r="A1147" s="14">
        <v>1180</v>
      </c>
      <c r="B1147" s="9" t="s">
        <v>416</v>
      </c>
      <c r="C1147" s="18" t="s">
        <v>10</v>
      </c>
      <c r="D1147" s="15">
        <v>41274</v>
      </c>
      <c r="E1147" s="16">
        <v>19429273000</v>
      </c>
      <c r="F1147" s="17">
        <v>17915735000</v>
      </c>
      <c r="G1147" s="17">
        <v>454900000</v>
      </c>
      <c r="H1147" s="17">
        <v>0</v>
      </c>
      <c r="I1147" s="17">
        <v>0</v>
      </c>
      <c r="J1147" s="9" t="s">
        <v>57</v>
      </c>
      <c r="K1147" s="24" t="s">
        <v>417</v>
      </c>
      <c r="L1147" s="3">
        <f t="shared" si="68"/>
        <v>1513538000</v>
      </c>
      <c r="M1147" s="3">
        <f t="shared" si="69"/>
        <v>454900000</v>
      </c>
      <c r="N1147" s="3">
        <f t="shared" si="70"/>
        <v>1058638000</v>
      </c>
      <c r="O1147" s="27">
        <f t="shared" si="71"/>
        <v>7.7899878188957453E-2</v>
      </c>
    </row>
    <row r="1148" spans="1:15" ht="12.75" x14ac:dyDescent="0.2">
      <c r="A1148" s="14">
        <v>1181</v>
      </c>
      <c r="B1148" s="9" t="s">
        <v>416</v>
      </c>
      <c r="C1148" s="18" t="s">
        <v>13</v>
      </c>
      <c r="D1148" s="15">
        <v>41639</v>
      </c>
      <c r="E1148" s="16">
        <v>19052046000</v>
      </c>
      <c r="F1148" s="17">
        <v>17641421000</v>
      </c>
      <c r="G1148" s="17">
        <v>467904000</v>
      </c>
      <c r="H1148" s="17">
        <v>0</v>
      </c>
      <c r="I1148" s="17">
        <v>0</v>
      </c>
      <c r="J1148" s="9" t="s">
        <v>57</v>
      </c>
      <c r="K1148" s="24" t="s">
        <v>417</v>
      </c>
      <c r="L1148" s="3">
        <f t="shared" si="68"/>
        <v>1410625000</v>
      </c>
      <c r="M1148" s="3">
        <f t="shared" si="69"/>
        <v>467904000</v>
      </c>
      <c r="N1148" s="3">
        <f t="shared" si="70"/>
        <v>942721000</v>
      </c>
      <c r="O1148" s="27">
        <f t="shared" si="71"/>
        <v>7.4040604352939313E-2</v>
      </c>
    </row>
    <row r="1149" spans="1:15" ht="12.75" x14ac:dyDescent="0.2">
      <c r="A1149" s="14">
        <v>1182</v>
      </c>
      <c r="B1149" s="9" t="s">
        <v>416</v>
      </c>
      <c r="C1149" s="18" t="s">
        <v>14</v>
      </c>
      <c r="D1149" s="15">
        <v>42004</v>
      </c>
      <c r="E1149" s="16">
        <v>21105141000</v>
      </c>
      <c r="F1149" s="17">
        <v>19198615000</v>
      </c>
      <c r="G1149" s="17">
        <v>520805000</v>
      </c>
      <c r="H1149" s="17">
        <v>0</v>
      </c>
      <c r="I1149" s="17">
        <v>0</v>
      </c>
      <c r="J1149" s="9" t="s">
        <v>57</v>
      </c>
      <c r="K1149" s="24" t="s">
        <v>417</v>
      </c>
      <c r="L1149" s="3">
        <f t="shared" si="68"/>
        <v>1906526000</v>
      </c>
      <c r="M1149" s="3">
        <f t="shared" si="69"/>
        <v>520805000</v>
      </c>
      <c r="N1149" s="3">
        <f t="shared" si="70"/>
        <v>1385721000</v>
      </c>
      <c r="O1149" s="27">
        <f t="shared" si="71"/>
        <v>9.0334672485722786E-2</v>
      </c>
    </row>
    <row r="1150" spans="1:15" ht="12.75" x14ac:dyDescent="0.2">
      <c r="A1150" s="14">
        <v>1183</v>
      </c>
      <c r="B1150" s="9" t="s">
        <v>416</v>
      </c>
      <c r="C1150" s="18" t="s">
        <v>15</v>
      </c>
      <c r="D1150" s="15">
        <v>42369</v>
      </c>
      <c r="E1150" s="16">
        <v>16439276000</v>
      </c>
      <c r="F1150" s="17">
        <v>14858014000</v>
      </c>
      <c r="G1150" s="17">
        <v>458989000</v>
      </c>
      <c r="H1150" s="17">
        <v>0</v>
      </c>
      <c r="I1150" s="17">
        <v>0</v>
      </c>
      <c r="J1150" s="9" t="s">
        <v>57</v>
      </c>
      <c r="K1150" s="24" t="s">
        <v>417</v>
      </c>
      <c r="L1150" s="3">
        <f t="shared" si="68"/>
        <v>1581262000</v>
      </c>
      <c r="M1150" s="3">
        <f t="shared" si="69"/>
        <v>458989000</v>
      </c>
      <c r="N1150" s="3">
        <f t="shared" si="70"/>
        <v>1122273000</v>
      </c>
      <c r="O1150" s="27">
        <f t="shared" si="71"/>
        <v>9.6188055970348088E-2</v>
      </c>
    </row>
    <row r="1151" spans="1:15" ht="12.75" x14ac:dyDescent="0.2">
      <c r="A1151" s="14">
        <v>1184</v>
      </c>
      <c r="B1151" s="9" t="s">
        <v>418</v>
      </c>
      <c r="C1151" s="18" t="s">
        <v>10</v>
      </c>
      <c r="D1151" s="15">
        <v>41301</v>
      </c>
      <c r="E1151" s="16">
        <v>4280159000</v>
      </c>
      <c r="F1151" s="17">
        <v>2053816000</v>
      </c>
      <c r="G1151" s="17">
        <v>430822000</v>
      </c>
      <c r="H1151" s="17">
        <v>1147282000</v>
      </c>
      <c r="I1151" s="17">
        <v>0</v>
      </c>
      <c r="J1151" s="9" t="s">
        <v>20</v>
      </c>
      <c r="K1151" s="24" t="s">
        <v>32</v>
      </c>
      <c r="L1151" s="3">
        <f t="shared" si="68"/>
        <v>2226343000</v>
      </c>
      <c r="M1151" s="3">
        <f t="shared" si="69"/>
        <v>1578104000</v>
      </c>
      <c r="N1151" s="3">
        <f t="shared" si="70"/>
        <v>648239000</v>
      </c>
      <c r="O1151" s="27">
        <f t="shared" si="71"/>
        <v>0.52015427464260089</v>
      </c>
    </row>
    <row r="1152" spans="1:15" ht="12.75" x14ac:dyDescent="0.2">
      <c r="A1152" s="14">
        <v>1185</v>
      </c>
      <c r="B1152" s="9" t="s">
        <v>418</v>
      </c>
      <c r="C1152" s="18" t="s">
        <v>13</v>
      </c>
      <c r="D1152" s="15">
        <v>41665</v>
      </c>
      <c r="E1152" s="16">
        <v>4130000000</v>
      </c>
      <c r="F1152" s="17">
        <v>1862000000</v>
      </c>
      <c r="G1152" s="17">
        <v>436000000</v>
      </c>
      <c r="H1152" s="17">
        <v>1336000000</v>
      </c>
      <c r="I1152" s="17">
        <v>0</v>
      </c>
      <c r="J1152" s="9" t="s">
        <v>20</v>
      </c>
      <c r="K1152" s="24" t="s">
        <v>32</v>
      </c>
      <c r="L1152" s="3">
        <f t="shared" si="68"/>
        <v>2268000000</v>
      </c>
      <c r="M1152" s="3">
        <f t="shared" si="69"/>
        <v>1772000000</v>
      </c>
      <c r="N1152" s="3">
        <f t="shared" si="70"/>
        <v>496000000</v>
      </c>
      <c r="O1152" s="27">
        <f t="shared" si="71"/>
        <v>0.54915254237288136</v>
      </c>
    </row>
    <row r="1153" spans="1:15" ht="12.75" x14ac:dyDescent="0.2">
      <c r="A1153" s="14">
        <v>1186</v>
      </c>
      <c r="B1153" s="9" t="s">
        <v>418</v>
      </c>
      <c r="C1153" s="18" t="s">
        <v>14</v>
      </c>
      <c r="D1153" s="15">
        <v>42029</v>
      </c>
      <c r="E1153" s="16">
        <v>4682000000</v>
      </c>
      <c r="F1153" s="17">
        <v>2083000000</v>
      </c>
      <c r="G1153" s="17">
        <v>480000000</v>
      </c>
      <c r="H1153" s="17">
        <v>1360000000</v>
      </c>
      <c r="I1153" s="17">
        <v>0</v>
      </c>
      <c r="J1153" s="9" t="s">
        <v>20</v>
      </c>
      <c r="K1153" s="24" t="s">
        <v>32</v>
      </c>
      <c r="L1153" s="3">
        <f t="shared" si="68"/>
        <v>2599000000</v>
      </c>
      <c r="M1153" s="3">
        <f t="shared" si="69"/>
        <v>1840000000</v>
      </c>
      <c r="N1153" s="3">
        <f t="shared" si="70"/>
        <v>759000000</v>
      </c>
      <c r="O1153" s="27">
        <f t="shared" si="71"/>
        <v>0.55510465612985904</v>
      </c>
    </row>
    <row r="1154" spans="1:15" ht="12.75" x14ac:dyDescent="0.2">
      <c r="A1154" s="14">
        <v>1187</v>
      </c>
      <c r="B1154" s="9" t="s">
        <v>418</v>
      </c>
      <c r="C1154" s="18" t="s">
        <v>15</v>
      </c>
      <c r="D1154" s="15">
        <v>42400</v>
      </c>
      <c r="E1154" s="16">
        <v>5010000000</v>
      </c>
      <c r="F1154" s="17">
        <v>2199000000</v>
      </c>
      <c r="G1154" s="17">
        <v>602000000</v>
      </c>
      <c r="H1154" s="17">
        <v>1331000000</v>
      </c>
      <c r="I1154" s="17">
        <v>0</v>
      </c>
      <c r="J1154" s="9" t="s">
        <v>20</v>
      </c>
      <c r="K1154" s="24" t="s">
        <v>32</v>
      </c>
      <c r="L1154" s="3">
        <f t="shared" ref="L1154:L1217" si="72">E1154-F1154</f>
        <v>2811000000</v>
      </c>
      <c r="M1154" s="3">
        <f t="shared" si="69"/>
        <v>1933000000</v>
      </c>
      <c r="N1154" s="3">
        <f t="shared" si="70"/>
        <v>878000000</v>
      </c>
      <c r="O1154" s="27">
        <f t="shared" si="71"/>
        <v>0.56107784431137719</v>
      </c>
    </row>
    <row r="1155" spans="1:15" ht="12.75" x14ac:dyDescent="0.2">
      <c r="A1155" s="14">
        <v>1188</v>
      </c>
      <c r="B1155" s="9" t="s">
        <v>419</v>
      </c>
      <c r="C1155" s="18" t="s">
        <v>10</v>
      </c>
      <c r="D1155" s="15">
        <v>41274</v>
      </c>
      <c r="E1155" s="16">
        <v>5508500000</v>
      </c>
      <c r="F1155" s="17">
        <v>3414400000</v>
      </c>
      <c r="G1155" s="17">
        <v>1403500000</v>
      </c>
      <c r="H1155" s="17">
        <v>0</v>
      </c>
      <c r="I1155" s="17">
        <v>0</v>
      </c>
      <c r="J1155" s="9" t="s">
        <v>17</v>
      </c>
      <c r="K1155" s="24" t="s">
        <v>420</v>
      </c>
      <c r="L1155" s="3">
        <f t="shared" si="72"/>
        <v>2094100000</v>
      </c>
      <c r="M1155" s="3">
        <f t="shared" ref="M1155:M1218" si="73">G1155+H1155+I1155</f>
        <v>1403500000</v>
      </c>
      <c r="N1155" s="3">
        <f t="shared" ref="N1155:N1218" si="74">L1155-M1155</f>
        <v>690600000</v>
      </c>
      <c r="O1155" s="27">
        <f t="shared" ref="O1155:O1218" si="75">(E1155-F1155)/E1155</f>
        <v>0.3801579377325951</v>
      </c>
    </row>
    <row r="1156" spans="1:15" ht="12.75" x14ac:dyDescent="0.2">
      <c r="A1156" s="14">
        <v>1189</v>
      </c>
      <c r="B1156" s="9" t="s">
        <v>419</v>
      </c>
      <c r="C1156" s="18" t="s">
        <v>13</v>
      </c>
      <c r="D1156" s="15">
        <v>41639</v>
      </c>
      <c r="E1156" s="16">
        <v>5607000000</v>
      </c>
      <c r="F1156" s="17">
        <v>3482100000</v>
      </c>
      <c r="G1156" s="17">
        <v>1399500000</v>
      </c>
      <c r="H1156" s="17">
        <v>0</v>
      </c>
      <c r="I1156" s="17">
        <v>0</v>
      </c>
      <c r="J1156" s="9" t="s">
        <v>17</v>
      </c>
      <c r="K1156" s="24" t="s">
        <v>420</v>
      </c>
      <c r="L1156" s="3">
        <f t="shared" si="72"/>
        <v>2124900000</v>
      </c>
      <c r="M1156" s="3">
        <f t="shared" si="73"/>
        <v>1399500000</v>
      </c>
      <c r="N1156" s="3">
        <f t="shared" si="74"/>
        <v>725400000</v>
      </c>
      <c r="O1156" s="27">
        <f t="shared" si="75"/>
        <v>0.37897271268057786</v>
      </c>
    </row>
    <row r="1157" spans="1:15" ht="12.75" x14ac:dyDescent="0.2">
      <c r="A1157" s="14">
        <v>1190</v>
      </c>
      <c r="B1157" s="9" t="s">
        <v>419</v>
      </c>
      <c r="C1157" s="18" t="s">
        <v>14</v>
      </c>
      <c r="D1157" s="15">
        <v>42004</v>
      </c>
      <c r="E1157" s="16">
        <v>5727000000</v>
      </c>
      <c r="F1157" s="17">
        <v>3523600000</v>
      </c>
      <c r="G1157" s="17">
        <v>1545900000</v>
      </c>
      <c r="H1157" s="17">
        <v>0</v>
      </c>
      <c r="I1157" s="17">
        <v>0</v>
      </c>
      <c r="J1157" s="9" t="s">
        <v>17</v>
      </c>
      <c r="K1157" s="24" t="s">
        <v>420</v>
      </c>
      <c r="L1157" s="3">
        <f t="shared" si="72"/>
        <v>2203400000</v>
      </c>
      <c r="M1157" s="3">
        <f t="shared" si="73"/>
        <v>1545900000</v>
      </c>
      <c r="N1157" s="3">
        <f t="shared" si="74"/>
        <v>657500000</v>
      </c>
      <c r="O1157" s="27">
        <f t="shared" si="75"/>
        <v>0.38473895582329315</v>
      </c>
    </row>
    <row r="1158" spans="1:15" ht="12.75" x14ac:dyDescent="0.2">
      <c r="A1158" s="14">
        <v>1191</v>
      </c>
      <c r="B1158" s="9" t="s">
        <v>419</v>
      </c>
      <c r="C1158" s="18" t="s">
        <v>15</v>
      </c>
      <c r="D1158" s="15">
        <v>42369</v>
      </c>
      <c r="E1158" s="16">
        <v>5915700000</v>
      </c>
      <c r="F1158" s="17">
        <v>3611100000</v>
      </c>
      <c r="G1158" s="17">
        <v>1626000000</v>
      </c>
      <c r="H1158" s="17">
        <v>0</v>
      </c>
      <c r="I1158" s="17">
        <v>0</v>
      </c>
      <c r="J1158" s="9" t="s">
        <v>17</v>
      </c>
      <c r="K1158" s="24" t="s">
        <v>420</v>
      </c>
      <c r="L1158" s="3">
        <f t="shared" si="72"/>
        <v>2304600000</v>
      </c>
      <c r="M1158" s="3">
        <f t="shared" si="73"/>
        <v>1626000000</v>
      </c>
      <c r="N1158" s="3">
        <f t="shared" si="74"/>
        <v>678600000</v>
      </c>
      <c r="O1158" s="27">
        <f t="shared" si="75"/>
        <v>0.38957350778437039</v>
      </c>
    </row>
    <row r="1159" spans="1:15" ht="12.75" x14ac:dyDescent="0.2">
      <c r="A1159" s="14">
        <v>1200</v>
      </c>
      <c r="B1159" s="9" t="s">
        <v>421</v>
      </c>
      <c r="C1159" s="18" t="s">
        <v>10</v>
      </c>
      <c r="D1159" s="15">
        <v>41274</v>
      </c>
      <c r="E1159" s="16">
        <v>484581000</v>
      </c>
      <c r="F1159" s="17">
        <v>21306000</v>
      </c>
      <c r="G1159" s="17">
        <v>38123000</v>
      </c>
      <c r="H1159" s="17">
        <v>0</v>
      </c>
      <c r="I1159" s="17">
        <v>147515000</v>
      </c>
      <c r="J1159" s="9" t="s">
        <v>50</v>
      </c>
      <c r="K1159" s="24" t="s">
        <v>263</v>
      </c>
      <c r="L1159" s="3">
        <f t="shared" si="72"/>
        <v>463275000</v>
      </c>
      <c r="M1159" s="3">
        <f t="shared" si="73"/>
        <v>185638000</v>
      </c>
      <c r="N1159" s="3">
        <f t="shared" si="74"/>
        <v>277637000</v>
      </c>
      <c r="O1159" s="27">
        <f t="shared" si="75"/>
        <v>0.95603211846935809</v>
      </c>
    </row>
    <row r="1160" spans="1:15" ht="12.75" x14ac:dyDescent="0.2">
      <c r="A1160" s="14">
        <v>1201</v>
      </c>
      <c r="B1160" s="9" t="s">
        <v>421</v>
      </c>
      <c r="C1160" s="18" t="s">
        <v>13</v>
      </c>
      <c r="D1160" s="15">
        <v>41639</v>
      </c>
      <c r="E1160" s="16">
        <v>780209000</v>
      </c>
      <c r="F1160" s="17">
        <v>38851000</v>
      </c>
      <c r="G1160" s="17">
        <v>56881000</v>
      </c>
      <c r="H1160" s="17">
        <v>0</v>
      </c>
      <c r="I1160" s="17">
        <v>306769000</v>
      </c>
      <c r="J1160" s="9" t="s">
        <v>50</v>
      </c>
      <c r="K1160" s="24" t="s">
        <v>263</v>
      </c>
      <c r="L1160" s="3">
        <f t="shared" si="72"/>
        <v>741358000</v>
      </c>
      <c r="M1160" s="3">
        <f t="shared" si="73"/>
        <v>363650000</v>
      </c>
      <c r="N1160" s="3">
        <f t="shared" si="74"/>
        <v>377708000</v>
      </c>
      <c r="O1160" s="27">
        <f t="shared" si="75"/>
        <v>0.95020436831669464</v>
      </c>
    </row>
    <row r="1161" spans="1:15" ht="12.75" x14ac:dyDescent="0.2">
      <c r="A1161" s="14">
        <v>1202</v>
      </c>
      <c r="B1161" s="9" t="s">
        <v>421</v>
      </c>
      <c r="C1161" s="18" t="s">
        <v>14</v>
      </c>
      <c r="D1161" s="15">
        <v>42004</v>
      </c>
      <c r="E1161" s="16">
        <v>933505000</v>
      </c>
      <c r="F1161" s="17">
        <v>53871000</v>
      </c>
      <c r="G1161" s="17">
        <v>51085000</v>
      </c>
      <c r="H1161" s="17">
        <v>0</v>
      </c>
      <c r="I1161" s="17">
        <v>374661000</v>
      </c>
      <c r="J1161" s="9" t="s">
        <v>50</v>
      </c>
      <c r="K1161" s="24" t="s">
        <v>263</v>
      </c>
      <c r="L1161" s="3">
        <f t="shared" si="72"/>
        <v>879634000</v>
      </c>
      <c r="M1161" s="3">
        <f t="shared" si="73"/>
        <v>425746000</v>
      </c>
      <c r="N1161" s="3">
        <f t="shared" si="74"/>
        <v>453888000</v>
      </c>
      <c r="O1161" s="27">
        <f t="shared" si="75"/>
        <v>0.94229168563639187</v>
      </c>
    </row>
    <row r="1162" spans="1:15" ht="12.75" x14ac:dyDescent="0.2">
      <c r="A1162" s="14">
        <v>1203</v>
      </c>
      <c r="B1162" s="9" t="s">
        <v>421</v>
      </c>
      <c r="C1162" s="18" t="s">
        <v>15</v>
      </c>
      <c r="D1162" s="15">
        <v>42369</v>
      </c>
      <c r="E1162" s="16">
        <v>1023285000</v>
      </c>
      <c r="F1162" s="17">
        <v>55352000</v>
      </c>
      <c r="G1162" s="17">
        <v>49298000</v>
      </c>
      <c r="H1162" s="17">
        <v>0</v>
      </c>
      <c r="I1162" s="17">
        <v>409215000</v>
      </c>
      <c r="J1162" s="9" t="s">
        <v>50</v>
      </c>
      <c r="K1162" s="24" t="s">
        <v>263</v>
      </c>
      <c r="L1162" s="3">
        <f t="shared" si="72"/>
        <v>967933000</v>
      </c>
      <c r="M1162" s="3">
        <f t="shared" si="73"/>
        <v>458513000</v>
      </c>
      <c r="N1162" s="3">
        <f t="shared" si="74"/>
        <v>509420000</v>
      </c>
      <c r="O1162" s="27">
        <f t="shared" si="75"/>
        <v>0.94590754286440237</v>
      </c>
    </row>
    <row r="1163" spans="1:15" ht="12.75" x14ac:dyDescent="0.2">
      <c r="A1163" s="14">
        <v>1204</v>
      </c>
      <c r="B1163" s="9" t="s">
        <v>422</v>
      </c>
      <c r="C1163" s="18" t="s">
        <v>10</v>
      </c>
      <c r="D1163" s="15">
        <v>41274</v>
      </c>
      <c r="E1163" s="16">
        <v>10184121000</v>
      </c>
      <c r="F1163" s="17">
        <v>8540319000</v>
      </c>
      <c r="G1163" s="17">
        <v>491725000</v>
      </c>
      <c r="H1163" s="17">
        <v>0</v>
      </c>
      <c r="I1163" s="17">
        <v>205334000</v>
      </c>
      <c r="J1163" s="9" t="s">
        <v>81</v>
      </c>
      <c r="K1163" s="24" t="s">
        <v>82</v>
      </c>
      <c r="L1163" s="3">
        <f t="shared" si="72"/>
        <v>1643802000</v>
      </c>
      <c r="M1163" s="3">
        <f t="shared" si="73"/>
        <v>697059000</v>
      </c>
      <c r="N1163" s="3">
        <f t="shared" si="74"/>
        <v>946743000</v>
      </c>
      <c r="O1163" s="27">
        <f t="shared" si="75"/>
        <v>0.16140833362054516</v>
      </c>
    </row>
    <row r="1164" spans="1:15" ht="12.75" x14ac:dyDescent="0.2">
      <c r="A1164" s="14">
        <v>1205</v>
      </c>
      <c r="B1164" s="9" t="s">
        <v>422</v>
      </c>
      <c r="C1164" s="18" t="s">
        <v>13</v>
      </c>
      <c r="D1164" s="15">
        <v>41639</v>
      </c>
      <c r="E1164" s="16">
        <v>11871879000</v>
      </c>
      <c r="F1164" s="17">
        <v>10222213000</v>
      </c>
      <c r="G1164" s="17">
        <v>541586000</v>
      </c>
      <c r="H1164" s="17">
        <v>0</v>
      </c>
      <c r="I1164" s="17">
        <v>239343000</v>
      </c>
      <c r="J1164" s="9" t="s">
        <v>81</v>
      </c>
      <c r="K1164" s="24" t="s">
        <v>82</v>
      </c>
      <c r="L1164" s="3">
        <f t="shared" si="72"/>
        <v>1649666000</v>
      </c>
      <c r="M1164" s="3">
        <f t="shared" si="73"/>
        <v>780929000</v>
      </c>
      <c r="N1164" s="3">
        <f t="shared" si="74"/>
        <v>868737000</v>
      </c>
      <c r="O1164" s="27">
        <f t="shared" si="75"/>
        <v>0.13895576260506023</v>
      </c>
    </row>
    <row r="1165" spans="1:15" ht="12.75" x14ac:dyDescent="0.2">
      <c r="A1165" s="14">
        <v>1206</v>
      </c>
      <c r="B1165" s="9" t="s">
        <v>422</v>
      </c>
      <c r="C1165" s="18" t="s">
        <v>14</v>
      </c>
      <c r="D1165" s="15">
        <v>42004</v>
      </c>
      <c r="E1165" s="16">
        <v>12195091000</v>
      </c>
      <c r="F1165" s="17">
        <v>10088548000</v>
      </c>
      <c r="G1165" s="17">
        <v>674887000</v>
      </c>
      <c r="H1165" s="17">
        <v>0</v>
      </c>
      <c r="I1165" s="17">
        <v>294684000</v>
      </c>
      <c r="J1165" s="9" t="s">
        <v>81</v>
      </c>
      <c r="K1165" s="24" t="s">
        <v>82</v>
      </c>
      <c r="L1165" s="3">
        <f t="shared" si="72"/>
        <v>2106543000</v>
      </c>
      <c r="M1165" s="3">
        <f t="shared" si="73"/>
        <v>969571000</v>
      </c>
      <c r="N1165" s="3">
        <f t="shared" si="74"/>
        <v>1136972000</v>
      </c>
      <c r="O1165" s="27">
        <f t="shared" si="75"/>
        <v>0.17273696440641567</v>
      </c>
    </row>
    <row r="1166" spans="1:15" ht="12.75" x14ac:dyDescent="0.2">
      <c r="A1166" s="14">
        <v>1207</v>
      </c>
      <c r="B1166" s="9" t="s">
        <v>422</v>
      </c>
      <c r="C1166" s="18" t="s">
        <v>15</v>
      </c>
      <c r="D1166" s="15">
        <v>42369</v>
      </c>
      <c r="E1166" s="16">
        <v>7763206000</v>
      </c>
      <c r="F1166" s="17">
        <v>5641052000</v>
      </c>
      <c r="G1166" s="17">
        <v>693331000</v>
      </c>
      <c r="H1166" s="17">
        <v>0</v>
      </c>
      <c r="I1166" s="17">
        <v>354620000</v>
      </c>
      <c r="J1166" s="9" t="s">
        <v>81</v>
      </c>
      <c r="K1166" s="24" t="s">
        <v>82</v>
      </c>
      <c r="L1166" s="3">
        <f t="shared" si="72"/>
        <v>2122154000</v>
      </c>
      <c r="M1166" s="3">
        <f t="shared" si="73"/>
        <v>1047951000</v>
      </c>
      <c r="N1166" s="3">
        <f t="shared" si="74"/>
        <v>1074203000</v>
      </c>
      <c r="O1166" s="27">
        <f t="shared" si="75"/>
        <v>0.27336051626093655</v>
      </c>
    </row>
    <row r="1167" spans="1:15" ht="12.75" x14ac:dyDescent="0.2">
      <c r="A1167" s="14">
        <v>1209</v>
      </c>
      <c r="B1167" s="9" t="s">
        <v>423</v>
      </c>
      <c r="C1167" s="18" t="s">
        <v>10</v>
      </c>
      <c r="D1167" s="15">
        <v>42004</v>
      </c>
      <c r="E1167" s="16">
        <v>15317800000</v>
      </c>
      <c r="F1167" s="17">
        <v>12602100000</v>
      </c>
      <c r="G1167" s="17">
        <v>477200000</v>
      </c>
      <c r="H1167" s="17">
        <v>0</v>
      </c>
      <c r="I1167" s="17">
        <v>294400000</v>
      </c>
      <c r="J1167" s="9" t="s">
        <v>17</v>
      </c>
      <c r="K1167" s="24" t="s">
        <v>321</v>
      </c>
      <c r="L1167" s="3">
        <f t="shared" si="72"/>
        <v>2715700000</v>
      </c>
      <c r="M1167" s="3">
        <f t="shared" si="73"/>
        <v>771600000</v>
      </c>
      <c r="N1167" s="3">
        <f t="shared" si="74"/>
        <v>1944100000</v>
      </c>
      <c r="O1167" s="27">
        <f t="shared" si="75"/>
        <v>0.17729047252216376</v>
      </c>
    </row>
    <row r="1168" spans="1:15" ht="12.75" x14ac:dyDescent="0.2">
      <c r="A1168" s="14">
        <v>1210</v>
      </c>
      <c r="B1168" s="9" t="s">
        <v>423</v>
      </c>
      <c r="C1168" s="18" t="s">
        <v>13</v>
      </c>
      <c r="D1168" s="15">
        <v>42369</v>
      </c>
      <c r="E1168" s="16">
        <v>15134400000</v>
      </c>
      <c r="F1168" s="17">
        <v>12491400000</v>
      </c>
      <c r="G1168" s="17">
        <v>431800000</v>
      </c>
      <c r="H1168" s="17">
        <v>0</v>
      </c>
      <c r="I1168" s="17">
        <v>291100000</v>
      </c>
      <c r="J1168" s="9" t="s">
        <v>17</v>
      </c>
      <c r="K1168" s="24" t="s">
        <v>321</v>
      </c>
      <c r="L1168" s="3">
        <f t="shared" si="72"/>
        <v>2643000000</v>
      </c>
      <c r="M1168" s="3">
        <f t="shared" si="73"/>
        <v>722900000</v>
      </c>
      <c r="N1168" s="3">
        <f t="shared" si="74"/>
        <v>1920100000</v>
      </c>
      <c r="O1168" s="27">
        <f t="shared" si="75"/>
        <v>0.17463526799873136</v>
      </c>
    </row>
    <row r="1169" spans="1:15" ht="12.75" x14ac:dyDescent="0.2">
      <c r="A1169" s="14">
        <v>1211</v>
      </c>
      <c r="B1169" s="9" t="s">
        <v>423</v>
      </c>
      <c r="C1169" s="18" t="s">
        <v>14</v>
      </c>
      <c r="D1169" s="15">
        <v>42735</v>
      </c>
      <c r="E1169" s="16">
        <v>15416900000</v>
      </c>
      <c r="F1169" s="17">
        <v>12671200000</v>
      </c>
      <c r="G1169" s="17">
        <v>443900000</v>
      </c>
      <c r="H1169" s="17">
        <v>0</v>
      </c>
      <c r="I1169" s="17">
        <v>292900000</v>
      </c>
      <c r="J1169" s="9" t="s">
        <v>17</v>
      </c>
      <c r="K1169" s="24" t="s">
        <v>321</v>
      </c>
      <c r="L1169" s="3">
        <f t="shared" si="72"/>
        <v>2745700000</v>
      </c>
      <c r="M1169" s="3">
        <f t="shared" si="73"/>
        <v>736800000</v>
      </c>
      <c r="N1169" s="3">
        <f t="shared" si="74"/>
        <v>2008900000</v>
      </c>
      <c r="O1169" s="27">
        <f t="shared" si="75"/>
        <v>0.1780967639408701</v>
      </c>
    </row>
    <row r="1170" spans="1:15" ht="12.75" x14ac:dyDescent="0.2">
      <c r="A1170" s="14">
        <v>1212</v>
      </c>
      <c r="B1170" s="9" t="s">
        <v>424</v>
      </c>
      <c r="C1170" s="18" t="s">
        <v>10</v>
      </c>
      <c r="D1170" s="15">
        <v>41274</v>
      </c>
      <c r="E1170" s="16">
        <v>6182184000</v>
      </c>
      <c r="F1170" s="17">
        <v>3084766000</v>
      </c>
      <c r="G1170" s="17">
        <v>2120025000</v>
      </c>
      <c r="H1170" s="17">
        <v>0</v>
      </c>
      <c r="I1170" s="17">
        <v>0</v>
      </c>
      <c r="J1170" s="9" t="s">
        <v>17</v>
      </c>
      <c r="K1170" s="24" t="s">
        <v>77</v>
      </c>
      <c r="L1170" s="3">
        <f t="shared" si="72"/>
        <v>3097418000</v>
      </c>
      <c r="M1170" s="3">
        <f t="shared" si="73"/>
        <v>2120025000</v>
      </c>
      <c r="N1170" s="3">
        <f t="shared" si="74"/>
        <v>977393000</v>
      </c>
      <c r="O1170" s="27">
        <f t="shared" si="75"/>
        <v>0.50102326297632038</v>
      </c>
    </row>
    <row r="1171" spans="1:15" ht="12.75" x14ac:dyDescent="0.2">
      <c r="A1171" s="14">
        <v>1213</v>
      </c>
      <c r="B1171" s="9" t="s">
        <v>424</v>
      </c>
      <c r="C1171" s="18" t="s">
        <v>13</v>
      </c>
      <c r="D1171" s="15">
        <v>41639</v>
      </c>
      <c r="E1171" s="16">
        <v>6649237000</v>
      </c>
      <c r="F1171" s="17">
        <v>3280236000</v>
      </c>
      <c r="G1171" s="17">
        <v>2265516000</v>
      </c>
      <c r="H1171" s="17">
        <v>0</v>
      </c>
      <c r="I1171" s="17">
        <v>0</v>
      </c>
      <c r="J1171" s="9" t="s">
        <v>17</v>
      </c>
      <c r="K1171" s="24" t="s">
        <v>77</v>
      </c>
      <c r="L1171" s="3">
        <f t="shared" si="72"/>
        <v>3369001000</v>
      </c>
      <c r="M1171" s="3">
        <f t="shared" si="73"/>
        <v>2265516000</v>
      </c>
      <c r="N1171" s="3">
        <f t="shared" si="74"/>
        <v>1103485000</v>
      </c>
      <c r="O1171" s="27">
        <f t="shared" si="75"/>
        <v>0.50667482599883262</v>
      </c>
    </row>
    <row r="1172" spans="1:15" ht="12.75" x14ac:dyDescent="0.2">
      <c r="A1172" s="14">
        <v>1214</v>
      </c>
      <c r="B1172" s="9" t="s">
        <v>424</v>
      </c>
      <c r="C1172" s="18" t="s">
        <v>14</v>
      </c>
      <c r="D1172" s="15">
        <v>42004</v>
      </c>
      <c r="E1172" s="16">
        <v>7216081000</v>
      </c>
      <c r="F1172" s="17">
        <v>3507180000</v>
      </c>
      <c r="G1172" s="17">
        <v>2438527000</v>
      </c>
      <c r="H1172" s="17">
        <v>0</v>
      </c>
      <c r="I1172" s="17">
        <v>0</v>
      </c>
      <c r="J1172" s="9" t="s">
        <v>17</v>
      </c>
      <c r="K1172" s="24" t="s">
        <v>77</v>
      </c>
      <c r="L1172" s="3">
        <f t="shared" si="72"/>
        <v>3708901000</v>
      </c>
      <c r="M1172" s="3">
        <f t="shared" si="73"/>
        <v>2438527000</v>
      </c>
      <c r="N1172" s="3">
        <f t="shared" si="74"/>
        <v>1270374000</v>
      </c>
      <c r="O1172" s="27">
        <f t="shared" si="75"/>
        <v>0.51397718512306056</v>
      </c>
    </row>
    <row r="1173" spans="1:15" ht="12.75" x14ac:dyDescent="0.2">
      <c r="A1173" s="14">
        <v>1215</v>
      </c>
      <c r="B1173" s="9" t="s">
        <v>424</v>
      </c>
      <c r="C1173" s="18" t="s">
        <v>15</v>
      </c>
      <c r="D1173" s="15">
        <v>42369</v>
      </c>
      <c r="E1173" s="16">
        <v>7966674000</v>
      </c>
      <c r="F1173" s="17">
        <v>3804031000</v>
      </c>
      <c r="G1173" s="17">
        <v>2648622000</v>
      </c>
      <c r="H1173" s="17">
        <v>0</v>
      </c>
      <c r="I1173" s="17">
        <v>0</v>
      </c>
      <c r="J1173" s="9" t="s">
        <v>17</v>
      </c>
      <c r="K1173" s="24" t="s">
        <v>77</v>
      </c>
      <c r="L1173" s="3">
        <f t="shared" si="72"/>
        <v>4162643000</v>
      </c>
      <c r="M1173" s="3">
        <f t="shared" si="73"/>
        <v>2648622000</v>
      </c>
      <c r="N1173" s="3">
        <f t="shared" si="74"/>
        <v>1514021000</v>
      </c>
      <c r="O1173" s="27">
        <f t="shared" si="75"/>
        <v>0.52250700857095445</v>
      </c>
    </row>
    <row r="1174" spans="1:15" ht="12.75" x14ac:dyDescent="0.2">
      <c r="A1174" s="14">
        <v>1216</v>
      </c>
      <c r="B1174" s="9" t="s">
        <v>425</v>
      </c>
      <c r="C1174" s="18" t="s">
        <v>10</v>
      </c>
      <c r="D1174" s="15">
        <v>41274</v>
      </c>
      <c r="E1174" s="16">
        <v>20100000000</v>
      </c>
      <c r="F1174" s="17">
        <v>6530000000</v>
      </c>
      <c r="G1174" s="17">
        <v>1879000000</v>
      </c>
      <c r="H1174" s="17">
        <v>0</v>
      </c>
      <c r="I1174" s="17">
        <v>3585000000</v>
      </c>
      <c r="J1174" s="9" t="s">
        <v>81</v>
      </c>
      <c r="K1174" s="24" t="s">
        <v>82</v>
      </c>
      <c r="L1174" s="3">
        <f t="shared" si="72"/>
        <v>13570000000</v>
      </c>
      <c r="M1174" s="3">
        <f t="shared" si="73"/>
        <v>5464000000</v>
      </c>
      <c r="N1174" s="3">
        <f t="shared" si="74"/>
        <v>8106000000</v>
      </c>
      <c r="O1174" s="27">
        <f t="shared" si="75"/>
        <v>0.67512437810945269</v>
      </c>
    </row>
    <row r="1175" spans="1:15" ht="12.75" x14ac:dyDescent="0.2">
      <c r="A1175" s="14">
        <v>1217</v>
      </c>
      <c r="B1175" s="9" t="s">
        <v>425</v>
      </c>
      <c r="C1175" s="18" t="s">
        <v>13</v>
      </c>
      <c r="D1175" s="15">
        <v>41639</v>
      </c>
      <c r="E1175" s="16">
        <v>20170000000</v>
      </c>
      <c r="F1175" s="17">
        <v>6497000000</v>
      </c>
      <c r="G1175" s="17">
        <v>2108000000</v>
      </c>
      <c r="H1175" s="17">
        <v>0</v>
      </c>
      <c r="I1175" s="17">
        <v>4203000000</v>
      </c>
      <c r="J1175" s="9" t="s">
        <v>81</v>
      </c>
      <c r="K1175" s="24" t="s">
        <v>82</v>
      </c>
      <c r="L1175" s="3">
        <f t="shared" si="72"/>
        <v>13673000000</v>
      </c>
      <c r="M1175" s="3">
        <f t="shared" si="73"/>
        <v>6311000000</v>
      </c>
      <c r="N1175" s="3">
        <f t="shared" si="74"/>
        <v>7362000000</v>
      </c>
      <c r="O1175" s="27">
        <f t="shared" si="75"/>
        <v>0.67788795240456123</v>
      </c>
    </row>
    <row r="1176" spans="1:15" ht="12.75" x14ac:dyDescent="0.2">
      <c r="A1176" s="14">
        <v>1218</v>
      </c>
      <c r="B1176" s="9" t="s">
        <v>425</v>
      </c>
      <c r="C1176" s="18" t="s">
        <v>14</v>
      </c>
      <c r="D1176" s="15">
        <v>42004</v>
      </c>
      <c r="E1176" s="16">
        <v>19312000000</v>
      </c>
      <c r="F1176" s="17">
        <v>6803000000</v>
      </c>
      <c r="G1176" s="17">
        <v>2053000000</v>
      </c>
      <c r="H1176" s="17">
        <v>0</v>
      </c>
      <c r="I1176" s="17">
        <v>4261000000</v>
      </c>
      <c r="J1176" s="9" t="s">
        <v>81</v>
      </c>
      <c r="K1176" s="24" t="s">
        <v>82</v>
      </c>
      <c r="L1176" s="3">
        <f t="shared" si="72"/>
        <v>12509000000</v>
      </c>
      <c r="M1176" s="3">
        <f t="shared" si="73"/>
        <v>6314000000</v>
      </c>
      <c r="N1176" s="3">
        <f t="shared" si="74"/>
        <v>6195000000</v>
      </c>
      <c r="O1176" s="27">
        <f t="shared" si="75"/>
        <v>0.64773198011599009</v>
      </c>
    </row>
    <row r="1177" spans="1:15" ht="12.75" x14ac:dyDescent="0.2">
      <c r="A1177" s="14">
        <v>1219</v>
      </c>
      <c r="B1177" s="9" t="s">
        <v>425</v>
      </c>
      <c r="C1177" s="18" t="s">
        <v>15</v>
      </c>
      <c r="D1177" s="15">
        <v>42369</v>
      </c>
      <c r="E1177" s="16">
        <v>12480000000</v>
      </c>
      <c r="F1177" s="17">
        <v>5804000000</v>
      </c>
      <c r="G1177" s="17">
        <v>1613000000</v>
      </c>
      <c r="H1177" s="17">
        <v>0</v>
      </c>
      <c r="I1177" s="17">
        <v>4544000000</v>
      </c>
      <c r="J1177" s="9" t="s">
        <v>81</v>
      </c>
      <c r="K1177" s="24" t="s">
        <v>82</v>
      </c>
      <c r="L1177" s="3">
        <f t="shared" si="72"/>
        <v>6676000000</v>
      </c>
      <c r="M1177" s="3">
        <f t="shared" si="73"/>
        <v>6157000000</v>
      </c>
      <c r="N1177" s="3">
        <f t="shared" si="74"/>
        <v>519000000</v>
      </c>
      <c r="O1177" s="27">
        <f t="shared" si="75"/>
        <v>0.53493589743589742</v>
      </c>
    </row>
    <row r="1178" spans="1:15" ht="12.75" x14ac:dyDescent="0.2">
      <c r="A1178" s="14">
        <v>1224</v>
      </c>
      <c r="B1178" s="9" t="s">
        <v>426</v>
      </c>
      <c r="C1178" s="18" t="s">
        <v>10</v>
      </c>
      <c r="D1178" s="15">
        <v>41274</v>
      </c>
      <c r="E1178" s="16">
        <v>1355300000</v>
      </c>
      <c r="F1178" s="17">
        <v>90800000</v>
      </c>
      <c r="G1178" s="17">
        <v>803800000</v>
      </c>
      <c r="H1178" s="17">
        <v>0</v>
      </c>
      <c r="I1178" s="17">
        <v>76000000</v>
      </c>
      <c r="J1178" s="9" t="s">
        <v>45</v>
      </c>
      <c r="K1178" s="24" t="s">
        <v>427</v>
      </c>
      <c r="L1178" s="3">
        <f t="shared" si="72"/>
        <v>1264500000</v>
      </c>
      <c r="M1178" s="3">
        <f t="shared" si="73"/>
        <v>879800000</v>
      </c>
      <c r="N1178" s="3">
        <f t="shared" si="74"/>
        <v>384700000</v>
      </c>
      <c r="O1178" s="27">
        <f t="shared" si="75"/>
        <v>0.93300376300450083</v>
      </c>
    </row>
    <row r="1179" spans="1:15" ht="12.75" x14ac:dyDescent="0.2">
      <c r="A1179" s="14">
        <v>1225</v>
      </c>
      <c r="B1179" s="9" t="s">
        <v>426</v>
      </c>
      <c r="C1179" s="18" t="s">
        <v>13</v>
      </c>
      <c r="D1179" s="15">
        <v>41639</v>
      </c>
      <c r="E1179" s="16">
        <v>1346100000</v>
      </c>
      <c r="F1179" s="17">
        <v>81100000</v>
      </c>
      <c r="G1179" s="17">
        <v>812800000</v>
      </c>
      <c r="H1179" s="17">
        <v>0</v>
      </c>
      <c r="I1179" s="17">
        <v>69900000</v>
      </c>
      <c r="J1179" s="9" t="s">
        <v>45</v>
      </c>
      <c r="K1179" s="24" t="s">
        <v>427</v>
      </c>
      <c r="L1179" s="3">
        <f t="shared" si="72"/>
        <v>1265000000</v>
      </c>
      <c r="M1179" s="3">
        <f t="shared" si="73"/>
        <v>882700000</v>
      </c>
      <c r="N1179" s="3">
        <f t="shared" si="74"/>
        <v>382300000</v>
      </c>
      <c r="O1179" s="27">
        <f t="shared" si="75"/>
        <v>0.93975187578931729</v>
      </c>
    </row>
    <row r="1180" spans="1:15" ht="12.75" x14ac:dyDescent="0.2">
      <c r="A1180" s="14">
        <v>1226</v>
      </c>
      <c r="B1180" s="9" t="s">
        <v>426</v>
      </c>
      <c r="C1180" s="18" t="s">
        <v>14</v>
      </c>
      <c r="D1180" s="15">
        <v>42004</v>
      </c>
      <c r="E1180" s="16">
        <v>1381400000</v>
      </c>
      <c r="F1180" s="17">
        <v>80900000</v>
      </c>
      <c r="G1180" s="17">
        <v>816700000</v>
      </c>
      <c r="H1180" s="17">
        <v>0</v>
      </c>
      <c r="I1180" s="17">
        <v>65400000</v>
      </c>
      <c r="J1180" s="9" t="s">
        <v>45</v>
      </c>
      <c r="K1180" s="24" t="s">
        <v>427</v>
      </c>
      <c r="L1180" s="3">
        <f t="shared" si="72"/>
        <v>1300500000</v>
      </c>
      <c r="M1180" s="3">
        <f t="shared" si="73"/>
        <v>882100000</v>
      </c>
      <c r="N1180" s="3">
        <f t="shared" si="74"/>
        <v>418400000</v>
      </c>
      <c r="O1180" s="27">
        <f t="shared" si="75"/>
        <v>0.94143622412045747</v>
      </c>
    </row>
    <row r="1181" spans="1:15" ht="12.75" x14ac:dyDescent="0.2">
      <c r="A1181" s="14">
        <v>1227</v>
      </c>
      <c r="B1181" s="9" t="s">
        <v>426</v>
      </c>
      <c r="C1181" s="18" t="s">
        <v>15</v>
      </c>
      <c r="D1181" s="15">
        <v>42369</v>
      </c>
      <c r="E1181" s="16">
        <v>1421300000</v>
      </c>
      <c r="F1181" s="17">
        <v>95500000</v>
      </c>
      <c r="G1181" s="17">
        <v>836700000</v>
      </c>
      <c r="H1181" s="17">
        <v>0</v>
      </c>
      <c r="I1181" s="17">
        <v>57300000</v>
      </c>
      <c r="J1181" s="9" t="s">
        <v>45</v>
      </c>
      <c r="K1181" s="24" t="s">
        <v>427</v>
      </c>
      <c r="L1181" s="3">
        <f t="shared" si="72"/>
        <v>1325800000</v>
      </c>
      <c r="M1181" s="3">
        <f t="shared" si="73"/>
        <v>894000000</v>
      </c>
      <c r="N1181" s="3">
        <f t="shared" si="74"/>
        <v>431800000</v>
      </c>
      <c r="O1181" s="27">
        <f t="shared" si="75"/>
        <v>0.93280799268275527</v>
      </c>
    </row>
    <row r="1182" spans="1:15" ht="25.5" x14ac:dyDescent="0.2">
      <c r="A1182" s="14">
        <v>1228</v>
      </c>
      <c r="B1182" s="9" t="s">
        <v>428</v>
      </c>
      <c r="C1182" s="18" t="s">
        <v>10</v>
      </c>
      <c r="D1182" s="15">
        <v>41274</v>
      </c>
      <c r="E1182" s="16">
        <v>3823713000</v>
      </c>
      <c r="F1182" s="17">
        <v>1582398000</v>
      </c>
      <c r="G1182" s="17">
        <v>1489735000</v>
      </c>
      <c r="H1182" s="17">
        <v>114250000</v>
      </c>
      <c r="I1182" s="17">
        <v>0</v>
      </c>
      <c r="J1182" s="9" t="s">
        <v>11</v>
      </c>
      <c r="K1182" s="24" t="s">
        <v>429</v>
      </c>
      <c r="L1182" s="3">
        <f t="shared" si="72"/>
        <v>2241315000</v>
      </c>
      <c r="M1182" s="3">
        <f t="shared" si="73"/>
        <v>1603985000</v>
      </c>
      <c r="N1182" s="3">
        <f t="shared" si="74"/>
        <v>637330000</v>
      </c>
      <c r="O1182" s="27">
        <f t="shared" si="75"/>
        <v>0.58616193213245871</v>
      </c>
    </row>
    <row r="1183" spans="1:15" ht="25.5" x14ac:dyDescent="0.2">
      <c r="A1183" s="14">
        <v>1229</v>
      </c>
      <c r="B1183" s="9" t="s">
        <v>428</v>
      </c>
      <c r="C1183" s="18" t="s">
        <v>13</v>
      </c>
      <c r="D1183" s="15">
        <v>41639</v>
      </c>
      <c r="E1183" s="16">
        <v>3791335000</v>
      </c>
      <c r="F1183" s="17">
        <v>1650622000</v>
      </c>
      <c r="G1183" s="17">
        <v>1420096000</v>
      </c>
      <c r="H1183" s="17">
        <v>110412000</v>
      </c>
      <c r="I1183" s="17">
        <v>0</v>
      </c>
      <c r="J1183" s="9" t="s">
        <v>11</v>
      </c>
      <c r="K1183" s="24" t="s">
        <v>429</v>
      </c>
      <c r="L1183" s="3">
        <f t="shared" si="72"/>
        <v>2140713000</v>
      </c>
      <c r="M1183" s="3">
        <f t="shared" si="73"/>
        <v>1530508000</v>
      </c>
      <c r="N1183" s="3">
        <f t="shared" si="74"/>
        <v>610205000</v>
      </c>
      <c r="O1183" s="27">
        <f t="shared" si="75"/>
        <v>0.56463303823059685</v>
      </c>
    </row>
    <row r="1184" spans="1:15" ht="25.5" x14ac:dyDescent="0.2">
      <c r="A1184" s="14">
        <v>1230</v>
      </c>
      <c r="B1184" s="9" t="s">
        <v>428</v>
      </c>
      <c r="C1184" s="18" t="s">
        <v>14</v>
      </c>
      <c r="D1184" s="15">
        <v>42004</v>
      </c>
      <c r="E1184" s="16">
        <v>3821504000</v>
      </c>
      <c r="F1184" s="17">
        <v>1680791000</v>
      </c>
      <c r="G1184" s="17">
        <v>1378400000</v>
      </c>
      <c r="H1184" s="17">
        <v>109931000</v>
      </c>
      <c r="I1184" s="17">
        <v>0</v>
      </c>
      <c r="J1184" s="9" t="s">
        <v>11</v>
      </c>
      <c r="K1184" s="24" t="s">
        <v>429</v>
      </c>
      <c r="L1184" s="3">
        <f t="shared" si="72"/>
        <v>2140713000</v>
      </c>
      <c r="M1184" s="3">
        <f t="shared" si="73"/>
        <v>1488331000</v>
      </c>
      <c r="N1184" s="3">
        <f t="shared" si="74"/>
        <v>652382000</v>
      </c>
      <c r="O1184" s="27">
        <f t="shared" si="75"/>
        <v>0.56017552251678915</v>
      </c>
    </row>
    <row r="1185" spans="1:15" ht="25.5" x14ac:dyDescent="0.2">
      <c r="A1185" s="14">
        <v>1231</v>
      </c>
      <c r="B1185" s="9" t="s">
        <v>428</v>
      </c>
      <c r="C1185" s="18" t="s">
        <v>15</v>
      </c>
      <c r="D1185" s="15">
        <v>42369</v>
      </c>
      <c r="E1185" s="16">
        <v>3578060000</v>
      </c>
      <c r="F1185" s="17">
        <v>1558591000</v>
      </c>
      <c r="G1185" s="17">
        <v>1279961000</v>
      </c>
      <c r="H1185" s="17">
        <v>110156000</v>
      </c>
      <c r="I1185" s="17">
        <v>0</v>
      </c>
      <c r="J1185" s="9" t="s">
        <v>11</v>
      </c>
      <c r="K1185" s="24" t="s">
        <v>429</v>
      </c>
      <c r="L1185" s="3">
        <f t="shared" si="72"/>
        <v>2019469000</v>
      </c>
      <c r="M1185" s="3">
        <f t="shared" si="73"/>
        <v>1390117000</v>
      </c>
      <c r="N1185" s="3">
        <f t="shared" si="74"/>
        <v>629352000</v>
      </c>
      <c r="O1185" s="27">
        <f t="shared" si="75"/>
        <v>0.56440333588592706</v>
      </c>
    </row>
    <row r="1186" spans="1:15" ht="25.5" x14ac:dyDescent="0.2">
      <c r="A1186" s="14">
        <v>1232</v>
      </c>
      <c r="B1186" s="9" t="s">
        <v>430</v>
      </c>
      <c r="C1186" s="18" t="s">
        <v>10</v>
      </c>
      <c r="D1186" s="15">
        <v>41274</v>
      </c>
      <c r="E1186" s="16">
        <v>16596800000</v>
      </c>
      <c r="F1186" s="17">
        <v>13908300000</v>
      </c>
      <c r="G1186" s="17">
        <v>571600000</v>
      </c>
      <c r="H1186" s="17">
        <v>279300000</v>
      </c>
      <c r="I1186" s="17">
        <v>517400000</v>
      </c>
      <c r="J1186" s="9" t="s">
        <v>11</v>
      </c>
      <c r="K1186" s="24" t="s">
        <v>125</v>
      </c>
      <c r="L1186" s="3">
        <f t="shared" si="72"/>
        <v>2688500000</v>
      </c>
      <c r="M1186" s="3">
        <f t="shared" si="73"/>
        <v>1368300000</v>
      </c>
      <c r="N1186" s="3">
        <f t="shared" si="74"/>
        <v>1320200000</v>
      </c>
      <c r="O1186" s="27">
        <f t="shared" si="75"/>
        <v>0.16198905813168804</v>
      </c>
    </row>
    <row r="1187" spans="1:15" ht="25.5" x14ac:dyDescent="0.2">
      <c r="A1187" s="14">
        <v>1233</v>
      </c>
      <c r="B1187" s="9" t="s">
        <v>430</v>
      </c>
      <c r="C1187" s="18" t="s">
        <v>13</v>
      </c>
      <c r="D1187" s="15">
        <v>41639</v>
      </c>
      <c r="E1187" s="16">
        <v>16661000000</v>
      </c>
      <c r="F1187" s="17">
        <v>13900700000</v>
      </c>
      <c r="G1187" s="17">
        <v>559500000</v>
      </c>
      <c r="H1187" s="17">
        <v>251400000</v>
      </c>
      <c r="I1187" s="17">
        <v>571700000</v>
      </c>
      <c r="J1187" s="9" t="s">
        <v>11</v>
      </c>
      <c r="K1187" s="24" t="s">
        <v>125</v>
      </c>
      <c r="L1187" s="3">
        <f t="shared" si="72"/>
        <v>2760300000</v>
      </c>
      <c r="M1187" s="3">
        <f t="shared" si="73"/>
        <v>1382600000</v>
      </c>
      <c r="N1187" s="3">
        <f t="shared" si="74"/>
        <v>1377700000</v>
      </c>
      <c r="O1187" s="27">
        <f t="shared" si="75"/>
        <v>0.16567432927195247</v>
      </c>
    </row>
    <row r="1188" spans="1:15" ht="25.5" x14ac:dyDescent="0.2">
      <c r="A1188" s="14">
        <v>1234</v>
      </c>
      <c r="B1188" s="9" t="s">
        <v>430</v>
      </c>
      <c r="C1188" s="18" t="s">
        <v>14</v>
      </c>
      <c r="D1188" s="15">
        <v>42004</v>
      </c>
      <c r="E1188" s="16">
        <v>18534400000</v>
      </c>
      <c r="F1188" s="17">
        <v>15481600000</v>
      </c>
      <c r="G1188" s="17">
        <v>561400000</v>
      </c>
      <c r="H1188" s="17">
        <v>215600000</v>
      </c>
      <c r="I1188" s="17">
        <v>588500000</v>
      </c>
      <c r="J1188" s="9" t="s">
        <v>11</v>
      </c>
      <c r="K1188" s="24" t="s">
        <v>125</v>
      </c>
      <c r="L1188" s="3">
        <f t="shared" si="72"/>
        <v>3052800000</v>
      </c>
      <c r="M1188" s="3">
        <f t="shared" si="73"/>
        <v>1365500000</v>
      </c>
      <c r="N1188" s="3">
        <f t="shared" si="74"/>
        <v>1687300000</v>
      </c>
      <c r="O1188" s="27">
        <f t="shared" si="75"/>
        <v>0.1647099447513812</v>
      </c>
    </row>
    <row r="1189" spans="1:15" ht="25.5" x14ac:dyDescent="0.2">
      <c r="A1189" s="14">
        <v>1235</v>
      </c>
      <c r="B1189" s="9" t="s">
        <v>430</v>
      </c>
      <c r="C1189" s="18" t="s">
        <v>15</v>
      </c>
      <c r="D1189" s="15">
        <v>42369</v>
      </c>
      <c r="E1189" s="16">
        <v>18671300000</v>
      </c>
      <c r="F1189" s="17">
        <v>15292100000</v>
      </c>
      <c r="G1189" s="17">
        <v>541500000</v>
      </c>
      <c r="H1189" s="17">
        <v>239800000</v>
      </c>
      <c r="I1189" s="17">
        <v>583700000</v>
      </c>
      <c r="J1189" s="9" t="s">
        <v>11</v>
      </c>
      <c r="K1189" s="24" t="s">
        <v>125</v>
      </c>
      <c r="L1189" s="3">
        <f t="shared" si="72"/>
        <v>3379200000</v>
      </c>
      <c r="M1189" s="3">
        <f t="shared" si="73"/>
        <v>1365000000</v>
      </c>
      <c r="N1189" s="3">
        <f t="shared" si="74"/>
        <v>2014200000</v>
      </c>
      <c r="O1189" s="27">
        <f t="shared" si="75"/>
        <v>0.18098364870148304</v>
      </c>
    </row>
    <row r="1190" spans="1:15" ht="12.75" x14ac:dyDescent="0.2">
      <c r="A1190" s="14">
        <v>1236</v>
      </c>
      <c r="B1190" s="9" t="s">
        <v>431</v>
      </c>
      <c r="C1190" s="18" t="s">
        <v>10</v>
      </c>
      <c r="D1190" s="15">
        <v>41639</v>
      </c>
      <c r="E1190" s="16">
        <v>15598000000</v>
      </c>
      <c r="F1190" s="17">
        <v>11759000000</v>
      </c>
      <c r="G1190" s="17">
        <v>0</v>
      </c>
      <c r="H1190" s="17">
        <v>0</v>
      </c>
      <c r="I1190" s="17">
        <v>2077000000</v>
      </c>
      <c r="J1190" s="9" t="s">
        <v>40</v>
      </c>
      <c r="K1190" s="24" t="s">
        <v>41</v>
      </c>
      <c r="L1190" s="3">
        <f t="shared" si="72"/>
        <v>3839000000</v>
      </c>
      <c r="M1190" s="3">
        <f t="shared" si="73"/>
        <v>2077000000</v>
      </c>
      <c r="N1190" s="3">
        <f t="shared" si="74"/>
        <v>1762000000</v>
      </c>
      <c r="O1190" s="27">
        <f t="shared" si="75"/>
        <v>0.24612129760225671</v>
      </c>
    </row>
    <row r="1191" spans="1:15" ht="12.75" x14ac:dyDescent="0.2">
      <c r="A1191" s="14">
        <v>1237</v>
      </c>
      <c r="B1191" s="9" t="s">
        <v>431</v>
      </c>
      <c r="C1191" s="18" t="s">
        <v>13</v>
      </c>
      <c r="D1191" s="15">
        <v>42004</v>
      </c>
      <c r="E1191" s="16">
        <v>17090000000</v>
      </c>
      <c r="F1191" s="17">
        <v>12207000000</v>
      </c>
      <c r="G1191" s="17">
        <v>0</v>
      </c>
      <c r="H1191" s="17">
        <v>0</v>
      </c>
      <c r="I1191" s="17">
        <v>2433000000</v>
      </c>
      <c r="J1191" s="9" t="s">
        <v>40</v>
      </c>
      <c r="K1191" s="24" t="s">
        <v>41</v>
      </c>
      <c r="L1191" s="3">
        <f t="shared" si="72"/>
        <v>4883000000</v>
      </c>
      <c r="M1191" s="3">
        <f t="shared" si="73"/>
        <v>2433000000</v>
      </c>
      <c r="N1191" s="3">
        <f t="shared" si="74"/>
        <v>2450000000</v>
      </c>
      <c r="O1191" s="27">
        <f t="shared" si="75"/>
        <v>0.28572264482153303</v>
      </c>
    </row>
    <row r="1192" spans="1:15" ht="12.75" x14ac:dyDescent="0.2">
      <c r="A1192" s="14">
        <v>1238</v>
      </c>
      <c r="B1192" s="9" t="s">
        <v>431</v>
      </c>
      <c r="C1192" s="18" t="s">
        <v>14</v>
      </c>
      <c r="D1192" s="15">
        <v>42369</v>
      </c>
      <c r="E1192" s="16">
        <v>16833000000</v>
      </c>
      <c r="F1192" s="17">
        <v>12713000000</v>
      </c>
      <c r="G1192" s="17">
        <v>0</v>
      </c>
      <c r="H1192" s="17">
        <v>0</v>
      </c>
      <c r="I1192" s="17">
        <v>2612000000</v>
      </c>
      <c r="J1192" s="9" t="s">
        <v>40</v>
      </c>
      <c r="K1192" s="24" t="s">
        <v>41</v>
      </c>
      <c r="L1192" s="3">
        <f t="shared" si="72"/>
        <v>4120000000</v>
      </c>
      <c r="M1192" s="3">
        <f t="shared" si="73"/>
        <v>2612000000</v>
      </c>
      <c r="N1192" s="3">
        <f t="shared" si="74"/>
        <v>1508000000</v>
      </c>
      <c r="O1192" s="27">
        <f t="shared" si="75"/>
        <v>0.24475732192716687</v>
      </c>
    </row>
    <row r="1193" spans="1:15" ht="12.75" x14ac:dyDescent="0.2">
      <c r="A1193" s="14">
        <v>1239</v>
      </c>
      <c r="B1193" s="9" t="s">
        <v>431</v>
      </c>
      <c r="C1193" s="18" t="s">
        <v>15</v>
      </c>
      <c r="D1193" s="15">
        <v>42735</v>
      </c>
      <c r="E1193" s="16">
        <v>17666000000</v>
      </c>
      <c r="F1193" s="17">
        <v>12734000000</v>
      </c>
      <c r="G1193" s="17">
        <v>0</v>
      </c>
      <c r="H1193" s="17">
        <v>0</v>
      </c>
      <c r="I1193" s="17">
        <v>2755000000</v>
      </c>
      <c r="J1193" s="9" t="s">
        <v>40</v>
      </c>
      <c r="K1193" s="24" t="s">
        <v>41</v>
      </c>
      <c r="L1193" s="3">
        <f t="shared" si="72"/>
        <v>4932000000</v>
      </c>
      <c r="M1193" s="3">
        <f t="shared" si="73"/>
        <v>2755000000</v>
      </c>
      <c r="N1193" s="3">
        <f t="shared" si="74"/>
        <v>2177000000</v>
      </c>
      <c r="O1193" s="27">
        <f t="shared" si="75"/>
        <v>0.27918034642816708</v>
      </c>
    </row>
    <row r="1194" spans="1:15" ht="12.75" x14ac:dyDescent="0.2">
      <c r="A1194" s="14">
        <v>1240</v>
      </c>
      <c r="B1194" s="9" t="s">
        <v>432</v>
      </c>
      <c r="C1194" s="18" t="s">
        <v>10</v>
      </c>
      <c r="D1194" s="15">
        <v>41274</v>
      </c>
      <c r="E1194" s="16">
        <v>5260956000</v>
      </c>
      <c r="F1194" s="17">
        <v>1177275000</v>
      </c>
      <c r="G1194" s="17">
        <v>2188747000</v>
      </c>
      <c r="H1194" s="17">
        <v>0</v>
      </c>
      <c r="I1194" s="17">
        <v>65141000</v>
      </c>
      <c r="J1194" s="9" t="s">
        <v>17</v>
      </c>
      <c r="K1194" s="24" t="s">
        <v>75</v>
      </c>
      <c r="L1194" s="3">
        <f t="shared" si="72"/>
        <v>4083681000</v>
      </c>
      <c r="M1194" s="3">
        <f t="shared" si="73"/>
        <v>2253888000</v>
      </c>
      <c r="N1194" s="3">
        <f t="shared" si="74"/>
        <v>1829793000</v>
      </c>
      <c r="O1194" s="27">
        <f t="shared" si="75"/>
        <v>0.77622413112749855</v>
      </c>
    </row>
    <row r="1195" spans="1:15" ht="12.75" x14ac:dyDescent="0.2">
      <c r="A1195" s="14">
        <v>1241</v>
      </c>
      <c r="B1195" s="9" t="s">
        <v>432</v>
      </c>
      <c r="C1195" s="18" t="s">
        <v>13</v>
      </c>
      <c r="D1195" s="15">
        <v>41639</v>
      </c>
      <c r="E1195" s="16">
        <v>6793306000</v>
      </c>
      <c r="F1195" s="17">
        <v>1077420000</v>
      </c>
      <c r="G1195" s="17">
        <v>3185497000</v>
      </c>
      <c r="H1195" s="17">
        <v>0</v>
      </c>
      <c r="I1195" s="17">
        <v>117975000</v>
      </c>
      <c r="J1195" s="9" t="s">
        <v>17</v>
      </c>
      <c r="K1195" s="24" t="s">
        <v>75</v>
      </c>
      <c r="L1195" s="3">
        <f t="shared" si="72"/>
        <v>5715886000</v>
      </c>
      <c r="M1195" s="3">
        <f t="shared" si="73"/>
        <v>3303472000</v>
      </c>
      <c r="N1195" s="3">
        <f t="shared" si="74"/>
        <v>2412414000</v>
      </c>
      <c r="O1195" s="27">
        <f t="shared" si="75"/>
        <v>0.84139975440529247</v>
      </c>
    </row>
    <row r="1196" spans="1:15" ht="12.75" x14ac:dyDescent="0.2">
      <c r="A1196" s="14">
        <v>1242</v>
      </c>
      <c r="B1196" s="9" t="s">
        <v>432</v>
      </c>
      <c r="C1196" s="18" t="s">
        <v>14</v>
      </c>
      <c r="D1196" s="15">
        <v>42004</v>
      </c>
      <c r="E1196" s="16">
        <v>8441971000</v>
      </c>
      <c r="F1196" s="17">
        <v>857841000</v>
      </c>
      <c r="G1196" s="17">
        <v>4302998000</v>
      </c>
      <c r="H1196" s="17">
        <v>0</v>
      </c>
      <c r="I1196" s="17">
        <v>207820000</v>
      </c>
      <c r="J1196" s="9" t="s">
        <v>17</v>
      </c>
      <c r="K1196" s="24" t="s">
        <v>75</v>
      </c>
      <c r="L1196" s="3">
        <f t="shared" si="72"/>
        <v>7584130000</v>
      </c>
      <c r="M1196" s="3">
        <f t="shared" si="73"/>
        <v>4510818000</v>
      </c>
      <c r="N1196" s="3">
        <f t="shared" si="74"/>
        <v>3073312000</v>
      </c>
      <c r="O1196" s="27">
        <f t="shared" si="75"/>
        <v>0.89838380160273001</v>
      </c>
    </row>
    <row r="1197" spans="1:15" ht="12.75" x14ac:dyDescent="0.2">
      <c r="A1197" s="14">
        <v>1243</v>
      </c>
      <c r="B1197" s="9" t="s">
        <v>432</v>
      </c>
      <c r="C1197" s="18" t="s">
        <v>15</v>
      </c>
      <c r="D1197" s="15">
        <v>42369</v>
      </c>
      <c r="E1197" s="16">
        <v>9223987000</v>
      </c>
      <c r="F1197" s="17">
        <v>632180000</v>
      </c>
      <c r="G1197" s="17">
        <v>5060406000</v>
      </c>
      <c r="H1197" s="17">
        <v>0</v>
      </c>
      <c r="I1197" s="17">
        <v>272494000</v>
      </c>
      <c r="J1197" s="9" t="s">
        <v>17</v>
      </c>
      <c r="K1197" s="24" t="s">
        <v>75</v>
      </c>
      <c r="L1197" s="3">
        <f t="shared" si="72"/>
        <v>8591807000</v>
      </c>
      <c r="M1197" s="3">
        <f t="shared" si="73"/>
        <v>5332900000</v>
      </c>
      <c r="N1197" s="3">
        <f t="shared" si="74"/>
        <v>3258907000</v>
      </c>
      <c r="O1197" s="27">
        <f t="shared" si="75"/>
        <v>0.93146347669397189</v>
      </c>
    </row>
    <row r="1198" spans="1:15" ht="12.75" x14ac:dyDescent="0.2">
      <c r="A1198" s="14">
        <v>1244</v>
      </c>
      <c r="B1198" s="9" t="s">
        <v>433</v>
      </c>
      <c r="C1198" s="18" t="s">
        <v>10</v>
      </c>
      <c r="D1198" s="15">
        <v>41391</v>
      </c>
      <c r="E1198" s="16">
        <v>3637212000</v>
      </c>
      <c r="F1198" s="17">
        <v>2446443000</v>
      </c>
      <c r="G1198" s="17">
        <v>0</v>
      </c>
      <c r="H1198" s="17">
        <v>0</v>
      </c>
      <c r="I1198" s="17">
        <v>0</v>
      </c>
      <c r="J1198" s="9" t="s">
        <v>23</v>
      </c>
      <c r="K1198" s="24" t="s">
        <v>164</v>
      </c>
      <c r="L1198" s="3">
        <f t="shared" si="72"/>
        <v>1190769000</v>
      </c>
      <c r="M1198" s="3">
        <f t="shared" si="73"/>
        <v>0</v>
      </c>
      <c r="N1198" s="3">
        <f t="shared" si="74"/>
        <v>1190769000</v>
      </c>
      <c r="O1198" s="27">
        <f t="shared" si="75"/>
        <v>0.32738509605708987</v>
      </c>
    </row>
    <row r="1199" spans="1:15" ht="12.75" x14ac:dyDescent="0.2">
      <c r="A1199" s="14">
        <v>1245</v>
      </c>
      <c r="B1199" s="9" t="s">
        <v>433</v>
      </c>
      <c r="C1199" s="18" t="s">
        <v>13</v>
      </c>
      <c r="D1199" s="15">
        <v>41755</v>
      </c>
      <c r="E1199" s="16">
        <v>3585141000</v>
      </c>
      <c r="F1199" s="17">
        <v>2566444000</v>
      </c>
      <c r="G1199" s="17">
        <v>0</v>
      </c>
      <c r="H1199" s="17">
        <v>0</v>
      </c>
      <c r="I1199" s="17">
        <v>0</v>
      </c>
      <c r="J1199" s="9" t="s">
        <v>23</v>
      </c>
      <c r="K1199" s="24" t="s">
        <v>164</v>
      </c>
      <c r="L1199" s="3">
        <f t="shared" si="72"/>
        <v>1018697000</v>
      </c>
      <c r="M1199" s="3">
        <f t="shared" si="73"/>
        <v>0</v>
      </c>
      <c r="N1199" s="3">
        <f t="shared" si="74"/>
        <v>1018697000</v>
      </c>
      <c r="O1199" s="27">
        <f t="shared" si="75"/>
        <v>0.28414419404982955</v>
      </c>
    </row>
    <row r="1200" spans="1:15" ht="12.75" x14ac:dyDescent="0.2">
      <c r="A1200" s="14">
        <v>1246</v>
      </c>
      <c r="B1200" s="9" t="s">
        <v>433</v>
      </c>
      <c r="C1200" s="18" t="s">
        <v>14</v>
      </c>
      <c r="D1200" s="15">
        <v>42119</v>
      </c>
      <c r="E1200" s="16">
        <v>3910865000</v>
      </c>
      <c r="F1200" s="17">
        <v>2850316000</v>
      </c>
      <c r="G1200" s="17">
        <v>0</v>
      </c>
      <c r="H1200" s="17">
        <v>0</v>
      </c>
      <c r="I1200" s="17">
        <v>0</v>
      </c>
      <c r="J1200" s="9" t="s">
        <v>23</v>
      </c>
      <c r="K1200" s="24" t="s">
        <v>164</v>
      </c>
      <c r="L1200" s="3">
        <f t="shared" si="72"/>
        <v>1060549000</v>
      </c>
      <c r="M1200" s="3">
        <f t="shared" si="73"/>
        <v>0</v>
      </c>
      <c r="N1200" s="3">
        <f t="shared" si="74"/>
        <v>1060549000</v>
      </c>
      <c r="O1200" s="27">
        <f t="shared" si="75"/>
        <v>0.27118016091069369</v>
      </c>
    </row>
    <row r="1201" spans="1:15" ht="12.75" x14ac:dyDescent="0.2">
      <c r="A1201" s="14">
        <v>1247</v>
      </c>
      <c r="B1201" s="9" t="s">
        <v>433</v>
      </c>
      <c r="C1201" s="18" t="s">
        <v>15</v>
      </c>
      <c r="D1201" s="15">
        <v>42490</v>
      </c>
      <c r="E1201" s="16">
        <v>5386703000</v>
      </c>
      <c r="F1201" s="17">
        <v>4063955000</v>
      </c>
      <c r="G1201" s="17">
        <v>0</v>
      </c>
      <c r="H1201" s="17">
        <v>0</v>
      </c>
      <c r="I1201" s="17">
        <v>0</v>
      </c>
      <c r="J1201" s="9" t="s">
        <v>23</v>
      </c>
      <c r="K1201" s="24" t="s">
        <v>164</v>
      </c>
      <c r="L1201" s="3">
        <f t="shared" si="72"/>
        <v>1322748000</v>
      </c>
      <c r="M1201" s="3">
        <f t="shared" si="73"/>
        <v>0</v>
      </c>
      <c r="N1201" s="3">
        <f t="shared" si="74"/>
        <v>1322748000</v>
      </c>
      <c r="O1201" s="27">
        <f t="shared" si="75"/>
        <v>0.24555799716449933</v>
      </c>
    </row>
    <row r="1202" spans="1:15" ht="12.75" x14ac:dyDescent="0.2">
      <c r="A1202" s="14">
        <v>1248</v>
      </c>
      <c r="B1202" s="9" t="s">
        <v>434</v>
      </c>
      <c r="C1202" s="18" t="s">
        <v>10</v>
      </c>
      <c r="D1202" s="15">
        <v>41274</v>
      </c>
      <c r="E1202" s="16">
        <v>9781000000</v>
      </c>
      <c r="F1202" s="17">
        <v>6351000000</v>
      </c>
      <c r="G1202" s="17">
        <v>98000000</v>
      </c>
      <c r="H1202" s="17">
        <v>0</v>
      </c>
      <c r="I1202" s="17">
        <v>1054000000</v>
      </c>
      <c r="J1202" s="9" t="s">
        <v>40</v>
      </c>
      <c r="K1202" s="24" t="s">
        <v>43</v>
      </c>
      <c r="L1202" s="3">
        <f t="shared" si="72"/>
        <v>3430000000</v>
      </c>
      <c r="M1202" s="3">
        <f t="shared" si="73"/>
        <v>1152000000</v>
      </c>
      <c r="N1202" s="3">
        <f t="shared" si="74"/>
        <v>2278000000</v>
      </c>
      <c r="O1202" s="27">
        <f t="shared" si="75"/>
        <v>0.35067988958184237</v>
      </c>
    </row>
    <row r="1203" spans="1:15" ht="12.75" x14ac:dyDescent="0.2">
      <c r="A1203" s="14">
        <v>1249</v>
      </c>
      <c r="B1203" s="9" t="s">
        <v>434</v>
      </c>
      <c r="C1203" s="18" t="s">
        <v>13</v>
      </c>
      <c r="D1203" s="15">
        <v>41639</v>
      </c>
      <c r="E1203" s="16">
        <v>9968000000</v>
      </c>
      <c r="F1203" s="17">
        <v>6423000000</v>
      </c>
      <c r="G1203" s="17">
        <v>68000000</v>
      </c>
      <c r="H1203" s="17">
        <v>0</v>
      </c>
      <c r="I1203" s="17">
        <v>1178000000</v>
      </c>
      <c r="J1203" s="9" t="s">
        <v>40</v>
      </c>
      <c r="K1203" s="24" t="s">
        <v>43</v>
      </c>
      <c r="L1203" s="3">
        <f t="shared" si="72"/>
        <v>3545000000</v>
      </c>
      <c r="M1203" s="3">
        <f t="shared" si="73"/>
        <v>1246000000</v>
      </c>
      <c r="N1203" s="3">
        <f t="shared" si="74"/>
        <v>2299000000</v>
      </c>
      <c r="O1203" s="27">
        <f t="shared" si="75"/>
        <v>0.35563804173354735</v>
      </c>
    </row>
    <row r="1204" spans="1:15" ht="12.75" x14ac:dyDescent="0.2">
      <c r="A1204" s="14">
        <v>1250</v>
      </c>
      <c r="B1204" s="9" t="s">
        <v>434</v>
      </c>
      <c r="C1204" s="18" t="s">
        <v>14</v>
      </c>
      <c r="D1204" s="15">
        <v>42004</v>
      </c>
      <c r="E1204" s="16">
        <v>10886000000</v>
      </c>
      <c r="F1204" s="17">
        <v>7036000000</v>
      </c>
      <c r="G1204" s="17">
        <v>0</v>
      </c>
      <c r="H1204" s="17">
        <v>0</v>
      </c>
      <c r="I1204" s="17">
        <v>1227000000</v>
      </c>
      <c r="J1204" s="9" t="s">
        <v>40</v>
      </c>
      <c r="K1204" s="24" t="s">
        <v>43</v>
      </c>
      <c r="L1204" s="3">
        <f t="shared" si="72"/>
        <v>3850000000</v>
      </c>
      <c r="M1204" s="3">
        <f t="shared" si="73"/>
        <v>1227000000</v>
      </c>
      <c r="N1204" s="3">
        <f t="shared" si="74"/>
        <v>2623000000</v>
      </c>
      <c r="O1204" s="27">
        <f t="shared" si="75"/>
        <v>0.35366525812970789</v>
      </c>
    </row>
    <row r="1205" spans="1:15" ht="12.75" x14ac:dyDescent="0.2">
      <c r="A1205" s="14">
        <v>1251</v>
      </c>
      <c r="B1205" s="9" t="s">
        <v>434</v>
      </c>
      <c r="C1205" s="18" t="s">
        <v>15</v>
      </c>
      <c r="D1205" s="15">
        <v>42369</v>
      </c>
      <c r="E1205" s="16">
        <v>10415000000</v>
      </c>
      <c r="F1205" s="17">
        <v>6239000000</v>
      </c>
      <c r="G1205" s="17">
        <v>0</v>
      </c>
      <c r="H1205" s="17">
        <v>0</v>
      </c>
      <c r="I1205" s="17">
        <v>1214000000</v>
      </c>
      <c r="J1205" s="9" t="s">
        <v>40</v>
      </c>
      <c r="K1205" s="24" t="s">
        <v>43</v>
      </c>
      <c r="L1205" s="3">
        <f t="shared" si="72"/>
        <v>4176000000</v>
      </c>
      <c r="M1205" s="3">
        <f t="shared" si="73"/>
        <v>1214000000</v>
      </c>
      <c r="N1205" s="3">
        <f t="shared" si="74"/>
        <v>2962000000</v>
      </c>
      <c r="O1205" s="27">
        <f t="shared" si="75"/>
        <v>0.40096015362457993</v>
      </c>
    </row>
    <row r="1206" spans="1:15" ht="12.75" x14ac:dyDescent="0.2">
      <c r="A1206" s="14">
        <v>1252</v>
      </c>
      <c r="B1206" s="9" t="s">
        <v>435</v>
      </c>
      <c r="C1206" s="18" t="s">
        <v>10</v>
      </c>
      <c r="D1206" s="15">
        <v>41636</v>
      </c>
      <c r="E1206" s="16">
        <v>66415000000</v>
      </c>
      <c r="F1206" s="17">
        <v>31243000000</v>
      </c>
      <c r="G1206" s="17">
        <v>25357000000</v>
      </c>
      <c r="H1206" s="17">
        <v>0</v>
      </c>
      <c r="I1206" s="17">
        <v>110000000</v>
      </c>
      <c r="J1206" s="9" t="s">
        <v>34</v>
      </c>
      <c r="K1206" s="24" t="s">
        <v>212</v>
      </c>
      <c r="L1206" s="3">
        <f t="shared" si="72"/>
        <v>35172000000</v>
      </c>
      <c r="M1206" s="3">
        <f t="shared" si="73"/>
        <v>25467000000</v>
      </c>
      <c r="N1206" s="3">
        <f t="shared" si="74"/>
        <v>9705000000</v>
      </c>
      <c r="O1206" s="27">
        <f t="shared" si="75"/>
        <v>0.52957916133403593</v>
      </c>
    </row>
    <row r="1207" spans="1:15" ht="12.75" x14ac:dyDescent="0.2">
      <c r="A1207" s="14">
        <v>1253</v>
      </c>
      <c r="B1207" s="9" t="s">
        <v>435</v>
      </c>
      <c r="C1207" s="18" t="s">
        <v>13</v>
      </c>
      <c r="D1207" s="15">
        <v>42000</v>
      </c>
      <c r="E1207" s="16">
        <v>66683000000</v>
      </c>
      <c r="F1207" s="17">
        <v>31238000000</v>
      </c>
      <c r="G1207" s="17">
        <v>25772000000</v>
      </c>
      <c r="H1207" s="17">
        <v>0</v>
      </c>
      <c r="I1207" s="17">
        <v>92000000</v>
      </c>
      <c r="J1207" s="9" t="s">
        <v>34</v>
      </c>
      <c r="K1207" s="24" t="s">
        <v>212</v>
      </c>
      <c r="L1207" s="3">
        <f t="shared" si="72"/>
        <v>35445000000</v>
      </c>
      <c r="M1207" s="3">
        <f t="shared" si="73"/>
        <v>25864000000</v>
      </c>
      <c r="N1207" s="3">
        <f t="shared" si="74"/>
        <v>9581000000</v>
      </c>
      <c r="O1207" s="27">
        <f t="shared" si="75"/>
        <v>0.5315447715309749</v>
      </c>
    </row>
    <row r="1208" spans="1:15" ht="12.75" x14ac:dyDescent="0.2">
      <c r="A1208" s="14">
        <v>1254</v>
      </c>
      <c r="B1208" s="9" t="s">
        <v>435</v>
      </c>
      <c r="C1208" s="18" t="s">
        <v>14</v>
      </c>
      <c r="D1208" s="15">
        <v>42364</v>
      </c>
      <c r="E1208" s="16">
        <v>63056000000</v>
      </c>
      <c r="F1208" s="17">
        <v>28731000000</v>
      </c>
      <c r="G1208" s="17">
        <v>24538000000</v>
      </c>
      <c r="H1208" s="17">
        <v>0</v>
      </c>
      <c r="I1208" s="17">
        <v>75000000</v>
      </c>
      <c r="J1208" s="9" t="s">
        <v>34</v>
      </c>
      <c r="K1208" s="24" t="s">
        <v>212</v>
      </c>
      <c r="L1208" s="3">
        <f t="shared" si="72"/>
        <v>34325000000</v>
      </c>
      <c r="M1208" s="3">
        <f t="shared" si="73"/>
        <v>24613000000</v>
      </c>
      <c r="N1208" s="3">
        <f t="shared" si="74"/>
        <v>9712000000</v>
      </c>
      <c r="O1208" s="27">
        <f t="shared" si="75"/>
        <v>0.54435739659984772</v>
      </c>
    </row>
    <row r="1209" spans="1:15" ht="12.75" x14ac:dyDescent="0.2">
      <c r="A1209" s="14">
        <v>1255</v>
      </c>
      <c r="B1209" s="9" t="s">
        <v>435</v>
      </c>
      <c r="C1209" s="18" t="s">
        <v>15</v>
      </c>
      <c r="D1209" s="15">
        <v>42735</v>
      </c>
      <c r="E1209" s="16">
        <v>62799000000</v>
      </c>
      <c r="F1209" s="17">
        <v>28209000000</v>
      </c>
      <c r="G1209" s="17">
        <v>24735000000</v>
      </c>
      <c r="H1209" s="17">
        <v>0</v>
      </c>
      <c r="I1209" s="17">
        <v>70000000</v>
      </c>
      <c r="J1209" s="9" t="s">
        <v>34</v>
      </c>
      <c r="K1209" s="24" t="s">
        <v>212</v>
      </c>
      <c r="L1209" s="3">
        <f t="shared" si="72"/>
        <v>34590000000</v>
      </c>
      <c r="M1209" s="3">
        <f t="shared" si="73"/>
        <v>24805000000</v>
      </c>
      <c r="N1209" s="3">
        <f t="shared" si="74"/>
        <v>9785000000</v>
      </c>
      <c r="O1209" s="27">
        <f t="shared" si="75"/>
        <v>0.55080494912339373</v>
      </c>
    </row>
    <row r="1210" spans="1:15" ht="12.75" x14ac:dyDescent="0.2">
      <c r="A1210" s="14">
        <v>1256</v>
      </c>
      <c r="B1210" s="9" t="s">
        <v>436</v>
      </c>
      <c r="C1210" s="18" t="s">
        <v>10</v>
      </c>
      <c r="D1210" s="15">
        <v>41274</v>
      </c>
      <c r="E1210" s="16">
        <v>54657000000</v>
      </c>
      <c r="F1210" s="17">
        <v>9821000000</v>
      </c>
      <c r="G1210" s="17">
        <v>15171000000</v>
      </c>
      <c r="H1210" s="17">
        <v>7482000000</v>
      </c>
      <c r="I1210" s="17">
        <v>5109000000</v>
      </c>
      <c r="J1210" s="9" t="s">
        <v>23</v>
      </c>
      <c r="K1210" s="24" t="s">
        <v>24</v>
      </c>
      <c r="L1210" s="3">
        <f t="shared" si="72"/>
        <v>44836000000</v>
      </c>
      <c r="M1210" s="3">
        <f t="shared" si="73"/>
        <v>27762000000</v>
      </c>
      <c r="N1210" s="3">
        <f t="shared" si="74"/>
        <v>17074000000</v>
      </c>
      <c r="O1210" s="27">
        <f t="shared" si="75"/>
        <v>0.8203157875477981</v>
      </c>
    </row>
    <row r="1211" spans="1:15" ht="12.75" x14ac:dyDescent="0.2">
      <c r="A1211" s="14">
        <v>1257</v>
      </c>
      <c r="B1211" s="9" t="s">
        <v>436</v>
      </c>
      <c r="C1211" s="18" t="s">
        <v>13</v>
      </c>
      <c r="D1211" s="15">
        <v>41639</v>
      </c>
      <c r="E1211" s="16">
        <v>51584000000</v>
      </c>
      <c r="F1211" s="17">
        <v>9586000000</v>
      </c>
      <c r="G1211" s="17">
        <v>14355000000</v>
      </c>
      <c r="H1211" s="17">
        <v>6678000000</v>
      </c>
      <c r="I1211" s="17">
        <v>4599000000</v>
      </c>
      <c r="J1211" s="9" t="s">
        <v>23</v>
      </c>
      <c r="K1211" s="24" t="s">
        <v>24</v>
      </c>
      <c r="L1211" s="3">
        <f t="shared" si="72"/>
        <v>41998000000</v>
      </c>
      <c r="M1211" s="3">
        <f t="shared" si="73"/>
        <v>25632000000</v>
      </c>
      <c r="N1211" s="3">
        <f t="shared" si="74"/>
        <v>16366000000</v>
      </c>
      <c r="O1211" s="27">
        <f t="shared" si="75"/>
        <v>0.81416718362282881</v>
      </c>
    </row>
    <row r="1212" spans="1:15" ht="12.75" x14ac:dyDescent="0.2">
      <c r="A1212" s="14">
        <v>1258</v>
      </c>
      <c r="B1212" s="9" t="s">
        <v>436</v>
      </c>
      <c r="C1212" s="18" t="s">
        <v>14</v>
      </c>
      <c r="D1212" s="15">
        <v>42004</v>
      </c>
      <c r="E1212" s="16">
        <v>49605000000</v>
      </c>
      <c r="F1212" s="17">
        <v>9577000000</v>
      </c>
      <c r="G1212" s="17">
        <v>14097000000</v>
      </c>
      <c r="H1212" s="17">
        <v>8393000000</v>
      </c>
      <c r="I1212" s="17">
        <v>4039000000</v>
      </c>
      <c r="J1212" s="9" t="s">
        <v>23</v>
      </c>
      <c r="K1212" s="24" t="s">
        <v>24</v>
      </c>
      <c r="L1212" s="3">
        <f t="shared" si="72"/>
        <v>40028000000</v>
      </c>
      <c r="M1212" s="3">
        <f t="shared" si="73"/>
        <v>26529000000</v>
      </c>
      <c r="N1212" s="3">
        <f t="shared" si="74"/>
        <v>13499000000</v>
      </c>
      <c r="O1212" s="27">
        <f t="shared" si="75"/>
        <v>0.80693478479991931</v>
      </c>
    </row>
    <row r="1213" spans="1:15" ht="12.75" x14ac:dyDescent="0.2">
      <c r="A1213" s="14">
        <v>1259</v>
      </c>
      <c r="B1213" s="9" t="s">
        <v>436</v>
      </c>
      <c r="C1213" s="18" t="s">
        <v>15</v>
      </c>
      <c r="D1213" s="15">
        <v>42369</v>
      </c>
      <c r="E1213" s="16">
        <v>48851000000</v>
      </c>
      <c r="F1213" s="17">
        <v>9648000000</v>
      </c>
      <c r="G1213" s="17">
        <v>14809000000</v>
      </c>
      <c r="H1213" s="17">
        <v>7690000000</v>
      </c>
      <c r="I1213" s="17">
        <v>3728000000</v>
      </c>
      <c r="J1213" s="9" t="s">
        <v>23</v>
      </c>
      <c r="K1213" s="24" t="s">
        <v>24</v>
      </c>
      <c r="L1213" s="3">
        <f t="shared" si="72"/>
        <v>39203000000</v>
      </c>
      <c r="M1213" s="3">
        <f t="shared" si="73"/>
        <v>26227000000</v>
      </c>
      <c r="N1213" s="3">
        <f t="shared" si="74"/>
        <v>12976000000</v>
      </c>
      <c r="O1213" s="27">
        <f t="shared" si="75"/>
        <v>0.80250148410472666</v>
      </c>
    </row>
    <row r="1214" spans="1:15" ht="12.75" x14ac:dyDescent="0.2">
      <c r="A1214" s="14">
        <v>1260</v>
      </c>
      <c r="B1214" s="9" t="s">
        <v>437</v>
      </c>
      <c r="C1214" s="18" t="s">
        <v>10</v>
      </c>
      <c r="D1214" s="15">
        <v>41639</v>
      </c>
      <c r="E1214" s="16">
        <v>9289500000</v>
      </c>
      <c r="F1214" s="17">
        <v>4683600000</v>
      </c>
      <c r="G1214" s="17">
        <v>189000000</v>
      </c>
      <c r="H1214" s="17">
        <v>0</v>
      </c>
      <c r="I1214" s="17">
        <v>3292900000</v>
      </c>
      <c r="J1214" s="9" t="s">
        <v>45</v>
      </c>
      <c r="K1214" s="24" t="s">
        <v>377</v>
      </c>
      <c r="L1214" s="3">
        <f t="shared" si="72"/>
        <v>4605900000</v>
      </c>
      <c r="M1214" s="3">
        <f t="shared" si="73"/>
        <v>3481900000</v>
      </c>
      <c r="N1214" s="3">
        <f t="shared" si="74"/>
        <v>1124000000</v>
      </c>
      <c r="O1214" s="27">
        <f t="shared" si="75"/>
        <v>0.49581785887292101</v>
      </c>
    </row>
    <row r="1215" spans="1:15" ht="12.75" x14ac:dyDescent="0.2">
      <c r="A1215" s="14">
        <v>1261</v>
      </c>
      <c r="B1215" s="9" t="s">
        <v>437</v>
      </c>
      <c r="C1215" s="18" t="s">
        <v>13</v>
      </c>
      <c r="D1215" s="15">
        <v>42004</v>
      </c>
      <c r="E1215" s="16">
        <v>10477600000</v>
      </c>
      <c r="F1215" s="17">
        <v>5231000000</v>
      </c>
      <c r="G1215" s="17">
        <v>177400000</v>
      </c>
      <c r="H1215" s="17">
        <v>0</v>
      </c>
      <c r="I1215" s="17">
        <v>3574300000</v>
      </c>
      <c r="J1215" s="9" t="s">
        <v>45</v>
      </c>
      <c r="K1215" s="24" t="s">
        <v>377</v>
      </c>
      <c r="L1215" s="3">
        <f t="shared" si="72"/>
        <v>5246600000</v>
      </c>
      <c r="M1215" s="3">
        <f t="shared" si="73"/>
        <v>3751700000</v>
      </c>
      <c r="N1215" s="3">
        <f t="shared" si="74"/>
        <v>1494900000</v>
      </c>
      <c r="O1215" s="27">
        <f t="shared" si="75"/>
        <v>0.50074444529281514</v>
      </c>
    </row>
    <row r="1216" spans="1:15" ht="12.75" x14ac:dyDescent="0.2">
      <c r="A1216" s="14">
        <v>1262</v>
      </c>
      <c r="B1216" s="9" t="s">
        <v>437</v>
      </c>
      <c r="C1216" s="18" t="s">
        <v>14</v>
      </c>
      <c r="D1216" s="15">
        <v>42369</v>
      </c>
      <c r="E1216" s="16">
        <v>11964400000</v>
      </c>
      <c r="F1216" s="17">
        <v>6697700000</v>
      </c>
      <c r="G1216" s="17">
        <v>163500000</v>
      </c>
      <c r="H1216" s="17">
        <v>0</v>
      </c>
      <c r="I1216" s="17">
        <v>3672400000</v>
      </c>
      <c r="J1216" s="9" t="s">
        <v>45</v>
      </c>
      <c r="K1216" s="24" t="s">
        <v>377</v>
      </c>
      <c r="L1216" s="3">
        <f t="shared" si="72"/>
        <v>5266700000</v>
      </c>
      <c r="M1216" s="3">
        <f t="shared" si="73"/>
        <v>3835900000</v>
      </c>
      <c r="N1216" s="3">
        <f t="shared" si="74"/>
        <v>1430800000</v>
      </c>
      <c r="O1216" s="27">
        <f t="shared" si="75"/>
        <v>0.44019758617231119</v>
      </c>
    </row>
    <row r="1217" spans="1:15" ht="12.75" x14ac:dyDescent="0.2">
      <c r="A1217" s="14">
        <v>1263</v>
      </c>
      <c r="B1217" s="9" t="s">
        <v>437</v>
      </c>
      <c r="C1217" s="18" t="s">
        <v>15</v>
      </c>
      <c r="D1217" s="15">
        <v>42735</v>
      </c>
      <c r="E1217" s="16">
        <v>12394100000</v>
      </c>
      <c r="F1217" s="17">
        <v>6913200000</v>
      </c>
      <c r="G1217" s="17">
        <v>156600000</v>
      </c>
      <c r="H1217" s="17">
        <v>0</v>
      </c>
      <c r="I1217" s="17">
        <v>3732600000</v>
      </c>
      <c r="J1217" s="9" t="s">
        <v>45</v>
      </c>
      <c r="K1217" s="24" t="s">
        <v>377</v>
      </c>
      <c r="L1217" s="3">
        <f t="shared" si="72"/>
        <v>5480900000</v>
      </c>
      <c r="M1217" s="3">
        <f t="shared" si="73"/>
        <v>3889200000</v>
      </c>
      <c r="N1217" s="3">
        <f t="shared" si="74"/>
        <v>1591700000</v>
      </c>
      <c r="O1217" s="27">
        <f t="shared" si="75"/>
        <v>0.44221847491951816</v>
      </c>
    </row>
    <row r="1218" spans="1:15" ht="12.75" x14ac:dyDescent="0.2">
      <c r="A1218" s="14">
        <v>1264</v>
      </c>
      <c r="B1218" s="9" t="s">
        <v>438</v>
      </c>
      <c r="C1218" s="18" t="s">
        <v>10</v>
      </c>
      <c r="D1218" s="15">
        <v>41639</v>
      </c>
      <c r="E1218" s="16">
        <v>2104745000</v>
      </c>
      <c r="F1218" s="17">
        <v>155355000</v>
      </c>
      <c r="G1218" s="17">
        <v>346393000</v>
      </c>
      <c r="H1218" s="17">
        <v>859947000</v>
      </c>
      <c r="I1218" s="17">
        <v>0</v>
      </c>
      <c r="J1218" s="9" t="s">
        <v>34</v>
      </c>
      <c r="K1218" s="24" t="s">
        <v>168</v>
      </c>
      <c r="L1218" s="3">
        <f t="shared" ref="L1218:L1281" si="76">E1218-F1218</f>
        <v>1949390000</v>
      </c>
      <c r="M1218" s="3">
        <f t="shared" si="73"/>
        <v>1206340000</v>
      </c>
      <c r="N1218" s="3">
        <f t="shared" si="74"/>
        <v>743050000</v>
      </c>
      <c r="O1218" s="27">
        <f t="shared" si="75"/>
        <v>0.92618820807271185</v>
      </c>
    </row>
    <row r="1219" spans="1:15" ht="12.75" x14ac:dyDescent="0.2">
      <c r="A1219" s="14">
        <v>1265</v>
      </c>
      <c r="B1219" s="9" t="s">
        <v>438</v>
      </c>
      <c r="C1219" s="18" t="s">
        <v>13</v>
      </c>
      <c r="D1219" s="15">
        <v>42004</v>
      </c>
      <c r="E1219" s="16">
        <v>2819557000</v>
      </c>
      <c r="F1219" s="17">
        <v>205018000</v>
      </c>
      <c r="G1219" s="17">
        <v>519267000</v>
      </c>
      <c r="H1219" s="17">
        <v>1271353000</v>
      </c>
      <c r="I1219" s="17">
        <v>0</v>
      </c>
      <c r="J1219" s="9" t="s">
        <v>34</v>
      </c>
      <c r="K1219" s="24" t="s">
        <v>168</v>
      </c>
      <c r="L1219" s="3">
        <f t="shared" si="76"/>
        <v>2614539000</v>
      </c>
      <c r="M1219" s="3">
        <f t="shared" ref="M1219:M1282" si="77">G1219+H1219+I1219</f>
        <v>1790620000</v>
      </c>
      <c r="N1219" s="3">
        <f t="shared" ref="N1219:N1282" si="78">L1219-M1219</f>
        <v>823919000</v>
      </c>
      <c r="O1219" s="27">
        <f t="shared" ref="O1219:O1282" si="79">(E1219-F1219)/E1219</f>
        <v>0.92728715894021652</v>
      </c>
    </row>
    <row r="1220" spans="1:15" ht="12.75" x14ac:dyDescent="0.2">
      <c r="A1220" s="14">
        <v>1266</v>
      </c>
      <c r="B1220" s="9" t="s">
        <v>438</v>
      </c>
      <c r="C1220" s="18" t="s">
        <v>14</v>
      </c>
      <c r="D1220" s="15">
        <v>42369</v>
      </c>
      <c r="E1220" s="16">
        <v>4103728000</v>
      </c>
      <c r="F1220" s="17">
        <v>392709000</v>
      </c>
      <c r="G1220" s="17">
        <v>838526000</v>
      </c>
      <c r="H1220" s="17">
        <v>1620577000</v>
      </c>
      <c r="I1220" s="17">
        <v>0</v>
      </c>
      <c r="J1220" s="9" t="s">
        <v>34</v>
      </c>
      <c r="K1220" s="24" t="s">
        <v>168</v>
      </c>
      <c r="L1220" s="3">
        <f t="shared" si="76"/>
        <v>3711019000</v>
      </c>
      <c r="M1220" s="3">
        <f t="shared" si="77"/>
        <v>2459103000</v>
      </c>
      <c r="N1220" s="3">
        <f t="shared" si="78"/>
        <v>1251916000</v>
      </c>
      <c r="O1220" s="27">
        <f t="shared" si="79"/>
        <v>0.90430433011154732</v>
      </c>
    </row>
    <row r="1221" spans="1:15" ht="12.75" x14ac:dyDescent="0.2">
      <c r="A1221" s="14">
        <v>1267</v>
      </c>
      <c r="B1221" s="9" t="s">
        <v>438</v>
      </c>
      <c r="C1221" s="18" t="s">
        <v>15</v>
      </c>
      <c r="D1221" s="15">
        <v>42735</v>
      </c>
      <c r="E1221" s="16">
        <v>4860427000</v>
      </c>
      <c r="F1221" s="17">
        <v>299694000</v>
      </c>
      <c r="G1221" s="17">
        <v>1177697000</v>
      </c>
      <c r="H1221" s="17">
        <v>2052295000</v>
      </c>
      <c r="I1221" s="17">
        <v>0</v>
      </c>
      <c r="J1221" s="9" t="s">
        <v>34</v>
      </c>
      <c r="K1221" s="24" t="s">
        <v>168</v>
      </c>
      <c r="L1221" s="3">
        <f t="shared" si="76"/>
        <v>4560733000</v>
      </c>
      <c r="M1221" s="3">
        <f t="shared" si="77"/>
        <v>3229992000</v>
      </c>
      <c r="N1221" s="3">
        <f t="shared" si="78"/>
        <v>1330741000</v>
      </c>
      <c r="O1221" s="27">
        <f t="shared" si="79"/>
        <v>0.93833998535519614</v>
      </c>
    </row>
    <row r="1222" spans="1:15" ht="12.75" x14ac:dyDescent="0.2">
      <c r="A1222" s="14">
        <v>1268</v>
      </c>
      <c r="B1222" s="9" t="s">
        <v>439</v>
      </c>
      <c r="C1222" s="18" t="s">
        <v>10</v>
      </c>
      <c r="D1222" s="15">
        <v>41274</v>
      </c>
      <c r="E1222" s="16">
        <v>17083900000</v>
      </c>
      <c r="F1222" s="17">
        <v>15590900000</v>
      </c>
      <c r="G1222" s="17">
        <v>15400000</v>
      </c>
      <c r="H1222" s="17">
        <v>0</v>
      </c>
      <c r="I1222" s="17">
        <v>36100000</v>
      </c>
      <c r="J1222" s="9" t="s">
        <v>45</v>
      </c>
      <c r="K1222" s="24" t="s">
        <v>48</v>
      </c>
      <c r="L1222" s="3">
        <f t="shared" si="76"/>
        <v>1493000000</v>
      </c>
      <c r="M1222" s="3">
        <f t="shared" si="77"/>
        <v>51500000</v>
      </c>
      <c r="N1222" s="3">
        <f t="shared" si="78"/>
        <v>1441500000</v>
      </c>
      <c r="O1222" s="27">
        <f t="shared" si="79"/>
        <v>8.7392223087234183E-2</v>
      </c>
    </row>
    <row r="1223" spans="1:15" ht="12.75" x14ac:dyDescent="0.2">
      <c r="A1223" s="14">
        <v>1269</v>
      </c>
      <c r="B1223" s="9" t="s">
        <v>439</v>
      </c>
      <c r="C1223" s="18" t="s">
        <v>13</v>
      </c>
      <c r="D1223" s="15">
        <v>41639</v>
      </c>
      <c r="E1223" s="16">
        <v>18170900000</v>
      </c>
      <c r="F1223" s="17">
        <v>16275100000</v>
      </c>
      <c r="G1223" s="17">
        <v>18800000</v>
      </c>
      <c r="H1223" s="17">
        <v>0</v>
      </c>
      <c r="I1223" s="17">
        <v>38800000</v>
      </c>
      <c r="J1223" s="9" t="s">
        <v>45</v>
      </c>
      <c r="K1223" s="24" t="s">
        <v>48</v>
      </c>
      <c r="L1223" s="3">
        <f t="shared" si="76"/>
        <v>1895800000</v>
      </c>
      <c r="M1223" s="3">
        <f t="shared" si="77"/>
        <v>57600000</v>
      </c>
      <c r="N1223" s="3">
        <f t="shared" si="78"/>
        <v>1838200000</v>
      </c>
      <c r="O1223" s="27">
        <f t="shared" si="79"/>
        <v>0.10433165115651949</v>
      </c>
    </row>
    <row r="1224" spans="1:15" ht="12.75" x14ac:dyDescent="0.2">
      <c r="A1224" s="14">
        <v>1270</v>
      </c>
      <c r="B1224" s="9" t="s">
        <v>439</v>
      </c>
      <c r="C1224" s="18" t="s">
        <v>14</v>
      </c>
      <c r="D1224" s="15">
        <v>42004</v>
      </c>
      <c r="E1224" s="16">
        <v>19391400000</v>
      </c>
      <c r="F1224" s="17">
        <v>17297300000</v>
      </c>
      <c r="G1224" s="17">
        <v>18900000</v>
      </c>
      <c r="H1224" s="17">
        <v>0</v>
      </c>
      <c r="I1224" s="17">
        <v>50900000</v>
      </c>
      <c r="J1224" s="9" t="s">
        <v>45</v>
      </c>
      <c r="K1224" s="24" t="s">
        <v>48</v>
      </c>
      <c r="L1224" s="3">
        <f t="shared" si="76"/>
        <v>2094100000</v>
      </c>
      <c r="M1224" s="3">
        <f t="shared" si="77"/>
        <v>69800000</v>
      </c>
      <c r="N1224" s="3">
        <f t="shared" si="78"/>
        <v>2024300000</v>
      </c>
      <c r="O1224" s="27">
        <f t="shared" si="79"/>
        <v>0.10799117134399785</v>
      </c>
    </row>
    <row r="1225" spans="1:15" ht="12.75" x14ac:dyDescent="0.2">
      <c r="A1225" s="14">
        <v>1271</v>
      </c>
      <c r="B1225" s="9" t="s">
        <v>439</v>
      </c>
      <c r="C1225" s="18" t="s">
        <v>15</v>
      </c>
      <c r="D1225" s="15">
        <v>42369</v>
      </c>
      <c r="E1225" s="16">
        <v>20853800000</v>
      </c>
      <c r="F1225" s="17">
        <v>18705900000</v>
      </c>
      <c r="G1225" s="17">
        <v>22800000</v>
      </c>
      <c r="H1225" s="17">
        <v>0</v>
      </c>
      <c r="I1225" s="17">
        <v>77500000</v>
      </c>
      <c r="J1225" s="9" t="s">
        <v>45</v>
      </c>
      <c r="K1225" s="24" t="s">
        <v>48</v>
      </c>
      <c r="L1225" s="3">
        <f t="shared" si="76"/>
        <v>2147900000</v>
      </c>
      <c r="M1225" s="3">
        <f t="shared" si="77"/>
        <v>100300000</v>
      </c>
      <c r="N1225" s="3">
        <f t="shared" si="78"/>
        <v>2047600000</v>
      </c>
      <c r="O1225" s="27">
        <f t="shared" si="79"/>
        <v>0.1029980147503093</v>
      </c>
    </row>
    <row r="1226" spans="1:15" ht="12.75" x14ac:dyDescent="0.2">
      <c r="A1226" s="14">
        <v>1272</v>
      </c>
      <c r="B1226" s="9" t="s">
        <v>440</v>
      </c>
      <c r="C1226" s="18" t="s">
        <v>10</v>
      </c>
      <c r="D1226" s="15">
        <v>41455</v>
      </c>
      <c r="E1226" s="16">
        <v>13015704000</v>
      </c>
      <c r="F1226" s="17">
        <v>10086675000</v>
      </c>
      <c r="G1226" s="17">
        <v>1554973000</v>
      </c>
      <c r="H1226" s="17">
        <v>0</v>
      </c>
      <c r="I1226" s="17">
        <v>0</v>
      </c>
      <c r="J1226" s="9" t="s">
        <v>11</v>
      </c>
      <c r="K1226" s="24" t="s">
        <v>162</v>
      </c>
      <c r="L1226" s="3">
        <f t="shared" si="76"/>
        <v>2929029000</v>
      </c>
      <c r="M1226" s="3">
        <f t="shared" si="77"/>
        <v>1554973000</v>
      </c>
      <c r="N1226" s="3">
        <f t="shared" si="78"/>
        <v>1374056000</v>
      </c>
      <c r="O1226" s="27">
        <f t="shared" si="79"/>
        <v>0.22503807707981066</v>
      </c>
    </row>
    <row r="1227" spans="1:15" ht="12.75" x14ac:dyDescent="0.2">
      <c r="A1227" s="14">
        <v>1273</v>
      </c>
      <c r="B1227" s="9" t="s">
        <v>440</v>
      </c>
      <c r="C1227" s="18" t="s">
        <v>13</v>
      </c>
      <c r="D1227" s="15">
        <v>41820</v>
      </c>
      <c r="E1227" s="16">
        <v>13215971000</v>
      </c>
      <c r="F1227" s="17">
        <v>10188227000</v>
      </c>
      <c r="G1227" s="17">
        <v>1633992000</v>
      </c>
      <c r="H1227" s="17">
        <v>0</v>
      </c>
      <c r="I1227" s="17">
        <v>0</v>
      </c>
      <c r="J1227" s="9" t="s">
        <v>11</v>
      </c>
      <c r="K1227" s="24" t="s">
        <v>162</v>
      </c>
      <c r="L1227" s="3">
        <f t="shared" si="76"/>
        <v>3027744000</v>
      </c>
      <c r="M1227" s="3">
        <f t="shared" si="77"/>
        <v>1633992000</v>
      </c>
      <c r="N1227" s="3">
        <f t="shared" si="78"/>
        <v>1393752000</v>
      </c>
      <c r="O1227" s="27">
        <f t="shared" si="79"/>
        <v>0.22909735501084255</v>
      </c>
    </row>
    <row r="1228" spans="1:15" ht="12.75" x14ac:dyDescent="0.2">
      <c r="A1228" s="14">
        <v>1274</v>
      </c>
      <c r="B1228" s="9" t="s">
        <v>440</v>
      </c>
      <c r="C1228" s="18" t="s">
        <v>14</v>
      </c>
      <c r="D1228" s="15">
        <v>42185</v>
      </c>
      <c r="E1228" s="16">
        <v>12711744000</v>
      </c>
      <c r="F1228" s="17">
        <v>9655245000</v>
      </c>
      <c r="G1228" s="17">
        <v>1544746000</v>
      </c>
      <c r="H1228" s="17">
        <v>0</v>
      </c>
      <c r="I1228" s="17">
        <v>0</v>
      </c>
      <c r="J1228" s="9" t="s">
        <v>11</v>
      </c>
      <c r="K1228" s="24" t="s">
        <v>162</v>
      </c>
      <c r="L1228" s="3">
        <f t="shared" si="76"/>
        <v>3056499000</v>
      </c>
      <c r="M1228" s="3">
        <f t="shared" si="77"/>
        <v>1544746000</v>
      </c>
      <c r="N1228" s="3">
        <f t="shared" si="78"/>
        <v>1511753000</v>
      </c>
      <c r="O1228" s="27">
        <f t="shared" si="79"/>
        <v>0.24044686551271013</v>
      </c>
    </row>
    <row r="1229" spans="1:15" ht="12.75" x14ac:dyDescent="0.2">
      <c r="A1229" s="14">
        <v>1275</v>
      </c>
      <c r="B1229" s="9" t="s">
        <v>440</v>
      </c>
      <c r="C1229" s="18" t="s">
        <v>15</v>
      </c>
      <c r="D1229" s="15">
        <v>42551</v>
      </c>
      <c r="E1229" s="16">
        <v>11360753000</v>
      </c>
      <c r="F1229" s="17">
        <v>8823384000</v>
      </c>
      <c r="G1229" s="17">
        <v>1359360000</v>
      </c>
      <c r="H1229" s="17">
        <v>0</v>
      </c>
      <c r="I1229" s="17">
        <v>0</v>
      </c>
      <c r="J1229" s="9" t="s">
        <v>11</v>
      </c>
      <c r="K1229" s="24" t="s">
        <v>162</v>
      </c>
      <c r="L1229" s="3">
        <f t="shared" si="76"/>
        <v>2537369000</v>
      </c>
      <c r="M1229" s="3">
        <f t="shared" si="77"/>
        <v>1359360000</v>
      </c>
      <c r="N1229" s="3">
        <f t="shared" si="78"/>
        <v>1178009000</v>
      </c>
      <c r="O1229" s="27">
        <f t="shared" si="79"/>
        <v>0.22334514270312891</v>
      </c>
    </row>
    <row r="1230" spans="1:15" ht="12.75" x14ac:dyDescent="0.2">
      <c r="A1230" s="14">
        <v>1276</v>
      </c>
      <c r="B1230" s="9" t="s">
        <v>441</v>
      </c>
      <c r="C1230" s="18" t="s">
        <v>10</v>
      </c>
      <c r="D1230" s="15">
        <v>41639</v>
      </c>
      <c r="E1230" s="16">
        <v>5679595000</v>
      </c>
      <c r="F1230" s="17">
        <v>4507196000</v>
      </c>
      <c r="G1230" s="17">
        <v>568500000</v>
      </c>
      <c r="H1230" s="17">
        <v>0</v>
      </c>
      <c r="I1230" s="17">
        <v>0</v>
      </c>
      <c r="J1230" s="9" t="s">
        <v>17</v>
      </c>
      <c r="K1230" s="24" t="s">
        <v>199</v>
      </c>
      <c r="L1230" s="3">
        <f t="shared" si="76"/>
        <v>1172399000</v>
      </c>
      <c r="M1230" s="3">
        <f t="shared" si="77"/>
        <v>568500000</v>
      </c>
      <c r="N1230" s="3">
        <f t="shared" si="78"/>
        <v>603899000</v>
      </c>
      <c r="O1230" s="27">
        <f t="shared" si="79"/>
        <v>0.20642299318877491</v>
      </c>
    </row>
    <row r="1231" spans="1:15" ht="12.75" x14ac:dyDescent="0.2">
      <c r="A1231" s="14">
        <v>1277</v>
      </c>
      <c r="B1231" s="9" t="s">
        <v>441</v>
      </c>
      <c r="C1231" s="18" t="s">
        <v>13</v>
      </c>
      <c r="D1231" s="15">
        <v>42004</v>
      </c>
      <c r="E1231" s="16">
        <v>5822363000</v>
      </c>
      <c r="F1231" s="17">
        <v>4244479000</v>
      </c>
      <c r="G1231" s="17">
        <v>861390000</v>
      </c>
      <c r="H1231" s="17">
        <v>0</v>
      </c>
      <c r="I1231" s="17">
        <v>0</v>
      </c>
      <c r="J1231" s="9" t="s">
        <v>17</v>
      </c>
      <c r="K1231" s="24" t="s">
        <v>199</v>
      </c>
      <c r="L1231" s="3">
        <f t="shared" si="76"/>
        <v>1577884000</v>
      </c>
      <c r="M1231" s="3">
        <f t="shared" si="77"/>
        <v>861390000</v>
      </c>
      <c r="N1231" s="3">
        <f t="shared" si="78"/>
        <v>716494000</v>
      </c>
      <c r="O1231" s="27">
        <f t="shared" si="79"/>
        <v>0.27100405797439975</v>
      </c>
    </row>
    <row r="1232" spans="1:15" ht="12.75" x14ac:dyDescent="0.2">
      <c r="A1232" s="14">
        <v>1278</v>
      </c>
      <c r="B1232" s="9" t="s">
        <v>441</v>
      </c>
      <c r="C1232" s="18" t="s">
        <v>14</v>
      </c>
      <c r="D1232" s="15">
        <v>42369</v>
      </c>
      <c r="E1232" s="16">
        <v>5981964000</v>
      </c>
      <c r="F1232" s="17">
        <v>4353850000</v>
      </c>
      <c r="G1232" s="17">
        <v>794728000</v>
      </c>
      <c r="H1232" s="17">
        <v>0</v>
      </c>
      <c r="I1232" s="17">
        <v>0</v>
      </c>
      <c r="J1232" s="9" t="s">
        <v>17</v>
      </c>
      <c r="K1232" s="24" t="s">
        <v>199</v>
      </c>
      <c r="L1232" s="3">
        <f t="shared" si="76"/>
        <v>1628114000</v>
      </c>
      <c r="M1232" s="3">
        <f t="shared" si="77"/>
        <v>794728000</v>
      </c>
      <c r="N1232" s="3">
        <f t="shared" si="78"/>
        <v>833386000</v>
      </c>
      <c r="O1232" s="27">
        <f t="shared" si="79"/>
        <v>0.27217047778956877</v>
      </c>
    </row>
    <row r="1233" spans="1:15" ht="12.75" x14ac:dyDescent="0.2">
      <c r="A1233" s="14">
        <v>1279</v>
      </c>
      <c r="B1233" s="9" t="s">
        <v>441</v>
      </c>
      <c r="C1233" s="18" t="s">
        <v>15</v>
      </c>
      <c r="D1233" s="15">
        <v>42735</v>
      </c>
      <c r="E1233" s="16">
        <v>7668476000</v>
      </c>
      <c r="F1233" s="17">
        <v>5728662000</v>
      </c>
      <c r="G1233" s="17">
        <v>957150000</v>
      </c>
      <c r="H1233" s="17">
        <v>0</v>
      </c>
      <c r="I1233" s="17">
        <v>0</v>
      </c>
      <c r="J1233" s="9" t="s">
        <v>17</v>
      </c>
      <c r="K1233" s="24" t="s">
        <v>199</v>
      </c>
      <c r="L1233" s="3">
        <f t="shared" si="76"/>
        <v>1939814000</v>
      </c>
      <c r="M1233" s="3">
        <f t="shared" si="77"/>
        <v>957150000</v>
      </c>
      <c r="N1233" s="3">
        <f t="shared" si="78"/>
        <v>982664000</v>
      </c>
      <c r="O1233" s="27">
        <f t="shared" si="79"/>
        <v>0.25295951894483337</v>
      </c>
    </row>
    <row r="1234" spans="1:15" ht="12.75" x14ac:dyDescent="0.2">
      <c r="A1234" s="14">
        <v>1280</v>
      </c>
      <c r="B1234" s="9" t="s">
        <v>442</v>
      </c>
      <c r="C1234" s="18" t="s">
        <v>10</v>
      </c>
      <c r="D1234" s="15">
        <v>41273</v>
      </c>
      <c r="E1234" s="16">
        <v>2105188000</v>
      </c>
      <c r="F1234" s="17">
        <v>1143659000</v>
      </c>
      <c r="G1234" s="17">
        <v>627370000</v>
      </c>
      <c r="H1234" s="17">
        <v>131835000</v>
      </c>
      <c r="I1234" s="17">
        <v>0</v>
      </c>
      <c r="J1234" s="9" t="s">
        <v>23</v>
      </c>
      <c r="K1234" s="24" t="s">
        <v>28</v>
      </c>
      <c r="L1234" s="3">
        <f t="shared" si="76"/>
        <v>961529000</v>
      </c>
      <c r="M1234" s="3">
        <f t="shared" si="77"/>
        <v>759205000</v>
      </c>
      <c r="N1234" s="3">
        <f t="shared" si="78"/>
        <v>202324000</v>
      </c>
      <c r="O1234" s="27">
        <f t="shared" si="79"/>
        <v>0.45674258071013135</v>
      </c>
    </row>
    <row r="1235" spans="1:15" ht="12.75" x14ac:dyDescent="0.2">
      <c r="A1235" s="14">
        <v>1281</v>
      </c>
      <c r="B1235" s="9" t="s">
        <v>442</v>
      </c>
      <c r="C1235" s="18" t="s">
        <v>13</v>
      </c>
      <c r="D1235" s="15">
        <v>41637</v>
      </c>
      <c r="E1235" s="16">
        <v>2157586000</v>
      </c>
      <c r="F1235" s="17">
        <v>1181444000</v>
      </c>
      <c r="G1235" s="17">
        <v>581898000</v>
      </c>
      <c r="H1235" s="17">
        <v>132400000</v>
      </c>
      <c r="I1235" s="17">
        <v>0</v>
      </c>
      <c r="J1235" s="9" t="s">
        <v>23</v>
      </c>
      <c r="K1235" s="24" t="s">
        <v>28</v>
      </c>
      <c r="L1235" s="3">
        <f t="shared" si="76"/>
        <v>976142000</v>
      </c>
      <c r="M1235" s="3">
        <f t="shared" si="77"/>
        <v>714298000</v>
      </c>
      <c r="N1235" s="3">
        <f t="shared" si="78"/>
        <v>261844000</v>
      </c>
      <c r="O1235" s="27">
        <f t="shared" si="79"/>
        <v>0.45242321742910829</v>
      </c>
    </row>
    <row r="1236" spans="1:15" ht="12.75" x14ac:dyDescent="0.2">
      <c r="A1236" s="14">
        <v>1282</v>
      </c>
      <c r="B1236" s="9" t="s">
        <v>442</v>
      </c>
      <c r="C1236" s="18" t="s">
        <v>14</v>
      </c>
      <c r="D1236" s="15">
        <v>42001</v>
      </c>
      <c r="E1236" s="16">
        <v>2237219000</v>
      </c>
      <c r="F1236" s="17">
        <v>1232611000</v>
      </c>
      <c r="G1236" s="17">
        <v>659335000</v>
      </c>
      <c r="H1236" s="17">
        <v>121141000</v>
      </c>
      <c r="I1236" s="17">
        <v>0</v>
      </c>
      <c r="J1236" s="9" t="s">
        <v>23</v>
      </c>
      <c r="K1236" s="24" t="s">
        <v>28</v>
      </c>
      <c r="L1236" s="3">
        <f t="shared" si="76"/>
        <v>1004608000</v>
      </c>
      <c r="M1236" s="3">
        <f t="shared" si="77"/>
        <v>780476000</v>
      </c>
      <c r="N1236" s="3">
        <f t="shared" si="78"/>
        <v>224132000</v>
      </c>
      <c r="O1236" s="27">
        <f t="shared" si="79"/>
        <v>0.44904320944887383</v>
      </c>
    </row>
    <row r="1237" spans="1:15" ht="12.75" x14ac:dyDescent="0.2">
      <c r="A1237" s="14">
        <v>1283</v>
      </c>
      <c r="B1237" s="9" t="s">
        <v>442</v>
      </c>
      <c r="C1237" s="18" t="s">
        <v>15</v>
      </c>
      <c r="D1237" s="15">
        <v>42372</v>
      </c>
      <c r="E1237" s="16">
        <v>2262359000</v>
      </c>
      <c r="F1237" s="17">
        <v>1237859000</v>
      </c>
      <c r="G1237" s="17">
        <v>598848000</v>
      </c>
      <c r="H1237" s="17">
        <v>125928000</v>
      </c>
      <c r="I1237" s="17">
        <v>0</v>
      </c>
      <c r="J1237" s="9" t="s">
        <v>23</v>
      </c>
      <c r="K1237" s="24" t="s">
        <v>28</v>
      </c>
      <c r="L1237" s="3">
        <f t="shared" si="76"/>
        <v>1024500000</v>
      </c>
      <c r="M1237" s="3">
        <f t="shared" si="77"/>
        <v>724776000</v>
      </c>
      <c r="N1237" s="3">
        <f t="shared" si="78"/>
        <v>299724000</v>
      </c>
      <c r="O1237" s="27">
        <f t="shared" si="79"/>
        <v>0.45284590111472139</v>
      </c>
    </row>
    <row r="1238" spans="1:15" ht="12.75" x14ac:dyDescent="0.2">
      <c r="A1238" s="14">
        <v>1284</v>
      </c>
      <c r="B1238" s="9" t="s">
        <v>443</v>
      </c>
      <c r="C1238" s="18" t="s">
        <v>10</v>
      </c>
      <c r="D1238" s="15">
        <v>41639</v>
      </c>
      <c r="E1238" s="16">
        <v>80029000000</v>
      </c>
      <c r="F1238" s="17">
        <v>59222000000</v>
      </c>
      <c r="G1238" s="17">
        <v>6890000000</v>
      </c>
      <c r="H1238" s="17">
        <v>0</v>
      </c>
      <c r="I1238" s="17">
        <v>93000000</v>
      </c>
      <c r="J1238" s="9" t="s">
        <v>34</v>
      </c>
      <c r="K1238" s="24" t="s">
        <v>391</v>
      </c>
      <c r="L1238" s="3">
        <f t="shared" si="76"/>
        <v>20807000000</v>
      </c>
      <c r="M1238" s="3">
        <f t="shared" si="77"/>
        <v>6983000000</v>
      </c>
      <c r="N1238" s="3">
        <f t="shared" si="78"/>
        <v>13824000000</v>
      </c>
      <c r="O1238" s="27">
        <f t="shared" si="79"/>
        <v>0.25999325244598831</v>
      </c>
    </row>
    <row r="1239" spans="1:15" ht="12.75" x14ac:dyDescent="0.2">
      <c r="A1239" s="14">
        <v>1285</v>
      </c>
      <c r="B1239" s="9" t="s">
        <v>443</v>
      </c>
      <c r="C1239" s="18" t="s">
        <v>13</v>
      </c>
      <c r="D1239" s="15">
        <v>42004</v>
      </c>
      <c r="E1239" s="16">
        <v>80106000000</v>
      </c>
      <c r="F1239" s="17">
        <v>60775000000</v>
      </c>
      <c r="G1239" s="17">
        <v>7001000000</v>
      </c>
      <c r="H1239" s="17">
        <v>0</v>
      </c>
      <c r="I1239" s="17">
        <v>93000000</v>
      </c>
      <c r="J1239" s="9" t="s">
        <v>34</v>
      </c>
      <c r="K1239" s="24" t="s">
        <v>391</v>
      </c>
      <c r="L1239" s="3">
        <f t="shared" si="76"/>
        <v>19331000000</v>
      </c>
      <c r="M1239" s="3">
        <f t="shared" si="77"/>
        <v>7094000000</v>
      </c>
      <c r="N1239" s="3">
        <f t="shared" si="78"/>
        <v>12237000000</v>
      </c>
      <c r="O1239" s="27">
        <f t="shared" si="79"/>
        <v>0.24131775397598182</v>
      </c>
    </row>
    <row r="1240" spans="1:15" ht="12.75" x14ac:dyDescent="0.2">
      <c r="A1240" s="14">
        <v>1286</v>
      </c>
      <c r="B1240" s="9" t="s">
        <v>443</v>
      </c>
      <c r="C1240" s="18" t="s">
        <v>14</v>
      </c>
      <c r="D1240" s="15">
        <v>42369</v>
      </c>
      <c r="E1240" s="16">
        <v>73908000000</v>
      </c>
      <c r="F1240" s="17">
        <v>56479000000</v>
      </c>
      <c r="G1240" s="17">
        <v>6656000000</v>
      </c>
      <c r="H1240" s="17">
        <v>0</v>
      </c>
      <c r="I1240" s="17">
        <v>82000000</v>
      </c>
      <c r="J1240" s="9" t="s">
        <v>34</v>
      </c>
      <c r="K1240" s="24" t="s">
        <v>391</v>
      </c>
      <c r="L1240" s="3">
        <f t="shared" si="76"/>
        <v>17429000000</v>
      </c>
      <c r="M1240" s="3">
        <f t="shared" si="77"/>
        <v>6738000000</v>
      </c>
      <c r="N1240" s="3">
        <f t="shared" si="78"/>
        <v>10691000000</v>
      </c>
      <c r="O1240" s="27">
        <f t="shared" si="79"/>
        <v>0.23582020890837257</v>
      </c>
    </row>
    <row r="1241" spans="1:15" ht="12.75" x14ac:dyDescent="0.2">
      <c r="A1241" s="14">
        <v>1287</v>
      </c>
      <c r="B1241" s="9" t="s">
        <v>443</v>
      </c>
      <c r="C1241" s="18" t="s">
        <v>15</v>
      </c>
      <c r="D1241" s="15">
        <v>42735</v>
      </c>
      <c r="E1241" s="16">
        <v>74953000000</v>
      </c>
      <c r="F1241" s="17">
        <v>57659000000</v>
      </c>
      <c r="G1241" s="17">
        <v>6405000000</v>
      </c>
      <c r="H1241" s="17">
        <v>0</v>
      </c>
      <c r="I1241" s="17">
        <v>74000000</v>
      </c>
      <c r="J1241" s="9" t="s">
        <v>34</v>
      </c>
      <c r="K1241" s="24" t="s">
        <v>391</v>
      </c>
      <c r="L1241" s="3">
        <f t="shared" si="76"/>
        <v>17294000000</v>
      </c>
      <c r="M1241" s="3">
        <f t="shared" si="77"/>
        <v>6479000000</v>
      </c>
      <c r="N1241" s="3">
        <f t="shared" si="78"/>
        <v>10815000000</v>
      </c>
      <c r="O1241" s="27">
        <f t="shared" si="79"/>
        <v>0.23073125825517324</v>
      </c>
    </row>
    <row r="1242" spans="1:15" ht="12.75" x14ac:dyDescent="0.2">
      <c r="A1242" s="14">
        <v>1288</v>
      </c>
      <c r="B1242" s="9" t="s">
        <v>444</v>
      </c>
      <c r="C1242" s="18" t="s">
        <v>10</v>
      </c>
      <c r="D1242" s="15">
        <v>41274</v>
      </c>
      <c r="E1242" s="16">
        <v>16606000000</v>
      </c>
      <c r="F1242" s="17">
        <v>386000000</v>
      </c>
      <c r="G1242" s="17">
        <v>10486000000</v>
      </c>
      <c r="H1242" s="17">
        <v>0</v>
      </c>
      <c r="I1242" s="17">
        <v>987000000</v>
      </c>
      <c r="J1242" s="9" t="s">
        <v>45</v>
      </c>
      <c r="K1242" s="24" t="s">
        <v>103</v>
      </c>
      <c r="L1242" s="3">
        <f t="shared" si="76"/>
        <v>16220000000</v>
      </c>
      <c r="M1242" s="3">
        <f t="shared" si="77"/>
        <v>11473000000</v>
      </c>
      <c r="N1242" s="3">
        <f t="shared" si="78"/>
        <v>4747000000</v>
      </c>
      <c r="O1242" s="27">
        <f t="shared" si="79"/>
        <v>0.97675538961821029</v>
      </c>
    </row>
    <row r="1243" spans="1:15" ht="12.75" x14ac:dyDescent="0.2">
      <c r="A1243" s="14">
        <v>1289</v>
      </c>
      <c r="B1243" s="9" t="s">
        <v>444</v>
      </c>
      <c r="C1243" s="18" t="s">
        <v>13</v>
      </c>
      <c r="D1243" s="15">
        <v>41639</v>
      </c>
      <c r="E1243" s="16">
        <v>16872000000</v>
      </c>
      <c r="F1243" s="17">
        <v>344000000</v>
      </c>
      <c r="G1243" s="17">
        <v>9681000000</v>
      </c>
      <c r="H1243" s="17">
        <v>0</v>
      </c>
      <c r="I1243" s="17">
        <v>643000000</v>
      </c>
      <c r="J1243" s="9" t="s">
        <v>45</v>
      </c>
      <c r="K1243" s="24" t="s">
        <v>103</v>
      </c>
      <c r="L1243" s="3">
        <f t="shared" si="76"/>
        <v>16528000000</v>
      </c>
      <c r="M1243" s="3">
        <f t="shared" si="77"/>
        <v>10324000000</v>
      </c>
      <c r="N1243" s="3">
        <f t="shared" si="78"/>
        <v>6204000000</v>
      </c>
      <c r="O1243" s="27">
        <f t="shared" si="79"/>
        <v>0.97961119013750597</v>
      </c>
    </row>
    <row r="1244" spans="1:15" ht="12.75" x14ac:dyDescent="0.2">
      <c r="A1244" s="14">
        <v>1290</v>
      </c>
      <c r="B1244" s="9" t="s">
        <v>444</v>
      </c>
      <c r="C1244" s="18" t="s">
        <v>14</v>
      </c>
      <c r="D1244" s="15">
        <v>42004</v>
      </c>
      <c r="E1244" s="16">
        <v>16281000000</v>
      </c>
      <c r="F1244" s="17">
        <v>325000000</v>
      </c>
      <c r="G1244" s="17">
        <v>9488000000</v>
      </c>
      <c r="H1244" s="17">
        <v>0</v>
      </c>
      <c r="I1244" s="17">
        <v>273000000</v>
      </c>
      <c r="J1244" s="9" t="s">
        <v>45</v>
      </c>
      <c r="K1244" s="24" t="s">
        <v>103</v>
      </c>
      <c r="L1244" s="3">
        <f t="shared" si="76"/>
        <v>15956000000</v>
      </c>
      <c r="M1244" s="3">
        <f t="shared" si="77"/>
        <v>9761000000</v>
      </c>
      <c r="N1244" s="3">
        <f t="shared" si="78"/>
        <v>6195000000</v>
      </c>
      <c r="O1244" s="27">
        <f t="shared" si="79"/>
        <v>0.98003808119894353</v>
      </c>
    </row>
    <row r="1245" spans="1:15" ht="12.75" x14ac:dyDescent="0.2">
      <c r="A1245" s="14">
        <v>1291</v>
      </c>
      <c r="B1245" s="9" t="s">
        <v>444</v>
      </c>
      <c r="C1245" s="18" t="s">
        <v>15</v>
      </c>
      <c r="D1245" s="15">
        <v>42369</v>
      </c>
      <c r="E1245" s="16">
        <v>16270000000</v>
      </c>
      <c r="F1245" s="17">
        <v>403000000</v>
      </c>
      <c r="G1245" s="17">
        <v>9463000000</v>
      </c>
      <c r="H1245" s="17">
        <v>0</v>
      </c>
      <c r="I1245" s="17">
        <v>255000000</v>
      </c>
      <c r="J1245" s="9" t="s">
        <v>45</v>
      </c>
      <c r="K1245" s="24" t="s">
        <v>103</v>
      </c>
      <c r="L1245" s="3">
        <f t="shared" si="76"/>
        <v>15867000000</v>
      </c>
      <c r="M1245" s="3">
        <f t="shared" si="77"/>
        <v>9718000000</v>
      </c>
      <c r="N1245" s="3">
        <f t="shared" si="78"/>
        <v>6149000000</v>
      </c>
      <c r="O1245" s="27">
        <f t="shared" si="79"/>
        <v>0.97523048555623848</v>
      </c>
    </row>
    <row r="1246" spans="1:15" ht="12.75" x14ac:dyDescent="0.2">
      <c r="A1246" s="14">
        <v>1292</v>
      </c>
      <c r="B1246" s="9" t="s">
        <v>445</v>
      </c>
      <c r="C1246" s="18" t="s">
        <v>10</v>
      </c>
      <c r="D1246" s="15">
        <v>41274</v>
      </c>
      <c r="E1246" s="16">
        <v>4306800000</v>
      </c>
      <c r="F1246" s="17">
        <v>3040900000</v>
      </c>
      <c r="G1246" s="17">
        <v>1117700000</v>
      </c>
      <c r="H1246" s="17">
        <v>92300000</v>
      </c>
      <c r="I1246" s="17">
        <v>0</v>
      </c>
      <c r="J1246" s="9" t="s">
        <v>11</v>
      </c>
      <c r="K1246" s="24" t="s">
        <v>155</v>
      </c>
      <c r="L1246" s="3">
        <f t="shared" si="76"/>
        <v>1265900000</v>
      </c>
      <c r="M1246" s="3">
        <f t="shared" si="77"/>
        <v>1210000000</v>
      </c>
      <c r="N1246" s="3">
        <f t="shared" si="78"/>
        <v>55900000</v>
      </c>
      <c r="O1246" s="27">
        <f t="shared" si="79"/>
        <v>0.29393052846661094</v>
      </c>
    </row>
    <row r="1247" spans="1:15" ht="12.75" x14ac:dyDescent="0.2">
      <c r="A1247" s="14">
        <v>1293</v>
      </c>
      <c r="B1247" s="9" t="s">
        <v>445</v>
      </c>
      <c r="C1247" s="18" t="s">
        <v>13</v>
      </c>
      <c r="D1247" s="15">
        <v>41639</v>
      </c>
      <c r="E1247" s="16">
        <v>6999700000</v>
      </c>
      <c r="F1247" s="17">
        <v>4629600000</v>
      </c>
      <c r="G1247" s="17">
        <v>1493700000</v>
      </c>
      <c r="H1247" s="17">
        <v>122800000</v>
      </c>
      <c r="I1247" s="17">
        <v>0</v>
      </c>
      <c r="J1247" s="9" t="s">
        <v>11</v>
      </c>
      <c r="K1247" s="24" t="s">
        <v>155</v>
      </c>
      <c r="L1247" s="3">
        <f t="shared" si="76"/>
        <v>2370100000</v>
      </c>
      <c r="M1247" s="3">
        <f t="shared" si="77"/>
        <v>1616500000</v>
      </c>
      <c r="N1247" s="3">
        <f t="shared" si="78"/>
        <v>753600000</v>
      </c>
      <c r="O1247" s="27">
        <f t="shared" si="79"/>
        <v>0.33860022572395959</v>
      </c>
    </row>
    <row r="1248" spans="1:15" ht="12.75" x14ac:dyDescent="0.2">
      <c r="A1248" s="14">
        <v>1294</v>
      </c>
      <c r="B1248" s="9" t="s">
        <v>445</v>
      </c>
      <c r="C1248" s="18" t="s">
        <v>14</v>
      </c>
      <c r="D1248" s="15">
        <v>42004</v>
      </c>
      <c r="E1248" s="16">
        <v>7039000000</v>
      </c>
      <c r="F1248" s="17">
        <v>4576000000</v>
      </c>
      <c r="G1248" s="17">
        <v>1493800000</v>
      </c>
      <c r="H1248" s="17">
        <v>117300000</v>
      </c>
      <c r="I1248" s="17">
        <v>0</v>
      </c>
      <c r="J1248" s="9" t="s">
        <v>11</v>
      </c>
      <c r="K1248" s="24" t="s">
        <v>155</v>
      </c>
      <c r="L1248" s="3">
        <f t="shared" si="76"/>
        <v>2463000000</v>
      </c>
      <c r="M1248" s="3">
        <f t="shared" si="77"/>
        <v>1611100000</v>
      </c>
      <c r="N1248" s="3">
        <f t="shared" si="78"/>
        <v>851900000</v>
      </c>
      <c r="O1248" s="27">
        <f t="shared" si="79"/>
        <v>0.34990765733769003</v>
      </c>
    </row>
    <row r="1249" spans="1:15" ht="12.75" x14ac:dyDescent="0.2">
      <c r="A1249" s="14">
        <v>1295</v>
      </c>
      <c r="B1249" s="9" t="s">
        <v>445</v>
      </c>
      <c r="C1249" s="18" t="s">
        <v>15</v>
      </c>
      <c r="D1249" s="15">
        <v>42369</v>
      </c>
      <c r="E1249" s="16">
        <v>6449000000</v>
      </c>
      <c r="F1249" s="17">
        <v>4263200000</v>
      </c>
      <c r="G1249" s="17">
        <v>1334300000</v>
      </c>
      <c r="H1249" s="17">
        <v>119600000</v>
      </c>
      <c r="I1249" s="17">
        <v>0</v>
      </c>
      <c r="J1249" s="9" t="s">
        <v>11</v>
      </c>
      <c r="K1249" s="24" t="s">
        <v>155</v>
      </c>
      <c r="L1249" s="3">
        <f t="shared" si="76"/>
        <v>2185800000</v>
      </c>
      <c r="M1249" s="3">
        <f t="shared" si="77"/>
        <v>1453900000</v>
      </c>
      <c r="N1249" s="3">
        <f t="shared" si="78"/>
        <v>731900000</v>
      </c>
      <c r="O1249" s="27">
        <f t="shared" si="79"/>
        <v>0.33893626918902153</v>
      </c>
    </row>
    <row r="1250" spans="1:15" ht="12.75" x14ac:dyDescent="0.2">
      <c r="A1250" s="14">
        <v>1296</v>
      </c>
      <c r="B1250" s="9" t="s">
        <v>446</v>
      </c>
      <c r="C1250" s="18" t="s">
        <v>10</v>
      </c>
      <c r="D1250" s="15">
        <v>41274</v>
      </c>
      <c r="E1250" s="16">
        <v>3301804000</v>
      </c>
      <c r="F1250" s="17">
        <v>1879559000</v>
      </c>
      <c r="G1250" s="17">
        <v>166154000</v>
      </c>
      <c r="H1250" s="17">
        <v>0</v>
      </c>
      <c r="I1250" s="17">
        <v>404336000</v>
      </c>
      <c r="J1250" s="9" t="s">
        <v>40</v>
      </c>
      <c r="K1250" s="24" t="s">
        <v>41</v>
      </c>
      <c r="L1250" s="3">
        <f t="shared" si="76"/>
        <v>1422245000</v>
      </c>
      <c r="M1250" s="3">
        <f t="shared" si="77"/>
        <v>570490000</v>
      </c>
      <c r="N1250" s="3">
        <f t="shared" si="78"/>
        <v>851755000</v>
      </c>
      <c r="O1250" s="27">
        <f t="shared" si="79"/>
        <v>0.43074785783771541</v>
      </c>
    </row>
    <row r="1251" spans="1:15" ht="12.75" x14ac:dyDescent="0.2">
      <c r="A1251" s="14">
        <v>1297</v>
      </c>
      <c r="B1251" s="9" t="s">
        <v>446</v>
      </c>
      <c r="C1251" s="18" t="s">
        <v>13</v>
      </c>
      <c r="D1251" s="15">
        <v>41639</v>
      </c>
      <c r="E1251" s="16">
        <v>3454628000</v>
      </c>
      <c r="F1251" s="17">
        <v>2020436000</v>
      </c>
      <c r="G1251" s="17">
        <v>172161000</v>
      </c>
      <c r="H1251" s="17">
        <v>0</v>
      </c>
      <c r="I1251" s="17">
        <v>415708000</v>
      </c>
      <c r="J1251" s="9" t="s">
        <v>40</v>
      </c>
      <c r="K1251" s="24" t="s">
        <v>41</v>
      </c>
      <c r="L1251" s="3">
        <f t="shared" si="76"/>
        <v>1434192000</v>
      </c>
      <c r="M1251" s="3">
        <f t="shared" si="77"/>
        <v>587869000</v>
      </c>
      <c r="N1251" s="3">
        <f t="shared" si="78"/>
        <v>846323000</v>
      </c>
      <c r="O1251" s="27">
        <f t="shared" si="79"/>
        <v>0.41515092218322786</v>
      </c>
    </row>
    <row r="1252" spans="1:15" ht="12.75" x14ac:dyDescent="0.2">
      <c r="A1252" s="14">
        <v>1298</v>
      </c>
      <c r="B1252" s="9" t="s">
        <v>446</v>
      </c>
      <c r="C1252" s="18" t="s">
        <v>14</v>
      </c>
      <c r="D1252" s="15">
        <v>42004</v>
      </c>
      <c r="E1252" s="16">
        <v>3491632000</v>
      </c>
      <c r="F1252" s="17">
        <v>2087854000</v>
      </c>
      <c r="G1252" s="17">
        <v>175178000</v>
      </c>
      <c r="H1252" s="17">
        <v>0</v>
      </c>
      <c r="I1252" s="17">
        <v>417358000</v>
      </c>
      <c r="J1252" s="9" t="s">
        <v>40</v>
      </c>
      <c r="K1252" s="24" t="s">
        <v>41</v>
      </c>
      <c r="L1252" s="3">
        <f t="shared" si="76"/>
        <v>1403778000</v>
      </c>
      <c r="M1252" s="3">
        <f t="shared" si="77"/>
        <v>592536000</v>
      </c>
      <c r="N1252" s="3">
        <f t="shared" si="78"/>
        <v>811242000</v>
      </c>
      <c r="O1252" s="27">
        <f t="shared" si="79"/>
        <v>0.40204065033199377</v>
      </c>
    </row>
    <row r="1253" spans="1:15" ht="12.75" x14ac:dyDescent="0.2">
      <c r="A1253" s="14">
        <v>1299</v>
      </c>
      <c r="B1253" s="9" t="s">
        <v>446</v>
      </c>
      <c r="C1253" s="18" t="s">
        <v>15</v>
      </c>
      <c r="D1253" s="15">
        <v>42369</v>
      </c>
      <c r="E1253" s="16">
        <v>3495443000</v>
      </c>
      <c r="F1253" s="17">
        <v>1969675000</v>
      </c>
      <c r="G1253" s="17">
        <v>176744000</v>
      </c>
      <c r="H1253" s="17">
        <v>0</v>
      </c>
      <c r="I1253" s="17">
        <v>494422000</v>
      </c>
      <c r="J1253" s="9" t="s">
        <v>40</v>
      </c>
      <c r="K1253" s="24" t="s">
        <v>41</v>
      </c>
      <c r="L1253" s="3">
        <f t="shared" si="76"/>
        <v>1525768000</v>
      </c>
      <c r="M1253" s="3">
        <f t="shared" si="77"/>
        <v>671166000</v>
      </c>
      <c r="N1253" s="3">
        <f t="shared" si="78"/>
        <v>854602000</v>
      </c>
      <c r="O1253" s="27">
        <f t="shared" si="79"/>
        <v>0.43650203994171838</v>
      </c>
    </row>
    <row r="1254" spans="1:15" ht="12.75" x14ac:dyDescent="0.2">
      <c r="A1254" s="14">
        <v>1300</v>
      </c>
      <c r="B1254" s="9" t="s">
        <v>447</v>
      </c>
      <c r="C1254" s="18" t="s">
        <v>10</v>
      </c>
      <c r="D1254" s="15">
        <v>41639</v>
      </c>
      <c r="E1254" s="16">
        <v>14265000000</v>
      </c>
      <c r="F1254" s="17">
        <v>8314000000</v>
      </c>
      <c r="G1254" s="17">
        <v>3486000000</v>
      </c>
      <c r="H1254" s="17">
        <v>463000000</v>
      </c>
      <c r="I1254" s="17">
        <v>452000000</v>
      </c>
      <c r="J1254" s="9" t="s">
        <v>57</v>
      </c>
      <c r="K1254" s="24" t="s">
        <v>191</v>
      </c>
      <c r="L1254" s="3">
        <f t="shared" si="76"/>
        <v>5951000000</v>
      </c>
      <c r="M1254" s="3">
        <f t="shared" si="77"/>
        <v>4401000000</v>
      </c>
      <c r="N1254" s="3">
        <f t="shared" si="78"/>
        <v>1550000000</v>
      </c>
      <c r="O1254" s="27">
        <f t="shared" si="79"/>
        <v>0.41717490361023485</v>
      </c>
    </row>
    <row r="1255" spans="1:15" ht="12.75" x14ac:dyDescent="0.2">
      <c r="A1255" s="14">
        <v>1301</v>
      </c>
      <c r="B1255" s="9" t="s">
        <v>447</v>
      </c>
      <c r="C1255" s="18" t="s">
        <v>13</v>
      </c>
      <c r="D1255" s="15">
        <v>42004</v>
      </c>
      <c r="E1255" s="16">
        <v>14791000000</v>
      </c>
      <c r="F1255" s="17">
        <v>8348000000</v>
      </c>
      <c r="G1255" s="17">
        <v>4013000000</v>
      </c>
      <c r="H1255" s="17">
        <v>483000000</v>
      </c>
      <c r="I1255" s="17">
        <v>450000000</v>
      </c>
      <c r="J1255" s="9" t="s">
        <v>57</v>
      </c>
      <c r="K1255" s="24" t="s">
        <v>191</v>
      </c>
      <c r="L1255" s="3">
        <f t="shared" si="76"/>
        <v>6443000000</v>
      </c>
      <c r="M1255" s="3">
        <f t="shared" si="77"/>
        <v>4946000000</v>
      </c>
      <c r="N1255" s="3">
        <f t="shared" si="78"/>
        <v>1497000000</v>
      </c>
      <c r="O1255" s="27">
        <f t="shared" si="79"/>
        <v>0.43560273139071054</v>
      </c>
    </row>
    <row r="1256" spans="1:15" ht="12.75" x14ac:dyDescent="0.2">
      <c r="A1256" s="14">
        <v>1302</v>
      </c>
      <c r="B1256" s="9" t="s">
        <v>447</v>
      </c>
      <c r="C1256" s="18" t="s">
        <v>14</v>
      </c>
      <c r="D1256" s="15">
        <v>42369</v>
      </c>
      <c r="E1256" s="16">
        <v>14766000000</v>
      </c>
      <c r="F1256" s="17">
        <v>8206000000</v>
      </c>
      <c r="G1256" s="17">
        <v>3624000000</v>
      </c>
      <c r="H1256" s="17">
        <v>476000000</v>
      </c>
      <c r="I1256" s="17">
        <v>471000000</v>
      </c>
      <c r="J1256" s="9" t="s">
        <v>57</v>
      </c>
      <c r="K1256" s="24" t="s">
        <v>191</v>
      </c>
      <c r="L1256" s="3">
        <f t="shared" si="76"/>
        <v>6560000000</v>
      </c>
      <c r="M1256" s="3">
        <f t="shared" si="77"/>
        <v>4571000000</v>
      </c>
      <c r="N1256" s="3">
        <f t="shared" si="78"/>
        <v>1989000000</v>
      </c>
      <c r="O1256" s="27">
        <f t="shared" si="79"/>
        <v>0.44426384938371938</v>
      </c>
    </row>
    <row r="1257" spans="1:15" ht="12.75" x14ac:dyDescent="0.2">
      <c r="A1257" s="14">
        <v>1303</v>
      </c>
      <c r="B1257" s="9" t="s">
        <v>447</v>
      </c>
      <c r="C1257" s="18" t="s">
        <v>15</v>
      </c>
      <c r="D1257" s="15">
        <v>42735</v>
      </c>
      <c r="E1257" s="16">
        <v>14751000000</v>
      </c>
      <c r="F1257" s="17">
        <v>8063000000</v>
      </c>
      <c r="G1257" s="17">
        <v>4630000000</v>
      </c>
      <c r="H1257" s="17">
        <v>466000000</v>
      </c>
      <c r="I1257" s="17">
        <v>462000000</v>
      </c>
      <c r="J1257" s="9" t="s">
        <v>57</v>
      </c>
      <c r="K1257" s="24" t="s">
        <v>191</v>
      </c>
      <c r="L1257" s="3">
        <f t="shared" si="76"/>
        <v>6688000000</v>
      </c>
      <c r="M1257" s="3">
        <f t="shared" si="77"/>
        <v>5558000000</v>
      </c>
      <c r="N1257" s="3">
        <f t="shared" si="78"/>
        <v>1130000000</v>
      </c>
      <c r="O1257" s="27">
        <f t="shared" si="79"/>
        <v>0.45339299030574198</v>
      </c>
    </row>
    <row r="1258" spans="1:15" ht="12.75" x14ac:dyDescent="0.2">
      <c r="A1258" s="14">
        <v>1304</v>
      </c>
      <c r="B1258" s="9" t="s">
        <v>448</v>
      </c>
      <c r="C1258" s="18" t="s">
        <v>10</v>
      </c>
      <c r="D1258" s="15">
        <v>41274</v>
      </c>
      <c r="E1258" s="16">
        <v>12132000000</v>
      </c>
      <c r="F1258" s="17">
        <v>4876000000</v>
      </c>
      <c r="G1258" s="17">
        <v>3143000000</v>
      </c>
      <c r="H1258" s="17">
        <v>0</v>
      </c>
      <c r="I1258" s="17">
        <v>1087000000</v>
      </c>
      <c r="J1258" s="9" t="s">
        <v>40</v>
      </c>
      <c r="K1258" s="24" t="s">
        <v>43</v>
      </c>
      <c r="L1258" s="3">
        <f t="shared" si="76"/>
        <v>7256000000</v>
      </c>
      <c r="M1258" s="3">
        <f t="shared" si="77"/>
        <v>4230000000</v>
      </c>
      <c r="N1258" s="3">
        <f t="shared" si="78"/>
        <v>3026000000</v>
      </c>
      <c r="O1258" s="27">
        <f t="shared" si="79"/>
        <v>0.59808770194526872</v>
      </c>
    </row>
    <row r="1259" spans="1:15" ht="12.75" x14ac:dyDescent="0.2">
      <c r="A1259" s="14">
        <v>1305</v>
      </c>
      <c r="B1259" s="9" t="s">
        <v>448</v>
      </c>
      <c r="C1259" s="18" t="s">
        <v>13</v>
      </c>
      <c r="D1259" s="15">
        <v>41639</v>
      </c>
      <c r="E1259" s="16">
        <v>7263000000</v>
      </c>
      <c r="F1259" s="17">
        <v>1751000000</v>
      </c>
      <c r="G1259" s="17">
        <v>2108000000</v>
      </c>
      <c r="H1259" s="17">
        <v>0</v>
      </c>
      <c r="I1259" s="17">
        <v>843000000</v>
      </c>
      <c r="J1259" s="9" t="s">
        <v>40</v>
      </c>
      <c r="K1259" s="24" t="s">
        <v>43</v>
      </c>
      <c r="L1259" s="3">
        <f t="shared" si="76"/>
        <v>5512000000</v>
      </c>
      <c r="M1259" s="3">
        <f t="shared" si="77"/>
        <v>2951000000</v>
      </c>
      <c r="N1259" s="3">
        <f t="shared" si="78"/>
        <v>2561000000</v>
      </c>
      <c r="O1259" s="27">
        <f t="shared" si="79"/>
        <v>0.7589150488778742</v>
      </c>
    </row>
    <row r="1260" spans="1:15" ht="12.75" x14ac:dyDescent="0.2">
      <c r="A1260" s="14">
        <v>1306</v>
      </c>
      <c r="B1260" s="9" t="s">
        <v>448</v>
      </c>
      <c r="C1260" s="18" t="s">
        <v>14</v>
      </c>
      <c r="D1260" s="15">
        <v>42004</v>
      </c>
      <c r="E1260" s="16">
        <v>7852000000</v>
      </c>
      <c r="F1260" s="17">
        <v>1889000000</v>
      </c>
      <c r="G1260" s="17">
        <v>2173000000</v>
      </c>
      <c r="H1260" s="17">
        <v>0</v>
      </c>
      <c r="I1260" s="17">
        <v>923000000</v>
      </c>
      <c r="J1260" s="9" t="s">
        <v>40</v>
      </c>
      <c r="K1260" s="24" t="s">
        <v>43</v>
      </c>
      <c r="L1260" s="3">
        <f t="shared" si="76"/>
        <v>5963000000</v>
      </c>
      <c r="M1260" s="3">
        <f t="shared" si="77"/>
        <v>3096000000</v>
      </c>
      <c r="N1260" s="3">
        <f t="shared" si="78"/>
        <v>2867000000</v>
      </c>
      <c r="O1260" s="27">
        <f t="shared" si="79"/>
        <v>0.75942435048395318</v>
      </c>
    </row>
    <row r="1261" spans="1:15" ht="12.75" x14ac:dyDescent="0.2">
      <c r="A1261" s="14">
        <v>1307</v>
      </c>
      <c r="B1261" s="9" t="s">
        <v>448</v>
      </c>
      <c r="C1261" s="18" t="s">
        <v>15</v>
      </c>
      <c r="D1261" s="15">
        <v>42369</v>
      </c>
      <c r="E1261" s="16">
        <v>7669000000</v>
      </c>
      <c r="F1261" s="17">
        <v>1718000000</v>
      </c>
      <c r="G1261" s="17">
        <v>2237000000</v>
      </c>
      <c r="H1261" s="17">
        <v>0</v>
      </c>
      <c r="I1261" s="17">
        <v>883000000</v>
      </c>
      <c r="J1261" s="9" t="s">
        <v>40</v>
      </c>
      <c r="K1261" s="24" t="s">
        <v>43</v>
      </c>
      <c r="L1261" s="3">
        <f t="shared" si="76"/>
        <v>5951000000</v>
      </c>
      <c r="M1261" s="3">
        <f t="shared" si="77"/>
        <v>3120000000</v>
      </c>
      <c r="N1261" s="3">
        <f t="shared" si="78"/>
        <v>2831000000</v>
      </c>
      <c r="O1261" s="27">
        <f t="shared" si="79"/>
        <v>0.77598122310601125</v>
      </c>
    </row>
    <row r="1262" spans="1:15" ht="12.75" x14ac:dyDescent="0.2">
      <c r="A1262" s="14">
        <v>1308</v>
      </c>
      <c r="B1262" s="9" t="s">
        <v>449</v>
      </c>
      <c r="C1262" s="18" t="s">
        <v>10</v>
      </c>
      <c r="D1262" s="15">
        <v>41274</v>
      </c>
      <c r="E1262" s="16">
        <v>84847000000</v>
      </c>
      <c r="F1262" s="17">
        <v>66635000000</v>
      </c>
      <c r="G1262" s="17">
        <v>17504000000</v>
      </c>
      <c r="H1262" s="17">
        <v>0</v>
      </c>
      <c r="I1262" s="17">
        <v>0</v>
      </c>
      <c r="J1262" s="9" t="s">
        <v>45</v>
      </c>
      <c r="K1262" s="24" t="s">
        <v>377</v>
      </c>
      <c r="L1262" s="3">
        <f t="shared" si="76"/>
        <v>18212000000</v>
      </c>
      <c r="M1262" s="3">
        <f t="shared" si="77"/>
        <v>17504000000</v>
      </c>
      <c r="N1262" s="3">
        <f t="shared" si="78"/>
        <v>708000000</v>
      </c>
      <c r="O1262" s="27">
        <f t="shared" si="79"/>
        <v>0.21464518486216366</v>
      </c>
    </row>
    <row r="1263" spans="1:15" ht="12.75" x14ac:dyDescent="0.2">
      <c r="A1263" s="14">
        <v>1309</v>
      </c>
      <c r="B1263" s="9" t="s">
        <v>449</v>
      </c>
      <c r="C1263" s="18" t="s">
        <v>13</v>
      </c>
      <c r="D1263" s="15">
        <v>41639</v>
      </c>
      <c r="E1263" s="16">
        <v>41461000000</v>
      </c>
      <c r="F1263" s="17">
        <v>26973000000</v>
      </c>
      <c r="G1263" s="17">
        <v>16172000000</v>
      </c>
      <c r="H1263" s="17">
        <v>0</v>
      </c>
      <c r="I1263" s="17">
        <v>0</v>
      </c>
      <c r="J1263" s="9" t="s">
        <v>45</v>
      </c>
      <c r="K1263" s="24" t="s">
        <v>377</v>
      </c>
      <c r="L1263" s="3">
        <f t="shared" si="76"/>
        <v>14488000000</v>
      </c>
      <c r="M1263" s="3">
        <f t="shared" si="77"/>
        <v>16172000000</v>
      </c>
      <c r="N1263" s="3">
        <f t="shared" si="78"/>
        <v>-1684000000</v>
      </c>
      <c r="O1263" s="27">
        <f t="shared" si="79"/>
        <v>0.34943682014423194</v>
      </c>
    </row>
    <row r="1264" spans="1:15" ht="12.75" x14ac:dyDescent="0.2">
      <c r="A1264" s="14">
        <v>1310</v>
      </c>
      <c r="B1264" s="9" t="s">
        <v>449</v>
      </c>
      <c r="C1264" s="18" t="s">
        <v>14</v>
      </c>
      <c r="D1264" s="15">
        <v>42004</v>
      </c>
      <c r="E1264" s="16">
        <v>54105000000</v>
      </c>
      <c r="F1264" s="17">
        <v>33560000000</v>
      </c>
      <c r="G1264" s="17">
        <v>18786000000</v>
      </c>
      <c r="H1264" s="17">
        <v>0</v>
      </c>
      <c r="I1264" s="17">
        <v>0</v>
      </c>
      <c r="J1264" s="9" t="s">
        <v>45</v>
      </c>
      <c r="K1264" s="24" t="s">
        <v>377</v>
      </c>
      <c r="L1264" s="3">
        <f t="shared" si="76"/>
        <v>20545000000</v>
      </c>
      <c r="M1264" s="3">
        <f t="shared" si="77"/>
        <v>18786000000</v>
      </c>
      <c r="N1264" s="3">
        <f t="shared" si="78"/>
        <v>1759000000</v>
      </c>
      <c r="O1264" s="27">
        <f t="shared" si="79"/>
        <v>0.37972460955549392</v>
      </c>
    </row>
    <row r="1265" spans="1:15" ht="12.75" x14ac:dyDescent="0.2">
      <c r="A1265" s="14">
        <v>1311</v>
      </c>
      <c r="B1265" s="9" t="s">
        <v>449</v>
      </c>
      <c r="C1265" s="18" t="s">
        <v>15</v>
      </c>
      <c r="D1265" s="15">
        <v>42369</v>
      </c>
      <c r="E1265" s="16">
        <v>57119000000</v>
      </c>
      <c r="F1265" s="17">
        <v>32747000000</v>
      </c>
      <c r="G1265" s="17">
        <v>16603000000</v>
      </c>
      <c r="H1265" s="17">
        <v>0</v>
      </c>
      <c r="I1265" s="17">
        <v>0</v>
      </c>
      <c r="J1265" s="9" t="s">
        <v>45</v>
      </c>
      <c r="K1265" s="24" t="s">
        <v>377</v>
      </c>
      <c r="L1265" s="3">
        <f t="shared" si="76"/>
        <v>24372000000</v>
      </c>
      <c r="M1265" s="3">
        <f t="shared" si="77"/>
        <v>16603000000</v>
      </c>
      <c r="N1265" s="3">
        <f t="shared" si="78"/>
        <v>7769000000</v>
      </c>
      <c r="O1265" s="27">
        <f t="shared" si="79"/>
        <v>0.42668814229940999</v>
      </c>
    </row>
    <row r="1266" spans="1:15" ht="25.5" x14ac:dyDescent="0.2">
      <c r="A1266" s="14">
        <v>1312</v>
      </c>
      <c r="B1266" s="9" t="s">
        <v>450</v>
      </c>
      <c r="C1266" s="18" t="s">
        <v>10</v>
      </c>
      <c r="D1266" s="15">
        <v>41274</v>
      </c>
      <c r="E1266" s="16">
        <v>179290000000</v>
      </c>
      <c r="F1266" s="17">
        <v>158446000000</v>
      </c>
      <c r="G1266" s="17">
        <v>15443000000</v>
      </c>
      <c r="H1266" s="17">
        <v>0</v>
      </c>
      <c r="I1266" s="17">
        <v>931000000</v>
      </c>
      <c r="J1266" s="9" t="s">
        <v>81</v>
      </c>
      <c r="K1266" s="24" t="s">
        <v>339</v>
      </c>
      <c r="L1266" s="3">
        <f t="shared" si="76"/>
        <v>20844000000</v>
      </c>
      <c r="M1266" s="3">
        <f t="shared" si="77"/>
        <v>16374000000</v>
      </c>
      <c r="N1266" s="3">
        <f t="shared" si="78"/>
        <v>4470000000</v>
      </c>
      <c r="O1266" s="27">
        <f t="shared" si="79"/>
        <v>0.11625857549221931</v>
      </c>
    </row>
    <row r="1267" spans="1:15" ht="25.5" x14ac:dyDescent="0.2">
      <c r="A1267" s="14">
        <v>1313</v>
      </c>
      <c r="B1267" s="9" t="s">
        <v>450</v>
      </c>
      <c r="C1267" s="18" t="s">
        <v>13</v>
      </c>
      <c r="D1267" s="15">
        <v>41639</v>
      </c>
      <c r="E1267" s="16">
        <v>171596000000</v>
      </c>
      <c r="F1267" s="17">
        <v>152451000000</v>
      </c>
      <c r="G1267" s="17">
        <v>15597000000</v>
      </c>
      <c r="H1267" s="17">
        <v>0</v>
      </c>
      <c r="I1267" s="17">
        <v>971000000</v>
      </c>
      <c r="J1267" s="9" t="s">
        <v>81</v>
      </c>
      <c r="K1267" s="24" t="s">
        <v>339</v>
      </c>
      <c r="L1267" s="3">
        <f t="shared" si="76"/>
        <v>19145000000</v>
      </c>
      <c r="M1267" s="3">
        <f t="shared" si="77"/>
        <v>16568000000</v>
      </c>
      <c r="N1267" s="3">
        <f t="shared" si="78"/>
        <v>2577000000</v>
      </c>
      <c r="O1267" s="27">
        <f t="shared" si="79"/>
        <v>0.11157019977155645</v>
      </c>
    </row>
    <row r="1268" spans="1:15" ht="25.5" x14ac:dyDescent="0.2">
      <c r="A1268" s="14">
        <v>1314</v>
      </c>
      <c r="B1268" s="9" t="s">
        <v>450</v>
      </c>
      <c r="C1268" s="18" t="s">
        <v>14</v>
      </c>
      <c r="D1268" s="15">
        <v>42004</v>
      </c>
      <c r="E1268" s="16">
        <v>161212000000</v>
      </c>
      <c r="F1268" s="17">
        <v>140183000000</v>
      </c>
      <c r="G1268" s="17">
        <v>16703000000</v>
      </c>
      <c r="H1268" s="17">
        <v>0</v>
      </c>
      <c r="I1268" s="17">
        <v>1019000000</v>
      </c>
      <c r="J1268" s="9" t="s">
        <v>81</v>
      </c>
      <c r="K1268" s="24" t="s">
        <v>339</v>
      </c>
      <c r="L1268" s="3">
        <f t="shared" si="76"/>
        <v>21029000000</v>
      </c>
      <c r="M1268" s="3">
        <f t="shared" si="77"/>
        <v>17722000000</v>
      </c>
      <c r="N1268" s="3">
        <f t="shared" si="78"/>
        <v>3307000000</v>
      </c>
      <c r="O1268" s="27">
        <f t="shared" si="79"/>
        <v>0.13044314319033323</v>
      </c>
    </row>
    <row r="1269" spans="1:15" ht="25.5" x14ac:dyDescent="0.2">
      <c r="A1269" s="14">
        <v>1315</v>
      </c>
      <c r="B1269" s="9" t="s">
        <v>450</v>
      </c>
      <c r="C1269" s="18" t="s">
        <v>15</v>
      </c>
      <c r="D1269" s="15">
        <v>42369</v>
      </c>
      <c r="E1269" s="16">
        <v>98975000000</v>
      </c>
      <c r="F1269" s="17">
        <v>77693000000</v>
      </c>
      <c r="G1269" s="17">
        <v>15747000000</v>
      </c>
      <c r="H1269" s="17">
        <v>0</v>
      </c>
      <c r="I1269" s="17">
        <v>1099000000</v>
      </c>
      <c r="J1269" s="9" t="s">
        <v>81</v>
      </c>
      <c r="K1269" s="24" t="s">
        <v>339</v>
      </c>
      <c r="L1269" s="3">
        <f t="shared" si="76"/>
        <v>21282000000</v>
      </c>
      <c r="M1269" s="3">
        <f t="shared" si="77"/>
        <v>16846000000</v>
      </c>
      <c r="N1269" s="3">
        <f t="shared" si="78"/>
        <v>4436000000</v>
      </c>
      <c r="O1269" s="27">
        <f t="shared" si="79"/>
        <v>0.21502399595857541</v>
      </c>
    </row>
    <row r="1270" spans="1:15" ht="25.5" x14ac:dyDescent="0.2">
      <c r="A1270" s="14">
        <v>1316</v>
      </c>
      <c r="B1270" s="9" t="s">
        <v>451</v>
      </c>
      <c r="C1270" s="18" t="s">
        <v>10</v>
      </c>
      <c r="D1270" s="15">
        <v>41308</v>
      </c>
      <c r="E1270" s="16">
        <v>6043000000</v>
      </c>
      <c r="F1270" s="17">
        <v>2793800000</v>
      </c>
      <c r="G1270" s="17">
        <v>2594300000</v>
      </c>
      <c r="H1270" s="17">
        <v>0</v>
      </c>
      <c r="I1270" s="17">
        <v>0</v>
      </c>
      <c r="J1270" s="9" t="s">
        <v>17</v>
      </c>
      <c r="K1270" s="24" t="s">
        <v>287</v>
      </c>
      <c r="L1270" s="3">
        <f t="shared" si="76"/>
        <v>3249200000</v>
      </c>
      <c r="M1270" s="3">
        <f t="shared" si="77"/>
        <v>2594300000</v>
      </c>
      <c r="N1270" s="3">
        <f t="shared" si="78"/>
        <v>654900000</v>
      </c>
      <c r="O1270" s="27">
        <f t="shared" si="79"/>
        <v>0.53767996028462683</v>
      </c>
    </row>
    <row r="1271" spans="1:15" ht="25.5" x14ac:dyDescent="0.2">
      <c r="A1271" s="14">
        <v>1317</v>
      </c>
      <c r="B1271" s="9" t="s">
        <v>451</v>
      </c>
      <c r="C1271" s="18" t="s">
        <v>13</v>
      </c>
      <c r="D1271" s="15">
        <v>41672</v>
      </c>
      <c r="E1271" s="16">
        <v>8186400000</v>
      </c>
      <c r="F1271" s="17">
        <v>3967100000</v>
      </c>
      <c r="G1271" s="17">
        <v>3673500000</v>
      </c>
      <c r="H1271" s="17">
        <v>0</v>
      </c>
      <c r="I1271" s="17">
        <v>0</v>
      </c>
      <c r="J1271" s="9" t="s">
        <v>17</v>
      </c>
      <c r="K1271" s="24" t="s">
        <v>287</v>
      </c>
      <c r="L1271" s="3">
        <f t="shared" si="76"/>
        <v>4219300000</v>
      </c>
      <c r="M1271" s="3">
        <f t="shared" si="77"/>
        <v>3673500000</v>
      </c>
      <c r="N1271" s="3">
        <f t="shared" si="78"/>
        <v>545800000</v>
      </c>
      <c r="O1271" s="27">
        <f t="shared" si="79"/>
        <v>0.51540359620834553</v>
      </c>
    </row>
    <row r="1272" spans="1:15" ht="25.5" x14ac:dyDescent="0.2">
      <c r="A1272" s="14">
        <v>1318</v>
      </c>
      <c r="B1272" s="9" t="s">
        <v>451</v>
      </c>
      <c r="C1272" s="18" t="s">
        <v>14</v>
      </c>
      <c r="D1272" s="15">
        <v>42036</v>
      </c>
      <c r="E1272" s="16">
        <v>8241200000</v>
      </c>
      <c r="F1272" s="17">
        <v>3914500000</v>
      </c>
      <c r="G1272" s="17">
        <v>3713600000</v>
      </c>
      <c r="H1272" s="17">
        <v>0</v>
      </c>
      <c r="I1272" s="17">
        <v>0</v>
      </c>
      <c r="J1272" s="9" t="s">
        <v>17</v>
      </c>
      <c r="K1272" s="24" t="s">
        <v>287</v>
      </c>
      <c r="L1272" s="3">
        <f t="shared" si="76"/>
        <v>4326700000</v>
      </c>
      <c r="M1272" s="3">
        <f t="shared" si="77"/>
        <v>3713600000</v>
      </c>
      <c r="N1272" s="3">
        <f t="shared" si="78"/>
        <v>613100000</v>
      </c>
      <c r="O1272" s="27">
        <f t="shared" si="79"/>
        <v>0.52500849390865412</v>
      </c>
    </row>
    <row r="1273" spans="1:15" ht="25.5" x14ac:dyDescent="0.2">
      <c r="A1273" s="14">
        <v>1319</v>
      </c>
      <c r="B1273" s="9" t="s">
        <v>451</v>
      </c>
      <c r="C1273" s="18" t="s">
        <v>15</v>
      </c>
      <c r="D1273" s="15">
        <v>42400</v>
      </c>
      <c r="E1273" s="16">
        <v>8020300000</v>
      </c>
      <c r="F1273" s="17">
        <v>3858700000</v>
      </c>
      <c r="G1273" s="17">
        <v>3417700000</v>
      </c>
      <c r="H1273" s="17">
        <v>0</v>
      </c>
      <c r="I1273" s="17">
        <v>0</v>
      </c>
      <c r="J1273" s="9" t="s">
        <v>17</v>
      </c>
      <c r="K1273" s="24" t="s">
        <v>287</v>
      </c>
      <c r="L1273" s="3">
        <f t="shared" si="76"/>
        <v>4161600000</v>
      </c>
      <c r="M1273" s="3">
        <f t="shared" si="77"/>
        <v>3417700000</v>
      </c>
      <c r="N1273" s="3">
        <f t="shared" si="78"/>
        <v>743900000</v>
      </c>
      <c r="O1273" s="27">
        <f t="shared" si="79"/>
        <v>0.51888333354113936</v>
      </c>
    </row>
    <row r="1274" spans="1:15" ht="12.75" x14ac:dyDescent="0.2">
      <c r="A1274" s="14">
        <v>1320</v>
      </c>
      <c r="B1274" s="9" t="s">
        <v>452</v>
      </c>
      <c r="C1274" s="18" t="s">
        <v>10</v>
      </c>
      <c r="D1274" s="15">
        <v>41274</v>
      </c>
      <c r="E1274" s="16">
        <v>5920269000</v>
      </c>
      <c r="F1274" s="17">
        <v>4982562000</v>
      </c>
      <c r="G1274" s="17">
        <v>434894000</v>
      </c>
      <c r="H1274" s="17">
        <v>0</v>
      </c>
      <c r="I1274" s="17">
        <v>37691000</v>
      </c>
      <c r="J1274" s="9" t="s">
        <v>11</v>
      </c>
      <c r="K1274" s="24" t="s">
        <v>162</v>
      </c>
      <c r="L1274" s="3">
        <f t="shared" si="76"/>
        <v>937707000</v>
      </c>
      <c r="M1274" s="3">
        <f t="shared" si="77"/>
        <v>472585000</v>
      </c>
      <c r="N1274" s="3">
        <f t="shared" si="78"/>
        <v>465122000</v>
      </c>
      <c r="O1274" s="27">
        <f t="shared" si="79"/>
        <v>0.15838925562335091</v>
      </c>
    </row>
    <row r="1275" spans="1:15" ht="12.75" x14ac:dyDescent="0.2">
      <c r="A1275" s="14">
        <v>1321</v>
      </c>
      <c r="B1275" s="9" t="s">
        <v>452</v>
      </c>
      <c r="C1275" s="18" t="s">
        <v>13</v>
      </c>
      <c r="D1275" s="15">
        <v>41639</v>
      </c>
      <c r="E1275" s="16">
        <v>6411577000</v>
      </c>
      <c r="F1275" s="17">
        <v>5424644000</v>
      </c>
      <c r="G1275" s="17">
        <v>485069000</v>
      </c>
      <c r="H1275" s="17">
        <v>0</v>
      </c>
      <c r="I1275" s="17">
        <v>25865000</v>
      </c>
      <c r="J1275" s="9" t="s">
        <v>11</v>
      </c>
      <c r="K1275" s="24" t="s">
        <v>162</v>
      </c>
      <c r="L1275" s="3">
        <f t="shared" si="76"/>
        <v>986933000</v>
      </c>
      <c r="M1275" s="3">
        <f t="shared" si="77"/>
        <v>510934000</v>
      </c>
      <c r="N1275" s="3">
        <f t="shared" si="78"/>
        <v>475999000</v>
      </c>
      <c r="O1275" s="27">
        <f t="shared" si="79"/>
        <v>0.15392983660650103</v>
      </c>
    </row>
    <row r="1276" spans="1:15" ht="12.75" x14ac:dyDescent="0.2">
      <c r="A1276" s="14">
        <v>1322</v>
      </c>
      <c r="B1276" s="9" t="s">
        <v>452</v>
      </c>
      <c r="C1276" s="18" t="s">
        <v>14</v>
      </c>
      <c r="D1276" s="15">
        <v>42004</v>
      </c>
      <c r="E1276" s="16">
        <v>7747229000</v>
      </c>
      <c r="F1276" s="17">
        <v>6578435000</v>
      </c>
      <c r="G1276" s="17">
        <v>705477000</v>
      </c>
      <c r="H1276" s="17">
        <v>0</v>
      </c>
      <c r="I1276" s="17">
        <v>34257000</v>
      </c>
      <c r="J1276" s="9" t="s">
        <v>11</v>
      </c>
      <c r="K1276" s="24" t="s">
        <v>162</v>
      </c>
      <c r="L1276" s="3">
        <f t="shared" si="76"/>
        <v>1168794000</v>
      </c>
      <c r="M1276" s="3">
        <f t="shared" si="77"/>
        <v>739734000</v>
      </c>
      <c r="N1276" s="3">
        <f t="shared" si="78"/>
        <v>429060000</v>
      </c>
      <c r="O1276" s="27">
        <f t="shared" si="79"/>
        <v>0.1508660709525948</v>
      </c>
    </row>
    <row r="1277" spans="1:15" ht="12.75" x14ac:dyDescent="0.2">
      <c r="A1277" s="14">
        <v>1323</v>
      </c>
      <c r="B1277" s="9" t="s">
        <v>452</v>
      </c>
      <c r="C1277" s="18" t="s">
        <v>15</v>
      </c>
      <c r="D1277" s="15">
        <v>42369</v>
      </c>
      <c r="E1277" s="16">
        <v>7572436000</v>
      </c>
      <c r="F1277" s="17">
        <v>6648771000</v>
      </c>
      <c r="G1277" s="17">
        <v>592863000</v>
      </c>
      <c r="H1277" s="17">
        <v>0</v>
      </c>
      <c r="I1277" s="17">
        <v>34848000</v>
      </c>
      <c r="J1277" s="9" t="s">
        <v>11</v>
      </c>
      <c r="K1277" s="24" t="s">
        <v>162</v>
      </c>
      <c r="L1277" s="3">
        <f t="shared" si="76"/>
        <v>923665000</v>
      </c>
      <c r="M1277" s="3">
        <f t="shared" si="77"/>
        <v>627711000</v>
      </c>
      <c r="N1277" s="3">
        <f t="shared" si="78"/>
        <v>295954000</v>
      </c>
      <c r="O1277" s="27">
        <f t="shared" si="79"/>
        <v>0.12197726068599325</v>
      </c>
    </row>
    <row r="1278" spans="1:15" ht="12.75" x14ac:dyDescent="0.2">
      <c r="A1278" s="14">
        <v>1324</v>
      </c>
      <c r="B1278" s="9" t="s">
        <v>453</v>
      </c>
      <c r="C1278" s="18" t="s">
        <v>10</v>
      </c>
      <c r="D1278" s="15">
        <v>41274</v>
      </c>
      <c r="E1278" s="16">
        <v>11224000000</v>
      </c>
      <c r="F1278" s="17">
        <v>6396000000</v>
      </c>
      <c r="G1278" s="17">
        <v>1227000000</v>
      </c>
      <c r="H1278" s="17">
        <v>98000000</v>
      </c>
      <c r="I1278" s="17">
        <v>1001000000</v>
      </c>
      <c r="J1278" s="9" t="s">
        <v>57</v>
      </c>
      <c r="K1278" s="24" t="s">
        <v>85</v>
      </c>
      <c r="L1278" s="3">
        <f t="shared" si="76"/>
        <v>4828000000</v>
      </c>
      <c r="M1278" s="3">
        <f t="shared" si="77"/>
        <v>2326000000</v>
      </c>
      <c r="N1278" s="3">
        <f t="shared" si="78"/>
        <v>2502000000</v>
      </c>
      <c r="O1278" s="27">
        <f t="shared" si="79"/>
        <v>0.43014967925873127</v>
      </c>
    </row>
    <row r="1279" spans="1:15" ht="12.75" x14ac:dyDescent="0.2">
      <c r="A1279" s="14">
        <v>1325</v>
      </c>
      <c r="B1279" s="9" t="s">
        <v>453</v>
      </c>
      <c r="C1279" s="18" t="s">
        <v>13</v>
      </c>
      <c r="D1279" s="15">
        <v>41639</v>
      </c>
      <c r="E1279" s="16">
        <v>11925000000</v>
      </c>
      <c r="F1279" s="17">
        <v>6744000000</v>
      </c>
      <c r="G1279" s="17">
        <v>1349000000</v>
      </c>
      <c r="H1279" s="17">
        <v>98000000</v>
      </c>
      <c r="I1279" s="17">
        <v>1109000000</v>
      </c>
      <c r="J1279" s="9" t="s">
        <v>57</v>
      </c>
      <c r="K1279" s="24" t="s">
        <v>85</v>
      </c>
      <c r="L1279" s="3">
        <f t="shared" si="76"/>
        <v>5181000000</v>
      </c>
      <c r="M1279" s="3">
        <f t="shared" si="77"/>
        <v>2556000000</v>
      </c>
      <c r="N1279" s="3">
        <f t="shared" si="78"/>
        <v>2625000000</v>
      </c>
      <c r="O1279" s="27">
        <f t="shared" si="79"/>
        <v>0.43446540880503143</v>
      </c>
    </row>
    <row r="1280" spans="1:15" ht="12.75" x14ac:dyDescent="0.2">
      <c r="A1280" s="14">
        <v>1326</v>
      </c>
      <c r="B1280" s="9" t="s">
        <v>453</v>
      </c>
      <c r="C1280" s="18" t="s">
        <v>14</v>
      </c>
      <c r="D1280" s="15">
        <v>42004</v>
      </c>
      <c r="E1280" s="16">
        <v>12273000000</v>
      </c>
      <c r="F1280" s="17">
        <v>6962000000</v>
      </c>
      <c r="G1280" s="17">
        <v>1437000000</v>
      </c>
      <c r="H1280" s="17">
        <v>96000000</v>
      </c>
      <c r="I1280" s="17">
        <v>1170000000</v>
      </c>
      <c r="J1280" s="9" t="s">
        <v>57</v>
      </c>
      <c r="K1280" s="24" t="s">
        <v>85</v>
      </c>
      <c r="L1280" s="3">
        <f t="shared" si="76"/>
        <v>5311000000</v>
      </c>
      <c r="M1280" s="3">
        <f t="shared" si="77"/>
        <v>2703000000</v>
      </c>
      <c r="N1280" s="3">
        <f t="shared" si="78"/>
        <v>2608000000</v>
      </c>
      <c r="O1280" s="27">
        <f t="shared" si="79"/>
        <v>0.43273853173633181</v>
      </c>
    </row>
    <row r="1281" spans="1:15" ht="12.75" x14ac:dyDescent="0.2">
      <c r="A1281" s="14">
        <v>1327</v>
      </c>
      <c r="B1281" s="9" t="s">
        <v>453</v>
      </c>
      <c r="C1281" s="18" t="s">
        <v>15</v>
      </c>
      <c r="D1281" s="15">
        <v>42369</v>
      </c>
      <c r="E1281" s="16">
        <v>10776000000</v>
      </c>
      <c r="F1281" s="17">
        <v>5960000000</v>
      </c>
      <c r="G1281" s="17">
        <v>1296000000</v>
      </c>
      <c r="H1281" s="17">
        <v>93000000</v>
      </c>
      <c r="I1281" s="17">
        <v>1106000000</v>
      </c>
      <c r="J1281" s="9" t="s">
        <v>57</v>
      </c>
      <c r="K1281" s="24" t="s">
        <v>85</v>
      </c>
      <c r="L1281" s="3">
        <f t="shared" si="76"/>
        <v>4816000000</v>
      </c>
      <c r="M1281" s="3">
        <f t="shared" si="77"/>
        <v>2495000000</v>
      </c>
      <c r="N1281" s="3">
        <f t="shared" si="78"/>
        <v>2321000000</v>
      </c>
      <c r="O1281" s="27">
        <f t="shared" si="79"/>
        <v>0.44691907943578324</v>
      </c>
    </row>
    <row r="1282" spans="1:15" ht="12.75" x14ac:dyDescent="0.2">
      <c r="A1282" s="14">
        <v>1331</v>
      </c>
      <c r="B1282" s="9" t="s">
        <v>454</v>
      </c>
      <c r="C1282" s="18" t="s">
        <v>10</v>
      </c>
      <c r="D1282" s="15">
        <v>41546</v>
      </c>
      <c r="E1282" s="16">
        <v>24866000000</v>
      </c>
      <c r="F1282" s="17">
        <v>9820000000</v>
      </c>
      <c r="G1282" s="17">
        <v>2849000000</v>
      </c>
      <c r="H1282" s="17">
        <v>4967000000</v>
      </c>
      <c r="I1282" s="17">
        <v>0</v>
      </c>
      <c r="J1282" s="9" t="s">
        <v>20</v>
      </c>
      <c r="K1282" s="24" t="s">
        <v>32</v>
      </c>
      <c r="L1282" s="3">
        <f t="shared" ref="L1282:L1345" si="80">E1282-F1282</f>
        <v>15046000000</v>
      </c>
      <c r="M1282" s="3">
        <f t="shared" si="77"/>
        <v>7816000000</v>
      </c>
      <c r="N1282" s="3">
        <f t="shared" si="78"/>
        <v>7230000000</v>
      </c>
      <c r="O1282" s="27">
        <f t="shared" si="79"/>
        <v>0.60508324619963005</v>
      </c>
    </row>
    <row r="1283" spans="1:15" ht="12.75" x14ac:dyDescent="0.2">
      <c r="A1283" s="14">
        <v>1332</v>
      </c>
      <c r="B1283" s="9" t="s">
        <v>454</v>
      </c>
      <c r="C1283" s="18" t="s">
        <v>13</v>
      </c>
      <c r="D1283" s="15">
        <v>41910</v>
      </c>
      <c r="E1283" s="16">
        <v>26487000000</v>
      </c>
      <c r="F1283" s="17">
        <v>10686000000</v>
      </c>
      <c r="G1283" s="17">
        <v>2774000000</v>
      </c>
      <c r="H1283" s="17">
        <v>5477000000</v>
      </c>
      <c r="I1283" s="17">
        <v>0</v>
      </c>
      <c r="J1283" s="9" t="s">
        <v>20</v>
      </c>
      <c r="K1283" s="24" t="s">
        <v>32</v>
      </c>
      <c r="L1283" s="3">
        <f t="shared" si="80"/>
        <v>15801000000</v>
      </c>
      <c r="M1283" s="3">
        <f t="shared" ref="M1283:M1346" si="81">G1283+H1283+I1283</f>
        <v>8251000000</v>
      </c>
      <c r="N1283" s="3">
        <f t="shared" ref="N1283:N1346" si="82">L1283-M1283</f>
        <v>7550000000</v>
      </c>
      <c r="O1283" s="27">
        <f t="shared" ref="O1283:O1346" si="83">(E1283-F1283)/E1283</f>
        <v>0.59655680144976786</v>
      </c>
    </row>
    <row r="1284" spans="1:15" ht="12.75" x14ac:dyDescent="0.2">
      <c r="A1284" s="14">
        <v>1333</v>
      </c>
      <c r="B1284" s="9" t="s">
        <v>454</v>
      </c>
      <c r="C1284" s="18" t="s">
        <v>14</v>
      </c>
      <c r="D1284" s="15">
        <v>42274</v>
      </c>
      <c r="E1284" s="16">
        <v>25281000000</v>
      </c>
      <c r="F1284" s="17">
        <v>10378000000</v>
      </c>
      <c r="G1284" s="17">
        <v>3637000000</v>
      </c>
      <c r="H1284" s="17">
        <v>5490000000</v>
      </c>
      <c r="I1284" s="17">
        <v>0</v>
      </c>
      <c r="J1284" s="9" t="s">
        <v>20</v>
      </c>
      <c r="K1284" s="24" t="s">
        <v>32</v>
      </c>
      <c r="L1284" s="3">
        <f t="shared" si="80"/>
        <v>14903000000</v>
      </c>
      <c r="M1284" s="3">
        <f t="shared" si="81"/>
        <v>9127000000</v>
      </c>
      <c r="N1284" s="3">
        <f t="shared" si="82"/>
        <v>5776000000</v>
      </c>
      <c r="O1284" s="27">
        <f t="shared" si="83"/>
        <v>0.58949408646809853</v>
      </c>
    </row>
    <row r="1285" spans="1:15" ht="12.75" x14ac:dyDescent="0.2">
      <c r="A1285" s="14">
        <v>1334</v>
      </c>
      <c r="B1285" s="9" t="s">
        <v>454</v>
      </c>
      <c r="C1285" s="18" t="s">
        <v>15</v>
      </c>
      <c r="D1285" s="15">
        <v>42638</v>
      </c>
      <c r="E1285" s="16">
        <v>23554000000</v>
      </c>
      <c r="F1285" s="17">
        <v>9749000000</v>
      </c>
      <c r="G1285" s="17">
        <v>2159000000</v>
      </c>
      <c r="H1285" s="17">
        <v>5151000000</v>
      </c>
      <c r="I1285" s="17">
        <v>0</v>
      </c>
      <c r="J1285" s="9" t="s">
        <v>20</v>
      </c>
      <c r="K1285" s="24" t="s">
        <v>32</v>
      </c>
      <c r="L1285" s="3">
        <f t="shared" si="80"/>
        <v>13805000000</v>
      </c>
      <c r="M1285" s="3">
        <f t="shared" si="81"/>
        <v>7310000000</v>
      </c>
      <c r="N1285" s="3">
        <f t="shared" si="82"/>
        <v>6495000000</v>
      </c>
      <c r="O1285" s="27">
        <f t="shared" si="83"/>
        <v>0.58610002547338036</v>
      </c>
    </row>
    <row r="1286" spans="1:15" ht="12.75" x14ac:dyDescent="0.2">
      <c r="A1286" s="14">
        <v>1335</v>
      </c>
      <c r="B1286" s="9" t="s">
        <v>455</v>
      </c>
      <c r="C1286" s="18" t="s">
        <v>10</v>
      </c>
      <c r="D1286" s="15">
        <v>41727</v>
      </c>
      <c r="E1286" s="16">
        <v>1148231000</v>
      </c>
      <c r="F1286" s="17">
        <v>743304000</v>
      </c>
      <c r="G1286" s="17">
        <v>180317000</v>
      </c>
      <c r="H1286" s="17">
        <v>197269000</v>
      </c>
      <c r="I1286" s="17">
        <v>0</v>
      </c>
      <c r="J1286" s="9" t="s">
        <v>20</v>
      </c>
      <c r="K1286" s="24" t="s">
        <v>32</v>
      </c>
      <c r="L1286" s="3">
        <f t="shared" si="80"/>
        <v>404927000</v>
      </c>
      <c r="M1286" s="3">
        <f t="shared" si="81"/>
        <v>377586000</v>
      </c>
      <c r="N1286" s="3">
        <f t="shared" si="82"/>
        <v>27341000</v>
      </c>
      <c r="O1286" s="27">
        <f t="shared" si="83"/>
        <v>0.35265290694990814</v>
      </c>
    </row>
    <row r="1287" spans="1:15" ht="12.75" x14ac:dyDescent="0.2">
      <c r="A1287" s="14">
        <v>1336</v>
      </c>
      <c r="B1287" s="9" t="s">
        <v>455</v>
      </c>
      <c r="C1287" s="18" t="s">
        <v>13</v>
      </c>
      <c r="D1287" s="15">
        <v>42091</v>
      </c>
      <c r="E1287" s="16">
        <v>1710966000</v>
      </c>
      <c r="F1287" s="17">
        <v>1021658000</v>
      </c>
      <c r="G1287" s="17">
        <v>309348000</v>
      </c>
      <c r="H1287" s="17">
        <v>257494000</v>
      </c>
      <c r="I1287" s="17">
        <v>0</v>
      </c>
      <c r="J1287" s="9" t="s">
        <v>20</v>
      </c>
      <c r="K1287" s="24" t="s">
        <v>32</v>
      </c>
      <c r="L1287" s="3">
        <f t="shared" si="80"/>
        <v>689308000</v>
      </c>
      <c r="M1287" s="3">
        <f t="shared" si="81"/>
        <v>566842000</v>
      </c>
      <c r="N1287" s="3">
        <f t="shared" si="82"/>
        <v>122466000</v>
      </c>
      <c r="O1287" s="27">
        <f t="shared" si="83"/>
        <v>0.40287650368271494</v>
      </c>
    </row>
    <row r="1288" spans="1:15" ht="12.75" x14ac:dyDescent="0.2">
      <c r="A1288" s="14">
        <v>1337</v>
      </c>
      <c r="B1288" s="9" t="s">
        <v>455</v>
      </c>
      <c r="C1288" s="18" t="s">
        <v>14</v>
      </c>
      <c r="D1288" s="15">
        <v>42462</v>
      </c>
      <c r="E1288" s="16">
        <v>2610726000</v>
      </c>
      <c r="F1288" s="17">
        <v>1561173000</v>
      </c>
      <c r="G1288" s="17">
        <v>588822000</v>
      </c>
      <c r="H1288" s="17">
        <v>448763000</v>
      </c>
      <c r="I1288" s="17">
        <v>0</v>
      </c>
      <c r="J1288" s="9" t="s">
        <v>20</v>
      </c>
      <c r="K1288" s="24" t="s">
        <v>32</v>
      </c>
      <c r="L1288" s="3">
        <f t="shared" si="80"/>
        <v>1049553000</v>
      </c>
      <c r="M1288" s="3">
        <f t="shared" si="81"/>
        <v>1037585000</v>
      </c>
      <c r="N1288" s="3">
        <f t="shared" si="82"/>
        <v>11968000</v>
      </c>
      <c r="O1288" s="27">
        <f t="shared" si="83"/>
        <v>0.40201576113311011</v>
      </c>
    </row>
    <row r="1289" spans="1:15" ht="12.75" x14ac:dyDescent="0.2">
      <c r="A1289" s="14">
        <v>1338</v>
      </c>
      <c r="B1289" s="9" t="s">
        <v>456</v>
      </c>
      <c r="C1289" s="18" t="s">
        <v>10</v>
      </c>
      <c r="D1289" s="15">
        <v>41639</v>
      </c>
      <c r="E1289" s="16">
        <v>6419285000</v>
      </c>
      <c r="F1289" s="17">
        <v>5099484000</v>
      </c>
      <c r="G1289" s="17">
        <v>922340000</v>
      </c>
      <c r="H1289" s="17">
        <v>0</v>
      </c>
      <c r="I1289" s="17">
        <v>0</v>
      </c>
      <c r="J1289" s="9" t="s">
        <v>11</v>
      </c>
      <c r="K1289" s="24" t="s">
        <v>162</v>
      </c>
      <c r="L1289" s="3">
        <f t="shared" si="80"/>
        <v>1319801000</v>
      </c>
      <c r="M1289" s="3">
        <f t="shared" si="81"/>
        <v>922340000</v>
      </c>
      <c r="N1289" s="3">
        <f t="shared" si="82"/>
        <v>397461000</v>
      </c>
      <c r="O1289" s="27">
        <f t="shared" si="83"/>
        <v>0.20559937750076526</v>
      </c>
    </row>
    <row r="1290" spans="1:15" ht="12.75" x14ac:dyDescent="0.2">
      <c r="A1290" s="14">
        <v>1339</v>
      </c>
      <c r="B1290" s="9" t="s">
        <v>456</v>
      </c>
      <c r="C1290" s="18" t="s">
        <v>13</v>
      </c>
      <c r="D1290" s="15">
        <v>42004</v>
      </c>
      <c r="E1290" s="16">
        <v>6638774000</v>
      </c>
      <c r="F1290" s="17">
        <v>5253040000</v>
      </c>
      <c r="G1290" s="17">
        <v>1030014000</v>
      </c>
      <c r="H1290" s="17">
        <v>0</v>
      </c>
      <c r="I1290" s="17">
        <v>0</v>
      </c>
      <c r="J1290" s="9" t="s">
        <v>11</v>
      </c>
      <c r="K1290" s="24" t="s">
        <v>162</v>
      </c>
      <c r="L1290" s="3">
        <f t="shared" si="80"/>
        <v>1385734000</v>
      </c>
      <c r="M1290" s="3">
        <f t="shared" si="81"/>
        <v>1030014000</v>
      </c>
      <c r="N1290" s="3">
        <f t="shared" si="82"/>
        <v>355720000</v>
      </c>
      <c r="O1290" s="27">
        <f t="shared" si="83"/>
        <v>0.20873341975491258</v>
      </c>
    </row>
    <row r="1291" spans="1:15" ht="12.75" x14ac:dyDescent="0.2">
      <c r="A1291" s="14">
        <v>1340</v>
      </c>
      <c r="B1291" s="9" t="s">
        <v>456</v>
      </c>
      <c r="C1291" s="18" t="s">
        <v>14</v>
      </c>
      <c r="D1291" s="15">
        <v>42369</v>
      </c>
      <c r="E1291" s="16">
        <v>6571893000</v>
      </c>
      <c r="F1291" s="17">
        <v>5086449000</v>
      </c>
      <c r="G1291" s="17">
        <v>961579000</v>
      </c>
      <c r="H1291" s="17">
        <v>0</v>
      </c>
      <c r="I1291" s="17">
        <v>0</v>
      </c>
      <c r="J1291" s="9" t="s">
        <v>11</v>
      </c>
      <c r="K1291" s="24" t="s">
        <v>162</v>
      </c>
      <c r="L1291" s="3">
        <f t="shared" si="80"/>
        <v>1485444000</v>
      </c>
      <c r="M1291" s="3">
        <f t="shared" si="81"/>
        <v>961579000</v>
      </c>
      <c r="N1291" s="3">
        <f t="shared" si="82"/>
        <v>523865000</v>
      </c>
      <c r="O1291" s="27">
        <f t="shared" si="83"/>
        <v>0.22602985167287415</v>
      </c>
    </row>
    <row r="1292" spans="1:15" ht="12.75" x14ac:dyDescent="0.2">
      <c r="A1292" s="14">
        <v>1341</v>
      </c>
      <c r="B1292" s="9" t="s">
        <v>456</v>
      </c>
      <c r="C1292" s="18" t="s">
        <v>15</v>
      </c>
      <c r="D1292" s="15">
        <v>42735</v>
      </c>
      <c r="E1292" s="16">
        <v>6786984000</v>
      </c>
      <c r="F1292" s="17">
        <v>5285568000</v>
      </c>
      <c r="G1292" s="17">
        <v>956158000</v>
      </c>
      <c r="H1292" s="17">
        <v>0</v>
      </c>
      <c r="I1292" s="17">
        <v>0</v>
      </c>
      <c r="J1292" s="9" t="s">
        <v>11</v>
      </c>
      <c r="K1292" s="24" t="s">
        <v>162</v>
      </c>
      <c r="L1292" s="3">
        <f t="shared" si="80"/>
        <v>1501416000</v>
      </c>
      <c r="M1292" s="3">
        <f t="shared" si="81"/>
        <v>956158000</v>
      </c>
      <c r="N1292" s="3">
        <f t="shared" si="82"/>
        <v>545258000</v>
      </c>
      <c r="O1292" s="27">
        <f t="shared" si="83"/>
        <v>0.22121991152476564</v>
      </c>
    </row>
    <row r="1293" spans="1:15" ht="12.75" x14ac:dyDescent="0.2">
      <c r="A1293" s="14">
        <v>1342</v>
      </c>
      <c r="B1293" s="9" t="s">
        <v>457</v>
      </c>
      <c r="C1293" s="18" t="s">
        <v>10</v>
      </c>
      <c r="D1293" s="15">
        <v>41274</v>
      </c>
      <c r="E1293" s="16">
        <v>7688024000</v>
      </c>
      <c r="F1293" s="17">
        <v>5157434000</v>
      </c>
      <c r="G1293" s="17">
        <v>1011543000</v>
      </c>
      <c r="H1293" s="17">
        <v>0</v>
      </c>
      <c r="I1293" s="17">
        <v>730493000</v>
      </c>
      <c r="J1293" s="9" t="s">
        <v>17</v>
      </c>
      <c r="K1293" s="24" t="s">
        <v>131</v>
      </c>
      <c r="L1293" s="3">
        <f t="shared" si="80"/>
        <v>2530590000</v>
      </c>
      <c r="M1293" s="3">
        <f t="shared" si="81"/>
        <v>1742036000</v>
      </c>
      <c r="N1293" s="3">
        <f t="shared" si="82"/>
        <v>788554000</v>
      </c>
      <c r="O1293" s="27">
        <f t="shared" si="83"/>
        <v>0.32916000262226031</v>
      </c>
    </row>
    <row r="1294" spans="1:15" ht="12.75" x14ac:dyDescent="0.2">
      <c r="A1294" s="14">
        <v>1343</v>
      </c>
      <c r="B1294" s="9" t="s">
        <v>457</v>
      </c>
      <c r="C1294" s="18" t="s">
        <v>13</v>
      </c>
      <c r="D1294" s="15">
        <v>41639</v>
      </c>
      <c r="E1294" s="16">
        <v>7959894000</v>
      </c>
      <c r="F1294" s="17">
        <v>5305270000</v>
      </c>
      <c r="G1294" s="17">
        <v>1044819000</v>
      </c>
      <c r="H1294" s="17">
        <v>0</v>
      </c>
      <c r="I1294" s="17">
        <v>754711000</v>
      </c>
      <c r="J1294" s="9" t="s">
        <v>17</v>
      </c>
      <c r="K1294" s="24" t="s">
        <v>131</v>
      </c>
      <c r="L1294" s="3">
        <f t="shared" si="80"/>
        <v>2654624000</v>
      </c>
      <c r="M1294" s="3">
        <f t="shared" si="81"/>
        <v>1799530000</v>
      </c>
      <c r="N1294" s="3">
        <f t="shared" si="82"/>
        <v>855094000</v>
      </c>
      <c r="O1294" s="27">
        <f t="shared" si="83"/>
        <v>0.33349991846625093</v>
      </c>
    </row>
    <row r="1295" spans="1:15" ht="12.75" x14ac:dyDescent="0.2">
      <c r="A1295" s="14">
        <v>1344</v>
      </c>
      <c r="B1295" s="9" t="s">
        <v>457</v>
      </c>
      <c r="C1295" s="18" t="s">
        <v>14</v>
      </c>
      <c r="D1295" s="15">
        <v>42004</v>
      </c>
      <c r="E1295" s="16">
        <v>8073855000</v>
      </c>
      <c r="F1295" s="17">
        <v>5306281000</v>
      </c>
      <c r="G1295" s="17">
        <v>1048952000</v>
      </c>
      <c r="H1295" s="17">
        <v>0</v>
      </c>
      <c r="I1295" s="17">
        <v>772445000</v>
      </c>
      <c r="J1295" s="9" t="s">
        <v>17</v>
      </c>
      <c r="K1295" s="24" t="s">
        <v>131</v>
      </c>
      <c r="L1295" s="3">
        <f t="shared" si="80"/>
        <v>2767574000</v>
      </c>
      <c r="M1295" s="3">
        <f t="shared" si="81"/>
        <v>1821397000</v>
      </c>
      <c r="N1295" s="3">
        <f t="shared" si="82"/>
        <v>946177000</v>
      </c>
      <c r="O1295" s="27">
        <f t="shared" si="83"/>
        <v>0.34278222732511299</v>
      </c>
    </row>
    <row r="1296" spans="1:15" ht="12.75" x14ac:dyDescent="0.2">
      <c r="A1296" s="14">
        <v>1345</v>
      </c>
      <c r="B1296" s="9" t="s">
        <v>457</v>
      </c>
      <c r="C1296" s="18" t="s">
        <v>15</v>
      </c>
      <c r="D1296" s="15">
        <v>42369</v>
      </c>
      <c r="E1296" s="16">
        <v>8299074000</v>
      </c>
      <c r="F1296" s="17">
        <v>5099393000</v>
      </c>
      <c r="G1296" s="17">
        <v>1086504000</v>
      </c>
      <c r="H1296" s="17">
        <v>0</v>
      </c>
      <c r="I1296" s="17">
        <v>827008000</v>
      </c>
      <c r="J1296" s="9" t="s">
        <v>17</v>
      </c>
      <c r="K1296" s="24" t="s">
        <v>131</v>
      </c>
      <c r="L1296" s="3">
        <f t="shared" si="80"/>
        <v>3199681000</v>
      </c>
      <c r="M1296" s="3">
        <f t="shared" si="81"/>
        <v>1913512000</v>
      </c>
      <c r="N1296" s="3">
        <f t="shared" si="82"/>
        <v>1286169000</v>
      </c>
      <c r="O1296" s="27">
        <f t="shared" si="83"/>
        <v>0.38554674895054558</v>
      </c>
    </row>
    <row r="1297" spans="1:15" ht="12.75" x14ac:dyDescent="0.2">
      <c r="A1297" s="14">
        <v>1346</v>
      </c>
      <c r="B1297" s="9" t="s">
        <v>458</v>
      </c>
      <c r="C1297" s="18" t="s">
        <v>10</v>
      </c>
      <c r="D1297" s="15">
        <v>41639</v>
      </c>
      <c r="E1297" s="16">
        <v>2104745000</v>
      </c>
      <c r="F1297" s="17">
        <v>155355000</v>
      </c>
      <c r="G1297" s="17">
        <v>346393000</v>
      </c>
      <c r="H1297" s="17">
        <v>859947000</v>
      </c>
      <c r="I1297" s="17">
        <v>0</v>
      </c>
      <c r="J1297" s="9" t="s">
        <v>23</v>
      </c>
      <c r="K1297" s="24" t="s">
        <v>64</v>
      </c>
      <c r="L1297" s="3">
        <f t="shared" si="80"/>
        <v>1949390000</v>
      </c>
      <c r="M1297" s="3">
        <f t="shared" si="81"/>
        <v>1206340000</v>
      </c>
      <c r="N1297" s="3">
        <f t="shared" si="82"/>
        <v>743050000</v>
      </c>
      <c r="O1297" s="27">
        <f t="shared" si="83"/>
        <v>0.92618820807271185</v>
      </c>
    </row>
    <row r="1298" spans="1:15" ht="12.75" x14ac:dyDescent="0.2">
      <c r="A1298" s="14">
        <v>1347</v>
      </c>
      <c r="B1298" s="9" t="s">
        <v>458</v>
      </c>
      <c r="C1298" s="18" t="s">
        <v>13</v>
      </c>
      <c r="D1298" s="15">
        <v>42004</v>
      </c>
      <c r="E1298" s="16">
        <v>2819557000</v>
      </c>
      <c r="F1298" s="17">
        <v>205018000</v>
      </c>
      <c r="G1298" s="17">
        <v>519267000</v>
      </c>
      <c r="H1298" s="17">
        <v>1271353000</v>
      </c>
      <c r="I1298" s="17">
        <v>0</v>
      </c>
      <c r="J1298" s="9" t="s">
        <v>23</v>
      </c>
      <c r="K1298" s="24" t="s">
        <v>64</v>
      </c>
      <c r="L1298" s="3">
        <f t="shared" si="80"/>
        <v>2614539000</v>
      </c>
      <c r="M1298" s="3">
        <f t="shared" si="81"/>
        <v>1790620000</v>
      </c>
      <c r="N1298" s="3">
        <f t="shared" si="82"/>
        <v>823919000</v>
      </c>
      <c r="O1298" s="27">
        <f t="shared" si="83"/>
        <v>0.92728715894021652</v>
      </c>
    </row>
    <row r="1299" spans="1:15" ht="12.75" x14ac:dyDescent="0.2">
      <c r="A1299" s="14">
        <v>1348</v>
      </c>
      <c r="B1299" s="9" t="s">
        <v>458</v>
      </c>
      <c r="C1299" s="18" t="s">
        <v>14</v>
      </c>
      <c r="D1299" s="15">
        <v>42369</v>
      </c>
      <c r="E1299" s="16">
        <v>4103728000</v>
      </c>
      <c r="F1299" s="17">
        <v>392709000</v>
      </c>
      <c r="G1299" s="17">
        <v>838526000</v>
      </c>
      <c r="H1299" s="17">
        <v>1620577000</v>
      </c>
      <c r="I1299" s="17">
        <v>0</v>
      </c>
      <c r="J1299" s="9" t="s">
        <v>23</v>
      </c>
      <c r="K1299" s="24" t="s">
        <v>64</v>
      </c>
      <c r="L1299" s="3">
        <f t="shared" si="80"/>
        <v>3711019000</v>
      </c>
      <c r="M1299" s="3">
        <f t="shared" si="81"/>
        <v>2459103000</v>
      </c>
      <c r="N1299" s="3">
        <f t="shared" si="82"/>
        <v>1251916000</v>
      </c>
      <c r="O1299" s="27">
        <f t="shared" si="83"/>
        <v>0.90430433011154732</v>
      </c>
    </row>
    <row r="1300" spans="1:15" ht="12.75" x14ac:dyDescent="0.2">
      <c r="A1300" s="14">
        <v>1349</v>
      </c>
      <c r="B1300" s="9" t="s">
        <v>458</v>
      </c>
      <c r="C1300" s="18" t="s">
        <v>15</v>
      </c>
      <c r="D1300" s="15">
        <v>42735</v>
      </c>
      <c r="E1300" s="16">
        <v>4860427000</v>
      </c>
      <c r="F1300" s="17">
        <v>299694000</v>
      </c>
      <c r="G1300" s="17">
        <v>1177697000</v>
      </c>
      <c r="H1300" s="17">
        <v>2052295000</v>
      </c>
      <c r="I1300" s="17">
        <v>0</v>
      </c>
      <c r="J1300" s="9" t="s">
        <v>23</v>
      </c>
      <c r="K1300" s="24" t="s">
        <v>64</v>
      </c>
      <c r="L1300" s="3">
        <f t="shared" si="80"/>
        <v>4560733000</v>
      </c>
      <c r="M1300" s="3">
        <f t="shared" si="81"/>
        <v>3229992000</v>
      </c>
      <c r="N1300" s="3">
        <f t="shared" si="82"/>
        <v>1330741000</v>
      </c>
      <c r="O1300" s="27">
        <f t="shared" si="83"/>
        <v>0.93833998535519614</v>
      </c>
    </row>
    <row r="1301" spans="1:15" ht="25.5" x14ac:dyDescent="0.2">
      <c r="A1301" s="14">
        <v>1350</v>
      </c>
      <c r="B1301" s="9" t="s">
        <v>459</v>
      </c>
      <c r="C1301" s="18" t="s">
        <v>10</v>
      </c>
      <c r="D1301" s="15">
        <v>41639</v>
      </c>
      <c r="E1301" s="16">
        <v>4245895000</v>
      </c>
      <c r="F1301" s="17">
        <v>2522803000</v>
      </c>
      <c r="G1301" s="17">
        <v>1324815000</v>
      </c>
      <c r="H1301" s="17">
        <v>0</v>
      </c>
      <c r="I1301" s="17">
        <v>1700000</v>
      </c>
      <c r="J1301" s="9" t="s">
        <v>11</v>
      </c>
      <c r="K1301" s="24" t="s">
        <v>460</v>
      </c>
      <c r="L1301" s="3">
        <f t="shared" si="80"/>
        <v>1723092000</v>
      </c>
      <c r="M1301" s="3">
        <f t="shared" si="81"/>
        <v>1326515000</v>
      </c>
      <c r="N1301" s="3">
        <f t="shared" si="82"/>
        <v>396577000</v>
      </c>
      <c r="O1301" s="27">
        <f t="shared" si="83"/>
        <v>0.40582539134858492</v>
      </c>
    </row>
    <row r="1302" spans="1:15" ht="25.5" x14ac:dyDescent="0.2">
      <c r="A1302" s="14">
        <v>1351</v>
      </c>
      <c r="B1302" s="9" t="s">
        <v>459</v>
      </c>
      <c r="C1302" s="18" t="s">
        <v>13</v>
      </c>
      <c r="D1302" s="15">
        <v>42004</v>
      </c>
      <c r="E1302" s="16">
        <v>4695014000</v>
      </c>
      <c r="F1302" s="17">
        <v>2772098000</v>
      </c>
      <c r="G1302" s="17">
        <v>1425734000</v>
      </c>
      <c r="H1302" s="17">
        <v>0</v>
      </c>
      <c r="I1302" s="17">
        <v>557000</v>
      </c>
      <c r="J1302" s="9" t="s">
        <v>11</v>
      </c>
      <c r="K1302" s="24" t="s">
        <v>460</v>
      </c>
      <c r="L1302" s="3">
        <f t="shared" si="80"/>
        <v>1922916000</v>
      </c>
      <c r="M1302" s="3">
        <f t="shared" si="81"/>
        <v>1426291000</v>
      </c>
      <c r="N1302" s="3">
        <f t="shared" si="82"/>
        <v>496625000</v>
      </c>
      <c r="O1302" s="27">
        <f t="shared" si="83"/>
        <v>0.40956555188120847</v>
      </c>
    </row>
    <row r="1303" spans="1:15" ht="25.5" x14ac:dyDescent="0.2">
      <c r="A1303" s="14">
        <v>1352</v>
      </c>
      <c r="B1303" s="9" t="s">
        <v>459</v>
      </c>
      <c r="C1303" s="18" t="s">
        <v>14</v>
      </c>
      <c r="D1303" s="15">
        <v>42369</v>
      </c>
      <c r="E1303" s="16">
        <v>5094933000</v>
      </c>
      <c r="F1303" s="17">
        <v>2980462000</v>
      </c>
      <c r="G1303" s="17">
        <v>1533799000</v>
      </c>
      <c r="H1303" s="17">
        <v>0</v>
      </c>
      <c r="I1303" s="17">
        <v>192000</v>
      </c>
      <c r="J1303" s="9" t="s">
        <v>11</v>
      </c>
      <c r="K1303" s="24" t="s">
        <v>460</v>
      </c>
      <c r="L1303" s="3">
        <f t="shared" si="80"/>
        <v>2114471000</v>
      </c>
      <c r="M1303" s="3">
        <f t="shared" si="81"/>
        <v>1533991000</v>
      </c>
      <c r="N1303" s="3">
        <f t="shared" si="82"/>
        <v>580480000</v>
      </c>
      <c r="O1303" s="27">
        <f t="shared" si="83"/>
        <v>0.41501448596085561</v>
      </c>
    </row>
    <row r="1304" spans="1:15" ht="25.5" x14ac:dyDescent="0.2">
      <c r="A1304" s="14">
        <v>1353</v>
      </c>
      <c r="B1304" s="9" t="s">
        <v>459</v>
      </c>
      <c r="C1304" s="18" t="s">
        <v>15</v>
      </c>
      <c r="D1304" s="15">
        <v>42735</v>
      </c>
      <c r="E1304" s="16">
        <v>5250399000</v>
      </c>
      <c r="F1304" s="17">
        <v>3089723000</v>
      </c>
      <c r="G1304" s="17">
        <v>1606217000</v>
      </c>
      <c r="H1304" s="17">
        <v>0</v>
      </c>
      <c r="I1304" s="17">
        <v>1237000</v>
      </c>
      <c r="J1304" s="9" t="s">
        <v>11</v>
      </c>
      <c r="K1304" s="24" t="s">
        <v>460</v>
      </c>
      <c r="L1304" s="3">
        <f t="shared" si="80"/>
        <v>2160676000</v>
      </c>
      <c r="M1304" s="3">
        <f t="shared" si="81"/>
        <v>1607454000</v>
      </c>
      <c r="N1304" s="3">
        <f t="shared" si="82"/>
        <v>553222000</v>
      </c>
      <c r="O1304" s="27">
        <f t="shared" si="83"/>
        <v>0.41152605735297448</v>
      </c>
    </row>
    <row r="1305" spans="1:15" ht="12.75" x14ac:dyDescent="0.2">
      <c r="A1305" s="14">
        <v>1354</v>
      </c>
      <c r="B1305" s="9" t="s">
        <v>461</v>
      </c>
      <c r="C1305" s="18" t="s">
        <v>10</v>
      </c>
      <c r="D1305" s="15">
        <v>41333</v>
      </c>
      <c r="E1305" s="16">
        <v>1328817000</v>
      </c>
      <c r="F1305" s="17">
        <v>200600000</v>
      </c>
      <c r="G1305" s="17">
        <v>660887000</v>
      </c>
      <c r="H1305" s="17">
        <v>263150000</v>
      </c>
      <c r="I1305" s="17">
        <v>0</v>
      </c>
      <c r="J1305" s="9" t="s">
        <v>20</v>
      </c>
      <c r="K1305" s="24" t="s">
        <v>398</v>
      </c>
      <c r="L1305" s="3">
        <f t="shared" si="80"/>
        <v>1128217000</v>
      </c>
      <c r="M1305" s="3">
        <f t="shared" si="81"/>
        <v>924037000</v>
      </c>
      <c r="N1305" s="3">
        <f t="shared" si="82"/>
        <v>204180000</v>
      </c>
      <c r="O1305" s="27">
        <f t="shared" si="83"/>
        <v>0.84903865618817342</v>
      </c>
    </row>
    <row r="1306" spans="1:15" ht="12.75" x14ac:dyDescent="0.2">
      <c r="A1306" s="14">
        <v>1355</v>
      </c>
      <c r="B1306" s="9" t="s">
        <v>461</v>
      </c>
      <c r="C1306" s="18" t="s">
        <v>13</v>
      </c>
      <c r="D1306" s="15">
        <v>41698</v>
      </c>
      <c r="E1306" s="16">
        <v>1534615000</v>
      </c>
      <c r="F1306" s="17">
        <v>232600000</v>
      </c>
      <c r="G1306" s="17">
        <v>750292000</v>
      </c>
      <c r="H1306" s="17">
        <v>317263000</v>
      </c>
      <c r="I1306" s="17">
        <v>0</v>
      </c>
      <c r="J1306" s="9" t="s">
        <v>20</v>
      </c>
      <c r="K1306" s="24" t="s">
        <v>398</v>
      </c>
      <c r="L1306" s="3">
        <f t="shared" si="80"/>
        <v>1302015000</v>
      </c>
      <c r="M1306" s="3">
        <f t="shared" si="81"/>
        <v>1067555000</v>
      </c>
      <c r="N1306" s="3">
        <f t="shared" si="82"/>
        <v>234460000</v>
      </c>
      <c r="O1306" s="27">
        <f t="shared" si="83"/>
        <v>0.84843103970702749</v>
      </c>
    </row>
    <row r="1307" spans="1:15" ht="12.75" x14ac:dyDescent="0.2">
      <c r="A1307" s="14">
        <v>1356</v>
      </c>
      <c r="B1307" s="9" t="s">
        <v>461</v>
      </c>
      <c r="C1307" s="18" t="s">
        <v>14</v>
      </c>
      <c r="D1307" s="15">
        <v>42063</v>
      </c>
      <c r="E1307" s="16">
        <v>1789489000</v>
      </c>
      <c r="F1307" s="17">
        <v>273199000</v>
      </c>
      <c r="G1307" s="17">
        <v>898440000</v>
      </c>
      <c r="H1307" s="17">
        <v>367856000</v>
      </c>
      <c r="I1307" s="17">
        <v>0</v>
      </c>
      <c r="J1307" s="9" t="s">
        <v>20</v>
      </c>
      <c r="K1307" s="24" t="s">
        <v>398</v>
      </c>
      <c r="L1307" s="3">
        <f t="shared" si="80"/>
        <v>1516290000</v>
      </c>
      <c r="M1307" s="3">
        <f t="shared" si="81"/>
        <v>1266296000</v>
      </c>
      <c r="N1307" s="3">
        <f t="shared" si="82"/>
        <v>249994000</v>
      </c>
      <c r="O1307" s="27">
        <f t="shared" si="83"/>
        <v>0.8473312772528917</v>
      </c>
    </row>
    <row r="1308" spans="1:15" ht="12.75" x14ac:dyDescent="0.2">
      <c r="A1308" s="14">
        <v>1357</v>
      </c>
      <c r="B1308" s="9" t="s">
        <v>461</v>
      </c>
      <c r="C1308" s="18" t="s">
        <v>15</v>
      </c>
      <c r="D1308" s="15">
        <v>42429</v>
      </c>
      <c r="E1308" s="16">
        <v>2052230000</v>
      </c>
      <c r="F1308" s="17">
        <v>309629000</v>
      </c>
      <c r="G1308" s="17">
        <v>1041231000</v>
      </c>
      <c r="H1308" s="17">
        <v>413322000</v>
      </c>
      <c r="I1308" s="17">
        <v>0</v>
      </c>
      <c r="J1308" s="9" t="s">
        <v>20</v>
      </c>
      <c r="K1308" s="24" t="s">
        <v>398</v>
      </c>
      <c r="L1308" s="3">
        <f t="shared" si="80"/>
        <v>1742601000</v>
      </c>
      <c r="M1308" s="3">
        <f t="shared" si="81"/>
        <v>1454553000</v>
      </c>
      <c r="N1308" s="3">
        <f t="shared" si="82"/>
        <v>288048000</v>
      </c>
      <c r="O1308" s="27">
        <f t="shared" si="83"/>
        <v>0.84912558533887528</v>
      </c>
    </row>
    <row r="1309" spans="1:15" ht="25.5" x14ac:dyDescent="0.2">
      <c r="A1309" s="14">
        <v>1358</v>
      </c>
      <c r="B1309" s="9" t="s">
        <v>462</v>
      </c>
      <c r="C1309" s="18" t="s">
        <v>10</v>
      </c>
      <c r="D1309" s="15">
        <v>41363</v>
      </c>
      <c r="E1309" s="16">
        <v>6945000000</v>
      </c>
      <c r="F1309" s="17">
        <v>2789000000</v>
      </c>
      <c r="G1309" s="17">
        <v>2971000000</v>
      </c>
      <c r="H1309" s="17">
        <v>0</v>
      </c>
      <c r="I1309" s="17">
        <v>27000000</v>
      </c>
      <c r="J1309" s="9" t="s">
        <v>17</v>
      </c>
      <c r="K1309" s="24" t="s">
        <v>287</v>
      </c>
      <c r="L1309" s="3">
        <f t="shared" si="80"/>
        <v>4156000000</v>
      </c>
      <c r="M1309" s="3">
        <f t="shared" si="81"/>
        <v>2998000000</v>
      </c>
      <c r="N1309" s="3">
        <f t="shared" si="82"/>
        <v>1158000000</v>
      </c>
      <c r="O1309" s="27">
        <f t="shared" si="83"/>
        <v>0.59841612670986322</v>
      </c>
    </row>
    <row r="1310" spans="1:15" ht="25.5" x14ac:dyDescent="0.2">
      <c r="A1310" s="14">
        <v>1359</v>
      </c>
      <c r="B1310" s="9" t="s">
        <v>462</v>
      </c>
      <c r="C1310" s="18" t="s">
        <v>13</v>
      </c>
      <c r="D1310" s="15">
        <v>41727</v>
      </c>
      <c r="E1310" s="16">
        <v>7450000000</v>
      </c>
      <c r="F1310" s="17">
        <v>3140000000</v>
      </c>
      <c r="G1310" s="17">
        <v>3142000000</v>
      </c>
      <c r="H1310" s="17">
        <v>0</v>
      </c>
      <c r="I1310" s="17">
        <v>35000000</v>
      </c>
      <c r="J1310" s="9" t="s">
        <v>17</v>
      </c>
      <c r="K1310" s="24" t="s">
        <v>287</v>
      </c>
      <c r="L1310" s="3">
        <f t="shared" si="80"/>
        <v>4310000000</v>
      </c>
      <c r="M1310" s="3">
        <f t="shared" si="81"/>
        <v>3177000000</v>
      </c>
      <c r="N1310" s="3">
        <f t="shared" si="82"/>
        <v>1133000000</v>
      </c>
      <c r="O1310" s="27">
        <f t="shared" si="83"/>
        <v>0.57852348993288594</v>
      </c>
    </row>
    <row r="1311" spans="1:15" ht="25.5" x14ac:dyDescent="0.2">
      <c r="A1311" s="14">
        <v>1360</v>
      </c>
      <c r="B1311" s="9" t="s">
        <v>462</v>
      </c>
      <c r="C1311" s="18" t="s">
        <v>14</v>
      </c>
      <c r="D1311" s="15">
        <v>42091</v>
      </c>
      <c r="E1311" s="16">
        <v>7620000000</v>
      </c>
      <c r="F1311" s="17">
        <v>3242000000</v>
      </c>
      <c r="G1311" s="17">
        <v>3301000000</v>
      </c>
      <c r="H1311" s="17">
        <v>0</v>
      </c>
      <c r="I1311" s="17">
        <v>25000000</v>
      </c>
      <c r="J1311" s="9" t="s">
        <v>17</v>
      </c>
      <c r="K1311" s="24" t="s">
        <v>287</v>
      </c>
      <c r="L1311" s="3">
        <f t="shared" si="80"/>
        <v>4378000000</v>
      </c>
      <c r="M1311" s="3">
        <f t="shared" si="81"/>
        <v>3326000000</v>
      </c>
      <c r="N1311" s="3">
        <f t="shared" si="82"/>
        <v>1052000000</v>
      </c>
      <c r="O1311" s="27">
        <f t="shared" si="83"/>
        <v>0.57454068241469813</v>
      </c>
    </row>
    <row r="1312" spans="1:15" ht="25.5" x14ac:dyDescent="0.2">
      <c r="A1312" s="14">
        <v>1361</v>
      </c>
      <c r="B1312" s="9" t="s">
        <v>462</v>
      </c>
      <c r="C1312" s="18" t="s">
        <v>15</v>
      </c>
      <c r="D1312" s="15">
        <v>42462</v>
      </c>
      <c r="E1312" s="16">
        <v>7405000000</v>
      </c>
      <c r="F1312" s="17">
        <v>3218000000</v>
      </c>
      <c r="G1312" s="17">
        <v>3389000000</v>
      </c>
      <c r="H1312" s="17">
        <v>0</v>
      </c>
      <c r="I1312" s="17">
        <v>24000000</v>
      </c>
      <c r="J1312" s="9" t="s">
        <v>17</v>
      </c>
      <c r="K1312" s="24" t="s">
        <v>287</v>
      </c>
      <c r="L1312" s="3">
        <f t="shared" si="80"/>
        <v>4187000000</v>
      </c>
      <c r="M1312" s="3">
        <f t="shared" si="81"/>
        <v>3413000000</v>
      </c>
      <c r="N1312" s="3">
        <f t="shared" si="82"/>
        <v>774000000</v>
      </c>
      <c r="O1312" s="27">
        <f t="shared" si="83"/>
        <v>0.56542876434841327</v>
      </c>
    </row>
    <row r="1313" spans="1:15" ht="12.75" x14ac:dyDescent="0.2">
      <c r="A1313" s="14">
        <v>1362</v>
      </c>
      <c r="B1313" s="9" t="s">
        <v>463</v>
      </c>
      <c r="C1313" s="18" t="s">
        <v>10</v>
      </c>
      <c r="D1313" s="15">
        <v>41547</v>
      </c>
      <c r="E1313" s="16">
        <v>6351900000</v>
      </c>
      <c r="F1313" s="17">
        <v>3778100000</v>
      </c>
      <c r="G1313" s="17">
        <v>1537700000</v>
      </c>
      <c r="H1313" s="17">
        <v>0</v>
      </c>
      <c r="I1313" s="17">
        <v>0</v>
      </c>
      <c r="J1313" s="9" t="s">
        <v>11</v>
      </c>
      <c r="K1313" s="24" t="s">
        <v>162</v>
      </c>
      <c r="L1313" s="3">
        <f t="shared" si="80"/>
        <v>2573800000</v>
      </c>
      <c r="M1313" s="3">
        <f t="shared" si="81"/>
        <v>1537700000</v>
      </c>
      <c r="N1313" s="3">
        <f t="shared" si="82"/>
        <v>1036100000</v>
      </c>
      <c r="O1313" s="27">
        <f t="shared" si="83"/>
        <v>0.40520159322407467</v>
      </c>
    </row>
    <row r="1314" spans="1:15" ht="12.75" x14ac:dyDescent="0.2">
      <c r="A1314" s="14">
        <v>1363</v>
      </c>
      <c r="B1314" s="9" t="s">
        <v>463</v>
      </c>
      <c r="C1314" s="18" t="s">
        <v>13</v>
      </c>
      <c r="D1314" s="15">
        <v>41912</v>
      </c>
      <c r="E1314" s="16">
        <v>6623500000</v>
      </c>
      <c r="F1314" s="17">
        <v>3869600000</v>
      </c>
      <c r="G1314" s="17">
        <v>1570100000</v>
      </c>
      <c r="H1314" s="17">
        <v>0</v>
      </c>
      <c r="I1314" s="17">
        <v>0</v>
      </c>
      <c r="J1314" s="9" t="s">
        <v>11</v>
      </c>
      <c r="K1314" s="24" t="s">
        <v>162</v>
      </c>
      <c r="L1314" s="3">
        <f t="shared" si="80"/>
        <v>2753900000</v>
      </c>
      <c r="M1314" s="3">
        <f t="shared" si="81"/>
        <v>1570100000</v>
      </c>
      <c r="N1314" s="3">
        <f t="shared" si="82"/>
        <v>1183800000</v>
      </c>
      <c r="O1314" s="27">
        <f t="shared" si="83"/>
        <v>0.41577715709217183</v>
      </c>
    </row>
    <row r="1315" spans="1:15" ht="12.75" x14ac:dyDescent="0.2">
      <c r="A1315" s="14">
        <v>1364</v>
      </c>
      <c r="B1315" s="9" t="s">
        <v>463</v>
      </c>
      <c r="C1315" s="18" t="s">
        <v>14</v>
      </c>
      <c r="D1315" s="15">
        <v>42277</v>
      </c>
      <c r="E1315" s="16">
        <v>6307900000</v>
      </c>
      <c r="F1315" s="17">
        <v>3604800000</v>
      </c>
      <c r="G1315" s="17">
        <v>1506400000</v>
      </c>
      <c r="H1315" s="17">
        <v>0</v>
      </c>
      <c r="I1315" s="17">
        <v>0</v>
      </c>
      <c r="J1315" s="9" t="s">
        <v>11</v>
      </c>
      <c r="K1315" s="24" t="s">
        <v>162</v>
      </c>
      <c r="L1315" s="3">
        <f t="shared" si="80"/>
        <v>2703100000</v>
      </c>
      <c r="M1315" s="3">
        <f t="shared" si="81"/>
        <v>1506400000</v>
      </c>
      <c r="N1315" s="3">
        <f t="shared" si="82"/>
        <v>1196700000</v>
      </c>
      <c r="O1315" s="27">
        <f t="shared" si="83"/>
        <v>0.42852613389559124</v>
      </c>
    </row>
    <row r="1316" spans="1:15" ht="12.75" x14ac:dyDescent="0.2">
      <c r="A1316" s="14">
        <v>1365</v>
      </c>
      <c r="B1316" s="9" t="s">
        <v>463</v>
      </c>
      <c r="C1316" s="18" t="s">
        <v>15</v>
      </c>
      <c r="D1316" s="15">
        <v>42643</v>
      </c>
      <c r="E1316" s="16">
        <v>5879500000</v>
      </c>
      <c r="F1316" s="17">
        <v>3404000000</v>
      </c>
      <c r="G1316" s="17">
        <v>1467400000</v>
      </c>
      <c r="H1316" s="17">
        <v>0</v>
      </c>
      <c r="I1316" s="17">
        <v>0</v>
      </c>
      <c r="J1316" s="9" t="s">
        <v>11</v>
      </c>
      <c r="K1316" s="24" t="s">
        <v>162</v>
      </c>
      <c r="L1316" s="3">
        <f t="shared" si="80"/>
        <v>2475500000</v>
      </c>
      <c r="M1316" s="3">
        <f t="shared" si="81"/>
        <v>1467400000</v>
      </c>
      <c r="N1316" s="3">
        <f t="shared" si="82"/>
        <v>1008100000</v>
      </c>
      <c r="O1316" s="27">
        <f t="shared" si="83"/>
        <v>0.42103920401394679</v>
      </c>
    </row>
    <row r="1317" spans="1:15" ht="12.75" x14ac:dyDescent="0.2">
      <c r="A1317" s="14">
        <v>1366</v>
      </c>
      <c r="B1317" s="9" t="s">
        <v>464</v>
      </c>
      <c r="C1317" s="18" t="s">
        <v>10</v>
      </c>
      <c r="D1317" s="15">
        <v>41274</v>
      </c>
      <c r="E1317" s="16">
        <v>2993489000</v>
      </c>
      <c r="F1317" s="17">
        <v>1321772000</v>
      </c>
      <c r="G1317" s="17">
        <v>914130000</v>
      </c>
      <c r="H1317" s="17">
        <v>0</v>
      </c>
      <c r="I1317" s="17">
        <v>0</v>
      </c>
      <c r="J1317" s="9" t="s">
        <v>11</v>
      </c>
      <c r="K1317" s="24" t="s">
        <v>162</v>
      </c>
      <c r="L1317" s="3">
        <f t="shared" si="80"/>
        <v>1671717000</v>
      </c>
      <c r="M1317" s="3">
        <f t="shared" si="81"/>
        <v>914130000</v>
      </c>
      <c r="N1317" s="3">
        <f t="shared" si="82"/>
        <v>757587000</v>
      </c>
      <c r="O1317" s="27">
        <f t="shared" si="83"/>
        <v>0.55845102487431886</v>
      </c>
    </row>
    <row r="1318" spans="1:15" ht="12.75" x14ac:dyDescent="0.2">
      <c r="A1318" s="14">
        <v>1367</v>
      </c>
      <c r="B1318" s="9" t="s">
        <v>464</v>
      </c>
      <c r="C1318" s="18" t="s">
        <v>13</v>
      </c>
      <c r="D1318" s="15">
        <v>41639</v>
      </c>
      <c r="E1318" s="16">
        <v>3238128000</v>
      </c>
      <c r="F1318" s="17">
        <v>1355200000</v>
      </c>
      <c r="G1318" s="17">
        <v>1040567000</v>
      </c>
      <c r="H1318" s="17">
        <v>0</v>
      </c>
      <c r="I1318" s="17">
        <v>0</v>
      </c>
      <c r="J1318" s="9" t="s">
        <v>11</v>
      </c>
      <c r="K1318" s="24" t="s">
        <v>162</v>
      </c>
      <c r="L1318" s="3">
        <f t="shared" si="80"/>
        <v>1882928000</v>
      </c>
      <c r="M1318" s="3">
        <f t="shared" si="81"/>
        <v>1040567000</v>
      </c>
      <c r="N1318" s="3">
        <f t="shared" si="82"/>
        <v>842361000</v>
      </c>
      <c r="O1318" s="27">
        <f t="shared" si="83"/>
        <v>0.5814865873121754</v>
      </c>
    </row>
    <row r="1319" spans="1:15" ht="12.75" x14ac:dyDescent="0.2">
      <c r="A1319" s="14">
        <v>1368</v>
      </c>
      <c r="B1319" s="9" t="s">
        <v>464</v>
      </c>
      <c r="C1319" s="18" t="s">
        <v>14</v>
      </c>
      <c r="D1319" s="15">
        <v>42004</v>
      </c>
      <c r="E1319" s="16">
        <v>3549494000</v>
      </c>
      <c r="F1319" s="17">
        <v>1447595000</v>
      </c>
      <c r="G1319" s="17">
        <v>1102426000</v>
      </c>
      <c r="H1319" s="17">
        <v>0</v>
      </c>
      <c r="I1319" s="17">
        <v>0</v>
      </c>
      <c r="J1319" s="9" t="s">
        <v>11</v>
      </c>
      <c r="K1319" s="24" t="s">
        <v>162</v>
      </c>
      <c r="L1319" s="3">
        <f t="shared" si="80"/>
        <v>2101899000</v>
      </c>
      <c r="M1319" s="3">
        <f t="shared" si="81"/>
        <v>1102426000</v>
      </c>
      <c r="N1319" s="3">
        <f t="shared" si="82"/>
        <v>999473000</v>
      </c>
      <c r="O1319" s="27">
        <f t="shared" si="83"/>
        <v>0.59216863023292898</v>
      </c>
    </row>
    <row r="1320" spans="1:15" ht="12.75" x14ac:dyDescent="0.2">
      <c r="A1320" s="14">
        <v>1369</v>
      </c>
      <c r="B1320" s="9" t="s">
        <v>464</v>
      </c>
      <c r="C1320" s="18" t="s">
        <v>15</v>
      </c>
      <c r="D1320" s="15">
        <v>42369</v>
      </c>
      <c r="E1320" s="16">
        <v>3582395000</v>
      </c>
      <c r="F1320" s="17">
        <v>1417749000</v>
      </c>
      <c r="G1320" s="17">
        <v>1136728000</v>
      </c>
      <c r="H1320" s="17">
        <v>0</v>
      </c>
      <c r="I1320" s="17">
        <v>0</v>
      </c>
      <c r="J1320" s="9" t="s">
        <v>11</v>
      </c>
      <c r="K1320" s="24" t="s">
        <v>162</v>
      </c>
      <c r="L1320" s="3">
        <f t="shared" si="80"/>
        <v>2164646000</v>
      </c>
      <c r="M1320" s="3">
        <f t="shared" si="81"/>
        <v>1136728000</v>
      </c>
      <c r="N1320" s="3">
        <f t="shared" si="82"/>
        <v>1027918000</v>
      </c>
      <c r="O1320" s="27">
        <f t="shared" si="83"/>
        <v>0.60424548381739029</v>
      </c>
    </row>
    <row r="1321" spans="1:15" ht="12.75" x14ac:dyDescent="0.2">
      <c r="A1321" s="14">
        <v>1370</v>
      </c>
      <c r="B1321" s="9" t="s">
        <v>465</v>
      </c>
      <c r="C1321" s="18" t="s">
        <v>10</v>
      </c>
      <c r="D1321" s="15">
        <v>41307</v>
      </c>
      <c r="E1321" s="16">
        <v>9721065000</v>
      </c>
      <c r="F1321" s="17">
        <v>7011428000</v>
      </c>
      <c r="G1321" s="17">
        <v>1437886000</v>
      </c>
      <c r="H1321" s="17">
        <v>0</v>
      </c>
      <c r="I1321" s="17">
        <v>0</v>
      </c>
      <c r="J1321" s="9" t="s">
        <v>17</v>
      </c>
      <c r="K1321" s="24" t="s">
        <v>255</v>
      </c>
      <c r="L1321" s="3">
        <f t="shared" si="80"/>
        <v>2709637000</v>
      </c>
      <c r="M1321" s="3">
        <f t="shared" si="81"/>
        <v>1437886000</v>
      </c>
      <c r="N1321" s="3">
        <f t="shared" si="82"/>
        <v>1271751000</v>
      </c>
      <c r="O1321" s="27">
        <f t="shared" si="83"/>
        <v>0.27873869786900923</v>
      </c>
    </row>
    <row r="1322" spans="1:15" ht="12.75" x14ac:dyDescent="0.2">
      <c r="A1322" s="14">
        <v>1371</v>
      </c>
      <c r="B1322" s="9" t="s">
        <v>465</v>
      </c>
      <c r="C1322" s="18" t="s">
        <v>13</v>
      </c>
      <c r="D1322" s="15">
        <v>41671</v>
      </c>
      <c r="E1322" s="16">
        <v>10230353000</v>
      </c>
      <c r="F1322" s="17">
        <v>7360924000</v>
      </c>
      <c r="G1322" s="17">
        <v>1526366000</v>
      </c>
      <c r="H1322" s="17">
        <v>0</v>
      </c>
      <c r="I1322" s="17">
        <v>0</v>
      </c>
      <c r="J1322" s="9" t="s">
        <v>17</v>
      </c>
      <c r="K1322" s="24" t="s">
        <v>255</v>
      </c>
      <c r="L1322" s="3">
        <f t="shared" si="80"/>
        <v>2869429000</v>
      </c>
      <c r="M1322" s="3">
        <f t="shared" si="81"/>
        <v>1526366000</v>
      </c>
      <c r="N1322" s="3">
        <f t="shared" si="82"/>
        <v>1343063000</v>
      </c>
      <c r="O1322" s="27">
        <f t="shared" si="83"/>
        <v>0.28048191494467495</v>
      </c>
    </row>
    <row r="1323" spans="1:15" ht="12.75" x14ac:dyDescent="0.2">
      <c r="A1323" s="14">
        <v>1372</v>
      </c>
      <c r="B1323" s="9" t="s">
        <v>465</v>
      </c>
      <c r="C1323" s="18" t="s">
        <v>14</v>
      </c>
      <c r="D1323" s="15">
        <v>42035</v>
      </c>
      <c r="E1323" s="16">
        <v>11041677000</v>
      </c>
      <c r="F1323" s="17">
        <v>7937956000</v>
      </c>
      <c r="G1323" s="17">
        <v>1615371000</v>
      </c>
      <c r="H1323" s="17">
        <v>0</v>
      </c>
      <c r="I1323" s="17">
        <v>0</v>
      </c>
      <c r="J1323" s="9" t="s">
        <v>17</v>
      </c>
      <c r="K1323" s="24" t="s">
        <v>255</v>
      </c>
      <c r="L1323" s="3">
        <f t="shared" si="80"/>
        <v>3103721000</v>
      </c>
      <c r="M1323" s="3">
        <f t="shared" si="81"/>
        <v>1615371000</v>
      </c>
      <c r="N1323" s="3">
        <f t="shared" si="82"/>
        <v>1488350000</v>
      </c>
      <c r="O1323" s="27">
        <f t="shared" si="83"/>
        <v>0.28109145014837872</v>
      </c>
    </row>
    <row r="1324" spans="1:15" ht="12.75" x14ac:dyDescent="0.2">
      <c r="A1324" s="14">
        <v>1373</v>
      </c>
      <c r="B1324" s="9" t="s">
        <v>465</v>
      </c>
      <c r="C1324" s="18" t="s">
        <v>15</v>
      </c>
      <c r="D1324" s="15">
        <v>42399</v>
      </c>
      <c r="E1324" s="16">
        <v>11939999000</v>
      </c>
      <c r="F1324" s="17">
        <v>8576873000</v>
      </c>
      <c r="G1324" s="17">
        <v>1738755000</v>
      </c>
      <c r="H1324" s="17">
        <v>0</v>
      </c>
      <c r="I1324" s="17">
        <v>0</v>
      </c>
      <c r="J1324" s="9" t="s">
        <v>17</v>
      </c>
      <c r="K1324" s="24" t="s">
        <v>255</v>
      </c>
      <c r="L1324" s="3">
        <f t="shared" si="80"/>
        <v>3363126000</v>
      </c>
      <c r="M1324" s="3">
        <f t="shared" si="81"/>
        <v>1738755000</v>
      </c>
      <c r="N1324" s="3">
        <f t="shared" si="82"/>
        <v>1624371000</v>
      </c>
      <c r="O1324" s="27">
        <f t="shared" si="83"/>
        <v>0.28166886781146294</v>
      </c>
    </row>
    <row r="1325" spans="1:15" ht="12.75" x14ac:dyDescent="0.2">
      <c r="A1325" s="14">
        <v>1374</v>
      </c>
      <c r="B1325" s="9" t="s">
        <v>466</v>
      </c>
      <c r="C1325" s="18" t="s">
        <v>10</v>
      </c>
      <c r="D1325" s="15">
        <v>41274</v>
      </c>
      <c r="E1325" s="16">
        <v>1367135000</v>
      </c>
      <c r="F1325" s="17">
        <v>328784000</v>
      </c>
      <c r="G1325" s="17">
        <v>248136000</v>
      </c>
      <c r="H1325" s="17">
        <v>0</v>
      </c>
      <c r="I1325" s="17">
        <v>445228000</v>
      </c>
      <c r="J1325" s="9" t="s">
        <v>81</v>
      </c>
      <c r="K1325" s="24" t="s">
        <v>82</v>
      </c>
      <c r="L1325" s="3">
        <f t="shared" si="80"/>
        <v>1038351000</v>
      </c>
      <c r="M1325" s="3">
        <f t="shared" si="81"/>
        <v>693364000</v>
      </c>
      <c r="N1325" s="3">
        <f t="shared" si="82"/>
        <v>344987000</v>
      </c>
      <c r="O1325" s="27">
        <f t="shared" si="83"/>
        <v>0.75950875370757098</v>
      </c>
    </row>
    <row r="1326" spans="1:15" ht="12.75" x14ac:dyDescent="0.2">
      <c r="A1326" s="14">
        <v>1375</v>
      </c>
      <c r="B1326" s="9" t="s">
        <v>466</v>
      </c>
      <c r="C1326" s="18" t="s">
        <v>13</v>
      </c>
      <c r="D1326" s="15">
        <v>41639</v>
      </c>
      <c r="E1326" s="16">
        <v>1832253000</v>
      </c>
      <c r="F1326" s="17">
        <v>516119000</v>
      </c>
      <c r="G1326" s="17">
        <v>391707000</v>
      </c>
      <c r="H1326" s="17">
        <v>0</v>
      </c>
      <c r="I1326" s="17">
        <v>492397000</v>
      </c>
      <c r="J1326" s="9" t="s">
        <v>81</v>
      </c>
      <c r="K1326" s="24" t="s">
        <v>82</v>
      </c>
      <c r="L1326" s="3">
        <f t="shared" si="80"/>
        <v>1316134000</v>
      </c>
      <c r="M1326" s="3">
        <f t="shared" si="81"/>
        <v>884104000</v>
      </c>
      <c r="N1326" s="3">
        <f t="shared" si="82"/>
        <v>432030000</v>
      </c>
      <c r="O1326" s="27">
        <f t="shared" si="83"/>
        <v>0.71831455590467042</v>
      </c>
    </row>
    <row r="1327" spans="1:15" ht="12.75" x14ac:dyDescent="0.2">
      <c r="A1327" s="14">
        <v>1376</v>
      </c>
      <c r="B1327" s="9" t="s">
        <v>466</v>
      </c>
      <c r="C1327" s="18" t="s">
        <v>14</v>
      </c>
      <c r="D1327" s="15">
        <v>42004</v>
      </c>
      <c r="E1327" s="16">
        <v>2042537000</v>
      </c>
      <c r="F1327" s="17">
        <v>605752000</v>
      </c>
      <c r="G1327" s="17">
        <v>191802000</v>
      </c>
      <c r="H1327" s="17">
        <v>0</v>
      </c>
      <c r="I1327" s="17">
        <v>551032000</v>
      </c>
      <c r="J1327" s="9" t="s">
        <v>81</v>
      </c>
      <c r="K1327" s="24" t="s">
        <v>82</v>
      </c>
      <c r="L1327" s="3">
        <f t="shared" si="80"/>
        <v>1436785000</v>
      </c>
      <c r="M1327" s="3">
        <f t="shared" si="81"/>
        <v>742834000</v>
      </c>
      <c r="N1327" s="3">
        <f t="shared" si="82"/>
        <v>693951000</v>
      </c>
      <c r="O1327" s="27">
        <f t="shared" si="83"/>
        <v>0.70343156574397425</v>
      </c>
    </row>
    <row r="1328" spans="1:15" ht="12.75" x14ac:dyDescent="0.2">
      <c r="A1328" s="14">
        <v>1377</v>
      </c>
      <c r="B1328" s="9" t="s">
        <v>466</v>
      </c>
      <c r="C1328" s="18" t="s">
        <v>15</v>
      </c>
      <c r="D1328" s="15">
        <v>42369</v>
      </c>
      <c r="E1328" s="16">
        <v>1181704000</v>
      </c>
      <c r="F1328" s="17">
        <v>648968000</v>
      </c>
      <c r="G1328" s="17">
        <v>165318000</v>
      </c>
      <c r="H1328" s="17">
        <v>0</v>
      </c>
      <c r="I1328" s="17">
        <v>581155000</v>
      </c>
      <c r="J1328" s="9" t="s">
        <v>81</v>
      </c>
      <c r="K1328" s="24" t="s">
        <v>82</v>
      </c>
      <c r="L1328" s="3">
        <f t="shared" si="80"/>
        <v>532736000</v>
      </c>
      <c r="M1328" s="3">
        <f t="shared" si="81"/>
        <v>746473000</v>
      </c>
      <c r="N1328" s="3">
        <f t="shared" si="82"/>
        <v>-213737000</v>
      </c>
      <c r="O1328" s="27">
        <f t="shared" si="83"/>
        <v>0.45082017154888193</v>
      </c>
    </row>
    <row r="1329" spans="1:15" ht="12.75" x14ac:dyDescent="0.2">
      <c r="A1329" s="14">
        <v>1378</v>
      </c>
      <c r="B1329" s="9" t="s">
        <v>467</v>
      </c>
      <c r="C1329" s="18" t="s">
        <v>10</v>
      </c>
      <c r="D1329" s="15">
        <v>41639</v>
      </c>
      <c r="E1329" s="16">
        <v>8417200000</v>
      </c>
      <c r="F1329" s="17">
        <v>5234700000</v>
      </c>
      <c r="G1329" s="17">
        <v>1088100000</v>
      </c>
      <c r="H1329" s="17">
        <v>0</v>
      </c>
      <c r="I1329" s="17">
        <v>877400000</v>
      </c>
      <c r="J1329" s="9" t="s">
        <v>11</v>
      </c>
      <c r="K1329" s="24" t="s">
        <v>162</v>
      </c>
      <c r="L1329" s="3">
        <f t="shared" si="80"/>
        <v>3182500000</v>
      </c>
      <c r="M1329" s="3">
        <f t="shared" si="81"/>
        <v>1965500000</v>
      </c>
      <c r="N1329" s="3">
        <f t="shared" si="82"/>
        <v>1217000000</v>
      </c>
      <c r="O1329" s="27">
        <f t="shared" si="83"/>
        <v>0.37809485339542842</v>
      </c>
    </row>
    <row r="1330" spans="1:15" ht="12.75" x14ac:dyDescent="0.2">
      <c r="A1330" s="14">
        <v>1379</v>
      </c>
      <c r="B1330" s="9" t="s">
        <v>467</v>
      </c>
      <c r="C1330" s="18" t="s">
        <v>13</v>
      </c>
      <c r="D1330" s="15">
        <v>42004</v>
      </c>
      <c r="E1330" s="16">
        <v>8803300000</v>
      </c>
      <c r="F1330" s="17">
        <v>5643100000</v>
      </c>
      <c r="G1330" s="17">
        <v>998400000</v>
      </c>
      <c r="H1330" s="17">
        <v>0</v>
      </c>
      <c r="I1330" s="17">
        <v>906900000</v>
      </c>
      <c r="J1330" s="9" t="s">
        <v>11</v>
      </c>
      <c r="K1330" s="24" t="s">
        <v>162</v>
      </c>
      <c r="L1330" s="3">
        <f t="shared" si="80"/>
        <v>3160200000</v>
      </c>
      <c r="M1330" s="3">
        <f t="shared" si="81"/>
        <v>1905300000</v>
      </c>
      <c r="N1330" s="3">
        <f t="shared" si="82"/>
        <v>1254900000</v>
      </c>
      <c r="O1330" s="27">
        <f t="shared" si="83"/>
        <v>0.35897901923142456</v>
      </c>
    </row>
    <row r="1331" spans="1:15" ht="12.75" x14ac:dyDescent="0.2">
      <c r="A1331" s="14">
        <v>1380</v>
      </c>
      <c r="B1331" s="9" t="s">
        <v>467</v>
      </c>
      <c r="C1331" s="18" t="s">
        <v>14</v>
      </c>
      <c r="D1331" s="15">
        <v>42369</v>
      </c>
      <c r="E1331" s="16">
        <v>9115000000</v>
      </c>
      <c r="F1331" s="17">
        <v>5518600000</v>
      </c>
      <c r="G1331" s="17">
        <v>1067000000</v>
      </c>
      <c r="H1331" s="17">
        <v>0</v>
      </c>
      <c r="I1331" s="17">
        <v>970600000</v>
      </c>
      <c r="J1331" s="9" t="s">
        <v>11</v>
      </c>
      <c r="K1331" s="24" t="s">
        <v>162</v>
      </c>
      <c r="L1331" s="3">
        <f t="shared" si="80"/>
        <v>3596400000</v>
      </c>
      <c r="M1331" s="3">
        <f t="shared" si="81"/>
        <v>2037600000</v>
      </c>
      <c r="N1331" s="3">
        <f t="shared" si="82"/>
        <v>1558800000</v>
      </c>
      <c r="O1331" s="27">
        <f t="shared" si="83"/>
        <v>0.39455842018650578</v>
      </c>
    </row>
    <row r="1332" spans="1:15" ht="12.75" x14ac:dyDescent="0.2">
      <c r="A1332" s="14">
        <v>1381</v>
      </c>
      <c r="B1332" s="9" t="s">
        <v>467</v>
      </c>
      <c r="C1332" s="18" t="s">
        <v>15</v>
      </c>
      <c r="D1332" s="15">
        <v>42735</v>
      </c>
      <c r="E1332" s="16">
        <v>9387700000</v>
      </c>
      <c r="F1332" s="17">
        <v>5764000000</v>
      </c>
      <c r="G1332" s="17">
        <v>1054500000</v>
      </c>
      <c r="H1332" s="17">
        <v>0</v>
      </c>
      <c r="I1332" s="17">
        <v>991100000</v>
      </c>
      <c r="J1332" s="9" t="s">
        <v>11</v>
      </c>
      <c r="K1332" s="24" t="s">
        <v>162</v>
      </c>
      <c r="L1332" s="3">
        <f t="shared" si="80"/>
        <v>3623700000</v>
      </c>
      <c r="M1332" s="3">
        <f t="shared" si="81"/>
        <v>2045600000</v>
      </c>
      <c r="N1332" s="3">
        <f t="shared" si="82"/>
        <v>1578100000</v>
      </c>
      <c r="O1332" s="27">
        <f t="shared" si="83"/>
        <v>0.38600509176901693</v>
      </c>
    </row>
    <row r="1333" spans="1:15" ht="12.75" x14ac:dyDescent="0.2">
      <c r="A1333" s="14">
        <v>1382</v>
      </c>
      <c r="B1333" s="9" t="s">
        <v>468</v>
      </c>
      <c r="C1333" s="18" t="s">
        <v>10</v>
      </c>
      <c r="D1333" s="15">
        <v>41546</v>
      </c>
      <c r="E1333" s="16">
        <v>14866800000</v>
      </c>
      <c r="F1333" s="17">
        <v>6382300000</v>
      </c>
      <c r="G1333" s="17">
        <v>5655800000</v>
      </c>
      <c r="H1333" s="17">
        <v>0</v>
      </c>
      <c r="I1333" s="17">
        <v>621400000</v>
      </c>
      <c r="J1333" s="9" t="s">
        <v>17</v>
      </c>
      <c r="K1333" s="24" t="s">
        <v>153</v>
      </c>
      <c r="L1333" s="3">
        <f t="shared" si="80"/>
        <v>8484500000</v>
      </c>
      <c r="M1333" s="3">
        <f t="shared" si="81"/>
        <v>6277200000</v>
      </c>
      <c r="N1333" s="3">
        <f t="shared" si="82"/>
        <v>2207300000</v>
      </c>
      <c r="O1333" s="27">
        <f t="shared" si="83"/>
        <v>0.57070115963085533</v>
      </c>
    </row>
    <row r="1334" spans="1:15" ht="12.75" x14ac:dyDescent="0.2">
      <c r="A1334" s="14">
        <v>1383</v>
      </c>
      <c r="B1334" s="9" t="s">
        <v>468</v>
      </c>
      <c r="C1334" s="18" t="s">
        <v>13</v>
      </c>
      <c r="D1334" s="15">
        <v>41910</v>
      </c>
      <c r="E1334" s="16">
        <v>16447800000</v>
      </c>
      <c r="F1334" s="17">
        <v>6858800000</v>
      </c>
      <c r="G1334" s="17">
        <v>6086800000</v>
      </c>
      <c r="H1334" s="17">
        <v>0</v>
      </c>
      <c r="I1334" s="17">
        <v>709600000</v>
      </c>
      <c r="J1334" s="9" t="s">
        <v>17</v>
      </c>
      <c r="K1334" s="24" t="s">
        <v>153</v>
      </c>
      <c r="L1334" s="3">
        <f t="shared" si="80"/>
        <v>9589000000</v>
      </c>
      <c r="M1334" s="3">
        <f t="shared" si="81"/>
        <v>6796400000</v>
      </c>
      <c r="N1334" s="3">
        <f t="shared" si="82"/>
        <v>2792600000</v>
      </c>
      <c r="O1334" s="27">
        <f t="shared" si="83"/>
        <v>0.58299590218752662</v>
      </c>
    </row>
    <row r="1335" spans="1:15" ht="12.75" x14ac:dyDescent="0.2">
      <c r="A1335" s="14">
        <v>1384</v>
      </c>
      <c r="B1335" s="9" t="s">
        <v>468</v>
      </c>
      <c r="C1335" s="18" t="s">
        <v>14</v>
      </c>
      <c r="D1335" s="15">
        <v>42274</v>
      </c>
      <c r="E1335" s="16">
        <v>19162700000</v>
      </c>
      <c r="F1335" s="17">
        <v>7787500000</v>
      </c>
      <c r="G1335" s="17">
        <v>7130200000</v>
      </c>
      <c r="H1335" s="17">
        <v>0</v>
      </c>
      <c r="I1335" s="17">
        <v>893900000</v>
      </c>
      <c r="J1335" s="9" t="s">
        <v>17</v>
      </c>
      <c r="K1335" s="24" t="s">
        <v>153</v>
      </c>
      <c r="L1335" s="3">
        <f t="shared" si="80"/>
        <v>11375200000</v>
      </c>
      <c r="M1335" s="3">
        <f t="shared" si="81"/>
        <v>8024100000</v>
      </c>
      <c r="N1335" s="3">
        <f t="shared" si="82"/>
        <v>3351100000</v>
      </c>
      <c r="O1335" s="27">
        <f t="shared" si="83"/>
        <v>0.59361154743329492</v>
      </c>
    </row>
    <row r="1336" spans="1:15" ht="12.75" x14ac:dyDescent="0.2">
      <c r="A1336" s="14">
        <v>1385</v>
      </c>
      <c r="B1336" s="9" t="s">
        <v>468</v>
      </c>
      <c r="C1336" s="18" t="s">
        <v>15</v>
      </c>
      <c r="D1336" s="15">
        <v>42645</v>
      </c>
      <c r="E1336" s="16">
        <v>21315900000</v>
      </c>
      <c r="F1336" s="17">
        <v>8511100000</v>
      </c>
      <c r="G1336" s="17">
        <v>7970300000</v>
      </c>
      <c r="H1336" s="17">
        <v>0</v>
      </c>
      <c r="I1336" s="17">
        <v>980800000</v>
      </c>
      <c r="J1336" s="9" t="s">
        <v>17</v>
      </c>
      <c r="K1336" s="24" t="s">
        <v>153</v>
      </c>
      <c r="L1336" s="3">
        <f t="shared" si="80"/>
        <v>12804800000</v>
      </c>
      <c r="M1336" s="3">
        <f t="shared" si="81"/>
        <v>8951100000</v>
      </c>
      <c r="N1336" s="3">
        <f t="shared" si="82"/>
        <v>3853700000</v>
      </c>
      <c r="O1336" s="27">
        <f t="shared" si="83"/>
        <v>0.60071589752250665</v>
      </c>
    </row>
    <row r="1337" spans="1:15" ht="12.75" x14ac:dyDescent="0.2">
      <c r="A1337" s="14">
        <v>1386</v>
      </c>
      <c r="B1337" s="9" t="s">
        <v>469</v>
      </c>
      <c r="C1337" s="18" t="s">
        <v>10</v>
      </c>
      <c r="D1337" s="15">
        <v>41274</v>
      </c>
      <c r="E1337" s="16">
        <v>4176000000</v>
      </c>
      <c r="F1337" s="17">
        <v>2754000000</v>
      </c>
      <c r="G1337" s="17">
        <v>207000000</v>
      </c>
      <c r="H1337" s="17">
        <v>0</v>
      </c>
      <c r="I1337" s="17">
        <v>356000000</v>
      </c>
      <c r="J1337" s="9" t="s">
        <v>40</v>
      </c>
      <c r="K1337" s="24" t="s">
        <v>41</v>
      </c>
      <c r="L1337" s="3">
        <f t="shared" si="80"/>
        <v>1422000000</v>
      </c>
      <c r="M1337" s="3">
        <f t="shared" si="81"/>
        <v>563000000</v>
      </c>
      <c r="N1337" s="3">
        <f t="shared" si="82"/>
        <v>859000000</v>
      </c>
      <c r="O1337" s="27">
        <f t="shared" si="83"/>
        <v>0.34051724137931033</v>
      </c>
    </row>
    <row r="1338" spans="1:15" ht="12.75" x14ac:dyDescent="0.2">
      <c r="A1338" s="14">
        <v>1387</v>
      </c>
      <c r="B1338" s="9" t="s">
        <v>469</v>
      </c>
      <c r="C1338" s="18" t="s">
        <v>13</v>
      </c>
      <c r="D1338" s="15">
        <v>41639</v>
      </c>
      <c r="E1338" s="16">
        <v>4495000000</v>
      </c>
      <c r="F1338" s="17">
        <v>2987000000</v>
      </c>
      <c r="G1338" s="17">
        <v>220000000</v>
      </c>
      <c r="H1338" s="17">
        <v>0</v>
      </c>
      <c r="I1338" s="17">
        <v>378000000</v>
      </c>
      <c r="J1338" s="9" t="s">
        <v>40</v>
      </c>
      <c r="K1338" s="24" t="s">
        <v>41</v>
      </c>
      <c r="L1338" s="3">
        <f t="shared" si="80"/>
        <v>1508000000</v>
      </c>
      <c r="M1338" s="3">
        <f t="shared" si="81"/>
        <v>598000000</v>
      </c>
      <c r="N1338" s="3">
        <f t="shared" si="82"/>
        <v>910000000</v>
      </c>
      <c r="O1338" s="27">
        <f t="shared" si="83"/>
        <v>0.33548387096774196</v>
      </c>
    </row>
    <row r="1339" spans="1:15" ht="12.75" x14ac:dyDescent="0.2">
      <c r="A1339" s="14">
        <v>1388</v>
      </c>
      <c r="B1339" s="9" t="s">
        <v>469</v>
      </c>
      <c r="C1339" s="18" t="s">
        <v>14</v>
      </c>
      <c r="D1339" s="15">
        <v>42004</v>
      </c>
      <c r="E1339" s="16">
        <v>4951000000</v>
      </c>
      <c r="F1339" s="17">
        <v>3331000000</v>
      </c>
      <c r="G1339" s="17">
        <v>229000000</v>
      </c>
      <c r="H1339" s="17">
        <v>0</v>
      </c>
      <c r="I1339" s="17">
        <v>384000000</v>
      </c>
      <c r="J1339" s="9" t="s">
        <v>40</v>
      </c>
      <c r="K1339" s="24" t="s">
        <v>41</v>
      </c>
      <c r="L1339" s="3">
        <f t="shared" si="80"/>
        <v>1620000000</v>
      </c>
      <c r="M1339" s="3">
        <f t="shared" si="81"/>
        <v>613000000</v>
      </c>
      <c r="N1339" s="3">
        <f t="shared" si="82"/>
        <v>1007000000</v>
      </c>
      <c r="O1339" s="27">
        <f t="shared" si="83"/>
        <v>0.32720662492425773</v>
      </c>
    </row>
    <row r="1340" spans="1:15" ht="12.75" x14ac:dyDescent="0.2">
      <c r="A1340" s="14">
        <v>1389</v>
      </c>
      <c r="B1340" s="9" t="s">
        <v>469</v>
      </c>
      <c r="C1340" s="18" t="s">
        <v>15</v>
      </c>
      <c r="D1340" s="15">
        <v>42369</v>
      </c>
      <c r="E1340" s="16">
        <v>4380000000</v>
      </c>
      <c r="F1340" s="17">
        <v>2714000000</v>
      </c>
      <c r="G1340" s="17">
        <v>234000000</v>
      </c>
      <c r="H1340" s="17">
        <v>0</v>
      </c>
      <c r="I1340" s="17">
        <v>358000000</v>
      </c>
      <c r="J1340" s="9" t="s">
        <v>40</v>
      </c>
      <c r="K1340" s="24" t="s">
        <v>41</v>
      </c>
      <c r="L1340" s="3">
        <f t="shared" si="80"/>
        <v>1666000000</v>
      </c>
      <c r="M1340" s="3">
        <f t="shared" si="81"/>
        <v>592000000</v>
      </c>
      <c r="N1340" s="3">
        <f t="shared" si="82"/>
        <v>1074000000</v>
      </c>
      <c r="O1340" s="27">
        <f t="shared" si="83"/>
        <v>0.38036529680365294</v>
      </c>
    </row>
    <row r="1341" spans="1:15" ht="25.5" x14ac:dyDescent="0.2">
      <c r="A1341" s="14">
        <v>1394</v>
      </c>
      <c r="B1341" s="9" t="s">
        <v>470</v>
      </c>
      <c r="C1341" s="18" t="s">
        <v>10</v>
      </c>
      <c r="D1341" s="15">
        <v>41274</v>
      </c>
      <c r="E1341" s="16">
        <v>5075000000</v>
      </c>
      <c r="F1341" s="17">
        <v>2417000000</v>
      </c>
      <c r="G1341" s="17">
        <v>337000000</v>
      </c>
      <c r="H1341" s="17">
        <v>0</v>
      </c>
      <c r="I1341" s="17">
        <v>746000000</v>
      </c>
      <c r="J1341" s="9" t="s">
        <v>81</v>
      </c>
      <c r="K1341" s="24" t="s">
        <v>339</v>
      </c>
      <c r="L1341" s="3">
        <f t="shared" si="80"/>
        <v>2658000000</v>
      </c>
      <c r="M1341" s="3">
        <f t="shared" si="81"/>
        <v>1083000000</v>
      </c>
      <c r="N1341" s="3">
        <f t="shared" si="82"/>
        <v>1575000000</v>
      </c>
      <c r="O1341" s="27">
        <f t="shared" si="83"/>
        <v>0.52374384236453198</v>
      </c>
    </row>
    <row r="1342" spans="1:15" ht="25.5" x14ac:dyDescent="0.2">
      <c r="A1342" s="14">
        <v>1395</v>
      </c>
      <c r="B1342" s="9" t="s">
        <v>470</v>
      </c>
      <c r="C1342" s="18" t="s">
        <v>13</v>
      </c>
      <c r="D1342" s="15">
        <v>41639</v>
      </c>
      <c r="E1342" s="16">
        <v>5518000000</v>
      </c>
      <c r="F1342" s="17">
        <v>2707000000</v>
      </c>
      <c r="G1342" s="17">
        <v>373000000</v>
      </c>
      <c r="H1342" s="17">
        <v>0</v>
      </c>
      <c r="I1342" s="17">
        <v>772000000</v>
      </c>
      <c r="J1342" s="9" t="s">
        <v>81</v>
      </c>
      <c r="K1342" s="24" t="s">
        <v>339</v>
      </c>
      <c r="L1342" s="3">
        <f t="shared" si="80"/>
        <v>2811000000</v>
      </c>
      <c r="M1342" s="3">
        <f t="shared" si="81"/>
        <v>1145000000</v>
      </c>
      <c r="N1342" s="3">
        <f t="shared" si="82"/>
        <v>1666000000</v>
      </c>
      <c r="O1342" s="27">
        <f t="shared" si="83"/>
        <v>0.50942370424066696</v>
      </c>
    </row>
    <row r="1343" spans="1:15" ht="25.5" x14ac:dyDescent="0.2">
      <c r="A1343" s="14">
        <v>1396</v>
      </c>
      <c r="B1343" s="9" t="s">
        <v>470</v>
      </c>
      <c r="C1343" s="18" t="s">
        <v>14</v>
      </c>
      <c r="D1343" s="15">
        <v>42004</v>
      </c>
      <c r="E1343" s="16">
        <v>5903000000</v>
      </c>
      <c r="F1343" s="17">
        <v>2790000000</v>
      </c>
      <c r="G1343" s="17">
        <v>393000000</v>
      </c>
      <c r="H1343" s="17">
        <v>0</v>
      </c>
      <c r="I1343" s="17">
        <v>796000000</v>
      </c>
      <c r="J1343" s="9" t="s">
        <v>81</v>
      </c>
      <c r="K1343" s="24" t="s">
        <v>339</v>
      </c>
      <c r="L1343" s="3">
        <f t="shared" si="80"/>
        <v>3113000000</v>
      </c>
      <c r="M1343" s="3">
        <f t="shared" si="81"/>
        <v>1189000000</v>
      </c>
      <c r="N1343" s="3">
        <f t="shared" si="82"/>
        <v>1924000000</v>
      </c>
      <c r="O1343" s="27">
        <f t="shared" si="83"/>
        <v>0.52735897001524645</v>
      </c>
    </row>
    <row r="1344" spans="1:15" ht="25.5" x14ac:dyDescent="0.2">
      <c r="A1344" s="14">
        <v>1397</v>
      </c>
      <c r="B1344" s="9" t="s">
        <v>470</v>
      </c>
      <c r="C1344" s="18" t="s">
        <v>15</v>
      </c>
      <c r="D1344" s="15">
        <v>42369</v>
      </c>
      <c r="E1344" s="16">
        <v>5234000000</v>
      </c>
      <c r="F1344" s="17">
        <v>2335000000</v>
      </c>
      <c r="G1344" s="17">
        <v>353000000</v>
      </c>
      <c r="H1344" s="17">
        <v>0</v>
      </c>
      <c r="I1344" s="17">
        <v>764000000</v>
      </c>
      <c r="J1344" s="9" t="s">
        <v>81</v>
      </c>
      <c r="K1344" s="24" t="s">
        <v>339</v>
      </c>
      <c r="L1344" s="3">
        <f t="shared" si="80"/>
        <v>2899000000</v>
      </c>
      <c r="M1344" s="3">
        <f t="shared" si="81"/>
        <v>1117000000</v>
      </c>
      <c r="N1344" s="3">
        <f t="shared" si="82"/>
        <v>1782000000</v>
      </c>
      <c r="O1344" s="27">
        <f t="shared" si="83"/>
        <v>0.55387848681696594</v>
      </c>
    </row>
    <row r="1345" spans="1:15" ht="12.75" x14ac:dyDescent="0.2">
      <c r="A1345" s="14">
        <v>1398</v>
      </c>
      <c r="B1345" s="9" t="s">
        <v>471</v>
      </c>
      <c r="C1345" s="18" t="s">
        <v>10</v>
      </c>
      <c r="D1345" s="15">
        <v>41639</v>
      </c>
      <c r="E1345" s="16">
        <v>7690800000</v>
      </c>
      <c r="F1345" s="17">
        <v>5100900000</v>
      </c>
      <c r="G1345" s="17">
        <v>1788300000</v>
      </c>
      <c r="H1345" s="17">
        <v>0</v>
      </c>
      <c r="I1345" s="17">
        <v>123200000</v>
      </c>
      <c r="J1345" s="9" t="s">
        <v>57</v>
      </c>
      <c r="K1345" s="24" t="s">
        <v>94</v>
      </c>
      <c r="L1345" s="3">
        <f t="shared" si="80"/>
        <v>2589900000</v>
      </c>
      <c r="M1345" s="3">
        <f t="shared" si="81"/>
        <v>1911500000</v>
      </c>
      <c r="N1345" s="3">
        <f t="shared" si="82"/>
        <v>678400000</v>
      </c>
      <c r="O1345" s="27">
        <f t="shared" si="83"/>
        <v>0.33675300358870336</v>
      </c>
    </row>
    <row r="1346" spans="1:15" ht="12.75" x14ac:dyDescent="0.2">
      <c r="A1346" s="14">
        <v>1399</v>
      </c>
      <c r="B1346" s="9" t="s">
        <v>471</v>
      </c>
      <c r="C1346" s="18" t="s">
        <v>13</v>
      </c>
      <c r="D1346" s="15">
        <v>42004</v>
      </c>
      <c r="E1346" s="16">
        <v>7750500000</v>
      </c>
      <c r="F1346" s="17">
        <v>5062900000</v>
      </c>
      <c r="G1346" s="17">
        <v>1849400000</v>
      </c>
      <c r="H1346" s="17">
        <v>0</v>
      </c>
      <c r="I1346" s="17">
        <v>118900000</v>
      </c>
      <c r="J1346" s="9" t="s">
        <v>57</v>
      </c>
      <c r="K1346" s="24" t="s">
        <v>94</v>
      </c>
      <c r="L1346" s="3">
        <f t="shared" ref="L1346:L1409" si="84">E1346-F1346</f>
        <v>2687600000</v>
      </c>
      <c r="M1346" s="3">
        <f t="shared" si="81"/>
        <v>1968300000</v>
      </c>
      <c r="N1346" s="3">
        <f t="shared" si="82"/>
        <v>719300000</v>
      </c>
      <c r="O1346" s="27">
        <f t="shared" si="83"/>
        <v>0.34676472485646087</v>
      </c>
    </row>
    <row r="1347" spans="1:15" ht="12.75" x14ac:dyDescent="0.2">
      <c r="A1347" s="14">
        <v>1400</v>
      </c>
      <c r="B1347" s="9" t="s">
        <v>471</v>
      </c>
      <c r="C1347" s="18" t="s">
        <v>14</v>
      </c>
      <c r="D1347" s="15">
        <v>42369</v>
      </c>
      <c r="E1347" s="16">
        <v>7031500000</v>
      </c>
      <c r="F1347" s="17">
        <v>4444900000</v>
      </c>
      <c r="G1347" s="17">
        <v>1656200000</v>
      </c>
      <c r="H1347" s="17">
        <v>0</v>
      </c>
      <c r="I1347" s="17">
        <v>88700000</v>
      </c>
      <c r="J1347" s="9" t="s">
        <v>57</v>
      </c>
      <c r="K1347" s="24" t="s">
        <v>94</v>
      </c>
      <c r="L1347" s="3">
        <f t="shared" si="84"/>
        <v>2586600000</v>
      </c>
      <c r="M1347" s="3">
        <f t="shared" ref="M1347:M1410" si="85">G1347+H1347+I1347</f>
        <v>1744900000</v>
      </c>
      <c r="N1347" s="3">
        <f t="shared" ref="N1347:N1410" si="86">L1347-M1347</f>
        <v>841700000</v>
      </c>
      <c r="O1347" s="27">
        <f t="shared" ref="O1347:O1410" si="87">(E1347-F1347)/E1347</f>
        <v>0.36785892057171299</v>
      </c>
    </row>
    <row r="1348" spans="1:15" ht="12.75" x14ac:dyDescent="0.2">
      <c r="A1348" s="14">
        <v>1401</v>
      </c>
      <c r="B1348" s="9" t="s">
        <v>471</v>
      </c>
      <c r="C1348" s="18" t="s">
        <v>15</v>
      </c>
      <c r="D1348" s="15">
        <v>42735</v>
      </c>
      <c r="E1348" s="16">
        <v>6778300000</v>
      </c>
      <c r="F1348" s="17">
        <v>4246700000</v>
      </c>
      <c r="G1348" s="17">
        <v>1604400000</v>
      </c>
      <c r="H1348" s="17">
        <v>0</v>
      </c>
      <c r="I1348" s="17">
        <v>94900000</v>
      </c>
      <c r="J1348" s="9" t="s">
        <v>57</v>
      </c>
      <c r="K1348" s="24" t="s">
        <v>94</v>
      </c>
      <c r="L1348" s="3">
        <f t="shared" si="84"/>
        <v>2531600000</v>
      </c>
      <c r="M1348" s="3">
        <f t="shared" si="85"/>
        <v>1699300000</v>
      </c>
      <c r="N1348" s="3">
        <f t="shared" si="86"/>
        <v>832300000</v>
      </c>
      <c r="O1348" s="27">
        <f t="shared" si="87"/>
        <v>0.37348597730994498</v>
      </c>
    </row>
    <row r="1349" spans="1:15" ht="12.75" x14ac:dyDescent="0.2">
      <c r="A1349" s="14">
        <v>1402</v>
      </c>
      <c r="B1349" s="9" t="s">
        <v>472</v>
      </c>
      <c r="C1349" s="18" t="s">
        <v>10</v>
      </c>
      <c r="D1349" s="15">
        <v>41274</v>
      </c>
      <c r="E1349" s="16">
        <v>9534462000</v>
      </c>
      <c r="F1349" s="17">
        <v>5328236000</v>
      </c>
      <c r="G1349" s="17">
        <v>3264896000</v>
      </c>
      <c r="H1349" s="17">
        <v>0</v>
      </c>
      <c r="I1349" s="17">
        <v>0</v>
      </c>
      <c r="J1349" s="9" t="s">
        <v>57</v>
      </c>
      <c r="K1349" s="24" t="s">
        <v>58</v>
      </c>
      <c r="L1349" s="3">
        <f t="shared" si="84"/>
        <v>4206226000</v>
      </c>
      <c r="M1349" s="3">
        <f t="shared" si="85"/>
        <v>3264896000</v>
      </c>
      <c r="N1349" s="3">
        <f t="shared" si="86"/>
        <v>941330000</v>
      </c>
      <c r="O1349" s="27">
        <f t="shared" si="87"/>
        <v>0.44116028780648558</v>
      </c>
    </row>
    <row r="1350" spans="1:15" ht="12.75" x14ac:dyDescent="0.2">
      <c r="A1350" s="14">
        <v>1403</v>
      </c>
      <c r="B1350" s="9" t="s">
        <v>472</v>
      </c>
      <c r="C1350" s="18" t="s">
        <v>13</v>
      </c>
      <c r="D1350" s="15">
        <v>41639</v>
      </c>
      <c r="E1350" s="16">
        <v>10185532000</v>
      </c>
      <c r="F1350" s="17">
        <v>5568966000</v>
      </c>
      <c r="G1350" s="17">
        <v>3470200000</v>
      </c>
      <c r="H1350" s="17">
        <v>0</v>
      </c>
      <c r="I1350" s="17">
        <v>0</v>
      </c>
      <c r="J1350" s="9" t="s">
        <v>57</v>
      </c>
      <c r="K1350" s="24" t="s">
        <v>58</v>
      </c>
      <c r="L1350" s="3">
        <f t="shared" si="84"/>
        <v>4616566000</v>
      </c>
      <c r="M1350" s="3">
        <f t="shared" si="85"/>
        <v>3470200000</v>
      </c>
      <c r="N1350" s="3">
        <f t="shared" si="86"/>
        <v>1146366000</v>
      </c>
      <c r="O1350" s="27">
        <f t="shared" si="87"/>
        <v>0.45324741015000491</v>
      </c>
    </row>
    <row r="1351" spans="1:15" ht="12.75" x14ac:dyDescent="0.2">
      <c r="A1351" s="14">
        <v>1404</v>
      </c>
      <c r="B1351" s="9" t="s">
        <v>472</v>
      </c>
      <c r="C1351" s="18" t="s">
        <v>14</v>
      </c>
      <c r="D1351" s="15">
        <v>42004</v>
      </c>
      <c r="E1351" s="16">
        <v>11129533000</v>
      </c>
      <c r="F1351" s="17">
        <v>5965049000</v>
      </c>
      <c r="G1351" s="17">
        <v>3860448000</v>
      </c>
      <c r="H1351" s="17">
        <v>0</v>
      </c>
      <c r="I1351" s="17">
        <v>0</v>
      </c>
      <c r="J1351" s="9" t="s">
        <v>57</v>
      </c>
      <c r="K1351" s="24" t="s">
        <v>58</v>
      </c>
      <c r="L1351" s="3">
        <f t="shared" si="84"/>
        <v>5164484000</v>
      </c>
      <c r="M1351" s="3">
        <f t="shared" si="85"/>
        <v>3860448000</v>
      </c>
      <c r="N1351" s="3">
        <f t="shared" si="86"/>
        <v>1304036000</v>
      </c>
      <c r="O1351" s="27">
        <f t="shared" si="87"/>
        <v>0.46403420520878996</v>
      </c>
    </row>
    <row r="1352" spans="1:15" ht="12.75" x14ac:dyDescent="0.2">
      <c r="A1352" s="14">
        <v>1405</v>
      </c>
      <c r="B1352" s="9" t="s">
        <v>472</v>
      </c>
      <c r="C1352" s="18" t="s">
        <v>15</v>
      </c>
      <c r="D1352" s="15">
        <v>42369</v>
      </c>
      <c r="E1352" s="16">
        <v>11339304000</v>
      </c>
      <c r="F1352" s="17">
        <v>5780078000</v>
      </c>
      <c r="G1352" s="17">
        <v>3943786000</v>
      </c>
      <c r="H1352" s="17">
        <v>0</v>
      </c>
      <c r="I1352" s="17">
        <v>0</v>
      </c>
      <c r="J1352" s="9" t="s">
        <v>57</v>
      </c>
      <c r="K1352" s="24" t="s">
        <v>58</v>
      </c>
      <c r="L1352" s="3">
        <f t="shared" si="84"/>
        <v>5559226000</v>
      </c>
      <c r="M1352" s="3">
        <f t="shared" si="85"/>
        <v>3943786000</v>
      </c>
      <c r="N1352" s="3">
        <f t="shared" si="86"/>
        <v>1615440000</v>
      </c>
      <c r="O1352" s="27">
        <f t="shared" si="87"/>
        <v>0.49026165979852027</v>
      </c>
    </row>
    <row r="1353" spans="1:15" ht="12.75" x14ac:dyDescent="0.2">
      <c r="A1353" s="14">
        <v>1406</v>
      </c>
      <c r="B1353" s="9" t="s">
        <v>473</v>
      </c>
      <c r="C1353" s="18" t="s">
        <v>10</v>
      </c>
      <c r="D1353" s="15">
        <v>41307</v>
      </c>
      <c r="E1353" s="16">
        <v>3983400000</v>
      </c>
      <c r="F1353" s="17">
        <v>2446000000</v>
      </c>
      <c r="G1353" s="17">
        <v>976900000</v>
      </c>
      <c r="H1353" s="17">
        <v>0</v>
      </c>
      <c r="I1353" s="17">
        <v>0</v>
      </c>
      <c r="J1353" s="9" t="s">
        <v>17</v>
      </c>
      <c r="K1353" s="24" t="s">
        <v>77</v>
      </c>
      <c r="L1353" s="3">
        <f t="shared" si="84"/>
        <v>1537400000</v>
      </c>
      <c r="M1353" s="3">
        <f t="shared" si="85"/>
        <v>976900000</v>
      </c>
      <c r="N1353" s="3">
        <f t="shared" si="86"/>
        <v>560500000</v>
      </c>
      <c r="O1353" s="27">
        <f t="shared" si="87"/>
        <v>0.38595169955314557</v>
      </c>
    </row>
    <row r="1354" spans="1:15" ht="12.75" x14ac:dyDescent="0.2">
      <c r="A1354" s="14">
        <v>1407</v>
      </c>
      <c r="B1354" s="9" t="s">
        <v>473</v>
      </c>
      <c r="C1354" s="18" t="s">
        <v>13</v>
      </c>
      <c r="D1354" s="15">
        <v>41671</v>
      </c>
      <c r="E1354" s="16">
        <v>4209200000</v>
      </c>
      <c r="F1354" s="17">
        <v>2628700000</v>
      </c>
      <c r="G1354" s="17">
        <v>1010000000</v>
      </c>
      <c r="H1354" s="17">
        <v>0</v>
      </c>
      <c r="I1354" s="17">
        <v>0</v>
      </c>
      <c r="J1354" s="9" t="s">
        <v>17</v>
      </c>
      <c r="K1354" s="24" t="s">
        <v>77</v>
      </c>
      <c r="L1354" s="3">
        <f t="shared" si="84"/>
        <v>1580500000</v>
      </c>
      <c r="M1354" s="3">
        <f t="shared" si="85"/>
        <v>1010000000</v>
      </c>
      <c r="N1354" s="3">
        <f t="shared" si="86"/>
        <v>570500000</v>
      </c>
      <c r="O1354" s="27">
        <f t="shared" si="87"/>
        <v>0.37548702841395037</v>
      </c>
    </row>
    <row r="1355" spans="1:15" ht="12.75" x14ac:dyDescent="0.2">
      <c r="A1355" s="14">
        <v>1408</v>
      </c>
      <c r="B1355" s="9" t="s">
        <v>473</v>
      </c>
      <c r="C1355" s="18" t="s">
        <v>14</v>
      </c>
      <c r="D1355" s="15">
        <v>42037</v>
      </c>
      <c r="E1355" s="16">
        <v>5736300000</v>
      </c>
      <c r="F1355" s="17">
        <v>3662100000</v>
      </c>
      <c r="G1355" s="17">
        <v>1497600000</v>
      </c>
      <c r="H1355" s="17">
        <v>0</v>
      </c>
      <c r="I1355" s="17">
        <v>0</v>
      </c>
      <c r="J1355" s="9" t="s">
        <v>17</v>
      </c>
      <c r="K1355" s="24" t="s">
        <v>77</v>
      </c>
      <c r="L1355" s="3">
        <f t="shared" si="84"/>
        <v>2074200000</v>
      </c>
      <c r="M1355" s="3">
        <f t="shared" si="85"/>
        <v>1497600000</v>
      </c>
      <c r="N1355" s="3">
        <f t="shared" si="86"/>
        <v>576600000</v>
      </c>
      <c r="O1355" s="27">
        <f t="shared" si="87"/>
        <v>0.36159196694733536</v>
      </c>
    </row>
    <row r="1356" spans="1:15" ht="12.75" x14ac:dyDescent="0.2">
      <c r="A1356" s="14">
        <v>1409</v>
      </c>
      <c r="B1356" s="9" t="s">
        <v>473</v>
      </c>
      <c r="C1356" s="18" t="s">
        <v>15</v>
      </c>
      <c r="D1356" s="15">
        <v>42399</v>
      </c>
      <c r="E1356" s="16">
        <v>6550200000</v>
      </c>
      <c r="F1356" s="17">
        <v>4109800000</v>
      </c>
      <c r="G1356" s="17">
        <v>1736700000</v>
      </c>
      <c r="H1356" s="17">
        <v>0</v>
      </c>
      <c r="I1356" s="17">
        <v>0</v>
      </c>
      <c r="J1356" s="9" t="s">
        <v>17</v>
      </c>
      <c r="K1356" s="24" t="s">
        <v>77</v>
      </c>
      <c r="L1356" s="3">
        <f t="shared" si="84"/>
        <v>2440400000</v>
      </c>
      <c r="M1356" s="3">
        <f t="shared" si="85"/>
        <v>1736700000</v>
      </c>
      <c r="N1356" s="3">
        <f t="shared" si="86"/>
        <v>703700000</v>
      </c>
      <c r="O1356" s="27">
        <f t="shared" si="87"/>
        <v>0.37256877652590759</v>
      </c>
    </row>
    <row r="1357" spans="1:15" ht="12.75" x14ac:dyDescent="0.2">
      <c r="A1357" s="14">
        <v>1410</v>
      </c>
      <c r="B1357" s="9" t="s">
        <v>474</v>
      </c>
      <c r="C1357" s="18" t="s">
        <v>10</v>
      </c>
      <c r="D1357" s="15">
        <v>41394</v>
      </c>
      <c r="E1357" s="16">
        <v>5897700000</v>
      </c>
      <c r="F1357" s="17">
        <v>3870100000</v>
      </c>
      <c r="G1357" s="17">
        <v>1020400000</v>
      </c>
      <c r="H1357" s="17">
        <v>0</v>
      </c>
      <c r="I1357" s="17">
        <v>96800000</v>
      </c>
      <c r="J1357" s="9" t="s">
        <v>34</v>
      </c>
      <c r="K1357" s="24" t="s">
        <v>122</v>
      </c>
      <c r="L1357" s="3">
        <f t="shared" si="84"/>
        <v>2027600000</v>
      </c>
      <c r="M1357" s="3">
        <f t="shared" si="85"/>
        <v>1117200000</v>
      </c>
      <c r="N1357" s="3">
        <f t="shared" si="86"/>
        <v>910400000</v>
      </c>
      <c r="O1357" s="27">
        <f t="shared" si="87"/>
        <v>0.34379503874391715</v>
      </c>
    </row>
    <row r="1358" spans="1:15" ht="12.75" x14ac:dyDescent="0.2">
      <c r="A1358" s="14">
        <v>1411</v>
      </c>
      <c r="B1358" s="9" t="s">
        <v>474</v>
      </c>
      <c r="C1358" s="18" t="s">
        <v>13</v>
      </c>
      <c r="D1358" s="15">
        <v>41759</v>
      </c>
      <c r="E1358" s="16">
        <v>5610600000</v>
      </c>
      <c r="F1358" s="17">
        <v>3579600000</v>
      </c>
      <c r="G1358" s="17">
        <v>1013100000</v>
      </c>
      <c r="H1358" s="17">
        <v>0</v>
      </c>
      <c r="I1358" s="17">
        <v>98900000</v>
      </c>
      <c r="J1358" s="9" t="s">
        <v>34</v>
      </c>
      <c r="K1358" s="24" t="s">
        <v>122</v>
      </c>
      <c r="L1358" s="3">
        <f t="shared" si="84"/>
        <v>2031000000</v>
      </c>
      <c r="M1358" s="3">
        <f t="shared" si="85"/>
        <v>1112000000</v>
      </c>
      <c r="N1358" s="3">
        <f t="shared" si="86"/>
        <v>919000000</v>
      </c>
      <c r="O1358" s="27">
        <f t="shared" si="87"/>
        <v>0.36199336969308094</v>
      </c>
    </row>
    <row r="1359" spans="1:15" ht="12.75" x14ac:dyDescent="0.2">
      <c r="A1359" s="14">
        <v>1412</v>
      </c>
      <c r="B1359" s="9" t="s">
        <v>474</v>
      </c>
      <c r="C1359" s="18" t="s">
        <v>14</v>
      </c>
      <c r="D1359" s="15">
        <v>42124</v>
      </c>
      <c r="E1359" s="16">
        <v>5692700000</v>
      </c>
      <c r="F1359" s="17">
        <v>3724000000</v>
      </c>
      <c r="G1359" s="17">
        <v>1085800000</v>
      </c>
      <c r="H1359" s="17">
        <v>0</v>
      </c>
      <c r="I1359" s="17">
        <v>110900000</v>
      </c>
      <c r="J1359" s="9" t="s">
        <v>34</v>
      </c>
      <c r="K1359" s="24" t="s">
        <v>122</v>
      </c>
      <c r="L1359" s="3">
        <f t="shared" si="84"/>
        <v>1968700000</v>
      </c>
      <c r="M1359" s="3">
        <f t="shared" si="85"/>
        <v>1196700000</v>
      </c>
      <c r="N1359" s="3">
        <f t="shared" si="86"/>
        <v>772000000</v>
      </c>
      <c r="O1359" s="27">
        <f t="shared" si="87"/>
        <v>0.34582886855095124</v>
      </c>
    </row>
    <row r="1360" spans="1:15" ht="12.75" x14ac:dyDescent="0.2">
      <c r="A1360" s="14">
        <v>1413</v>
      </c>
      <c r="B1360" s="9" t="s">
        <v>474</v>
      </c>
      <c r="C1360" s="18" t="s">
        <v>15</v>
      </c>
      <c r="D1360" s="15">
        <v>42490</v>
      </c>
      <c r="E1360" s="16">
        <v>7811200000</v>
      </c>
      <c r="F1360" s="17">
        <v>4843400000</v>
      </c>
      <c r="G1360" s="17">
        <v>1614100000</v>
      </c>
      <c r="H1360" s="17">
        <v>0</v>
      </c>
      <c r="I1360" s="17">
        <v>208400000</v>
      </c>
      <c r="J1360" s="9" t="s">
        <v>34</v>
      </c>
      <c r="K1360" s="24" t="s">
        <v>122</v>
      </c>
      <c r="L1360" s="3">
        <f t="shared" si="84"/>
        <v>2967800000</v>
      </c>
      <c r="M1360" s="3">
        <f t="shared" si="85"/>
        <v>1822500000</v>
      </c>
      <c r="N1360" s="3">
        <f t="shared" si="86"/>
        <v>1145300000</v>
      </c>
      <c r="O1360" s="27">
        <f t="shared" si="87"/>
        <v>0.37994162228594835</v>
      </c>
    </row>
    <row r="1361" spans="1:15" ht="12.75" x14ac:dyDescent="0.2">
      <c r="A1361" s="14">
        <v>1414</v>
      </c>
      <c r="B1361" s="9" t="s">
        <v>475</v>
      </c>
      <c r="C1361" s="18" t="s">
        <v>10</v>
      </c>
      <c r="D1361" s="15">
        <v>41274</v>
      </c>
      <c r="E1361" s="16">
        <v>1290052000</v>
      </c>
      <c r="F1361" s="17">
        <v>470243000</v>
      </c>
      <c r="G1361" s="17">
        <v>120310000</v>
      </c>
      <c r="H1361" s="17">
        <v>0</v>
      </c>
      <c r="I1361" s="17">
        <v>330418000</v>
      </c>
      <c r="J1361" s="9" t="s">
        <v>50</v>
      </c>
      <c r="K1361" s="24" t="s">
        <v>476</v>
      </c>
      <c r="L1361" s="3">
        <f t="shared" si="84"/>
        <v>819809000</v>
      </c>
      <c r="M1361" s="3">
        <f t="shared" si="85"/>
        <v>450728000</v>
      </c>
      <c r="N1361" s="3">
        <f t="shared" si="86"/>
        <v>369081000</v>
      </c>
      <c r="O1361" s="27">
        <f t="shared" si="87"/>
        <v>0.63548523625404252</v>
      </c>
    </row>
    <row r="1362" spans="1:15" ht="12.75" x14ac:dyDescent="0.2">
      <c r="A1362" s="14">
        <v>1415</v>
      </c>
      <c r="B1362" s="9" t="s">
        <v>475</v>
      </c>
      <c r="C1362" s="18" t="s">
        <v>13</v>
      </c>
      <c r="D1362" s="15">
        <v>41639</v>
      </c>
      <c r="E1362" s="16">
        <v>1371065000</v>
      </c>
      <c r="F1362" s="17">
        <v>479665000</v>
      </c>
      <c r="G1362" s="17">
        <v>122128000</v>
      </c>
      <c r="H1362" s="17">
        <v>0</v>
      </c>
      <c r="I1362" s="17">
        <v>340316000</v>
      </c>
      <c r="J1362" s="9" t="s">
        <v>50</v>
      </c>
      <c r="K1362" s="24" t="s">
        <v>476</v>
      </c>
      <c r="L1362" s="3">
        <f t="shared" si="84"/>
        <v>891400000</v>
      </c>
      <c r="M1362" s="3">
        <f t="shared" si="85"/>
        <v>462444000</v>
      </c>
      <c r="N1362" s="3">
        <f t="shared" si="86"/>
        <v>428956000</v>
      </c>
      <c r="O1362" s="27">
        <f t="shared" si="87"/>
        <v>0.6501515245447882</v>
      </c>
    </row>
    <row r="1363" spans="1:15" ht="12.75" x14ac:dyDescent="0.2">
      <c r="A1363" s="14">
        <v>1416</v>
      </c>
      <c r="B1363" s="9" t="s">
        <v>475</v>
      </c>
      <c r="C1363" s="18" t="s">
        <v>14</v>
      </c>
      <c r="D1363" s="15">
        <v>42004</v>
      </c>
      <c r="E1363" s="16">
        <v>1519978000</v>
      </c>
      <c r="F1363" s="17">
        <v>500126000</v>
      </c>
      <c r="G1363" s="17">
        <v>133502000</v>
      </c>
      <c r="H1363" s="17">
        <v>0</v>
      </c>
      <c r="I1363" s="17">
        <v>393987000</v>
      </c>
      <c r="J1363" s="9" t="s">
        <v>50</v>
      </c>
      <c r="K1363" s="24" t="s">
        <v>476</v>
      </c>
      <c r="L1363" s="3">
        <f t="shared" si="84"/>
        <v>1019852000</v>
      </c>
      <c r="M1363" s="3">
        <f t="shared" si="85"/>
        <v>527489000</v>
      </c>
      <c r="N1363" s="3">
        <f t="shared" si="86"/>
        <v>492363000</v>
      </c>
      <c r="O1363" s="27">
        <f t="shared" si="87"/>
        <v>0.67096497449305192</v>
      </c>
    </row>
    <row r="1364" spans="1:15" ht="12.75" x14ac:dyDescent="0.2">
      <c r="A1364" s="14">
        <v>1417</v>
      </c>
      <c r="B1364" s="9" t="s">
        <v>475</v>
      </c>
      <c r="C1364" s="18" t="s">
        <v>15</v>
      </c>
      <c r="D1364" s="15">
        <v>42369</v>
      </c>
      <c r="E1364" s="16">
        <v>1662829000</v>
      </c>
      <c r="F1364" s="17">
        <v>534326000</v>
      </c>
      <c r="G1364" s="17">
        <v>139137000</v>
      </c>
      <c r="H1364" s="17">
        <v>0</v>
      </c>
      <c r="I1364" s="17">
        <v>588235000</v>
      </c>
      <c r="J1364" s="9" t="s">
        <v>50</v>
      </c>
      <c r="K1364" s="24" t="s">
        <v>476</v>
      </c>
      <c r="L1364" s="3">
        <f t="shared" si="84"/>
        <v>1128503000</v>
      </c>
      <c r="M1364" s="3">
        <f t="shared" si="85"/>
        <v>727372000</v>
      </c>
      <c r="N1364" s="3">
        <f t="shared" si="86"/>
        <v>401131000</v>
      </c>
      <c r="O1364" s="27">
        <f t="shared" si="87"/>
        <v>0.67866449286126229</v>
      </c>
    </row>
    <row r="1365" spans="1:15" ht="12.75" x14ac:dyDescent="0.2">
      <c r="A1365" s="14">
        <v>1418</v>
      </c>
      <c r="B1365" s="9" t="s">
        <v>477</v>
      </c>
      <c r="C1365" s="18" t="s">
        <v>10</v>
      </c>
      <c r="D1365" s="15">
        <v>41639</v>
      </c>
      <c r="E1365" s="16">
        <v>3237500000</v>
      </c>
      <c r="F1365" s="17">
        <v>1638900000</v>
      </c>
      <c r="G1365" s="17">
        <v>1012400000</v>
      </c>
      <c r="H1365" s="17">
        <v>0</v>
      </c>
      <c r="I1365" s="17">
        <v>0</v>
      </c>
      <c r="J1365" s="9" t="s">
        <v>17</v>
      </c>
      <c r="K1365" s="24" t="s">
        <v>478</v>
      </c>
      <c r="L1365" s="3">
        <f t="shared" si="84"/>
        <v>1598600000</v>
      </c>
      <c r="M1365" s="3">
        <f t="shared" si="85"/>
        <v>1012400000</v>
      </c>
      <c r="N1365" s="3">
        <f t="shared" si="86"/>
        <v>586200000</v>
      </c>
      <c r="O1365" s="27">
        <f t="shared" si="87"/>
        <v>0.49377606177606176</v>
      </c>
    </row>
    <row r="1366" spans="1:15" ht="12.75" x14ac:dyDescent="0.2">
      <c r="A1366" s="14">
        <v>1419</v>
      </c>
      <c r="B1366" s="9" t="s">
        <v>477</v>
      </c>
      <c r="C1366" s="18" t="s">
        <v>13</v>
      </c>
      <c r="D1366" s="15">
        <v>42007</v>
      </c>
      <c r="E1366" s="16">
        <v>3492600000</v>
      </c>
      <c r="F1366" s="17">
        <v>1759200000</v>
      </c>
      <c r="G1366" s="17">
        <v>1048700000</v>
      </c>
      <c r="H1366" s="17">
        <v>0</v>
      </c>
      <c r="I1366" s="17">
        <v>0</v>
      </c>
      <c r="J1366" s="9" t="s">
        <v>17</v>
      </c>
      <c r="K1366" s="24" t="s">
        <v>478</v>
      </c>
      <c r="L1366" s="3">
        <f t="shared" si="84"/>
        <v>1733400000</v>
      </c>
      <c r="M1366" s="3">
        <f t="shared" si="85"/>
        <v>1048700000</v>
      </c>
      <c r="N1366" s="3">
        <f t="shared" si="86"/>
        <v>684700000</v>
      </c>
      <c r="O1366" s="27">
        <f t="shared" si="87"/>
        <v>0.49630647655042087</v>
      </c>
    </row>
    <row r="1367" spans="1:15" ht="12.75" x14ac:dyDescent="0.2">
      <c r="A1367" s="14">
        <v>1420</v>
      </c>
      <c r="B1367" s="9" t="s">
        <v>477</v>
      </c>
      <c r="C1367" s="18" t="s">
        <v>14</v>
      </c>
      <c r="D1367" s="15">
        <v>42371</v>
      </c>
      <c r="E1367" s="16">
        <v>3593100000</v>
      </c>
      <c r="F1367" s="17">
        <v>1774600000</v>
      </c>
      <c r="G1367" s="17">
        <v>1053700000</v>
      </c>
      <c r="H1367" s="17">
        <v>0</v>
      </c>
      <c r="I1367" s="17">
        <v>0</v>
      </c>
      <c r="J1367" s="9" t="s">
        <v>17</v>
      </c>
      <c r="K1367" s="24" t="s">
        <v>478</v>
      </c>
      <c r="L1367" s="3">
        <f t="shared" si="84"/>
        <v>1818500000</v>
      </c>
      <c r="M1367" s="3">
        <f t="shared" si="85"/>
        <v>1053700000</v>
      </c>
      <c r="N1367" s="3">
        <f t="shared" si="86"/>
        <v>764800000</v>
      </c>
      <c r="O1367" s="27">
        <f t="shared" si="87"/>
        <v>0.50610893100665166</v>
      </c>
    </row>
    <row r="1368" spans="1:15" ht="12.75" x14ac:dyDescent="0.2">
      <c r="A1368" s="14">
        <v>1421</v>
      </c>
      <c r="B1368" s="9" t="s">
        <v>477</v>
      </c>
      <c r="C1368" s="18" t="s">
        <v>15</v>
      </c>
      <c r="D1368" s="15">
        <v>42735</v>
      </c>
      <c r="E1368" s="16">
        <v>3711800000</v>
      </c>
      <c r="F1368" s="17">
        <v>1803500000</v>
      </c>
      <c r="G1368" s="17">
        <v>1054100000</v>
      </c>
      <c r="H1368" s="17">
        <v>0</v>
      </c>
      <c r="I1368" s="17">
        <v>0</v>
      </c>
      <c r="J1368" s="9" t="s">
        <v>17</v>
      </c>
      <c r="K1368" s="24" t="s">
        <v>478</v>
      </c>
      <c r="L1368" s="3">
        <f t="shared" si="84"/>
        <v>1908300000</v>
      </c>
      <c r="M1368" s="3">
        <f t="shared" si="85"/>
        <v>1054100000</v>
      </c>
      <c r="N1368" s="3">
        <f t="shared" si="86"/>
        <v>854200000</v>
      </c>
      <c r="O1368" s="27">
        <f t="shared" si="87"/>
        <v>0.51411713993210839</v>
      </c>
    </row>
    <row r="1369" spans="1:15" ht="12.75" x14ac:dyDescent="0.2">
      <c r="A1369" s="14">
        <v>1422</v>
      </c>
      <c r="B1369" s="9" t="s">
        <v>479</v>
      </c>
      <c r="C1369" s="18" t="s">
        <v>10</v>
      </c>
      <c r="D1369" s="15">
        <v>41274</v>
      </c>
      <c r="E1369" s="16">
        <v>2307182000</v>
      </c>
      <c r="F1369" s="17">
        <v>610836000</v>
      </c>
      <c r="G1369" s="17">
        <v>655473000</v>
      </c>
      <c r="H1369" s="17">
        <v>0</v>
      </c>
      <c r="I1369" s="17">
        <v>107591000</v>
      </c>
      <c r="J1369" s="9" t="s">
        <v>17</v>
      </c>
      <c r="K1369" s="24" t="s">
        <v>202</v>
      </c>
      <c r="L1369" s="3">
        <f t="shared" si="84"/>
        <v>1696346000</v>
      </c>
      <c r="M1369" s="3">
        <f t="shared" si="85"/>
        <v>763064000</v>
      </c>
      <c r="N1369" s="3">
        <f t="shared" si="86"/>
        <v>933282000</v>
      </c>
      <c r="O1369" s="27">
        <f t="shared" si="87"/>
        <v>0.73524585403318854</v>
      </c>
    </row>
    <row r="1370" spans="1:15" ht="12.75" x14ac:dyDescent="0.2">
      <c r="A1370" s="14">
        <v>1423</v>
      </c>
      <c r="B1370" s="9" t="s">
        <v>479</v>
      </c>
      <c r="C1370" s="18" t="s">
        <v>13</v>
      </c>
      <c r="D1370" s="15">
        <v>41639</v>
      </c>
      <c r="E1370" s="16">
        <v>2530809000</v>
      </c>
      <c r="F1370" s="17">
        <v>699294000</v>
      </c>
      <c r="G1370" s="17">
        <v>729055000</v>
      </c>
      <c r="H1370" s="17">
        <v>0</v>
      </c>
      <c r="I1370" s="17">
        <v>117580000</v>
      </c>
      <c r="J1370" s="9" t="s">
        <v>17</v>
      </c>
      <c r="K1370" s="24" t="s">
        <v>202</v>
      </c>
      <c r="L1370" s="3">
        <f t="shared" si="84"/>
        <v>1831515000</v>
      </c>
      <c r="M1370" s="3">
        <f t="shared" si="85"/>
        <v>846635000</v>
      </c>
      <c r="N1370" s="3">
        <f t="shared" si="86"/>
        <v>984880000</v>
      </c>
      <c r="O1370" s="27">
        <f t="shared" si="87"/>
        <v>0.72368756393706524</v>
      </c>
    </row>
    <row r="1371" spans="1:15" ht="12.75" x14ac:dyDescent="0.2">
      <c r="A1371" s="14">
        <v>1424</v>
      </c>
      <c r="B1371" s="9" t="s">
        <v>479</v>
      </c>
      <c r="C1371" s="18" t="s">
        <v>14</v>
      </c>
      <c r="D1371" s="15">
        <v>42004</v>
      </c>
      <c r="E1371" s="16">
        <v>2665456000</v>
      </c>
      <c r="F1371" s="17">
        <v>778896000</v>
      </c>
      <c r="G1371" s="17">
        <v>764799000</v>
      </c>
      <c r="H1371" s="17">
        <v>0</v>
      </c>
      <c r="I1371" s="17">
        <v>128582000</v>
      </c>
      <c r="J1371" s="9" t="s">
        <v>17</v>
      </c>
      <c r="K1371" s="24" t="s">
        <v>202</v>
      </c>
      <c r="L1371" s="3">
        <f t="shared" si="84"/>
        <v>1886560000</v>
      </c>
      <c r="M1371" s="3">
        <f t="shared" si="85"/>
        <v>893381000</v>
      </c>
      <c r="N1371" s="3">
        <f t="shared" si="86"/>
        <v>993179000</v>
      </c>
      <c r="O1371" s="27">
        <f t="shared" si="87"/>
        <v>0.70778133272505717</v>
      </c>
    </row>
    <row r="1372" spans="1:15" ht="12.75" x14ac:dyDescent="0.2">
      <c r="A1372" s="14">
        <v>1425</v>
      </c>
      <c r="B1372" s="9" t="s">
        <v>479</v>
      </c>
      <c r="C1372" s="18" t="s">
        <v>15</v>
      </c>
      <c r="D1372" s="15">
        <v>42369</v>
      </c>
      <c r="E1372" s="16">
        <v>3018227000</v>
      </c>
      <c r="F1372" s="17">
        <v>987357000</v>
      </c>
      <c r="G1372" s="17">
        <v>785179000</v>
      </c>
      <c r="H1372" s="17">
        <v>0</v>
      </c>
      <c r="I1372" s="17">
        <v>137596000</v>
      </c>
      <c r="J1372" s="9" t="s">
        <v>17</v>
      </c>
      <c r="K1372" s="24" t="s">
        <v>202</v>
      </c>
      <c r="L1372" s="3">
        <f t="shared" si="84"/>
        <v>2030870000</v>
      </c>
      <c r="M1372" s="3">
        <f t="shared" si="85"/>
        <v>922775000</v>
      </c>
      <c r="N1372" s="3">
        <f t="shared" si="86"/>
        <v>1108095000</v>
      </c>
      <c r="O1372" s="27">
        <f t="shared" si="87"/>
        <v>0.67286854169683064</v>
      </c>
    </row>
    <row r="1373" spans="1:15" ht="12.75" x14ac:dyDescent="0.2">
      <c r="A1373" s="14">
        <v>1426</v>
      </c>
      <c r="B1373" s="9" t="s">
        <v>480</v>
      </c>
      <c r="C1373" s="18" t="s">
        <v>10</v>
      </c>
      <c r="D1373" s="15">
        <v>41274</v>
      </c>
      <c r="E1373" s="16">
        <v>16537000000</v>
      </c>
      <c r="F1373" s="17">
        <v>9373000000</v>
      </c>
      <c r="G1373" s="17">
        <v>914000000</v>
      </c>
      <c r="H1373" s="17">
        <v>0</v>
      </c>
      <c r="I1373" s="17">
        <v>1787000000</v>
      </c>
      <c r="J1373" s="9" t="s">
        <v>40</v>
      </c>
      <c r="K1373" s="24" t="s">
        <v>43</v>
      </c>
      <c r="L1373" s="3">
        <f t="shared" si="84"/>
        <v>7164000000</v>
      </c>
      <c r="M1373" s="3">
        <f t="shared" si="85"/>
        <v>2701000000</v>
      </c>
      <c r="N1373" s="3">
        <f t="shared" si="86"/>
        <v>4463000000</v>
      </c>
      <c r="O1373" s="27">
        <f t="shared" si="87"/>
        <v>0.43321037673096691</v>
      </c>
    </row>
    <row r="1374" spans="1:15" ht="12.75" x14ac:dyDescent="0.2">
      <c r="A1374" s="14">
        <v>1427</v>
      </c>
      <c r="B1374" s="9" t="s">
        <v>480</v>
      </c>
      <c r="C1374" s="18" t="s">
        <v>13</v>
      </c>
      <c r="D1374" s="15">
        <v>41639</v>
      </c>
      <c r="E1374" s="16">
        <v>17087000000</v>
      </c>
      <c r="F1374" s="17">
        <v>9817000000</v>
      </c>
      <c r="G1374" s="17">
        <v>934000000</v>
      </c>
      <c r="H1374" s="17">
        <v>0</v>
      </c>
      <c r="I1374" s="17">
        <v>1901000000</v>
      </c>
      <c r="J1374" s="9" t="s">
        <v>40</v>
      </c>
      <c r="K1374" s="24" t="s">
        <v>43</v>
      </c>
      <c r="L1374" s="3">
        <f t="shared" si="84"/>
        <v>7270000000</v>
      </c>
      <c r="M1374" s="3">
        <f t="shared" si="85"/>
        <v>2835000000</v>
      </c>
      <c r="N1374" s="3">
        <f t="shared" si="86"/>
        <v>4435000000</v>
      </c>
      <c r="O1374" s="27">
        <f t="shared" si="87"/>
        <v>0.42546965529349801</v>
      </c>
    </row>
    <row r="1375" spans="1:15" ht="12.75" x14ac:dyDescent="0.2">
      <c r="A1375" s="14">
        <v>1428</v>
      </c>
      <c r="B1375" s="9" t="s">
        <v>480</v>
      </c>
      <c r="C1375" s="18" t="s">
        <v>14</v>
      </c>
      <c r="D1375" s="15">
        <v>42004</v>
      </c>
      <c r="E1375" s="16">
        <v>18467000000</v>
      </c>
      <c r="F1375" s="17">
        <v>11031000000</v>
      </c>
      <c r="G1375" s="17">
        <v>981000000</v>
      </c>
      <c r="H1375" s="17">
        <v>0</v>
      </c>
      <c r="I1375" s="17">
        <v>1945000000</v>
      </c>
      <c r="J1375" s="9" t="s">
        <v>40</v>
      </c>
      <c r="K1375" s="24" t="s">
        <v>43</v>
      </c>
      <c r="L1375" s="3">
        <f t="shared" si="84"/>
        <v>7436000000</v>
      </c>
      <c r="M1375" s="3">
        <f t="shared" si="85"/>
        <v>2926000000</v>
      </c>
      <c r="N1375" s="3">
        <f t="shared" si="86"/>
        <v>4510000000</v>
      </c>
      <c r="O1375" s="27">
        <f t="shared" si="87"/>
        <v>0.40266421183733148</v>
      </c>
    </row>
    <row r="1376" spans="1:15" ht="12.75" x14ac:dyDescent="0.2">
      <c r="A1376" s="14">
        <v>1429</v>
      </c>
      <c r="B1376" s="9" t="s">
        <v>480</v>
      </c>
      <c r="C1376" s="18" t="s">
        <v>15</v>
      </c>
      <c r="D1376" s="15">
        <v>42369</v>
      </c>
      <c r="E1376" s="16">
        <v>17489000000</v>
      </c>
      <c r="F1376" s="17">
        <v>9811000000</v>
      </c>
      <c r="G1376" s="17">
        <v>997000000</v>
      </c>
      <c r="H1376" s="17">
        <v>0</v>
      </c>
      <c r="I1376" s="17">
        <v>2034000000</v>
      </c>
      <c r="J1376" s="9" t="s">
        <v>40</v>
      </c>
      <c r="K1376" s="24" t="s">
        <v>43</v>
      </c>
      <c r="L1376" s="3">
        <f t="shared" si="84"/>
        <v>7678000000</v>
      </c>
      <c r="M1376" s="3">
        <f t="shared" si="85"/>
        <v>3031000000</v>
      </c>
      <c r="N1376" s="3">
        <f t="shared" si="86"/>
        <v>4647000000</v>
      </c>
      <c r="O1376" s="27">
        <f t="shared" si="87"/>
        <v>0.43901881182457547</v>
      </c>
    </row>
    <row r="1377" spans="1:15" ht="12.75" x14ac:dyDescent="0.2">
      <c r="A1377" s="14">
        <v>1430</v>
      </c>
      <c r="B1377" s="9" t="s">
        <v>481</v>
      </c>
      <c r="C1377" s="18" t="s">
        <v>10</v>
      </c>
      <c r="D1377" s="15">
        <v>41274</v>
      </c>
      <c r="E1377" s="16">
        <v>4256157000</v>
      </c>
      <c r="F1377" s="17">
        <v>800380000</v>
      </c>
      <c r="G1377" s="17">
        <v>376687000</v>
      </c>
      <c r="H1377" s="17">
        <v>0</v>
      </c>
      <c r="I1377" s="17">
        <v>1068382000</v>
      </c>
      <c r="J1377" s="9" t="s">
        <v>50</v>
      </c>
      <c r="K1377" s="24" t="s">
        <v>51</v>
      </c>
      <c r="L1377" s="3">
        <f t="shared" si="84"/>
        <v>3455777000</v>
      </c>
      <c r="M1377" s="3">
        <f t="shared" si="85"/>
        <v>1445069000</v>
      </c>
      <c r="N1377" s="3">
        <f t="shared" si="86"/>
        <v>2010708000</v>
      </c>
      <c r="O1377" s="27">
        <f t="shared" si="87"/>
        <v>0.81194772655238046</v>
      </c>
    </row>
    <row r="1378" spans="1:15" ht="12.75" x14ac:dyDescent="0.2">
      <c r="A1378" s="14">
        <v>1431</v>
      </c>
      <c r="B1378" s="9" t="s">
        <v>481</v>
      </c>
      <c r="C1378" s="18" t="s">
        <v>13</v>
      </c>
      <c r="D1378" s="15">
        <v>41639</v>
      </c>
      <c r="E1378" s="16">
        <v>4543849000</v>
      </c>
      <c r="F1378" s="17">
        <v>837946000</v>
      </c>
      <c r="G1378" s="17">
        <v>402369000</v>
      </c>
      <c r="H1378" s="17">
        <v>0</v>
      </c>
      <c r="I1378" s="17">
        <v>1107700000</v>
      </c>
      <c r="J1378" s="9" t="s">
        <v>50</v>
      </c>
      <c r="K1378" s="24" t="s">
        <v>51</v>
      </c>
      <c r="L1378" s="3">
        <f t="shared" si="84"/>
        <v>3705903000</v>
      </c>
      <c r="M1378" s="3">
        <f t="shared" si="85"/>
        <v>1510069000</v>
      </c>
      <c r="N1378" s="3">
        <f t="shared" si="86"/>
        <v>2195834000</v>
      </c>
      <c r="O1378" s="27">
        <f t="shared" si="87"/>
        <v>0.81558674154884991</v>
      </c>
    </row>
    <row r="1379" spans="1:15" ht="12.75" x14ac:dyDescent="0.2">
      <c r="A1379" s="14">
        <v>1432</v>
      </c>
      <c r="B1379" s="9" t="s">
        <v>481</v>
      </c>
      <c r="C1379" s="18" t="s">
        <v>14</v>
      </c>
      <c r="D1379" s="15">
        <v>42004</v>
      </c>
      <c r="E1379" s="16">
        <v>4870818000</v>
      </c>
      <c r="F1379" s="17">
        <v>882803000</v>
      </c>
      <c r="G1379" s="17">
        <v>446845000</v>
      </c>
      <c r="H1379" s="17">
        <v>0</v>
      </c>
      <c r="I1379" s="17">
        <v>1143827000</v>
      </c>
      <c r="J1379" s="9" t="s">
        <v>50</v>
      </c>
      <c r="K1379" s="24" t="s">
        <v>51</v>
      </c>
      <c r="L1379" s="3">
        <f t="shared" si="84"/>
        <v>3988015000</v>
      </c>
      <c r="M1379" s="3">
        <f t="shared" si="85"/>
        <v>1590672000</v>
      </c>
      <c r="N1379" s="3">
        <f t="shared" si="86"/>
        <v>2397343000</v>
      </c>
      <c r="O1379" s="27">
        <f t="shared" si="87"/>
        <v>0.8187567262829365</v>
      </c>
    </row>
    <row r="1380" spans="1:15" ht="12.75" x14ac:dyDescent="0.2">
      <c r="A1380" s="14">
        <v>1433</v>
      </c>
      <c r="B1380" s="9" t="s">
        <v>481</v>
      </c>
      <c r="C1380" s="18" t="s">
        <v>15</v>
      </c>
      <c r="D1380" s="15">
        <v>42369</v>
      </c>
      <c r="E1380" s="16">
        <v>5266103000</v>
      </c>
      <c r="F1380" s="17">
        <v>960192000</v>
      </c>
      <c r="G1380" s="17">
        <v>452835000</v>
      </c>
      <c r="H1380" s="17">
        <v>0</v>
      </c>
      <c r="I1380" s="17">
        <v>1177568000</v>
      </c>
      <c r="J1380" s="9" t="s">
        <v>50</v>
      </c>
      <c r="K1380" s="24" t="s">
        <v>51</v>
      </c>
      <c r="L1380" s="3">
        <f t="shared" si="84"/>
        <v>4305911000</v>
      </c>
      <c r="M1380" s="3">
        <f t="shared" si="85"/>
        <v>1630403000</v>
      </c>
      <c r="N1380" s="3">
        <f t="shared" si="86"/>
        <v>2675508000</v>
      </c>
      <c r="O1380" s="27">
        <f t="shared" si="87"/>
        <v>0.81766554888880827</v>
      </c>
    </row>
    <row r="1381" spans="1:15" ht="12.75" x14ac:dyDescent="0.2">
      <c r="A1381" s="14">
        <v>1438</v>
      </c>
      <c r="B1381" s="9" t="s">
        <v>482</v>
      </c>
      <c r="C1381" s="18" t="s">
        <v>10</v>
      </c>
      <c r="D1381" s="15">
        <v>41307</v>
      </c>
      <c r="E1381" s="16">
        <v>24380510000</v>
      </c>
      <c r="F1381" s="17">
        <v>17889249000</v>
      </c>
      <c r="G1381" s="17">
        <v>4884284000</v>
      </c>
      <c r="H1381" s="17">
        <v>0</v>
      </c>
      <c r="I1381" s="17">
        <v>78900000</v>
      </c>
      <c r="J1381" s="9" t="s">
        <v>17</v>
      </c>
      <c r="K1381" s="24" t="s">
        <v>77</v>
      </c>
      <c r="L1381" s="3">
        <f t="shared" si="84"/>
        <v>6491261000</v>
      </c>
      <c r="M1381" s="3">
        <f t="shared" si="85"/>
        <v>4963184000</v>
      </c>
      <c r="N1381" s="3">
        <f t="shared" si="86"/>
        <v>1528077000</v>
      </c>
      <c r="O1381" s="27">
        <f t="shared" si="87"/>
        <v>0.26624795789751732</v>
      </c>
    </row>
    <row r="1382" spans="1:15" ht="12.75" x14ac:dyDescent="0.2">
      <c r="A1382" s="14">
        <v>1439</v>
      </c>
      <c r="B1382" s="9" t="s">
        <v>482</v>
      </c>
      <c r="C1382" s="18" t="s">
        <v>13</v>
      </c>
      <c r="D1382" s="15">
        <v>41671</v>
      </c>
      <c r="E1382" s="16">
        <v>23114000000</v>
      </c>
      <c r="F1382" s="17">
        <v>17082000000</v>
      </c>
      <c r="G1382" s="17">
        <v>4735000000</v>
      </c>
      <c r="H1382" s="17">
        <v>0</v>
      </c>
      <c r="I1382" s="17">
        <v>55000000</v>
      </c>
      <c r="J1382" s="9" t="s">
        <v>17</v>
      </c>
      <c r="K1382" s="24" t="s">
        <v>77</v>
      </c>
      <c r="L1382" s="3">
        <f t="shared" si="84"/>
        <v>6032000000</v>
      </c>
      <c r="M1382" s="3">
        <f t="shared" si="85"/>
        <v>4790000000</v>
      </c>
      <c r="N1382" s="3">
        <f t="shared" si="86"/>
        <v>1242000000</v>
      </c>
      <c r="O1382" s="27">
        <f t="shared" si="87"/>
        <v>0.2609673790776153</v>
      </c>
    </row>
    <row r="1383" spans="1:15" ht="12.75" x14ac:dyDescent="0.2">
      <c r="A1383" s="14">
        <v>1440</v>
      </c>
      <c r="B1383" s="9" t="s">
        <v>482</v>
      </c>
      <c r="C1383" s="18" t="s">
        <v>14</v>
      </c>
      <c r="D1383" s="15">
        <v>42035</v>
      </c>
      <c r="E1383" s="16">
        <v>22492000000</v>
      </c>
      <c r="F1383" s="17">
        <v>16691000000</v>
      </c>
      <c r="G1383" s="17">
        <v>4816000000</v>
      </c>
      <c r="H1383" s="17">
        <v>0</v>
      </c>
      <c r="I1383" s="17">
        <v>62000000</v>
      </c>
      <c r="J1383" s="9" t="s">
        <v>17</v>
      </c>
      <c r="K1383" s="24" t="s">
        <v>77</v>
      </c>
      <c r="L1383" s="3">
        <f t="shared" si="84"/>
        <v>5801000000</v>
      </c>
      <c r="M1383" s="3">
        <f t="shared" si="85"/>
        <v>4878000000</v>
      </c>
      <c r="N1383" s="3">
        <f t="shared" si="86"/>
        <v>923000000</v>
      </c>
      <c r="O1383" s="27">
        <f t="shared" si="87"/>
        <v>0.25791392495109372</v>
      </c>
    </row>
    <row r="1384" spans="1:15" ht="12.75" x14ac:dyDescent="0.2">
      <c r="A1384" s="14">
        <v>1441</v>
      </c>
      <c r="B1384" s="9" t="s">
        <v>482</v>
      </c>
      <c r="C1384" s="18" t="s">
        <v>15</v>
      </c>
      <c r="D1384" s="15">
        <v>42399</v>
      </c>
      <c r="E1384" s="16">
        <v>21059000000</v>
      </c>
      <c r="F1384" s="17">
        <v>15545000000</v>
      </c>
      <c r="G1384" s="17">
        <v>4600000000</v>
      </c>
      <c r="H1384" s="17">
        <v>0</v>
      </c>
      <c r="I1384" s="17">
        <v>67000000</v>
      </c>
      <c r="J1384" s="9" t="s">
        <v>17</v>
      </c>
      <c r="K1384" s="24" t="s">
        <v>77</v>
      </c>
      <c r="L1384" s="3">
        <f t="shared" si="84"/>
        <v>5514000000</v>
      </c>
      <c r="M1384" s="3">
        <f t="shared" si="85"/>
        <v>4667000000</v>
      </c>
      <c r="N1384" s="3">
        <f t="shared" si="86"/>
        <v>847000000</v>
      </c>
      <c r="O1384" s="27">
        <f t="shared" si="87"/>
        <v>0.26183579467211171</v>
      </c>
    </row>
    <row r="1385" spans="1:15" ht="12.75" x14ac:dyDescent="0.2">
      <c r="A1385" s="14">
        <v>1442</v>
      </c>
      <c r="B1385" s="9" t="s">
        <v>483</v>
      </c>
      <c r="C1385" s="18" t="s">
        <v>10</v>
      </c>
      <c r="D1385" s="15">
        <v>41274</v>
      </c>
      <c r="E1385" s="16">
        <v>1913149000</v>
      </c>
      <c r="F1385" s="17">
        <v>1055844000</v>
      </c>
      <c r="G1385" s="17">
        <v>356817000</v>
      </c>
      <c r="H1385" s="17">
        <v>0</v>
      </c>
      <c r="I1385" s="17">
        <v>31652000</v>
      </c>
      <c r="J1385" s="9" t="s">
        <v>11</v>
      </c>
      <c r="K1385" s="24" t="s">
        <v>162</v>
      </c>
      <c r="L1385" s="3">
        <f t="shared" si="84"/>
        <v>857305000</v>
      </c>
      <c r="M1385" s="3">
        <f t="shared" si="85"/>
        <v>388469000</v>
      </c>
      <c r="N1385" s="3">
        <f t="shared" si="86"/>
        <v>468836000</v>
      </c>
      <c r="O1385" s="27">
        <f t="shared" si="87"/>
        <v>0.44811198709562089</v>
      </c>
    </row>
    <row r="1386" spans="1:15" ht="12.75" x14ac:dyDescent="0.2">
      <c r="A1386" s="14">
        <v>1443</v>
      </c>
      <c r="B1386" s="9" t="s">
        <v>483</v>
      </c>
      <c r="C1386" s="18" t="s">
        <v>13</v>
      </c>
      <c r="D1386" s="15">
        <v>41639</v>
      </c>
      <c r="E1386" s="16">
        <v>2142807000</v>
      </c>
      <c r="F1386" s="17">
        <v>1178173000</v>
      </c>
      <c r="G1386" s="17">
        <v>390610000</v>
      </c>
      <c r="H1386" s="17">
        <v>0</v>
      </c>
      <c r="I1386" s="17">
        <v>38405000</v>
      </c>
      <c r="J1386" s="9" t="s">
        <v>11</v>
      </c>
      <c r="K1386" s="24" t="s">
        <v>162</v>
      </c>
      <c r="L1386" s="3">
        <f t="shared" si="84"/>
        <v>964634000</v>
      </c>
      <c r="M1386" s="3">
        <f t="shared" si="85"/>
        <v>429015000</v>
      </c>
      <c r="N1386" s="3">
        <f t="shared" si="86"/>
        <v>535619000</v>
      </c>
      <c r="O1386" s="27">
        <f t="shared" si="87"/>
        <v>0.45017306738311008</v>
      </c>
    </row>
    <row r="1387" spans="1:15" ht="12.75" x14ac:dyDescent="0.2">
      <c r="A1387" s="14">
        <v>1444</v>
      </c>
      <c r="B1387" s="9" t="s">
        <v>483</v>
      </c>
      <c r="C1387" s="18" t="s">
        <v>14</v>
      </c>
      <c r="D1387" s="15">
        <v>42004</v>
      </c>
      <c r="E1387" s="16">
        <v>2555601000</v>
      </c>
      <c r="F1387" s="17">
        <v>1461190000</v>
      </c>
      <c r="G1387" s="17">
        <v>489937000</v>
      </c>
      <c r="H1387" s="17">
        <v>0</v>
      </c>
      <c r="I1387" s="17">
        <v>48138000</v>
      </c>
      <c r="J1387" s="9" t="s">
        <v>11</v>
      </c>
      <c r="K1387" s="24" t="s">
        <v>162</v>
      </c>
      <c r="L1387" s="3">
        <f t="shared" si="84"/>
        <v>1094411000</v>
      </c>
      <c r="M1387" s="3">
        <f t="shared" si="85"/>
        <v>538075000</v>
      </c>
      <c r="N1387" s="3">
        <f t="shared" si="86"/>
        <v>556336000</v>
      </c>
      <c r="O1387" s="27">
        <f t="shared" si="87"/>
        <v>0.42824016738137133</v>
      </c>
    </row>
    <row r="1388" spans="1:15" ht="12.75" x14ac:dyDescent="0.2">
      <c r="A1388" s="14">
        <v>1445</v>
      </c>
      <c r="B1388" s="9" t="s">
        <v>483</v>
      </c>
      <c r="C1388" s="18" t="s">
        <v>15</v>
      </c>
      <c r="D1388" s="15">
        <v>42369</v>
      </c>
      <c r="E1388" s="16">
        <v>2985908000</v>
      </c>
      <c r="F1388" s="17">
        <v>1719723000</v>
      </c>
      <c r="G1388" s="17">
        <v>712803000</v>
      </c>
      <c r="H1388" s="17">
        <v>0</v>
      </c>
      <c r="I1388" s="17">
        <v>65770000</v>
      </c>
      <c r="J1388" s="9" t="s">
        <v>11</v>
      </c>
      <c r="K1388" s="24" t="s">
        <v>162</v>
      </c>
      <c r="L1388" s="3">
        <f t="shared" si="84"/>
        <v>1266185000</v>
      </c>
      <c r="M1388" s="3">
        <f t="shared" si="85"/>
        <v>778573000</v>
      </c>
      <c r="N1388" s="3">
        <f t="shared" si="86"/>
        <v>487612000</v>
      </c>
      <c r="O1388" s="27">
        <f t="shared" si="87"/>
        <v>0.42405358771938051</v>
      </c>
    </row>
    <row r="1389" spans="1:15" ht="12.75" x14ac:dyDescent="0.2">
      <c r="A1389" s="14">
        <v>1446</v>
      </c>
      <c r="B1389" s="9" t="s">
        <v>484</v>
      </c>
      <c r="C1389" s="18" t="s">
        <v>10</v>
      </c>
      <c r="D1389" s="15">
        <v>41274</v>
      </c>
      <c r="E1389" s="16">
        <v>9647000000</v>
      </c>
      <c r="F1389" s="17">
        <v>6646000000</v>
      </c>
      <c r="G1389" s="17">
        <v>359000000</v>
      </c>
      <c r="H1389" s="17">
        <v>0</v>
      </c>
      <c r="I1389" s="17">
        <v>1090000000</v>
      </c>
      <c r="J1389" s="9" t="s">
        <v>40</v>
      </c>
      <c r="K1389" s="24" t="s">
        <v>41</v>
      </c>
      <c r="L1389" s="3">
        <f t="shared" si="84"/>
        <v>3001000000</v>
      </c>
      <c r="M1389" s="3">
        <f t="shared" si="85"/>
        <v>1449000000</v>
      </c>
      <c r="N1389" s="3">
        <f t="shared" si="86"/>
        <v>1552000000</v>
      </c>
      <c r="O1389" s="27">
        <f t="shared" si="87"/>
        <v>0.31108116512905565</v>
      </c>
    </row>
    <row r="1390" spans="1:15" ht="12.75" x14ac:dyDescent="0.2">
      <c r="A1390" s="14">
        <v>1447</v>
      </c>
      <c r="B1390" s="9" t="s">
        <v>484</v>
      </c>
      <c r="C1390" s="18" t="s">
        <v>13</v>
      </c>
      <c r="D1390" s="15">
        <v>41639</v>
      </c>
      <c r="E1390" s="16">
        <v>10557000000</v>
      </c>
      <c r="F1390" s="17">
        <v>7186000000</v>
      </c>
      <c r="G1390" s="17">
        <v>574000000</v>
      </c>
      <c r="H1390" s="17">
        <v>0</v>
      </c>
      <c r="I1390" s="17">
        <v>1113000000</v>
      </c>
      <c r="J1390" s="9" t="s">
        <v>40</v>
      </c>
      <c r="K1390" s="24" t="s">
        <v>41</v>
      </c>
      <c r="L1390" s="3">
        <f t="shared" si="84"/>
        <v>3371000000</v>
      </c>
      <c r="M1390" s="3">
        <f t="shared" si="85"/>
        <v>1687000000</v>
      </c>
      <c r="N1390" s="3">
        <f t="shared" si="86"/>
        <v>1684000000</v>
      </c>
      <c r="O1390" s="27">
        <f t="shared" si="87"/>
        <v>0.31931419910959552</v>
      </c>
    </row>
    <row r="1391" spans="1:15" ht="12.75" x14ac:dyDescent="0.2">
      <c r="A1391" s="14">
        <v>1448</v>
      </c>
      <c r="B1391" s="9" t="s">
        <v>484</v>
      </c>
      <c r="C1391" s="18" t="s">
        <v>14</v>
      </c>
      <c r="D1391" s="15">
        <v>42004</v>
      </c>
      <c r="E1391" s="16">
        <v>11035000000</v>
      </c>
      <c r="F1391" s="17">
        <v>7689000000</v>
      </c>
      <c r="G1391" s="17">
        <v>414000000</v>
      </c>
      <c r="H1391" s="17">
        <v>0</v>
      </c>
      <c r="I1391" s="17">
        <v>1156000000</v>
      </c>
      <c r="J1391" s="9" t="s">
        <v>40</v>
      </c>
      <c r="K1391" s="24" t="s">
        <v>41</v>
      </c>
      <c r="L1391" s="3">
        <f t="shared" si="84"/>
        <v>3346000000</v>
      </c>
      <c r="M1391" s="3">
        <f t="shared" si="85"/>
        <v>1570000000</v>
      </c>
      <c r="N1391" s="3">
        <f t="shared" si="86"/>
        <v>1776000000</v>
      </c>
      <c r="O1391" s="27">
        <f t="shared" si="87"/>
        <v>0.3032170367014046</v>
      </c>
    </row>
    <row r="1392" spans="1:15" ht="12.75" x14ac:dyDescent="0.2">
      <c r="A1392" s="14">
        <v>1449</v>
      </c>
      <c r="B1392" s="9" t="s">
        <v>484</v>
      </c>
      <c r="C1392" s="18" t="s">
        <v>15</v>
      </c>
      <c r="D1392" s="15">
        <v>42369</v>
      </c>
      <c r="E1392" s="16">
        <v>10231000000</v>
      </c>
      <c r="F1392" s="17">
        <v>6648000000</v>
      </c>
      <c r="G1392" s="17">
        <v>397000000</v>
      </c>
      <c r="H1392" s="17">
        <v>0</v>
      </c>
      <c r="I1392" s="17">
        <v>1250000000</v>
      </c>
      <c r="J1392" s="9" t="s">
        <v>40</v>
      </c>
      <c r="K1392" s="24" t="s">
        <v>41</v>
      </c>
      <c r="L1392" s="3">
        <f t="shared" si="84"/>
        <v>3583000000</v>
      </c>
      <c r="M1392" s="3">
        <f t="shared" si="85"/>
        <v>1647000000</v>
      </c>
      <c r="N1392" s="3">
        <f t="shared" si="86"/>
        <v>1936000000</v>
      </c>
      <c r="O1392" s="27">
        <f t="shared" si="87"/>
        <v>0.35021014563581271</v>
      </c>
    </row>
    <row r="1393" spans="1:15" ht="12.75" x14ac:dyDescent="0.2">
      <c r="A1393" s="14">
        <v>1450</v>
      </c>
      <c r="B1393" s="9" t="s">
        <v>485</v>
      </c>
      <c r="C1393" s="18" t="s">
        <v>10</v>
      </c>
      <c r="D1393" s="15">
        <v>41274</v>
      </c>
      <c r="E1393" s="16">
        <v>11240000000</v>
      </c>
      <c r="F1393" s="17">
        <v>429000000</v>
      </c>
      <c r="G1393" s="17">
        <v>6073000000</v>
      </c>
      <c r="H1393" s="17">
        <v>0</v>
      </c>
      <c r="I1393" s="17">
        <v>1441000000</v>
      </c>
      <c r="J1393" s="9" t="s">
        <v>45</v>
      </c>
      <c r="K1393" s="24" t="s">
        <v>103</v>
      </c>
      <c r="L1393" s="3">
        <f t="shared" si="84"/>
        <v>10811000000</v>
      </c>
      <c r="M1393" s="3">
        <f t="shared" si="85"/>
        <v>7514000000</v>
      </c>
      <c r="N1393" s="3">
        <f t="shared" si="86"/>
        <v>3297000000</v>
      </c>
      <c r="O1393" s="27">
        <f t="shared" si="87"/>
        <v>0.96183274021352316</v>
      </c>
    </row>
    <row r="1394" spans="1:15" ht="12.75" x14ac:dyDescent="0.2">
      <c r="A1394" s="14">
        <v>1451</v>
      </c>
      <c r="B1394" s="9" t="s">
        <v>485</v>
      </c>
      <c r="C1394" s="18" t="s">
        <v>13</v>
      </c>
      <c r="D1394" s="15">
        <v>41639</v>
      </c>
      <c r="E1394" s="16">
        <v>8602000000</v>
      </c>
      <c r="F1394" s="17">
        <v>291000000</v>
      </c>
      <c r="G1394" s="17">
        <v>5808000000</v>
      </c>
      <c r="H1394" s="17">
        <v>0</v>
      </c>
      <c r="I1394" s="17">
        <v>576000000</v>
      </c>
      <c r="J1394" s="9" t="s">
        <v>45</v>
      </c>
      <c r="K1394" s="24" t="s">
        <v>103</v>
      </c>
      <c r="L1394" s="3">
        <f t="shared" si="84"/>
        <v>8311000000</v>
      </c>
      <c r="M1394" s="3">
        <f t="shared" si="85"/>
        <v>6384000000</v>
      </c>
      <c r="N1394" s="3">
        <f t="shared" si="86"/>
        <v>1927000000</v>
      </c>
      <c r="O1394" s="27">
        <f t="shared" si="87"/>
        <v>0.9661706579865148</v>
      </c>
    </row>
    <row r="1395" spans="1:15" ht="12.75" x14ac:dyDescent="0.2">
      <c r="A1395" s="14">
        <v>1452</v>
      </c>
      <c r="B1395" s="9" t="s">
        <v>485</v>
      </c>
      <c r="C1395" s="18" t="s">
        <v>14</v>
      </c>
      <c r="D1395" s="15">
        <v>42004</v>
      </c>
      <c r="E1395" s="16">
        <v>8707000000</v>
      </c>
      <c r="F1395" s="17">
        <v>235000000</v>
      </c>
      <c r="G1395" s="17">
        <v>5518000000</v>
      </c>
      <c r="H1395" s="17">
        <v>0</v>
      </c>
      <c r="I1395" s="17">
        <v>367000000</v>
      </c>
      <c r="J1395" s="9" t="s">
        <v>45</v>
      </c>
      <c r="K1395" s="24" t="s">
        <v>103</v>
      </c>
      <c r="L1395" s="3">
        <f t="shared" si="84"/>
        <v>8472000000</v>
      </c>
      <c r="M1395" s="3">
        <f t="shared" si="85"/>
        <v>5885000000</v>
      </c>
      <c r="N1395" s="3">
        <f t="shared" si="86"/>
        <v>2587000000</v>
      </c>
      <c r="O1395" s="27">
        <f t="shared" si="87"/>
        <v>0.9730102216607327</v>
      </c>
    </row>
    <row r="1396" spans="1:15" ht="12.75" x14ac:dyDescent="0.2">
      <c r="A1396" s="14">
        <v>1453</v>
      </c>
      <c r="B1396" s="9" t="s">
        <v>485</v>
      </c>
      <c r="C1396" s="18" t="s">
        <v>15</v>
      </c>
      <c r="D1396" s="15">
        <v>42369</v>
      </c>
      <c r="E1396" s="16">
        <v>8533000000</v>
      </c>
      <c r="F1396" s="17">
        <v>219000000</v>
      </c>
      <c r="G1396" s="17">
        <v>5120000000</v>
      </c>
      <c r="H1396" s="17">
        <v>0</v>
      </c>
      <c r="I1396" s="17">
        <v>205000000</v>
      </c>
      <c r="J1396" s="9" t="s">
        <v>45</v>
      </c>
      <c r="K1396" s="24" t="s">
        <v>103</v>
      </c>
      <c r="L1396" s="3">
        <f t="shared" si="84"/>
        <v>8314000000</v>
      </c>
      <c r="M1396" s="3">
        <f t="shared" si="85"/>
        <v>5325000000</v>
      </c>
      <c r="N1396" s="3">
        <f t="shared" si="86"/>
        <v>2989000000</v>
      </c>
      <c r="O1396" s="27">
        <f t="shared" si="87"/>
        <v>0.97433493495839685</v>
      </c>
    </row>
    <row r="1397" spans="1:15" ht="12.75" x14ac:dyDescent="0.2">
      <c r="A1397" s="14">
        <v>1458</v>
      </c>
      <c r="B1397" s="9" t="s">
        <v>486</v>
      </c>
      <c r="C1397" s="18" t="s">
        <v>10</v>
      </c>
      <c r="D1397" s="15">
        <v>41453</v>
      </c>
      <c r="E1397" s="16">
        <v>14351000000</v>
      </c>
      <c r="F1397" s="17">
        <v>10411000000</v>
      </c>
      <c r="G1397" s="17">
        <v>635000000</v>
      </c>
      <c r="H1397" s="17">
        <v>1133000000</v>
      </c>
      <c r="I1397" s="17">
        <v>79000000</v>
      </c>
      <c r="J1397" s="9" t="s">
        <v>20</v>
      </c>
      <c r="K1397" s="24" t="s">
        <v>487</v>
      </c>
      <c r="L1397" s="3">
        <f t="shared" si="84"/>
        <v>3940000000</v>
      </c>
      <c r="M1397" s="3">
        <f t="shared" si="85"/>
        <v>1847000000</v>
      </c>
      <c r="N1397" s="3">
        <f t="shared" si="86"/>
        <v>2093000000</v>
      </c>
      <c r="O1397" s="27">
        <f t="shared" si="87"/>
        <v>0.27454532785171765</v>
      </c>
    </row>
    <row r="1398" spans="1:15" ht="12.75" x14ac:dyDescent="0.2">
      <c r="A1398" s="14">
        <v>1459</v>
      </c>
      <c r="B1398" s="9" t="s">
        <v>486</v>
      </c>
      <c r="C1398" s="18" t="s">
        <v>13</v>
      </c>
      <c r="D1398" s="15">
        <v>41817</v>
      </c>
      <c r="E1398" s="16">
        <v>13724000000</v>
      </c>
      <c r="F1398" s="17">
        <v>9878000000</v>
      </c>
      <c r="G1398" s="17">
        <v>722000000</v>
      </c>
      <c r="H1398" s="17">
        <v>1226000000</v>
      </c>
      <c r="I1398" s="17">
        <v>98000000</v>
      </c>
      <c r="J1398" s="9" t="s">
        <v>20</v>
      </c>
      <c r="K1398" s="24" t="s">
        <v>487</v>
      </c>
      <c r="L1398" s="3">
        <f t="shared" si="84"/>
        <v>3846000000</v>
      </c>
      <c r="M1398" s="3">
        <f t="shared" si="85"/>
        <v>2046000000</v>
      </c>
      <c r="N1398" s="3">
        <f t="shared" si="86"/>
        <v>1800000000</v>
      </c>
      <c r="O1398" s="27">
        <f t="shared" si="87"/>
        <v>0.28023899737685803</v>
      </c>
    </row>
    <row r="1399" spans="1:15" ht="12.75" x14ac:dyDescent="0.2">
      <c r="A1399" s="14">
        <v>1460</v>
      </c>
      <c r="B1399" s="9" t="s">
        <v>486</v>
      </c>
      <c r="C1399" s="18" t="s">
        <v>14</v>
      </c>
      <c r="D1399" s="15">
        <v>42188</v>
      </c>
      <c r="E1399" s="16">
        <v>13739000000</v>
      </c>
      <c r="F1399" s="17">
        <v>9930000000</v>
      </c>
      <c r="G1399" s="17">
        <v>237000000</v>
      </c>
      <c r="H1399" s="17">
        <v>1353000000</v>
      </c>
      <c r="I1399" s="17">
        <v>129000000</v>
      </c>
      <c r="J1399" s="9" t="s">
        <v>20</v>
      </c>
      <c r="K1399" s="24" t="s">
        <v>487</v>
      </c>
      <c r="L1399" s="3">
        <f t="shared" si="84"/>
        <v>3809000000</v>
      </c>
      <c r="M1399" s="3">
        <f t="shared" si="85"/>
        <v>1719000000</v>
      </c>
      <c r="N1399" s="3">
        <f t="shared" si="86"/>
        <v>2090000000</v>
      </c>
      <c r="O1399" s="27">
        <f t="shared" si="87"/>
        <v>0.2772399737972196</v>
      </c>
    </row>
    <row r="1400" spans="1:15" ht="12.75" x14ac:dyDescent="0.2">
      <c r="A1400" s="14">
        <v>1461</v>
      </c>
      <c r="B1400" s="9" t="s">
        <v>486</v>
      </c>
      <c r="C1400" s="18" t="s">
        <v>15</v>
      </c>
      <c r="D1400" s="15">
        <v>42552</v>
      </c>
      <c r="E1400" s="16">
        <v>11160000000</v>
      </c>
      <c r="F1400" s="17">
        <v>8545000000</v>
      </c>
      <c r="G1400" s="17">
        <v>635000000</v>
      </c>
      <c r="H1400" s="17">
        <v>1237000000</v>
      </c>
      <c r="I1400" s="17">
        <v>123000000</v>
      </c>
      <c r="J1400" s="9" t="s">
        <v>20</v>
      </c>
      <c r="K1400" s="24" t="s">
        <v>487</v>
      </c>
      <c r="L1400" s="3">
        <f t="shared" si="84"/>
        <v>2615000000</v>
      </c>
      <c r="M1400" s="3">
        <f t="shared" si="85"/>
        <v>1995000000</v>
      </c>
      <c r="N1400" s="3">
        <f t="shared" si="86"/>
        <v>620000000</v>
      </c>
      <c r="O1400" s="27">
        <f t="shared" si="87"/>
        <v>0.23431899641577061</v>
      </c>
    </row>
    <row r="1401" spans="1:15" ht="12.75" x14ac:dyDescent="0.2">
      <c r="A1401" s="14">
        <v>1462</v>
      </c>
      <c r="B1401" s="9" t="s">
        <v>488</v>
      </c>
      <c r="C1401" s="18" t="s">
        <v>10</v>
      </c>
      <c r="D1401" s="15">
        <v>41333</v>
      </c>
      <c r="E1401" s="16">
        <v>2796100000</v>
      </c>
      <c r="F1401" s="17">
        <v>1687800000</v>
      </c>
      <c r="G1401" s="17">
        <v>585400000</v>
      </c>
      <c r="H1401" s="17">
        <v>0</v>
      </c>
      <c r="I1401" s="17">
        <v>0</v>
      </c>
      <c r="J1401" s="9" t="s">
        <v>34</v>
      </c>
      <c r="K1401" s="24" t="s">
        <v>489</v>
      </c>
      <c r="L1401" s="3">
        <f t="shared" si="84"/>
        <v>1108300000</v>
      </c>
      <c r="M1401" s="3">
        <f t="shared" si="85"/>
        <v>585400000</v>
      </c>
      <c r="N1401" s="3">
        <f t="shared" si="86"/>
        <v>522900000</v>
      </c>
      <c r="O1401" s="27">
        <f t="shared" si="87"/>
        <v>0.39637352026036266</v>
      </c>
    </row>
    <row r="1402" spans="1:15" ht="12.75" x14ac:dyDescent="0.2">
      <c r="A1402" s="14">
        <v>1463</v>
      </c>
      <c r="B1402" s="9" t="s">
        <v>488</v>
      </c>
      <c r="C1402" s="18" t="s">
        <v>13</v>
      </c>
      <c r="D1402" s="15">
        <v>41698</v>
      </c>
      <c r="E1402" s="16">
        <v>4867700000</v>
      </c>
      <c r="F1402" s="17">
        <v>2876000000</v>
      </c>
      <c r="G1402" s="17">
        <v>895100000</v>
      </c>
      <c r="H1402" s="17">
        <v>0</v>
      </c>
      <c r="I1402" s="17">
        <v>0</v>
      </c>
      <c r="J1402" s="9" t="s">
        <v>34</v>
      </c>
      <c r="K1402" s="24" t="s">
        <v>489</v>
      </c>
      <c r="L1402" s="3">
        <f t="shared" si="84"/>
        <v>1991700000</v>
      </c>
      <c r="M1402" s="3">
        <f t="shared" si="85"/>
        <v>895100000</v>
      </c>
      <c r="N1402" s="3">
        <f t="shared" si="86"/>
        <v>1096600000</v>
      </c>
      <c r="O1402" s="27">
        <f t="shared" si="87"/>
        <v>0.40916654682909792</v>
      </c>
    </row>
    <row r="1403" spans="1:15" ht="12.75" x14ac:dyDescent="0.2">
      <c r="A1403" s="14">
        <v>1464</v>
      </c>
      <c r="B1403" s="9" t="s">
        <v>488</v>
      </c>
      <c r="C1403" s="18" t="s">
        <v>14</v>
      </c>
      <c r="D1403" s="15">
        <v>42063</v>
      </c>
      <c r="E1403" s="16">
        <v>6028000000</v>
      </c>
      <c r="F1403" s="17">
        <v>3449400000</v>
      </c>
      <c r="G1403" s="17">
        <v>1078400000</v>
      </c>
      <c r="H1403" s="17">
        <v>0</v>
      </c>
      <c r="I1403" s="17">
        <v>0</v>
      </c>
      <c r="J1403" s="9" t="s">
        <v>34</v>
      </c>
      <c r="K1403" s="24" t="s">
        <v>489</v>
      </c>
      <c r="L1403" s="3">
        <f t="shared" si="84"/>
        <v>2578600000</v>
      </c>
      <c r="M1403" s="3">
        <f t="shared" si="85"/>
        <v>1078400000</v>
      </c>
      <c r="N1403" s="3">
        <f t="shared" si="86"/>
        <v>1500200000</v>
      </c>
      <c r="O1403" s="27">
        <f t="shared" si="87"/>
        <v>0.42777040477770406</v>
      </c>
    </row>
    <row r="1404" spans="1:15" ht="12.75" x14ac:dyDescent="0.2">
      <c r="A1404" s="14">
        <v>1465</v>
      </c>
      <c r="B1404" s="9" t="s">
        <v>488</v>
      </c>
      <c r="C1404" s="18" t="s">
        <v>15</v>
      </c>
      <c r="D1404" s="15">
        <v>42429</v>
      </c>
      <c r="E1404" s="16">
        <v>6548400000</v>
      </c>
      <c r="F1404" s="17">
        <v>3606100000</v>
      </c>
      <c r="G1404" s="17">
        <v>1177200000</v>
      </c>
      <c r="H1404" s="17">
        <v>0</v>
      </c>
      <c r="I1404" s="17">
        <v>0</v>
      </c>
      <c r="J1404" s="9" t="s">
        <v>34</v>
      </c>
      <c r="K1404" s="24" t="s">
        <v>489</v>
      </c>
      <c r="L1404" s="3">
        <f t="shared" si="84"/>
        <v>2942300000</v>
      </c>
      <c r="M1404" s="3">
        <f t="shared" si="85"/>
        <v>1177200000</v>
      </c>
      <c r="N1404" s="3">
        <f t="shared" si="86"/>
        <v>1765100000</v>
      </c>
      <c r="O1404" s="27">
        <f t="shared" si="87"/>
        <v>0.4493158634170179</v>
      </c>
    </row>
    <row r="1405" spans="1:15" ht="12.75" x14ac:dyDescent="0.2">
      <c r="A1405" s="14">
        <v>1466</v>
      </c>
      <c r="B1405" s="9" t="s">
        <v>490</v>
      </c>
      <c r="C1405" s="18" t="s">
        <v>10</v>
      </c>
      <c r="D1405" s="15">
        <v>41636</v>
      </c>
      <c r="E1405" s="16">
        <v>10889500000</v>
      </c>
      <c r="F1405" s="17">
        <v>6985800000</v>
      </c>
      <c r="G1405" s="17">
        <v>2960300000</v>
      </c>
      <c r="H1405" s="17">
        <v>0</v>
      </c>
      <c r="I1405" s="17">
        <v>0</v>
      </c>
      <c r="J1405" s="9" t="s">
        <v>17</v>
      </c>
      <c r="K1405" s="24" t="s">
        <v>478</v>
      </c>
      <c r="L1405" s="3">
        <f t="shared" si="84"/>
        <v>3903700000</v>
      </c>
      <c r="M1405" s="3">
        <f t="shared" si="85"/>
        <v>2960300000</v>
      </c>
      <c r="N1405" s="3">
        <f t="shared" si="86"/>
        <v>943400000</v>
      </c>
      <c r="O1405" s="27">
        <f t="shared" si="87"/>
        <v>0.35848294228385141</v>
      </c>
    </row>
    <row r="1406" spans="1:15" ht="12.75" x14ac:dyDescent="0.2">
      <c r="A1406" s="14">
        <v>1467</v>
      </c>
      <c r="B1406" s="9" t="s">
        <v>490</v>
      </c>
      <c r="C1406" s="18" t="s">
        <v>13</v>
      </c>
      <c r="D1406" s="15">
        <v>42007</v>
      </c>
      <c r="E1406" s="16">
        <v>11338600000</v>
      </c>
      <c r="F1406" s="17">
        <v>7235900000</v>
      </c>
      <c r="G1406" s="17">
        <v>2814600000</v>
      </c>
      <c r="H1406" s="17">
        <v>0</v>
      </c>
      <c r="I1406" s="17">
        <v>0</v>
      </c>
      <c r="J1406" s="9" t="s">
        <v>17</v>
      </c>
      <c r="K1406" s="24" t="s">
        <v>478</v>
      </c>
      <c r="L1406" s="3">
        <f t="shared" si="84"/>
        <v>4102700000</v>
      </c>
      <c r="M1406" s="3">
        <f t="shared" si="85"/>
        <v>2814600000</v>
      </c>
      <c r="N1406" s="3">
        <f t="shared" si="86"/>
        <v>1288100000</v>
      </c>
      <c r="O1406" s="27">
        <f t="shared" si="87"/>
        <v>0.36183479441906408</v>
      </c>
    </row>
    <row r="1407" spans="1:15" ht="12.75" x14ac:dyDescent="0.2">
      <c r="A1407" s="14">
        <v>1468</v>
      </c>
      <c r="B1407" s="9" t="s">
        <v>490</v>
      </c>
      <c r="C1407" s="18" t="s">
        <v>14</v>
      </c>
      <c r="D1407" s="15">
        <v>42371</v>
      </c>
      <c r="E1407" s="16">
        <v>11171800000</v>
      </c>
      <c r="F1407" s="17">
        <v>7099800000</v>
      </c>
      <c r="G1407" s="17">
        <v>2681100000</v>
      </c>
      <c r="H1407" s="17">
        <v>0</v>
      </c>
      <c r="I1407" s="17">
        <v>0</v>
      </c>
      <c r="J1407" s="9" t="s">
        <v>17</v>
      </c>
      <c r="K1407" s="24" t="s">
        <v>478</v>
      </c>
      <c r="L1407" s="3">
        <f t="shared" si="84"/>
        <v>4072000000</v>
      </c>
      <c r="M1407" s="3">
        <f t="shared" si="85"/>
        <v>2681100000</v>
      </c>
      <c r="N1407" s="3">
        <f t="shared" si="86"/>
        <v>1390900000</v>
      </c>
      <c r="O1407" s="27">
        <f t="shared" si="87"/>
        <v>0.36448916020694966</v>
      </c>
    </row>
    <row r="1408" spans="1:15" ht="12.75" x14ac:dyDescent="0.2">
      <c r="A1408" s="14">
        <v>1469</v>
      </c>
      <c r="B1408" s="9" t="s">
        <v>490</v>
      </c>
      <c r="C1408" s="18" t="s">
        <v>15</v>
      </c>
      <c r="D1408" s="15">
        <v>42735</v>
      </c>
      <c r="E1408" s="16">
        <v>11406900000</v>
      </c>
      <c r="F1408" s="17">
        <v>7139700000</v>
      </c>
      <c r="G1408" s="17">
        <v>2798900000</v>
      </c>
      <c r="H1408" s="17">
        <v>0</v>
      </c>
      <c r="I1408" s="17">
        <v>0</v>
      </c>
      <c r="J1408" s="9" t="s">
        <v>17</v>
      </c>
      <c r="K1408" s="24" t="s">
        <v>478</v>
      </c>
      <c r="L1408" s="3">
        <f t="shared" si="84"/>
        <v>4267200000</v>
      </c>
      <c r="M1408" s="3">
        <f t="shared" si="85"/>
        <v>2798900000</v>
      </c>
      <c r="N1408" s="3">
        <f t="shared" si="86"/>
        <v>1468300000</v>
      </c>
      <c r="O1408" s="27">
        <f t="shared" si="87"/>
        <v>0.37408936696210188</v>
      </c>
    </row>
    <row r="1409" spans="1:15" ht="12.75" x14ac:dyDescent="0.2">
      <c r="A1409" s="14">
        <v>1470</v>
      </c>
      <c r="B1409" s="9" t="s">
        <v>491</v>
      </c>
      <c r="C1409" s="18" t="s">
        <v>10</v>
      </c>
      <c r="D1409" s="15">
        <v>41544</v>
      </c>
      <c r="E1409" s="16">
        <v>1792000000</v>
      </c>
      <c r="F1409" s="17">
        <v>1025400000</v>
      </c>
      <c r="G1409" s="17">
        <v>159700000</v>
      </c>
      <c r="H1409" s="17">
        <v>226300000</v>
      </c>
      <c r="I1409" s="17">
        <v>29100000</v>
      </c>
      <c r="J1409" s="9" t="s">
        <v>20</v>
      </c>
      <c r="K1409" s="24" t="s">
        <v>32</v>
      </c>
      <c r="L1409" s="3">
        <f t="shared" si="84"/>
        <v>766600000</v>
      </c>
      <c r="M1409" s="3">
        <f t="shared" si="85"/>
        <v>415100000</v>
      </c>
      <c r="N1409" s="3">
        <f t="shared" si="86"/>
        <v>351500000</v>
      </c>
      <c r="O1409" s="27">
        <f t="shared" si="87"/>
        <v>0.42779017857142859</v>
      </c>
    </row>
    <row r="1410" spans="1:15" ht="12.75" x14ac:dyDescent="0.2">
      <c r="A1410" s="14">
        <v>1471</v>
      </c>
      <c r="B1410" s="9" t="s">
        <v>491</v>
      </c>
      <c r="C1410" s="18" t="s">
        <v>13</v>
      </c>
      <c r="D1410" s="15">
        <v>41915</v>
      </c>
      <c r="E1410" s="16">
        <v>2291500000</v>
      </c>
      <c r="F1410" s="17">
        <v>1268800000</v>
      </c>
      <c r="G1410" s="17">
        <v>179100000</v>
      </c>
      <c r="H1410" s="17">
        <v>252200000</v>
      </c>
      <c r="I1410" s="17">
        <v>25900000</v>
      </c>
      <c r="J1410" s="9" t="s">
        <v>20</v>
      </c>
      <c r="K1410" s="24" t="s">
        <v>32</v>
      </c>
      <c r="L1410" s="3">
        <f t="shared" ref="L1410:L1473" si="88">E1410-F1410</f>
        <v>1022700000</v>
      </c>
      <c r="M1410" s="3">
        <f t="shared" si="85"/>
        <v>457200000</v>
      </c>
      <c r="N1410" s="3">
        <f t="shared" si="86"/>
        <v>565500000</v>
      </c>
      <c r="O1410" s="27">
        <f t="shared" si="87"/>
        <v>0.44630154920357845</v>
      </c>
    </row>
    <row r="1411" spans="1:15" ht="12.75" x14ac:dyDescent="0.2">
      <c r="A1411" s="14">
        <v>1472</v>
      </c>
      <c r="B1411" s="9" t="s">
        <v>491</v>
      </c>
      <c r="C1411" s="18" t="s">
        <v>14</v>
      </c>
      <c r="D1411" s="15">
        <v>42279</v>
      </c>
      <c r="E1411" s="16">
        <v>3258400000</v>
      </c>
      <c r="F1411" s="17">
        <v>1703900000</v>
      </c>
      <c r="G1411" s="17">
        <v>191300000</v>
      </c>
      <c r="H1411" s="17">
        <v>303200000</v>
      </c>
      <c r="I1411" s="17">
        <v>33500000</v>
      </c>
      <c r="J1411" s="9" t="s">
        <v>20</v>
      </c>
      <c r="K1411" s="24" t="s">
        <v>32</v>
      </c>
      <c r="L1411" s="3">
        <f t="shared" si="88"/>
        <v>1554500000</v>
      </c>
      <c r="M1411" s="3">
        <f t="shared" ref="M1411:M1474" si="89">G1411+H1411+I1411</f>
        <v>528000000</v>
      </c>
      <c r="N1411" s="3">
        <f t="shared" ref="N1411:N1474" si="90">L1411-M1411</f>
        <v>1026500000</v>
      </c>
      <c r="O1411" s="27">
        <f t="shared" ref="O1411:O1474" si="91">(E1411-F1411)/E1411</f>
        <v>0.47707463785907195</v>
      </c>
    </row>
    <row r="1412" spans="1:15" ht="12.75" x14ac:dyDescent="0.2">
      <c r="A1412" s="14">
        <v>1473</v>
      </c>
      <c r="B1412" s="9" t="s">
        <v>491</v>
      </c>
      <c r="C1412" s="18" t="s">
        <v>15</v>
      </c>
      <c r="D1412" s="15">
        <v>42643</v>
      </c>
      <c r="E1412" s="16">
        <v>3289000000</v>
      </c>
      <c r="F1412" s="17">
        <v>1623800000</v>
      </c>
      <c r="G1412" s="17">
        <v>195900000</v>
      </c>
      <c r="H1412" s="17">
        <v>312400000</v>
      </c>
      <c r="I1412" s="17">
        <v>33400000</v>
      </c>
      <c r="J1412" s="9" t="s">
        <v>20</v>
      </c>
      <c r="K1412" s="24" t="s">
        <v>32</v>
      </c>
      <c r="L1412" s="3">
        <f t="shared" si="88"/>
        <v>1665200000</v>
      </c>
      <c r="M1412" s="3">
        <f t="shared" si="89"/>
        <v>541700000</v>
      </c>
      <c r="N1412" s="3">
        <f t="shared" si="90"/>
        <v>1123500000</v>
      </c>
      <c r="O1412" s="27">
        <f t="shared" si="91"/>
        <v>0.50629370629370629</v>
      </c>
    </row>
    <row r="1413" spans="1:15" ht="12.75" x14ac:dyDescent="0.2">
      <c r="A1413" s="14">
        <v>1474</v>
      </c>
      <c r="B1413" s="9" t="s">
        <v>492</v>
      </c>
      <c r="C1413" s="18" t="s">
        <v>10</v>
      </c>
      <c r="D1413" s="15">
        <v>41274</v>
      </c>
      <c r="E1413" s="16">
        <v>2730000000</v>
      </c>
      <c r="F1413" s="17">
        <v>245000000</v>
      </c>
      <c r="G1413" s="17">
        <v>835000000</v>
      </c>
      <c r="H1413" s="17">
        <v>0</v>
      </c>
      <c r="I1413" s="17">
        <v>811000000</v>
      </c>
      <c r="J1413" s="9" t="s">
        <v>81</v>
      </c>
      <c r="K1413" s="24" t="s">
        <v>82</v>
      </c>
      <c r="L1413" s="3">
        <f t="shared" si="88"/>
        <v>2485000000</v>
      </c>
      <c r="M1413" s="3">
        <f t="shared" si="89"/>
        <v>1646000000</v>
      </c>
      <c r="N1413" s="3">
        <f t="shared" si="90"/>
        <v>839000000</v>
      </c>
      <c r="O1413" s="27">
        <f t="shared" si="91"/>
        <v>0.91025641025641024</v>
      </c>
    </row>
    <row r="1414" spans="1:15" ht="12.75" x14ac:dyDescent="0.2">
      <c r="A1414" s="14">
        <v>1475</v>
      </c>
      <c r="B1414" s="9" t="s">
        <v>492</v>
      </c>
      <c r="C1414" s="18" t="s">
        <v>13</v>
      </c>
      <c r="D1414" s="15">
        <v>41639</v>
      </c>
      <c r="E1414" s="16">
        <v>3371000000</v>
      </c>
      <c r="F1414" s="17">
        <v>328000000</v>
      </c>
      <c r="G1414" s="17">
        <v>1052000000</v>
      </c>
      <c r="H1414" s="17">
        <v>0</v>
      </c>
      <c r="I1414" s="17">
        <v>787000000</v>
      </c>
      <c r="J1414" s="9" t="s">
        <v>81</v>
      </c>
      <c r="K1414" s="24" t="s">
        <v>82</v>
      </c>
      <c r="L1414" s="3">
        <f t="shared" si="88"/>
        <v>3043000000</v>
      </c>
      <c r="M1414" s="3">
        <f t="shared" si="89"/>
        <v>1839000000</v>
      </c>
      <c r="N1414" s="3">
        <f t="shared" si="90"/>
        <v>1204000000</v>
      </c>
      <c r="O1414" s="27">
        <f t="shared" si="91"/>
        <v>0.90269949569860575</v>
      </c>
    </row>
    <row r="1415" spans="1:15" ht="12.75" x14ac:dyDescent="0.2">
      <c r="A1415" s="14">
        <v>1476</v>
      </c>
      <c r="B1415" s="9" t="s">
        <v>492</v>
      </c>
      <c r="C1415" s="18" t="s">
        <v>14</v>
      </c>
      <c r="D1415" s="15">
        <v>42004</v>
      </c>
      <c r="E1415" s="16">
        <v>4038000000</v>
      </c>
      <c r="F1415" s="17">
        <v>427000000</v>
      </c>
      <c r="G1415" s="17">
        <v>1296000000</v>
      </c>
      <c r="H1415" s="17">
        <v>0</v>
      </c>
      <c r="I1415" s="17">
        <v>942000000</v>
      </c>
      <c r="J1415" s="9" t="s">
        <v>81</v>
      </c>
      <c r="K1415" s="24" t="s">
        <v>82</v>
      </c>
      <c r="L1415" s="3">
        <f t="shared" si="88"/>
        <v>3611000000</v>
      </c>
      <c r="M1415" s="3">
        <f t="shared" si="89"/>
        <v>2238000000</v>
      </c>
      <c r="N1415" s="3">
        <f t="shared" si="90"/>
        <v>1373000000</v>
      </c>
      <c r="O1415" s="27">
        <f t="shared" si="91"/>
        <v>0.89425458147597825</v>
      </c>
    </row>
    <row r="1416" spans="1:15" ht="12.75" x14ac:dyDescent="0.2">
      <c r="A1416" s="14">
        <v>1477</v>
      </c>
      <c r="B1416" s="9" t="s">
        <v>492</v>
      </c>
      <c r="C1416" s="18" t="s">
        <v>15</v>
      </c>
      <c r="D1416" s="15">
        <v>42369</v>
      </c>
      <c r="E1416" s="16">
        <v>3133000000</v>
      </c>
      <c r="F1416" s="17">
        <v>689000000</v>
      </c>
      <c r="G1416" s="17">
        <v>1208000000</v>
      </c>
      <c r="H1416" s="17">
        <v>0</v>
      </c>
      <c r="I1416" s="17">
        <v>1091000000</v>
      </c>
      <c r="J1416" s="9" t="s">
        <v>81</v>
      </c>
      <c r="K1416" s="24" t="s">
        <v>82</v>
      </c>
      <c r="L1416" s="3">
        <f t="shared" si="88"/>
        <v>2444000000</v>
      </c>
      <c r="M1416" s="3">
        <f t="shared" si="89"/>
        <v>2299000000</v>
      </c>
      <c r="N1416" s="3">
        <f t="shared" si="90"/>
        <v>145000000</v>
      </c>
      <c r="O1416" s="27">
        <f t="shared" si="91"/>
        <v>0.78008298755186722</v>
      </c>
    </row>
    <row r="1417" spans="1:15" ht="12.75" x14ac:dyDescent="0.2">
      <c r="A1417" s="14">
        <v>1478</v>
      </c>
      <c r="B1417" s="9" t="s">
        <v>493</v>
      </c>
      <c r="C1417" s="18" t="s">
        <v>10</v>
      </c>
      <c r="D1417" s="15">
        <v>41274</v>
      </c>
      <c r="E1417" s="16">
        <v>10793000000</v>
      </c>
      <c r="F1417" s="17">
        <v>362000000</v>
      </c>
      <c r="G1417" s="17">
        <v>2123000000</v>
      </c>
      <c r="H1417" s="17">
        <v>0</v>
      </c>
      <c r="I1417" s="17">
        <v>4549000000</v>
      </c>
      <c r="J1417" s="9" t="s">
        <v>45</v>
      </c>
      <c r="K1417" s="24" t="s">
        <v>98</v>
      </c>
      <c r="L1417" s="3">
        <f t="shared" si="88"/>
        <v>10431000000</v>
      </c>
      <c r="M1417" s="3">
        <f t="shared" si="89"/>
        <v>6672000000</v>
      </c>
      <c r="N1417" s="3">
        <f t="shared" si="90"/>
        <v>3759000000</v>
      </c>
      <c r="O1417" s="27">
        <f t="shared" si="91"/>
        <v>0.96645974242564625</v>
      </c>
    </row>
    <row r="1418" spans="1:15" ht="12.75" x14ac:dyDescent="0.2">
      <c r="A1418" s="14">
        <v>1479</v>
      </c>
      <c r="B1418" s="9" t="s">
        <v>493</v>
      </c>
      <c r="C1418" s="18" t="s">
        <v>13</v>
      </c>
      <c r="D1418" s="15">
        <v>41639</v>
      </c>
      <c r="E1418" s="16">
        <v>11813000000</v>
      </c>
      <c r="F1418" s="17">
        <v>374000000</v>
      </c>
      <c r="G1418" s="17">
        <v>2484000000</v>
      </c>
      <c r="H1418" s="17">
        <v>0</v>
      </c>
      <c r="I1418" s="17">
        <v>5445000000</v>
      </c>
      <c r="J1418" s="9" t="s">
        <v>45</v>
      </c>
      <c r="K1418" s="24" t="s">
        <v>98</v>
      </c>
      <c r="L1418" s="3">
        <f t="shared" si="88"/>
        <v>11439000000</v>
      </c>
      <c r="M1418" s="3">
        <f t="shared" si="89"/>
        <v>7929000000</v>
      </c>
      <c r="N1418" s="3">
        <f t="shared" si="90"/>
        <v>3510000000</v>
      </c>
      <c r="O1418" s="27">
        <f t="shared" si="91"/>
        <v>0.96833996444594939</v>
      </c>
    </row>
    <row r="1419" spans="1:15" ht="12.75" x14ac:dyDescent="0.2">
      <c r="A1419" s="14">
        <v>1480</v>
      </c>
      <c r="B1419" s="9" t="s">
        <v>493</v>
      </c>
      <c r="C1419" s="18" t="s">
        <v>14</v>
      </c>
      <c r="D1419" s="15">
        <v>42004</v>
      </c>
      <c r="E1419" s="16">
        <v>12727000000</v>
      </c>
      <c r="F1419" s="17">
        <v>470000000</v>
      </c>
      <c r="G1419" s="17">
        <v>2927000000</v>
      </c>
      <c r="H1419" s="17">
        <v>0</v>
      </c>
      <c r="I1419" s="17">
        <v>5492000000</v>
      </c>
      <c r="J1419" s="9" t="s">
        <v>45</v>
      </c>
      <c r="K1419" s="24" t="s">
        <v>98</v>
      </c>
      <c r="L1419" s="3">
        <f t="shared" si="88"/>
        <v>12257000000</v>
      </c>
      <c r="M1419" s="3">
        <f t="shared" si="89"/>
        <v>8419000000</v>
      </c>
      <c r="N1419" s="3">
        <f t="shared" si="90"/>
        <v>3838000000</v>
      </c>
      <c r="O1419" s="27">
        <f t="shared" si="91"/>
        <v>0.96307063722794062</v>
      </c>
    </row>
    <row r="1420" spans="1:15" ht="12.75" x14ac:dyDescent="0.2">
      <c r="A1420" s="14">
        <v>1481</v>
      </c>
      <c r="B1420" s="9" t="s">
        <v>493</v>
      </c>
      <c r="C1420" s="18" t="s">
        <v>15</v>
      </c>
      <c r="D1420" s="15">
        <v>42369</v>
      </c>
      <c r="E1420" s="16">
        <v>13620000000</v>
      </c>
      <c r="F1420" s="17">
        <v>607000000</v>
      </c>
      <c r="G1420" s="17">
        <v>3264000000</v>
      </c>
      <c r="H1420" s="17">
        <v>0</v>
      </c>
      <c r="I1420" s="17">
        <v>5690000000</v>
      </c>
      <c r="J1420" s="9" t="s">
        <v>45</v>
      </c>
      <c r="K1420" s="24" t="s">
        <v>98</v>
      </c>
      <c r="L1420" s="3">
        <f t="shared" si="88"/>
        <v>13013000000</v>
      </c>
      <c r="M1420" s="3">
        <f t="shared" si="89"/>
        <v>8954000000</v>
      </c>
      <c r="N1420" s="3">
        <f t="shared" si="90"/>
        <v>4059000000</v>
      </c>
      <c r="O1420" s="27">
        <f t="shared" si="91"/>
        <v>0.95543318649045517</v>
      </c>
    </row>
    <row r="1421" spans="1:15" ht="12.75" x14ac:dyDescent="0.2">
      <c r="A1421" s="14">
        <v>1482</v>
      </c>
      <c r="B1421" s="9" t="s">
        <v>494</v>
      </c>
      <c r="C1421" s="18" t="s">
        <v>10</v>
      </c>
      <c r="D1421" s="15">
        <v>41639</v>
      </c>
      <c r="E1421" s="16">
        <v>9021000000</v>
      </c>
      <c r="F1421" s="17">
        <v>3002000000</v>
      </c>
      <c r="G1421" s="17">
        <v>4089000000</v>
      </c>
      <c r="H1421" s="17">
        <v>536000000</v>
      </c>
      <c r="I1421" s="17">
        <v>138000000</v>
      </c>
      <c r="J1421" s="9" t="s">
        <v>23</v>
      </c>
      <c r="K1421" s="24" t="s">
        <v>28</v>
      </c>
      <c r="L1421" s="3">
        <f t="shared" si="88"/>
        <v>6019000000</v>
      </c>
      <c r="M1421" s="3">
        <f t="shared" si="89"/>
        <v>4763000000</v>
      </c>
      <c r="N1421" s="3">
        <f t="shared" si="90"/>
        <v>1256000000</v>
      </c>
      <c r="O1421" s="27">
        <f t="shared" si="91"/>
        <v>0.6672209289435761</v>
      </c>
    </row>
    <row r="1422" spans="1:15" ht="12.75" x14ac:dyDescent="0.2">
      <c r="A1422" s="14">
        <v>1483</v>
      </c>
      <c r="B1422" s="9" t="s">
        <v>494</v>
      </c>
      <c r="C1422" s="18" t="s">
        <v>13</v>
      </c>
      <c r="D1422" s="15">
        <v>42004</v>
      </c>
      <c r="E1422" s="16">
        <v>9675000000</v>
      </c>
      <c r="F1422" s="17">
        <v>3319000000</v>
      </c>
      <c r="G1422" s="17">
        <v>4308000000</v>
      </c>
      <c r="H1422" s="17">
        <v>614000000</v>
      </c>
      <c r="I1422" s="17">
        <v>188000000</v>
      </c>
      <c r="J1422" s="9" t="s">
        <v>23</v>
      </c>
      <c r="K1422" s="24" t="s">
        <v>28</v>
      </c>
      <c r="L1422" s="3">
        <f t="shared" si="88"/>
        <v>6356000000</v>
      </c>
      <c r="M1422" s="3">
        <f t="shared" si="89"/>
        <v>5110000000</v>
      </c>
      <c r="N1422" s="3">
        <f t="shared" si="90"/>
        <v>1246000000</v>
      </c>
      <c r="O1422" s="27">
        <f t="shared" si="91"/>
        <v>0.65695090439276482</v>
      </c>
    </row>
    <row r="1423" spans="1:15" ht="12.75" x14ac:dyDescent="0.2">
      <c r="A1423" s="14">
        <v>1484</v>
      </c>
      <c r="B1423" s="9" t="s">
        <v>494</v>
      </c>
      <c r="C1423" s="18" t="s">
        <v>14</v>
      </c>
      <c r="D1423" s="15">
        <v>42369</v>
      </c>
      <c r="E1423" s="16">
        <v>9946000000</v>
      </c>
      <c r="F1423" s="17">
        <v>3344000000</v>
      </c>
      <c r="G1423" s="17">
        <v>3906000000</v>
      </c>
      <c r="H1423" s="17">
        <v>625000000</v>
      </c>
      <c r="I1423" s="17">
        <v>210000000</v>
      </c>
      <c r="J1423" s="9" t="s">
        <v>23</v>
      </c>
      <c r="K1423" s="24" t="s">
        <v>28</v>
      </c>
      <c r="L1423" s="3">
        <f t="shared" si="88"/>
        <v>6602000000</v>
      </c>
      <c r="M1423" s="3">
        <f t="shared" si="89"/>
        <v>4741000000</v>
      </c>
      <c r="N1423" s="3">
        <f t="shared" si="90"/>
        <v>1861000000</v>
      </c>
      <c r="O1423" s="27">
        <f t="shared" si="91"/>
        <v>0.66378443595415237</v>
      </c>
    </row>
    <row r="1424" spans="1:15" ht="12.75" x14ac:dyDescent="0.2">
      <c r="A1424" s="14">
        <v>1485</v>
      </c>
      <c r="B1424" s="9" t="s">
        <v>494</v>
      </c>
      <c r="C1424" s="18" t="s">
        <v>15</v>
      </c>
      <c r="D1424" s="15">
        <v>42735</v>
      </c>
      <c r="E1424" s="16">
        <v>11325000000</v>
      </c>
      <c r="F1424" s="17">
        <v>3830000000</v>
      </c>
      <c r="G1424" s="17">
        <v>4295000000</v>
      </c>
      <c r="H1424" s="17">
        <v>715000000</v>
      </c>
      <c r="I1424" s="17">
        <v>319000000</v>
      </c>
      <c r="J1424" s="9" t="s">
        <v>23</v>
      </c>
      <c r="K1424" s="24" t="s">
        <v>28</v>
      </c>
      <c r="L1424" s="3">
        <f t="shared" si="88"/>
        <v>7495000000</v>
      </c>
      <c r="M1424" s="3">
        <f t="shared" si="89"/>
        <v>5329000000</v>
      </c>
      <c r="N1424" s="3">
        <f t="shared" si="90"/>
        <v>2166000000</v>
      </c>
      <c r="O1424" s="27">
        <f t="shared" si="91"/>
        <v>0.66181015452538627</v>
      </c>
    </row>
    <row r="1425" spans="1:15" ht="12.75" x14ac:dyDescent="0.2">
      <c r="A1425" s="14">
        <v>1486</v>
      </c>
      <c r="B1425" s="9" t="s">
        <v>495</v>
      </c>
      <c r="C1425" s="18" t="s">
        <v>10</v>
      </c>
      <c r="D1425" s="15">
        <v>41362</v>
      </c>
      <c r="E1425" s="16">
        <v>6906000000</v>
      </c>
      <c r="F1425" s="17">
        <v>1175000000</v>
      </c>
      <c r="G1425" s="17">
        <v>3236000000</v>
      </c>
      <c r="H1425" s="17">
        <v>1026000000</v>
      </c>
      <c r="I1425" s="17">
        <v>286000000</v>
      </c>
      <c r="J1425" s="9" t="s">
        <v>20</v>
      </c>
      <c r="K1425" s="24" t="s">
        <v>30</v>
      </c>
      <c r="L1425" s="3">
        <f t="shared" si="88"/>
        <v>5731000000</v>
      </c>
      <c r="M1425" s="3">
        <f t="shared" si="89"/>
        <v>4548000000</v>
      </c>
      <c r="N1425" s="3">
        <f t="shared" si="90"/>
        <v>1183000000</v>
      </c>
      <c r="O1425" s="27">
        <f t="shared" si="91"/>
        <v>0.82985809441065739</v>
      </c>
    </row>
    <row r="1426" spans="1:15" ht="12.75" x14ac:dyDescent="0.2">
      <c r="A1426" s="14">
        <v>1487</v>
      </c>
      <c r="B1426" s="9" t="s">
        <v>495</v>
      </c>
      <c r="C1426" s="18" t="s">
        <v>13</v>
      </c>
      <c r="D1426" s="15">
        <v>41726</v>
      </c>
      <c r="E1426" s="16">
        <v>4183000000</v>
      </c>
      <c r="F1426" s="17">
        <v>791000000</v>
      </c>
      <c r="G1426" s="17">
        <v>2186000000</v>
      </c>
      <c r="H1426" s="17">
        <v>722000000</v>
      </c>
      <c r="I1426" s="17">
        <v>93000000</v>
      </c>
      <c r="J1426" s="9" t="s">
        <v>20</v>
      </c>
      <c r="K1426" s="24" t="s">
        <v>30</v>
      </c>
      <c r="L1426" s="3">
        <f t="shared" si="88"/>
        <v>3392000000</v>
      </c>
      <c r="M1426" s="3">
        <f t="shared" si="89"/>
        <v>3001000000</v>
      </c>
      <c r="N1426" s="3">
        <f t="shared" si="90"/>
        <v>391000000</v>
      </c>
      <c r="O1426" s="27">
        <f t="shared" si="91"/>
        <v>0.81090126703322973</v>
      </c>
    </row>
    <row r="1427" spans="1:15" ht="12.75" x14ac:dyDescent="0.2">
      <c r="A1427" s="14">
        <v>1488</v>
      </c>
      <c r="B1427" s="9" t="s">
        <v>495</v>
      </c>
      <c r="C1427" s="18" t="s">
        <v>14</v>
      </c>
      <c r="D1427" s="15">
        <v>42097</v>
      </c>
      <c r="E1427" s="16">
        <v>3956000000</v>
      </c>
      <c r="F1427" s="17">
        <v>727000000</v>
      </c>
      <c r="G1427" s="17">
        <v>2012000000</v>
      </c>
      <c r="H1427" s="17">
        <v>812000000</v>
      </c>
      <c r="I1427" s="17">
        <v>87000000</v>
      </c>
      <c r="J1427" s="9" t="s">
        <v>20</v>
      </c>
      <c r="K1427" s="24" t="s">
        <v>30</v>
      </c>
      <c r="L1427" s="3">
        <f t="shared" si="88"/>
        <v>3229000000</v>
      </c>
      <c r="M1427" s="3">
        <f t="shared" si="89"/>
        <v>2911000000</v>
      </c>
      <c r="N1427" s="3">
        <f t="shared" si="90"/>
        <v>318000000</v>
      </c>
      <c r="O1427" s="27">
        <f t="shared" si="91"/>
        <v>0.8162285136501517</v>
      </c>
    </row>
    <row r="1428" spans="1:15" ht="12.75" x14ac:dyDescent="0.2">
      <c r="A1428" s="14">
        <v>1489</v>
      </c>
      <c r="B1428" s="9" t="s">
        <v>495</v>
      </c>
      <c r="C1428" s="18" t="s">
        <v>15</v>
      </c>
      <c r="D1428" s="15">
        <v>42461</v>
      </c>
      <c r="E1428" s="16">
        <v>3600000000</v>
      </c>
      <c r="F1428" s="17">
        <v>615000000</v>
      </c>
      <c r="G1428" s="17">
        <v>1587000000</v>
      </c>
      <c r="H1428" s="17">
        <v>748000000</v>
      </c>
      <c r="I1428" s="17">
        <v>57000000</v>
      </c>
      <c r="J1428" s="9" t="s">
        <v>20</v>
      </c>
      <c r="K1428" s="24" t="s">
        <v>30</v>
      </c>
      <c r="L1428" s="3">
        <f t="shared" si="88"/>
        <v>2985000000</v>
      </c>
      <c r="M1428" s="3">
        <f t="shared" si="89"/>
        <v>2392000000</v>
      </c>
      <c r="N1428" s="3">
        <f t="shared" si="90"/>
        <v>593000000</v>
      </c>
      <c r="O1428" s="27">
        <f t="shared" si="91"/>
        <v>0.82916666666666672</v>
      </c>
    </row>
    <row r="1429" spans="1:15" ht="12.75" x14ac:dyDescent="0.2">
      <c r="A1429" s="14">
        <v>1490</v>
      </c>
      <c r="B1429" s="9" t="s">
        <v>496</v>
      </c>
      <c r="C1429" s="18" t="s">
        <v>10</v>
      </c>
      <c r="D1429" s="15">
        <v>41454</v>
      </c>
      <c r="E1429" s="16">
        <v>44411233000</v>
      </c>
      <c r="F1429" s="17">
        <v>36414626000</v>
      </c>
      <c r="G1429" s="17">
        <v>6338129000</v>
      </c>
      <c r="H1429" s="17">
        <v>0</v>
      </c>
      <c r="I1429" s="17">
        <v>0</v>
      </c>
      <c r="J1429" s="9" t="s">
        <v>34</v>
      </c>
      <c r="K1429" s="24" t="s">
        <v>497</v>
      </c>
      <c r="L1429" s="3">
        <f t="shared" si="88"/>
        <v>7996607000</v>
      </c>
      <c r="M1429" s="3">
        <f t="shared" si="89"/>
        <v>6338129000</v>
      </c>
      <c r="N1429" s="3">
        <f t="shared" si="90"/>
        <v>1658478000</v>
      </c>
      <c r="O1429" s="27">
        <f t="shared" si="91"/>
        <v>0.18005820734587577</v>
      </c>
    </row>
    <row r="1430" spans="1:15" ht="12.75" x14ac:dyDescent="0.2">
      <c r="A1430" s="14">
        <v>1491</v>
      </c>
      <c r="B1430" s="9" t="s">
        <v>496</v>
      </c>
      <c r="C1430" s="18" t="s">
        <v>13</v>
      </c>
      <c r="D1430" s="15">
        <v>41818</v>
      </c>
      <c r="E1430" s="16">
        <v>46516712000</v>
      </c>
      <c r="F1430" s="17">
        <v>38335677000</v>
      </c>
      <c r="G1430" s="17">
        <v>0</v>
      </c>
      <c r="H1430" s="17">
        <v>0</v>
      </c>
      <c r="I1430" s="17">
        <v>0</v>
      </c>
      <c r="J1430" s="9" t="s">
        <v>34</v>
      </c>
      <c r="K1430" s="24" t="s">
        <v>497</v>
      </c>
      <c r="L1430" s="3">
        <f t="shared" si="88"/>
        <v>8181035000</v>
      </c>
      <c r="M1430" s="3">
        <f t="shared" si="89"/>
        <v>0</v>
      </c>
      <c r="N1430" s="3">
        <f t="shared" si="90"/>
        <v>8181035000</v>
      </c>
      <c r="O1430" s="27">
        <f t="shared" si="91"/>
        <v>0.17587302817103667</v>
      </c>
    </row>
    <row r="1431" spans="1:15" ht="12.75" x14ac:dyDescent="0.2">
      <c r="A1431" s="14">
        <v>1492</v>
      </c>
      <c r="B1431" s="9" t="s">
        <v>496</v>
      </c>
      <c r="C1431" s="18" t="s">
        <v>14</v>
      </c>
      <c r="D1431" s="15">
        <v>42182</v>
      </c>
      <c r="E1431" s="16">
        <v>48680752000</v>
      </c>
      <c r="F1431" s="17">
        <v>40129236000</v>
      </c>
      <c r="G1431" s="17">
        <v>0</v>
      </c>
      <c r="H1431" s="17">
        <v>0</v>
      </c>
      <c r="I1431" s="17">
        <v>0</v>
      </c>
      <c r="J1431" s="9" t="s">
        <v>34</v>
      </c>
      <c r="K1431" s="24" t="s">
        <v>497</v>
      </c>
      <c r="L1431" s="3">
        <f t="shared" si="88"/>
        <v>8551516000</v>
      </c>
      <c r="M1431" s="3">
        <f t="shared" si="89"/>
        <v>0</v>
      </c>
      <c r="N1431" s="3">
        <f t="shared" si="90"/>
        <v>8551516000</v>
      </c>
      <c r="O1431" s="27">
        <f t="shared" si="91"/>
        <v>0.17566524033975481</v>
      </c>
    </row>
    <row r="1432" spans="1:15" ht="12.75" x14ac:dyDescent="0.2">
      <c r="A1432" s="14">
        <v>1493</v>
      </c>
      <c r="B1432" s="9" t="s">
        <v>496</v>
      </c>
      <c r="C1432" s="18" t="s">
        <v>15</v>
      </c>
      <c r="D1432" s="15">
        <v>42553</v>
      </c>
      <c r="E1432" s="16">
        <v>50366919000</v>
      </c>
      <c r="F1432" s="17">
        <v>41326447000</v>
      </c>
      <c r="G1432" s="17">
        <v>0</v>
      </c>
      <c r="H1432" s="17">
        <v>0</v>
      </c>
      <c r="I1432" s="17">
        <v>0</v>
      </c>
      <c r="J1432" s="9" t="s">
        <v>34</v>
      </c>
      <c r="K1432" s="24" t="s">
        <v>497</v>
      </c>
      <c r="L1432" s="3">
        <f t="shared" si="88"/>
        <v>9040472000</v>
      </c>
      <c r="M1432" s="3">
        <f t="shared" si="89"/>
        <v>0</v>
      </c>
      <c r="N1432" s="3">
        <f t="shared" si="90"/>
        <v>9040472000</v>
      </c>
      <c r="O1432" s="27">
        <f t="shared" si="91"/>
        <v>0.17949225760662471</v>
      </c>
    </row>
    <row r="1433" spans="1:15" ht="25.5" x14ac:dyDescent="0.2">
      <c r="A1433" s="14">
        <v>1494</v>
      </c>
      <c r="B1433" s="9" t="s">
        <v>498</v>
      </c>
      <c r="C1433" s="18" t="s">
        <v>10</v>
      </c>
      <c r="D1433" s="15">
        <v>41274</v>
      </c>
      <c r="E1433" s="16">
        <v>127434000000</v>
      </c>
      <c r="F1433" s="17">
        <v>55228000000</v>
      </c>
      <c r="G1433" s="17">
        <v>41066000000</v>
      </c>
      <c r="H1433" s="17">
        <v>0</v>
      </c>
      <c r="I1433" s="17">
        <v>18143000000</v>
      </c>
      <c r="J1433" s="9" t="s">
        <v>180</v>
      </c>
      <c r="K1433" s="24" t="s">
        <v>181</v>
      </c>
      <c r="L1433" s="3">
        <f t="shared" si="88"/>
        <v>72206000000</v>
      </c>
      <c r="M1433" s="3">
        <f t="shared" si="89"/>
        <v>59209000000</v>
      </c>
      <c r="N1433" s="3">
        <f t="shared" si="90"/>
        <v>12997000000</v>
      </c>
      <c r="O1433" s="27">
        <f t="shared" si="91"/>
        <v>0.56661487515105857</v>
      </c>
    </row>
    <row r="1434" spans="1:15" ht="25.5" x14ac:dyDescent="0.2">
      <c r="A1434" s="14">
        <v>1495</v>
      </c>
      <c r="B1434" s="9" t="s">
        <v>498</v>
      </c>
      <c r="C1434" s="18" t="s">
        <v>13</v>
      </c>
      <c r="D1434" s="15">
        <v>41639</v>
      </c>
      <c r="E1434" s="16">
        <v>128752000000</v>
      </c>
      <c r="F1434" s="17">
        <v>51191000000</v>
      </c>
      <c r="G1434" s="17">
        <v>28414000000</v>
      </c>
      <c r="H1434" s="17">
        <v>0</v>
      </c>
      <c r="I1434" s="17">
        <v>18395000000</v>
      </c>
      <c r="J1434" s="9" t="s">
        <v>180</v>
      </c>
      <c r="K1434" s="24" t="s">
        <v>181</v>
      </c>
      <c r="L1434" s="3">
        <f t="shared" si="88"/>
        <v>77561000000</v>
      </c>
      <c r="M1434" s="3">
        <f t="shared" si="89"/>
        <v>46809000000</v>
      </c>
      <c r="N1434" s="3">
        <f t="shared" si="90"/>
        <v>30752000000</v>
      </c>
      <c r="O1434" s="27">
        <f t="shared" si="91"/>
        <v>0.60240617621473846</v>
      </c>
    </row>
    <row r="1435" spans="1:15" ht="25.5" x14ac:dyDescent="0.2">
      <c r="A1435" s="14">
        <v>1496</v>
      </c>
      <c r="B1435" s="9" t="s">
        <v>498</v>
      </c>
      <c r="C1435" s="18" t="s">
        <v>14</v>
      </c>
      <c r="D1435" s="15">
        <v>42004</v>
      </c>
      <c r="E1435" s="16">
        <v>132447000000</v>
      </c>
      <c r="F1435" s="17">
        <v>60145000000</v>
      </c>
      <c r="G1435" s="17">
        <v>41817000000</v>
      </c>
      <c r="H1435" s="17">
        <v>0</v>
      </c>
      <c r="I1435" s="17">
        <v>18273000000</v>
      </c>
      <c r="J1435" s="9" t="s">
        <v>180</v>
      </c>
      <c r="K1435" s="24" t="s">
        <v>181</v>
      </c>
      <c r="L1435" s="3">
        <f t="shared" si="88"/>
        <v>72302000000</v>
      </c>
      <c r="M1435" s="3">
        <f t="shared" si="89"/>
        <v>60090000000</v>
      </c>
      <c r="N1435" s="3">
        <f t="shared" si="90"/>
        <v>12212000000</v>
      </c>
      <c r="O1435" s="27">
        <f t="shared" si="91"/>
        <v>0.54589382922980512</v>
      </c>
    </row>
    <row r="1436" spans="1:15" ht="25.5" x14ac:dyDescent="0.2">
      <c r="A1436" s="14">
        <v>1497</v>
      </c>
      <c r="B1436" s="9" t="s">
        <v>498</v>
      </c>
      <c r="C1436" s="18" t="s">
        <v>15</v>
      </c>
      <c r="D1436" s="15">
        <v>42369</v>
      </c>
      <c r="E1436" s="16">
        <v>146801000000</v>
      </c>
      <c r="F1436" s="17">
        <v>67046000000</v>
      </c>
      <c r="G1436" s="17">
        <v>32954000000</v>
      </c>
      <c r="H1436" s="17">
        <v>0</v>
      </c>
      <c r="I1436" s="17">
        <v>22016000000</v>
      </c>
      <c r="J1436" s="9" t="s">
        <v>180</v>
      </c>
      <c r="K1436" s="24" t="s">
        <v>181</v>
      </c>
      <c r="L1436" s="3">
        <f t="shared" si="88"/>
        <v>79755000000</v>
      </c>
      <c r="M1436" s="3">
        <f t="shared" si="89"/>
        <v>54970000000</v>
      </c>
      <c r="N1436" s="3">
        <f t="shared" si="90"/>
        <v>24785000000</v>
      </c>
      <c r="O1436" s="27">
        <f t="shared" si="91"/>
        <v>0.54328648987404715</v>
      </c>
    </row>
    <row r="1437" spans="1:15" ht="12.75" x14ac:dyDescent="0.2">
      <c r="A1437" s="14">
        <v>1498</v>
      </c>
      <c r="B1437" s="9" t="s">
        <v>499</v>
      </c>
      <c r="C1437" s="18" t="s">
        <v>10</v>
      </c>
      <c r="D1437" s="15">
        <v>41639</v>
      </c>
      <c r="E1437" s="16">
        <v>4206100000</v>
      </c>
      <c r="F1437" s="17">
        <v>2545600000</v>
      </c>
      <c r="G1437" s="17">
        <v>1193800000</v>
      </c>
      <c r="H1437" s="17">
        <v>0</v>
      </c>
      <c r="I1437" s="17">
        <v>0</v>
      </c>
      <c r="J1437" s="9" t="s">
        <v>34</v>
      </c>
      <c r="K1437" s="24" t="s">
        <v>500</v>
      </c>
      <c r="L1437" s="3">
        <f t="shared" si="88"/>
        <v>1660500000</v>
      </c>
      <c r="M1437" s="3">
        <f t="shared" si="89"/>
        <v>1193800000</v>
      </c>
      <c r="N1437" s="3">
        <f t="shared" si="90"/>
        <v>466700000</v>
      </c>
      <c r="O1437" s="27">
        <f t="shared" si="91"/>
        <v>0.39478376643446422</v>
      </c>
    </row>
    <row r="1438" spans="1:15" ht="12.75" x14ac:dyDescent="0.2">
      <c r="A1438" s="14">
        <v>1499</v>
      </c>
      <c r="B1438" s="9" t="s">
        <v>499</v>
      </c>
      <c r="C1438" s="18" t="s">
        <v>13</v>
      </c>
      <c r="D1438" s="15">
        <v>42004</v>
      </c>
      <c r="E1438" s="16">
        <v>4146300000</v>
      </c>
      <c r="F1438" s="17">
        <v>2493300000</v>
      </c>
      <c r="G1438" s="17">
        <v>1163900000</v>
      </c>
      <c r="H1438" s="17">
        <v>0</v>
      </c>
      <c r="I1438" s="17">
        <v>0</v>
      </c>
      <c r="J1438" s="9" t="s">
        <v>34</v>
      </c>
      <c r="K1438" s="24" t="s">
        <v>500</v>
      </c>
      <c r="L1438" s="3">
        <f t="shared" si="88"/>
        <v>1653000000</v>
      </c>
      <c r="M1438" s="3">
        <f t="shared" si="89"/>
        <v>1163900000</v>
      </c>
      <c r="N1438" s="3">
        <f t="shared" si="90"/>
        <v>489100000</v>
      </c>
      <c r="O1438" s="27">
        <f t="shared" si="91"/>
        <v>0.39866869256927862</v>
      </c>
    </row>
    <row r="1439" spans="1:15" ht="12.75" x14ac:dyDescent="0.2">
      <c r="A1439" s="14">
        <v>1500</v>
      </c>
      <c r="B1439" s="9" t="s">
        <v>499</v>
      </c>
      <c r="C1439" s="18" t="s">
        <v>14</v>
      </c>
      <c r="D1439" s="15">
        <v>42369</v>
      </c>
      <c r="E1439" s="16">
        <v>3567500000</v>
      </c>
      <c r="F1439" s="17">
        <v>2163500000</v>
      </c>
      <c r="G1439" s="17">
        <v>1051800000</v>
      </c>
      <c r="H1439" s="17">
        <v>0</v>
      </c>
      <c r="I1439" s="17">
        <v>0</v>
      </c>
      <c r="J1439" s="9" t="s">
        <v>34</v>
      </c>
      <c r="K1439" s="24" t="s">
        <v>500</v>
      </c>
      <c r="L1439" s="3">
        <f t="shared" si="88"/>
        <v>1404000000</v>
      </c>
      <c r="M1439" s="3">
        <f t="shared" si="89"/>
        <v>1051800000</v>
      </c>
      <c r="N1439" s="3">
        <f t="shared" si="90"/>
        <v>352200000</v>
      </c>
      <c r="O1439" s="27">
        <f t="shared" si="91"/>
        <v>0.39355290819901895</v>
      </c>
    </row>
    <row r="1440" spans="1:15" ht="12.75" x14ac:dyDescent="0.2">
      <c r="A1440" s="14">
        <v>1501</v>
      </c>
      <c r="B1440" s="9" t="s">
        <v>499</v>
      </c>
      <c r="C1440" s="18" t="s">
        <v>15</v>
      </c>
      <c r="D1440" s="15">
        <v>42735</v>
      </c>
      <c r="E1440" s="16">
        <v>4885000000</v>
      </c>
      <c r="F1440" s="17">
        <v>3003100000</v>
      </c>
      <c r="G1440" s="17">
        <v>1597300000</v>
      </c>
      <c r="H1440" s="17">
        <v>0</v>
      </c>
      <c r="I1440" s="17">
        <v>0</v>
      </c>
      <c r="J1440" s="9" t="s">
        <v>34</v>
      </c>
      <c r="K1440" s="24" t="s">
        <v>500</v>
      </c>
      <c r="L1440" s="3">
        <f t="shared" si="88"/>
        <v>1881900000</v>
      </c>
      <c r="M1440" s="3">
        <f t="shared" si="89"/>
        <v>1597300000</v>
      </c>
      <c r="N1440" s="3">
        <f t="shared" si="90"/>
        <v>284600000</v>
      </c>
      <c r="O1440" s="27">
        <f t="shared" si="91"/>
        <v>0.3852405322415558</v>
      </c>
    </row>
    <row r="1441" spans="1:15" ht="12.75" x14ac:dyDescent="0.2">
      <c r="A1441" s="14">
        <v>1502</v>
      </c>
      <c r="B1441" s="9" t="s">
        <v>501</v>
      </c>
      <c r="C1441" s="18" t="s">
        <v>10</v>
      </c>
      <c r="D1441" s="15">
        <v>41274</v>
      </c>
      <c r="E1441" s="16">
        <v>2665000000</v>
      </c>
      <c r="F1441" s="17">
        <v>1174000000</v>
      </c>
      <c r="G1441" s="17">
        <v>728000000</v>
      </c>
      <c r="H1441" s="17">
        <v>183000000</v>
      </c>
      <c r="I1441" s="17">
        <v>0</v>
      </c>
      <c r="J1441" s="9" t="s">
        <v>20</v>
      </c>
      <c r="K1441" s="24" t="s">
        <v>30</v>
      </c>
      <c r="L1441" s="3">
        <f t="shared" si="88"/>
        <v>1491000000</v>
      </c>
      <c r="M1441" s="3">
        <f t="shared" si="89"/>
        <v>911000000</v>
      </c>
      <c r="N1441" s="3">
        <f t="shared" si="90"/>
        <v>580000000</v>
      </c>
      <c r="O1441" s="27">
        <f t="shared" si="91"/>
        <v>0.55947467166979359</v>
      </c>
    </row>
    <row r="1442" spans="1:15" ht="12.75" x14ac:dyDescent="0.2">
      <c r="A1442" s="14">
        <v>1503</v>
      </c>
      <c r="B1442" s="9" t="s">
        <v>501</v>
      </c>
      <c r="C1442" s="18" t="s">
        <v>13</v>
      </c>
      <c r="D1442" s="15">
        <v>41639</v>
      </c>
      <c r="E1442" s="16">
        <v>2692000000</v>
      </c>
      <c r="F1442" s="17">
        <v>1219000000</v>
      </c>
      <c r="G1442" s="17">
        <v>757000000</v>
      </c>
      <c r="H1442" s="17">
        <v>184000000</v>
      </c>
      <c r="I1442" s="17">
        <v>0</v>
      </c>
      <c r="J1442" s="9" t="s">
        <v>20</v>
      </c>
      <c r="K1442" s="24" t="s">
        <v>30</v>
      </c>
      <c r="L1442" s="3">
        <f t="shared" si="88"/>
        <v>1473000000</v>
      </c>
      <c r="M1442" s="3">
        <f t="shared" si="89"/>
        <v>941000000</v>
      </c>
      <c r="N1442" s="3">
        <f t="shared" si="90"/>
        <v>532000000</v>
      </c>
      <c r="O1442" s="27">
        <f t="shared" si="91"/>
        <v>0.54717682020802383</v>
      </c>
    </row>
    <row r="1443" spans="1:15" ht="12.75" x14ac:dyDescent="0.2">
      <c r="A1443" s="14">
        <v>1504</v>
      </c>
      <c r="B1443" s="9" t="s">
        <v>501</v>
      </c>
      <c r="C1443" s="18" t="s">
        <v>14</v>
      </c>
      <c r="D1443" s="15">
        <v>42004</v>
      </c>
      <c r="E1443" s="16">
        <v>2732000000</v>
      </c>
      <c r="F1443" s="17">
        <v>1253000000</v>
      </c>
      <c r="G1443" s="17">
        <v>770000000</v>
      </c>
      <c r="H1443" s="17">
        <v>206000000</v>
      </c>
      <c r="I1443" s="17">
        <v>0</v>
      </c>
      <c r="J1443" s="9" t="s">
        <v>20</v>
      </c>
      <c r="K1443" s="24" t="s">
        <v>30</v>
      </c>
      <c r="L1443" s="3">
        <f t="shared" si="88"/>
        <v>1479000000</v>
      </c>
      <c r="M1443" s="3">
        <f t="shared" si="89"/>
        <v>976000000</v>
      </c>
      <c r="N1443" s="3">
        <f t="shared" si="90"/>
        <v>503000000</v>
      </c>
      <c r="O1443" s="27">
        <f t="shared" si="91"/>
        <v>0.54136163982430452</v>
      </c>
    </row>
    <row r="1444" spans="1:15" ht="12.75" x14ac:dyDescent="0.2">
      <c r="A1444" s="14">
        <v>1505</v>
      </c>
      <c r="B1444" s="9" t="s">
        <v>501</v>
      </c>
      <c r="C1444" s="18" t="s">
        <v>15</v>
      </c>
      <c r="D1444" s="15">
        <v>42369</v>
      </c>
      <c r="E1444" s="16">
        <v>2530000000</v>
      </c>
      <c r="F1444" s="17">
        <v>1254000000</v>
      </c>
      <c r="G1444" s="17">
        <v>765000000</v>
      </c>
      <c r="H1444" s="17">
        <v>228000000</v>
      </c>
      <c r="I1444" s="17">
        <v>0</v>
      </c>
      <c r="J1444" s="9" t="s">
        <v>20</v>
      </c>
      <c r="K1444" s="24" t="s">
        <v>30</v>
      </c>
      <c r="L1444" s="3">
        <f t="shared" si="88"/>
        <v>1276000000</v>
      </c>
      <c r="M1444" s="3">
        <f t="shared" si="89"/>
        <v>993000000</v>
      </c>
      <c r="N1444" s="3">
        <f t="shared" si="90"/>
        <v>283000000</v>
      </c>
      <c r="O1444" s="27">
        <f t="shared" si="91"/>
        <v>0.5043478260869565</v>
      </c>
    </row>
    <row r="1445" spans="1:15" ht="12.75" x14ac:dyDescent="0.2">
      <c r="A1445" s="14">
        <v>1506</v>
      </c>
      <c r="B1445" s="9" t="s">
        <v>502</v>
      </c>
      <c r="C1445" s="18" t="s">
        <v>10</v>
      </c>
      <c r="D1445" s="15">
        <v>41547</v>
      </c>
      <c r="E1445" s="16">
        <v>1924400000</v>
      </c>
      <c r="F1445" s="17">
        <v>874838000</v>
      </c>
      <c r="G1445" s="17">
        <v>254468000</v>
      </c>
      <c r="H1445" s="17">
        <v>0</v>
      </c>
      <c r="I1445" s="17">
        <v>45639000</v>
      </c>
      <c r="J1445" s="9" t="s">
        <v>11</v>
      </c>
      <c r="K1445" s="24" t="s">
        <v>89</v>
      </c>
      <c r="L1445" s="3">
        <f t="shared" si="88"/>
        <v>1049562000</v>
      </c>
      <c r="M1445" s="3">
        <f t="shared" si="89"/>
        <v>300107000</v>
      </c>
      <c r="N1445" s="3">
        <f t="shared" si="90"/>
        <v>749455000</v>
      </c>
      <c r="O1445" s="27">
        <f t="shared" si="91"/>
        <v>0.54539700685928083</v>
      </c>
    </row>
    <row r="1446" spans="1:15" ht="12.75" x14ac:dyDescent="0.2">
      <c r="A1446" s="14">
        <v>1507</v>
      </c>
      <c r="B1446" s="9" t="s">
        <v>502</v>
      </c>
      <c r="C1446" s="18" t="s">
        <v>13</v>
      </c>
      <c r="D1446" s="15">
        <v>41912</v>
      </c>
      <c r="E1446" s="16">
        <v>2372906000</v>
      </c>
      <c r="F1446" s="17">
        <v>1105032000</v>
      </c>
      <c r="G1446" s="17">
        <v>276446000</v>
      </c>
      <c r="H1446" s="17">
        <v>0</v>
      </c>
      <c r="I1446" s="17">
        <v>63608000</v>
      </c>
      <c r="J1446" s="9" t="s">
        <v>11</v>
      </c>
      <c r="K1446" s="24" t="s">
        <v>89</v>
      </c>
      <c r="L1446" s="3">
        <f t="shared" si="88"/>
        <v>1267874000</v>
      </c>
      <c r="M1446" s="3">
        <f t="shared" si="89"/>
        <v>340054000</v>
      </c>
      <c r="N1446" s="3">
        <f t="shared" si="90"/>
        <v>927820000</v>
      </c>
      <c r="O1446" s="27">
        <f t="shared" si="91"/>
        <v>0.53431277935156307</v>
      </c>
    </row>
    <row r="1447" spans="1:15" ht="12.75" x14ac:dyDescent="0.2">
      <c r="A1447" s="14">
        <v>1508</v>
      </c>
      <c r="B1447" s="9" t="s">
        <v>502</v>
      </c>
      <c r="C1447" s="18" t="s">
        <v>14</v>
      </c>
      <c r="D1447" s="15">
        <v>42277</v>
      </c>
      <c r="E1447" s="16">
        <v>2707115000</v>
      </c>
      <c r="F1447" s="17">
        <v>1257270000</v>
      </c>
      <c r="G1447" s="17">
        <v>321624000</v>
      </c>
      <c r="H1447" s="17">
        <v>0</v>
      </c>
      <c r="I1447" s="17">
        <v>54219000</v>
      </c>
      <c r="J1447" s="9" t="s">
        <v>11</v>
      </c>
      <c r="K1447" s="24" t="s">
        <v>89</v>
      </c>
      <c r="L1447" s="3">
        <f t="shared" si="88"/>
        <v>1449845000</v>
      </c>
      <c r="M1447" s="3">
        <f t="shared" si="89"/>
        <v>375843000</v>
      </c>
      <c r="N1447" s="3">
        <f t="shared" si="90"/>
        <v>1074002000</v>
      </c>
      <c r="O1447" s="27">
        <f t="shared" si="91"/>
        <v>0.5355683079588418</v>
      </c>
    </row>
    <row r="1448" spans="1:15" ht="12.75" x14ac:dyDescent="0.2">
      <c r="A1448" s="14">
        <v>1509</v>
      </c>
      <c r="B1448" s="9" t="s">
        <v>502</v>
      </c>
      <c r="C1448" s="18" t="s">
        <v>15</v>
      </c>
      <c r="D1448" s="15">
        <v>42643</v>
      </c>
      <c r="E1448" s="16">
        <v>3171411000</v>
      </c>
      <c r="F1448" s="17">
        <v>1443348000</v>
      </c>
      <c r="G1448" s="17">
        <v>382858000</v>
      </c>
      <c r="H1448" s="17">
        <v>0</v>
      </c>
      <c r="I1448" s="17">
        <v>77445000</v>
      </c>
      <c r="J1448" s="9" t="s">
        <v>11</v>
      </c>
      <c r="K1448" s="24" t="s">
        <v>89</v>
      </c>
      <c r="L1448" s="3">
        <f t="shared" si="88"/>
        <v>1728063000</v>
      </c>
      <c r="M1448" s="3">
        <f t="shared" si="89"/>
        <v>460303000</v>
      </c>
      <c r="N1448" s="3">
        <f t="shared" si="90"/>
        <v>1267760000</v>
      </c>
      <c r="O1448" s="27">
        <f t="shared" si="91"/>
        <v>0.54488774870239143</v>
      </c>
    </row>
    <row r="1449" spans="1:15" ht="12.75" x14ac:dyDescent="0.2">
      <c r="A1449" s="14">
        <v>1510</v>
      </c>
      <c r="B1449" s="9" t="s">
        <v>503</v>
      </c>
      <c r="C1449" s="18" t="s">
        <v>10</v>
      </c>
      <c r="D1449" s="15">
        <v>41544</v>
      </c>
      <c r="E1449" s="16">
        <v>11390000000</v>
      </c>
      <c r="F1449" s="17">
        <v>7739000000</v>
      </c>
      <c r="G1449" s="17">
        <v>1440000000</v>
      </c>
      <c r="H1449" s="17">
        <v>590000000</v>
      </c>
      <c r="I1449" s="17">
        <v>0</v>
      </c>
      <c r="J1449" s="9" t="s">
        <v>20</v>
      </c>
      <c r="K1449" s="24" t="s">
        <v>504</v>
      </c>
      <c r="L1449" s="3">
        <f t="shared" si="88"/>
        <v>3651000000</v>
      </c>
      <c r="M1449" s="3">
        <f t="shared" si="89"/>
        <v>2030000000</v>
      </c>
      <c r="N1449" s="3">
        <f t="shared" si="90"/>
        <v>1621000000</v>
      </c>
      <c r="O1449" s="27">
        <f t="shared" si="91"/>
        <v>0.3205443371378402</v>
      </c>
    </row>
    <row r="1450" spans="1:15" ht="12.75" x14ac:dyDescent="0.2">
      <c r="A1450" s="14">
        <v>1511</v>
      </c>
      <c r="B1450" s="9" t="s">
        <v>503</v>
      </c>
      <c r="C1450" s="18" t="s">
        <v>13</v>
      </c>
      <c r="D1450" s="15">
        <v>41908</v>
      </c>
      <c r="E1450" s="16">
        <v>11973000000</v>
      </c>
      <c r="F1450" s="17">
        <v>8001000000</v>
      </c>
      <c r="G1450" s="17">
        <v>1534000000</v>
      </c>
      <c r="H1450" s="17">
        <v>583000000</v>
      </c>
      <c r="I1450" s="17">
        <v>0</v>
      </c>
      <c r="J1450" s="9" t="s">
        <v>20</v>
      </c>
      <c r="K1450" s="24" t="s">
        <v>504</v>
      </c>
      <c r="L1450" s="3">
        <f t="shared" si="88"/>
        <v>3972000000</v>
      </c>
      <c r="M1450" s="3">
        <f t="shared" si="89"/>
        <v>2117000000</v>
      </c>
      <c r="N1450" s="3">
        <f t="shared" si="90"/>
        <v>1855000000</v>
      </c>
      <c r="O1450" s="27">
        <f t="shared" si="91"/>
        <v>0.33174642946629918</v>
      </c>
    </row>
    <row r="1451" spans="1:15" ht="12.75" x14ac:dyDescent="0.2">
      <c r="A1451" s="14">
        <v>1512</v>
      </c>
      <c r="B1451" s="9" t="s">
        <v>503</v>
      </c>
      <c r="C1451" s="18" t="s">
        <v>14</v>
      </c>
      <c r="D1451" s="15">
        <v>42272</v>
      </c>
      <c r="E1451" s="16">
        <v>12233000000</v>
      </c>
      <c r="F1451" s="17">
        <v>8146000000</v>
      </c>
      <c r="G1451" s="17">
        <v>1504000000</v>
      </c>
      <c r="H1451" s="17">
        <v>627000000</v>
      </c>
      <c r="I1451" s="17">
        <v>0</v>
      </c>
      <c r="J1451" s="9" t="s">
        <v>20</v>
      </c>
      <c r="K1451" s="24" t="s">
        <v>504</v>
      </c>
      <c r="L1451" s="3">
        <f t="shared" si="88"/>
        <v>4087000000</v>
      </c>
      <c r="M1451" s="3">
        <f t="shared" si="89"/>
        <v>2131000000</v>
      </c>
      <c r="N1451" s="3">
        <f t="shared" si="90"/>
        <v>1956000000</v>
      </c>
      <c r="O1451" s="27">
        <f t="shared" si="91"/>
        <v>0.33409629690182296</v>
      </c>
    </row>
    <row r="1452" spans="1:15" ht="12.75" x14ac:dyDescent="0.2">
      <c r="A1452" s="14">
        <v>1513</v>
      </c>
      <c r="B1452" s="9" t="s">
        <v>503</v>
      </c>
      <c r="C1452" s="18" t="s">
        <v>15</v>
      </c>
      <c r="D1452" s="15">
        <v>42643</v>
      </c>
      <c r="E1452" s="16">
        <v>12238000000</v>
      </c>
      <c r="F1452" s="17">
        <v>8205000000</v>
      </c>
      <c r="G1452" s="17">
        <v>1463000000</v>
      </c>
      <c r="H1452" s="17">
        <v>644000000</v>
      </c>
      <c r="I1452" s="17">
        <v>0</v>
      </c>
      <c r="J1452" s="9" t="s">
        <v>20</v>
      </c>
      <c r="K1452" s="24" t="s">
        <v>504</v>
      </c>
      <c r="L1452" s="3">
        <f t="shared" si="88"/>
        <v>4033000000</v>
      </c>
      <c r="M1452" s="3">
        <f t="shared" si="89"/>
        <v>2107000000</v>
      </c>
      <c r="N1452" s="3">
        <f t="shared" si="90"/>
        <v>1926000000</v>
      </c>
      <c r="O1452" s="27">
        <f t="shared" si="91"/>
        <v>0.32954731165223078</v>
      </c>
    </row>
    <row r="1453" spans="1:15" ht="12.75" x14ac:dyDescent="0.2">
      <c r="A1453" s="14">
        <v>1514</v>
      </c>
      <c r="B1453" s="9" t="s">
        <v>505</v>
      </c>
      <c r="C1453" s="18" t="s">
        <v>10</v>
      </c>
      <c r="D1453" s="15">
        <v>41273</v>
      </c>
      <c r="E1453" s="16">
        <v>5353197000</v>
      </c>
      <c r="F1453" s="17">
        <v>2943847000</v>
      </c>
      <c r="G1453" s="17">
        <v>1303427000</v>
      </c>
      <c r="H1453" s="17">
        <v>0</v>
      </c>
      <c r="I1453" s="17">
        <v>194039000</v>
      </c>
      <c r="J1453" s="9" t="s">
        <v>17</v>
      </c>
      <c r="K1453" s="24" t="s">
        <v>506</v>
      </c>
      <c r="L1453" s="3">
        <f t="shared" si="88"/>
        <v>2409350000</v>
      </c>
      <c r="M1453" s="3">
        <f t="shared" si="89"/>
        <v>1497466000</v>
      </c>
      <c r="N1453" s="3">
        <f t="shared" si="90"/>
        <v>911884000</v>
      </c>
      <c r="O1453" s="27">
        <f t="shared" si="91"/>
        <v>0.45007684193202679</v>
      </c>
    </row>
    <row r="1454" spans="1:15" ht="12.75" x14ac:dyDescent="0.2">
      <c r="A1454" s="14">
        <v>1515</v>
      </c>
      <c r="B1454" s="9" t="s">
        <v>505</v>
      </c>
      <c r="C1454" s="18" t="s">
        <v>13</v>
      </c>
      <c r="D1454" s="15">
        <v>41637</v>
      </c>
      <c r="E1454" s="16">
        <v>1603123000</v>
      </c>
      <c r="F1454" s="17">
        <v>662769000</v>
      </c>
      <c r="G1454" s="17">
        <v>531932000</v>
      </c>
      <c r="H1454" s="17">
        <v>0</v>
      </c>
      <c r="I1454" s="17">
        <v>74833000</v>
      </c>
      <c r="J1454" s="9" t="s">
        <v>17</v>
      </c>
      <c r="K1454" s="24" t="s">
        <v>506</v>
      </c>
      <c r="L1454" s="3">
        <f t="shared" si="88"/>
        <v>940354000</v>
      </c>
      <c r="M1454" s="3">
        <f t="shared" si="89"/>
        <v>606765000</v>
      </c>
      <c r="N1454" s="3">
        <f t="shared" si="90"/>
        <v>333589000</v>
      </c>
      <c r="O1454" s="27">
        <f t="shared" si="91"/>
        <v>0.58657632633303869</v>
      </c>
    </row>
    <row r="1455" spans="1:15" ht="12.75" x14ac:dyDescent="0.2">
      <c r="A1455" s="14">
        <v>1516</v>
      </c>
      <c r="B1455" s="9" t="s">
        <v>505</v>
      </c>
      <c r="C1455" s="18" t="s">
        <v>14</v>
      </c>
      <c r="D1455" s="15">
        <v>42004</v>
      </c>
      <c r="E1455" s="16">
        <v>2626141000</v>
      </c>
      <c r="F1455" s="17">
        <v>954990000</v>
      </c>
      <c r="G1455" s="17">
        <v>766854000</v>
      </c>
      <c r="H1455" s="17">
        <v>0</v>
      </c>
      <c r="I1455" s="17">
        <v>151837000</v>
      </c>
      <c r="J1455" s="9" t="s">
        <v>17</v>
      </c>
      <c r="K1455" s="24" t="s">
        <v>506</v>
      </c>
      <c r="L1455" s="3">
        <f t="shared" si="88"/>
        <v>1671151000</v>
      </c>
      <c r="M1455" s="3">
        <f t="shared" si="89"/>
        <v>918691000</v>
      </c>
      <c r="N1455" s="3">
        <f t="shared" si="90"/>
        <v>752460000</v>
      </c>
      <c r="O1455" s="27">
        <f t="shared" si="91"/>
        <v>0.63635235122561962</v>
      </c>
    </row>
    <row r="1456" spans="1:15" ht="12.75" x14ac:dyDescent="0.2">
      <c r="A1456" s="14">
        <v>1517</v>
      </c>
      <c r="B1456" s="9" t="s">
        <v>505</v>
      </c>
      <c r="C1456" s="18" t="s">
        <v>15</v>
      </c>
      <c r="D1456" s="15">
        <v>42369</v>
      </c>
      <c r="E1456" s="16">
        <v>3050945000</v>
      </c>
      <c r="F1456" s="17">
        <v>923336000</v>
      </c>
      <c r="G1456" s="17">
        <v>1068221000</v>
      </c>
      <c r="H1456" s="17">
        <v>0</v>
      </c>
      <c r="I1456" s="17">
        <v>205087000</v>
      </c>
      <c r="J1456" s="9" t="s">
        <v>17</v>
      </c>
      <c r="K1456" s="24" t="s">
        <v>506</v>
      </c>
      <c r="L1456" s="3">
        <f t="shared" si="88"/>
        <v>2127609000</v>
      </c>
      <c r="M1456" s="3">
        <f t="shared" si="89"/>
        <v>1273308000</v>
      </c>
      <c r="N1456" s="3">
        <f t="shared" si="90"/>
        <v>854301000</v>
      </c>
      <c r="O1456" s="27">
        <f t="shared" si="91"/>
        <v>0.69736065383020673</v>
      </c>
    </row>
    <row r="1457" spans="1:15" ht="12.75" x14ac:dyDescent="0.2">
      <c r="A1457" s="14">
        <v>1518</v>
      </c>
      <c r="B1457" s="9" t="s">
        <v>507</v>
      </c>
      <c r="C1457" s="18" t="s">
        <v>10</v>
      </c>
      <c r="D1457" s="15">
        <v>41307</v>
      </c>
      <c r="E1457" s="16">
        <v>73301000000</v>
      </c>
      <c r="F1457" s="17">
        <v>50568000000</v>
      </c>
      <c r="G1457" s="17">
        <v>15110000000</v>
      </c>
      <c r="H1457" s="17">
        <v>0</v>
      </c>
      <c r="I1457" s="17">
        <v>2044000000</v>
      </c>
      <c r="J1457" s="9" t="s">
        <v>17</v>
      </c>
      <c r="K1457" s="24" t="s">
        <v>195</v>
      </c>
      <c r="L1457" s="3">
        <f t="shared" si="88"/>
        <v>22733000000</v>
      </c>
      <c r="M1457" s="3">
        <f t="shared" si="89"/>
        <v>17154000000</v>
      </c>
      <c r="N1457" s="3">
        <f t="shared" si="90"/>
        <v>5579000000</v>
      </c>
      <c r="O1457" s="27">
        <f t="shared" si="91"/>
        <v>0.31013219464945907</v>
      </c>
    </row>
    <row r="1458" spans="1:15" ht="12.75" x14ac:dyDescent="0.2">
      <c r="A1458" s="14">
        <v>1519</v>
      </c>
      <c r="B1458" s="9" t="s">
        <v>507</v>
      </c>
      <c r="C1458" s="18" t="s">
        <v>13</v>
      </c>
      <c r="D1458" s="15">
        <v>41671</v>
      </c>
      <c r="E1458" s="16">
        <v>71279000000</v>
      </c>
      <c r="F1458" s="17">
        <v>50039000000</v>
      </c>
      <c r="G1458" s="17">
        <v>14465000000</v>
      </c>
      <c r="H1458" s="17">
        <v>0</v>
      </c>
      <c r="I1458" s="17">
        <v>1996000000</v>
      </c>
      <c r="J1458" s="9" t="s">
        <v>17</v>
      </c>
      <c r="K1458" s="24" t="s">
        <v>195</v>
      </c>
      <c r="L1458" s="3">
        <f t="shared" si="88"/>
        <v>21240000000</v>
      </c>
      <c r="M1458" s="3">
        <f t="shared" si="89"/>
        <v>16461000000</v>
      </c>
      <c r="N1458" s="3">
        <f t="shared" si="90"/>
        <v>4779000000</v>
      </c>
      <c r="O1458" s="27">
        <f t="shared" si="91"/>
        <v>0.29798397845087615</v>
      </c>
    </row>
    <row r="1459" spans="1:15" ht="12.75" x14ac:dyDescent="0.2">
      <c r="A1459" s="14">
        <v>1520</v>
      </c>
      <c r="B1459" s="9" t="s">
        <v>507</v>
      </c>
      <c r="C1459" s="18" t="s">
        <v>14</v>
      </c>
      <c r="D1459" s="15">
        <v>42035</v>
      </c>
      <c r="E1459" s="16">
        <v>72618000000</v>
      </c>
      <c r="F1459" s="17">
        <v>51278000000</v>
      </c>
      <c r="G1459" s="17">
        <v>14676000000</v>
      </c>
      <c r="H1459" s="17">
        <v>0</v>
      </c>
      <c r="I1459" s="17">
        <v>2129000000</v>
      </c>
      <c r="J1459" s="9" t="s">
        <v>17</v>
      </c>
      <c r="K1459" s="24" t="s">
        <v>195</v>
      </c>
      <c r="L1459" s="3">
        <f t="shared" si="88"/>
        <v>21340000000</v>
      </c>
      <c r="M1459" s="3">
        <f t="shared" si="89"/>
        <v>16805000000</v>
      </c>
      <c r="N1459" s="3">
        <f t="shared" si="90"/>
        <v>4535000000</v>
      </c>
      <c r="O1459" s="27">
        <f t="shared" si="91"/>
        <v>0.29386653446803823</v>
      </c>
    </row>
    <row r="1460" spans="1:15" ht="12.75" x14ac:dyDescent="0.2">
      <c r="A1460" s="14">
        <v>1521</v>
      </c>
      <c r="B1460" s="9" t="s">
        <v>507</v>
      </c>
      <c r="C1460" s="18" t="s">
        <v>15</v>
      </c>
      <c r="D1460" s="15">
        <v>42399</v>
      </c>
      <c r="E1460" s="16">
        <v>73785000000</v>
      </c>
      <c r="F1460" s="17">
        <v>51997000000</v>
      </c>
      <c r="G1460" s="17">
        <v>14665000000</v>
      </c>
      <c r="H1460" s="17">
        <v>0</v>
      </c>
      <c r="I1460" s="17">
        <v>2213000000</v>
      </c>
      <c r="J1460" s="9" t="s">
        <v>17</v>
      </c>
      <c r="K1460" s="24" t="s">
        <v>195</v>
      </c>
      <c r="L1460" s="3">
        <f t="shared" si="88"/>
        <v>21788000000</v>
      </c>
      <c r="M1460" s="3">
        <f t="shared" si="89"/>
        <v>16878000000</v>
      </c>
      <c r="N1460" s="3">
        <f t="shared" si="90"/>
        <v>4910000000</v>
      </c>
      <c r="O1460" s="27">
        <f t="shared" si="91"/>
        <v>0.29529037067154573</v>
      </c>
    </row>
    <row r="1461" spans="1:15" ht="25.5" x14ac:dyDescent="0.2">
      <c r="A1461" s="14">
        <v>1522</v>
      </c>
      <c r="B1461" s="9" t="s">
        <v>508</v>
      </c>
      <c r="C1461" s="18" t="s">
        <v>10</v>
      </c>
      <c r="D1461" s="15">
        <v>41305</v>
      </c>
      <c r="E1461" s="16">
        <v>3794249000</v>
      </c>
      <c r="F1461" s="17">
        <v>1630965000</v>
      </c>
      <c r="G1461" s="17">
        <v>1466067000</v>
      </c>
      <c r="H1461" s="17">
        <v>0</v>
      </c>
      <c r="I1461" s="17">
        <v>0</v>
      </c>
      <c r="J1461" s="9" t="s">
        <v>17</v>
      </c>
      <c r="K1461" s="24" t="s">
        <v>287</v>
      </c>
      <c r="L1461" s="3">
        <f t="shared" si="88"/>
        <v>2163284000</v>
      </c>
      <c r="M1461" s="3">
        <f t="shared" si="89"/>
        <v>1466067000</v>
      </c>
      <c r="N1461" s="3">
        <f t="shared" si="90"/>
        <v>697217000</v>
      </c>
      <c r="O1461" s="27">
        <f t="shared" si="91"/>
        <v>0.57014813735208203</v>
      </c>
    </row>
    <row r="1462" spans="1:15" ht="25.5" x14ac:dyDescent="0.2">
      <c r="A1462" s="14">
        <v>1523</v>
      </c>
      <c r="B1462" s="9" t="s">
        <v>508</v>
      </c>
      <c r="C1462" s="18" t="s">
        <v>13</v>
      </c>
      <c r="D1462" s="15">
        <v>41670</v>
      </c>
      <c r="E1462" s="16">
        <v>4031100000</v>
      </c>
      <c r="F1462" s="17">
        <v>1690700000</v>
      </c>
      <c r="G1462" s="17">
        <v>2036100000</v>
      </c>
      <c r="H1462" s="17">
        <v>0</v>
      </c>
      <c r="I1462" s="17">
        <v>0</v>
      </c>
      <c r="J1462" s="9" t="s">
        <v>17</v>
      </c>
      <c r="K1462" s="24" t="s">
        <v>287</v>
      </c>
      <c r="L1462" s="3">
        <f t="shared" si="88"/>
        <v>2340400000</v>
      </c>
      <c r="M1462" s="3">
        <f t="shared" si="89"/>
        <v>2036100000</v>
      </c>
      <c r="N1462" s="3">
        <f t="shared" si="90"/>
        <v>304300000</v>
      </c>
      <c r="O1462" s="27">
        <f t="shared" si="91"/>
        <v>0.5805859442831981</v>
      </c>
    </row>
    <row r="1463" spans="1:15" ht="25.5" x14ac:dyDescent="0.2">
      <c r="A1463" s="14">
        <v>1524</v>
      </c>
      <c r="B1463" s="9" t="s">
        <v>508</v>
      </c>
      <c r="C1463" s="18" t="s">
        <v>14</v>
      </c>
      <c r="D1463" s="15">
        <v>42035</v>
      </c>
      <c r="E1463" s="16">
        <v>4249900000</v>
      </c>
      <c r="F1463" s="17">
        <v>1712700000</v>
      </c>
      <c r="G1463" s="17">
        <v>1645800000</v>
      </c>
      <c r="H1463" s="17">
        <v>0</v>
      </c>
      <c r="I1463" s="17">
        <v>0</v>
      </c>
      <c r="J1463" s="9" t="s">
        <v>17</v>
      </c>
      <c r="K1463" s="24" t="s">
        <v>287</v>
      </c>
      <c r="L1463" s="3">
        <f t="shared" si="88"/>
        <v>2537200000</v>
      </c>
      <c r="M1463" s="3">
        <f t="shared" si="89"/>
        <v>1645800000</v>
      </c>
      <c r="N1463" s="3">
        <f t="shared" si="90"/>
        <v>891400000</v>
      </c>
      <c r="O1463" s="27">
        <f t="shared" si="91"/>
        <v>0.59700228240664488</v>
      </c>
    </row>
    <row r="1464" spans="1:15" ht="25.5" x14ac:dyDescent="0.2">
      <c r="A1464" s="14">
        <v>1525</v>
      </c>
      <c r="B1464" s="9" t="s">
        <v>508</v>
      </c>
      <c r="C1464" s="18" t="s">
        <v>15</v>
      </c>
      <c r="D1464" s="15">
        <v>42400</v>
      </c>
      <c r="E1464" s="16">
        <v>4104900000</v>
      </c>
      <c r="F1464" s="17">
        <v>1613600000</v>
      </c>
      <c r="G1464" s="17">
        <v>1731200000</v>
      </c>
      <c r="H1464" s="17">
        <v>0</v>
      </c>
      <c r="I1464" s="17">
        <v>0</v>
      </c>
      <c r="J1464" s="9" t="s">
        <v>17</v>
      </c>
      <c r="K1464" s="24" t="s">
        <v>287</v>
      </c>
      <c r="L1464" s="3">
        <f t="shared" si="88"/>
        <v>2491300000</v>
      </c>
      <c r="M1464" s="3">
        <f t="shared" si="89"/>
        <v>1731200000</v>
      </c>
      <c r="N1464" s="3">
        <f t="shared" si="90"/>
        <v>760100000</v>
      </c>
      <c r="O1464" s="27">
        <f t="shared" si="91"/>
        <v>0.60690881629272331</v>
      </c>
    </row>
    <row r="1465" spans="1:15" ht="12.75" x14ac:dyDescent="0.2">
      <c r="A1465" s="14">
        <v>1526</v>
      </c>
      <c r="B1465" s="9" t="s">
        <v>509</v>
      </c>
      <c r="C1465" s="18" t="s">
        <v>10</v>
      </c>
      <c r="D1465" s="15">
        <v>41307</v>
      </c>
      <c r="E1465" s="16">
        <v>25878372000</v>
      </c>
      <c r="F1465" s="17">
        <v>18521400000</v>
      </c>
      <c r="G1465" s="17">
        <v>4250446000</v>
      </c>
      <c r="H1465" s="17">
        <v>0</v>
      </c>
      <c r="I1465" s="17">
        <v>0</v>
      </c>
      <c r="J1465" s="9" t="s">
        <v>17</v>
      </c>
      <c r="K1465" s="24" t="s">
        <v>255</v>
      </c>
      <c r="L1465" s="3">
        <f t="shared" si="88"/>
        <v>7356972000</v>
      </c>
      <c r="M1465" s="3">
        <f t="shared" si="89"/>
        <v>4250446000</v>
      </c>
      <c r="N1465" s="3">
        <f t="shared" si="90"/>
        <v>3106526000</v>
      </c>
      <c r="O1465" s="27">
        <f t="shared" si="91"/>
        <v>0.28429037189820133</v>
      </c>
    </row>
    <row r="1466" spans="1:15" ht="12.75" x14ac:dyDescent="0.2">
      <c r="A1466" s="14">
        <v>1527</v>
      </c>
      <c r="B1466" s="9" t="s">
        <v>509</v>
      </c>
      <c r="C1466" s="18" t="s">
        <v>13</v>
      </c>
      <c r="D1466" s="15">
        <v>41671</v>
      </c>
      <c r="E1466" s="16">
        <v>27422696000</v>
      </c>
      <c r="F1466" s="17">
        <v>19605037000</v>
      </c>
      <c r="G1466" s="17">
        <v>4467089000</v>
      </c>
      <c r="H1466" s="17">
        <v>0</v>
      </c>
      <c r="I1466" s="17">
        <v>0</v>
      </c>
      <c r="J1466" s="9" t="s">
        <v>17</v>
      </c>
      <c r="K1466" s="24" t="s">
        <v>255</v>
      </c>
      <c r="L1466" s="3">
        <f t="shared" si="88"/>
        <v>7817659000</v>
      </c>
      <c r="M1466" s="3">
        <f t="shared" si="89"/>
        <v>4467089000</v>
      </c>
      <c r="N1466" s="3">
        <f t="shared" si="90"/>
        <v>3350570000</v>
      </c>
      <c r="O1466" s="27">
        <f t="shared" si="91"/>
        <v>0.28507988419519364</v>
      </c>
    </row>
    <row r="1467" spans="1:15" ht="12.75" x14ac:dyDescent="0.2">
      <c r="A1467" s="14">
        <v>1528</v>
      </c>
      <c r="B1467" s="9" t="s">
        <v>509</v>
      </c>
      <c r="C1467" s="18" t="s">
        <v>14</v>
      </c>
      <c r="D1467" s="15">
        <v>42035</v>
      </c>
      <c r="E1467" s="16">
        <v>29078407000</v>
      </c>
      <c r="F1467" s="17">
        <v>20776522000</v>
      </c>
      <c r="G1467" s="17">
        <v>4695384000</v>
      </c>
      <c r="H1467" s="17">
        <v>0</v>
      </c>
      <c r="I1467" s="17">
        <v>0</v>
      </c>
      <c r="J1467" s="9" t="s">
        <v>17</v>
      </c>
      <c r="K1467" s="24" t="s">
        <v>255</v>
      </c>
      <c r="L1467" s="3">
        <f t="shared" si="88"/>
        <v>8301885000</v>
      </c>
      <c r="M1467" s="3">
        <f t="shared" si="89"/>
        <v>4695384000</v>
      </c>
      <c r="N1467" s="3">
        <f t="shared" si="90"/>
        <v>3606501000</v>
      </c>
      <c r="O1467" s="27">
        <f t="shared" si="91"/>
        <v>0.28549999317362879</v>
      </c>
    </row>
    <row r="1468" spans="1:15" ht="12.75" x14ac:dyDescent="0.2">
      <c r="A1468" s="14">
        <v>1529</v>
      </c>
      <c r="B1468" s="9" t="s">
        <v>509</v>
      </c>
      <c r="C1468" s="18" t="s">
        <v>15</v>
      </c>
      <c r="D1468" s="15">
        <v>42399</v>
      </c>
      <c r="E1468" s="16">
        <v>30944938000</v>
      </c>
      <c r="F1468" s="17">
        <v>22034523000</v>
      </c>
      <c r="G1468" s="17">
        <v>5205715000</v>
      </c>
      <c r="H1468" s="17">
        <v>0</v>
      </c>
      <c r="I1468" s="17">
        <v>0</v>
      </c>
      <c r="J1468" s="9" t="s">
        <v>17</v>
      </c>
      <c r="K1468" s="24" t="s">
        <v>255</v>
      </c>
      <c r="L1468" s="3">
        <f t="shared" si="88"/>
        <v>8910415000</v>
      </c>
      <c r="M1468" s="3">
        <f t="shared" si="89"/>
        <v>5205715000</v>
      </c>
      <c r="N1468" s="3">
        <f t="shared" si="90"/>
        <v>3704700000</v>
      </c>
      <c r="O1468" s="27">
        <f t="shared" si="91"/>
        <v>0.28794418654191517</v>
      </c>
    </row>
    <row r="1469" spans="1:15" ht="12.75" x14ac:dyDescent="0.2">
      <c r="A1469" s="14">
        <v>1530</v>
      </c>
      <c r="B1469" s="9" t="s">
        <v>510</v>
      </c>
      <c r="C1469" s="18" t="s">
        <v>10</v>
      </c>
      <c r="D1469" s="15">
        <v>41274</v>
      </c>
      <c r="E1469" s="16">
        <v>3589516000</v>
      </c>
      <c r="F1469" s="17">
        <v>1955682000</v>
      </c>
      <c r="G1469" s="17">
        <v>0</v>
      </c>
      <c r="H1469" s="17">
        <v>0</v>
      </c>
      <c r="I1469" s="17">
        <v>787329000</v>
      </c>
      <c r="J1469" s="9" t="s">
        <v>45</v>
      </c>
      <c r="K1469" s="24" t="s">
        <v>46</v>
      </c>
      <c r="L1469" s="3">
        <f t="shared" si="88"/>
        <v>1633834000</v>
      </c>
      <c r="M1469" s="3">
        <f t="shared" si="89"/>
        <v>787329000</v>
      </c>
      <c r="N1469" s="3">
        <f t="shared" si="90"/>
        <v>846505000</v>
      </c>
      <c r="O1469" s="27">
        <f t="shared" si="91"/>
        <v>0.45516832910063643</v>
      </c>
    </row>
    <row r="1470" spans="1:15" ht="12.75" x14ac:dyDescent="0.2">
      <c r="A1470" s="14">
        <v>1531</v>
      </c>
      <c r="B1470" s="9" t="s">
        <v>510</v>
      </c>
      <c r="C1470" s="18" t="s">
        <v>13</v>
      </c>
      <c r="D1470" s="15">
        <v>41639</v>
      </c>
      <c r="E1470" s="16">
        <v>3494253000</v>
      </c>
      <c r="F1470" s="17">
        <v>1838766000</v>
      </c>
      <c r="G1470" s="17">
        <v>0</v>
      </c>
      <c r="H1470" s="17">
        <v>0</v>
      </c>
      <c r="I1470" s="17">
        <v>819711000</v>
      </c>
      <c r="J1470" s="9" t="s">
        <v>45</v>
      </c>
      <c r="K1470" s="24" t="s">
        <v>46</v>
      </c>
      <c r="L1470" s="3">
        <f t="shared" si="88"/>
        <v>1655487000</v>
      </c>
      <c r="M1470" s="3">
        <f t="shared" si="89"/>
        <v>819711000</v>
      </c>
      <c r="N1470" s="3">
        <f t="shared" si="90"/>
        <v>835776000</v>
      </c>
      <c r="O1470" s="27">
        <f t="shared" si="91"/>
        <v>0.47377422298843275</v>
      </c>
    </row>
    <row r="1471" spans="1:15" ht="12.75" x14ac:dyDescent="0.2">
      <c r="A1471" s="14">
        <v>1532</v>
      </c>
      <c r="B1471" s="9" t="s">
        <v>510</v>
      </c>
      <c r="C1471" s="18" t="s">
        <v>14</v>
      </c>
      <c r="D1471" s="15">
        <v>42004</v>
      </c>
      <c r="E1471" s="16">
        <v>3620095000</v>
      </c>
      <c r="F1471" s="17">
        <v>1903384000</v>
      </c>
      <c r="G1471" s="17">
        <v>0</v>
      </c>
      <c r="H1471" s="17">
        <v>0</v>
      </c>
      <c r="I1471" s="17">
        <v>855908000</v>
      </c>
      <c r="J1471" s="9" t="s">
        <v>45</v>
      </c>
      <c r="K1471" s="24" t="s">
        <v>46</v>
      </c>
      <c r="L1471" s="3">
        <f t="shared" si="88"/>
        <v>1716711000</v>
      </c>
      <c r="M1471" s="3">
        <f t="shared" si="89"/>
        <v>855908000</v>
      </c>
      <c r="N1471" s="3">
        <f t="shared" si="90"/>
        <v>860803000</v>
      </c>
      <c r="O1471" s="27">
        <f t="shared" si="91"/>
        <v>0.47421711308681125</v>
      </c>
    </row>
    <row r="1472" spans="1:15" ht="12.75" x14ac:dyDescent="0.2">
      <c r="A1472" s="14">
        <v>1533</v>
      </c>
      <c r="B1472" s="9" t="s">
        <v>510</v>
      </c>
      <c r="C1472" s="18" t="s">
        <v>15</v>
      </c>
      <c r="D1472" s="15">
        <v>42369</v>
      </c>
      <c r="E1472" s="16">
        <v>3766065000</v>
      </c>
      <c r="F1472" s="17">
        <v>2016212000</v>
      </c>
      <c r="G1472" s="17">
        <v>0</v>
      </c>
      <c r="H1472" s="17">
        <v>0</v>
      </c>
      <c r="I1472" s="17">
        <v>907024000</v>
      </c>
      <c r="J1472" s="9" t="s">
        <v>45</v>
      </c>
      <c r="K1472" s="24" t="s">
        <v>46</v>
      </c>
      <c r="L1472" s="3">
        <f t="shared" si="88"/>
        <v>1749853000</v>
      </c>
      <c r="M1472" s="3">
        <f t="shared" si="89"/>
        <v>907024000</v>
      </c>
      <c r="N1472" s="3">
        <f t="shared" si="90"/>
        <v>842829000</v>
      </c>
      <c r="O1472" s="27">
        <f t="shared" si="91"/>
        <v>0.46463696192179371</v>
      </c>
    </row>
    <row r="1473" spans="1:15" ht="12.75" x14ac:dyDescent="0.2">
      <c r="A1473" s="14">
        <v>1534</v>
      </c>
      <c r="B1473" s="9" t="s">
        <v>511</v>
      </c>
      <c r="C1473" s="18" t="s">
        <v>10</v>
      </c>
      <c r="D1473" s="15">
        <v>41274</v>
      </c>
      <c r="E1473" s="16">
        <v>12509900000</v>
      </c>
      <c r="F1473" s="17">
        <v>7214400000</v>
      </c>
      <c r="G1473" s="17">
        <v>3354900000</v>
      </c>
      <c r="H1473" s="17">
        <v>376400000</v>
      </c>
      <c r="I1473" s="17">
        <v>0</v>
      </c>
      <c r="J1473" s="9" t="s">
        <v>23</v>
      </c>
      <c r="K1473" s="24" t="s">
        <v>28</v>
      </c>
      <c r="L1473" s="3">
        <f t="shared" si="88"/>
        <v>5295500000</v>
      </c>
      <c r="M1473" s="3">
        <f t="shared" si="89"/>
        <v>3731300000</v>
      </c>
      <c r="N1473" s="3">
        <f t="shared" si="90"/>
        <v>1564200000</v>
      </c>
      <c r="O1473" s="27">
        <f t="shared" si="91"/>
        <v>0.42330474264382612</v>
      </c>
    </row>
    <row r="1474" spans="1:15" ht="12.75" x14ac:dyDescent="0.2">
      <c r="A1474" s="14">
        <v>1535</v>
      </c>
      <c r="B1474" s="9" t="s">
        <v>511</v>
      </c>
      <c r="C1474" s="18" t="s">
        <v>13</v>
      </c>
      <c r="D1474" s="15">
        <v>41639</v>
      </c>
      <c r="E1474" s="16">
        <v>13090300000</v>
      </c>
      <c r="F1474" s="17">
        <v>7561200000</v>
      </c>
      <c r="G1474" s="17">
        <v>3446300000</v>
      </c>
      <c r="H1474" s="17">
        <v>395500000</v>
      </c>
      <c r="I1474" s="17">
        <v>0</v>
      </c>
      <c r="J1474" s="9" t="s">
        <v>23</v>
      </c>
      <c r="K1474" s="24" t="s">
        <v>28</v>
      </c>
      <c r="L1474" s="3">
        <f t="shared" ref="L1474:L1537" si="92">E1474-F1474</f>
        <v>5529100000</v>
      </c>
      <c r="M1474" s="3">
        <f t="shared" si="89"/>
        <v>3841800000</v>
      </c>
      <c r="N1474" s="3">
        <f t="shared" si="90"/>
        <v>1687300000</v>
      </c>
      <c r="O1474" s="27">
        <f t="shared" si="91"/>
        <v>0.42238145802617205</v>
      </c>
    </row>
    <row r="1475" spans="1:15" ht="12.75" x14ac:dyDescent="0.2">
      <c r="A1475" s="14">
        <v>1536</v>
      </c>
      <c r="B1475" s="9" t="s">
        <v>511</v>
      </c>
      <c r="C1475" s="18" t="s">
        <v>14</v>
      </c>
      <c r="D1475" s="15">
        <v>42004</v>
      </c>
      <c r="E1475" s="16">
        <v>16889600000</v>
      </c>
      <c r="F1475" s="17">
        <v>9397600000</v>
      </c>
      <c r="G1475" s="17">
        <v>4896100000</v>
      </c>
      <c r="H1475" s="17">
        <v>691100000</v>
      </c>
      <c r="I1475" s="17">
        <v>0</v>
      </c>
      <c r="J1475" s="9" t="s">
        <v>23</v>
      </c>
      <c r="K1475" s="24" t="s">
        <v>28</v>
      </c>
      <c r="L1475" s="3">
        <f t="shared" si="92"/>
        <v>7492000000</v>
      </c>
      <c r="M1475" s="3">
        <f t="shared" ref="M1475:M1538" si="93">G1475+H1475+I1475</f>
        <v>5587200000</v>
      </c>
      <c r="N1475" s="3">
        <f t="shared" ref="N1475:N1538" si="94">L1475-M1475</f>
        <v>1904800000</v>
      </c>
      <c r="O1475" s="27">
        <f t="shared" ref="O1475:O1538" si="95">(E1475-F1475)/E1475</f>
        <v>0.44358658582796512</v>
      </c>
    </row>
    <row r="1476" spans="1:15" ht="12.75" x14ac:dyDescent="0.2">
      <c r="A1476" s="14">
        <v>1537</v>
      </c>
      <c r="B1476" s="9" t="s">
        <v>511</v>
      </c>
      <c r="C1476" s="18" t="s">
        <v>15</v>
      </c>
      <c r="D1476" s="15">
        <v>42369</v>
      </c>
      <c r="E1476" s="16">
        <v>16965400000</v>
      </c>
      <c r="F1476" s="17">
        <v>9209500000</v>
      </c>
      <c r="G1476" s="17">
        <v>4612100000</v>
      </c>
      <c r="H1476" s="17">
        <v>692300000</v>
      </c>
      <c r="I1476" s="17">
        <v>0</v>
      </c>
      <c r="J1476" s="9" t="s">
        <v>23</v>
      </c>
      <c r="K1476" s="24" t="s">
        <v>28</v>
      </c>
      <c r="L1476" s="3">
        <f t="shared" si="92"/>
        <v>7755900000</v>
      </c>
      <c r="M1476" s="3">
        <f t="shared" si="93"/>
        <v>5304400000</v>
      </c>
      <c r="N1476" s="3">
        <f t="shared" si="94"/>
        <v>2451500000</v>
      </c>
      <c r="O1476" s="27">
        <f t="shared" si="95"/>
        <v>0.45715986655192331</v>
      </c>
    </row>
    <row r="1477" spans="1:15" ht="12.75" x14ac:dyDescent="0.2">
      <c r="A1477" s="14">
        <v>1538</v>
      </c>
      <c r="B1477" s="9" t="s">
        <v>512</v>
      </c>
      <c r="C1477" s="18" t="s">
        <v>10</v>
      </c>
      <c r="D1477" s="15">
        <v>41274</v>
      </c>
      <c r="E1477" s="16">
        <v>763000000</v>
      </c>
      <c r="F1477" s="17">
        <v>12000000</v>
      </c>
      <c r="G1477" s="17">
        <v>429000000</v>
      </c>
      <c r="H1477" s="17">
        <v>0</v>
      </c>
      <c r="I1477" s="17">
        <v>26000000</v>
      </c>
      <c r="J1477" s="9" t="s">
        <v>17</v>
      </c>
      <c r="K1477" s="24" t="s">
        <v>75</v>
      </c>
      <c r="L1477" s="3">
        <f t="shared" si="92"/>
        <v>751000000</v>
      </c>
      <c r="M1477" s="3">
        <f t="shared" si="93"/>
        <v>455000000</v>
      </c>
      <c r="N1477" s="3">
        <f t="shared" si="94"/>
        <v>296000000</v>
      </c>
      <c r="O1477" s="27">
        <f t="shared" si="95"/>
        <v>0.98427260812581918</v>
      </c>
    </row>
    <row r="1478" spans="1:15" ht="12.75" x14ac:dyDescent="0.2">
      <c r="A1478" s="14">
        <v>1539</v>
      </c>
      <c r="B1478" s="9" t="s">
        <v>512</v>
      </c>
      <c r="C1478" s="18" t="s">
        <v>13</v>
      </c>
      <c r="D1478" s="15">
        <v>41639</v>
      </c>
      <c r="E1478" s="16">
        <v>945000000</v>
      </c>
      <c r="F1478" s="17">
        <v>18000000</v>
      </c>
      <c r="G1478" s="17">
        <v>597000000</v>
      </c>
      <c r="H1478" s="17">
        <v>0</v>
      </c>
      <c r="I1478" s="17">
        <v>36000000</v>
      </c>
      <c r="J1478" s="9" t="s">
        <v>17</v>
      </c>
      <c r="K1478" s="24" t="s">
        <v>75</v>
      </c>
      <c r="L1478" s="3">
        <f t="shared" si="92"/>
        <v>927000000</v>
      </c>
      <c r="M1478" s="3">
        <f t="shared" si="93"/>
        <v>633000000</v>
      </c>
      <c r="N1478" s="3">
        <f t="shared" si="94"/>
        <v>294000000</v>
      </c>
      <c r="O1478" s="27">
        <f t="shared" si="95"/>
        <v>0.98095238095238091</v>
      </c>
    </row>
    <row r="1479" spans="1:15" ht="12.75" x14ac:dyDescent="0.2">
      <c r="A1479" s="14">
        <v>1540</v>
      </c>
      <c r="B1479" s="9" t="s">
        <v>512</v>
      </c>
      <c r="C1479" s="18" t="s">
        <v>14</v>
      </c>
      <c r="D1479" s="15">
        <v>42004</v>
      </c>
      <c r="E1479" s="16">
        <v>1246000000</v>
      </c>
      <c r="F1479" s="17">
        <v>40000000</v>
      </c>
      <c r="G1479" s="17">
        <v>801000000</v>
      </c>
      <c r="H1479" s="17">
        <v>0</v>
      </c>
      <c r="I1479" s="17">
        <v>65000000</v>
      </c>
      <c r="J1479" s="9" t="s">
        <v>17</v>
      </c>
      <c r="K1479" s="24" t="s">
        <v>75</v>
      </c>
      <c r="L1479" s="3">
        <f t="shared" si="92"/>
        <v>1206000000</v>
      </c>
      <c r="M1479" s="3">
        <f t="shared" si="93"/>
        <v>866000000</v>
      </c>
      <c r="N1479" s="3">
        <f t="shared" si="94"/>
        <v>340000000</v>
      </c>
      <c r="O1479" s="27">
        <f t="shared" si="95"/>
        <v>0.9678972712680578</v>
      </c>
    </row>
    <row r="1480" spans="1:15" ht="12.75" x14ac:dyDescent="0.2">
      <c r="A1480" s="14">
        <v>1541</v>
      </c>
      <c r="B1480" s="9" t="s">
        <v>512</v>
      </c>
      <c r="C1480" s="18" t="s">
        <v>15</v>
      </c>
      <c r="D1480" s="15">
        <v>42369</v>
      </c>
      <c r="E1480" s="16">
        <v>1492000000</v>
      </c>
      <c r="F1480" s="17">
        <v>58000000</v>
      </c>
      <c r="G1480" s="17">
        <v>1109000000</v>
      </c>
      <c r="H1480" s="17">
        <v>0</v>
      </c>
      <c r="I1480" s="17">
        <v>93000000</v>
      </c>
      <c r="J1480" s="9" t="s">
        <v>17</v>
      </c>
      <c r="K1480" s="24" t="s">
        <v>75</v>
      </c>
      <c r="L1480" s="3">
        <f t="shared" si="92"/>
        <v>1434000000</v>
      </c>
      <c r="M1480" s="3">
        <f t="shared" si="93"/>
        <v>1202000000</v>
      </c>
      <c r="N1480" s="3">
        <f t="shared" si="94"/>
        <v>232000000</v>
      </c>
      <c r="O1480" s="27">
        <f t="shared" si="95"/>
        <v>0.96112600536193027</v>
      </c>
    </row>
    <row r="1481" spans="1:15" ht="12.75" x14ac:dyDescent="0.2">
      <c r="A1481" s="14">
        <v>1542</v>
      </c>
      <c r="B1481" s="9" t="s">
        <v>513</v>
      </c>
      <c r="C1481" s="18" t="s">
        <v>10</v>
      </c>
      <c r="D1481" s="15">
        <v>41639</v>
      </c>
      <c r="E1481" s="16">
        <v>26191000000</v>
      </c>
      <c r="F1481" s="17">
        <v>13307000000</v>
      </c>
      <c r="G1481" s="17">
        <v>3757000000</v>
      </c>
      <c r="H1481" s="17">
        <v>0</v>
      </c>
      <c r="I1481" s="17">
        <v>3821000000</v>
      </c>
      <c r="J1481" s="9" t="s">
        <v>45</v>
      </c>
      <c r="K1481" s="24" t="s">
        <v>48</v>
      </c>
      <c r="L1481" s="3">
        <f t="shared" si="92"/>
        <v>12884000000</v>
      </c>
      <c r="M1481" s="3">
        <f t="shared" si="93"/>
        <v>7578000000</v>
      </c>
      <c r="N1481" s="3">
        <f t="shared" si="94"/>
        <v>5306000000</v>
      </c>
      <c r="O1481" s="27">
        <f t="shared" si="95"/>
        <v>0.49192470696040624</v>
      </c>
    </row>
    <row r="1482" spans="1:15" ht="12.75" x14ac:dyDescent="0.2">
      <c r="A1482" s="14">
        <v>1543</v>
      </c>
      <c r="B1482" s="9" t="s">
        <v>513</v>
      </c>
      <c r="C1482" s="18" t="s">
        <v>13</v>
      </c>
      <c r="D1482" s="15">
        <v>42004</v>
      </c>
      <c r="E1482" s="16">
        <v>27174000000</v>
      </c>
      <c r="F1482" s="17">
        <v>13870000000</v>
      </c>
      <c r="G1482" s="17">
        <v>3964000000</v>
      </c>
      <c r="H1482" s="17">
        <v>0</v>
      </c>
      <c r="I1482" s="17">
        <v>3882000000</v>
      </c>
      <c r="J1482" s="9" t="s">
        <v>45</v>
      </c>
      <c r="K1482" s="24" t="s">
        <v>48</v>
      </c>
      <c r="L1482" s="3">
        <f t="shared" si="92"/>
        <v>13304000000</v>
      </c>
      <c r="M1482" s="3">
        <f t="shared" si="93"/>
        <v>7846000000</v>
      </c>
      <c r="N1482" s="3">
        <f t="shared" si="94"/>
        <v>5458000000</v>
      </c>
      <c r="O1482" s="27">
        <f t="shared" si="95"/>
        <v>0.48958563332597338</v>
      </c>
    </row>
    <row r="1483" spans="1:15" ht="12.75" x14ac:dyDescent="0.2">
      <c r="A1483" s="14">
        <v>1544</v>
      </c>
      <c r="B1483" s="9" t="s">
        <v>513</v>
      </c>
      <c r="C1483" s="18" t="s">
        <v>14</v>
      </c>
      <c r="D1483" s="15">
        <v>42369</v>
      </c>
      <c r="E1483" s="16">
        <v>26815000000</v>
      </c>
      <c r="F1483" s="17">
        <v>13723000000</v>
      </c>
      <c r="G1483" s="17">
        <v>4094000000</v>
      </c>
      <c r="H1483" s="17">
        <v>0</v>
      </c>
      <c r="I1483" s="17">
        <v>3885000000</v>
      </c>
      <c r="J1483" s="9" t="s">
        <v>45</v>
      </c>
      <c r="K1483" s="24" t="s">
        <v>48</v>
      </c>
      <c r="L1483" s="3">
        <f t="shared" si="92"/>
        <v>13092000000</v>
      </c>
      <c r="M1483" s="3">
        <f t="shared" si="93"/>
        <v>7979000000</v>
      </c>
      <c r="N1483" s="3">
        <f t="shared" si="94"/>
        <v>5113000000</v>
      </c>
      <c r="O1483" s="27">
        <f t="shared" si="95"/>
        <v>0.48823419727764311</v>
      </c>
    </row>
    <row r="1484" spans="1:15" ht="12.75" x14ac:dyDescent="0.2">
      <c r="A1484" s="14">
        <v>1545</v>
      </c>
      <c r="B1484" s="9" t="s">
        <v>513</v>
      </c>
      <c r="C1484" s="18" t="s">
        <v>15</v>
      </c>
      <c r="D1484" s="15">
        <v>42735</v>
      </c>
      <c r="E1484" s="16">
        <v>27625000000</v>
      </c>
      <c r="F1484" s="17">
        <v>15070000000</v>
      </c>
      <c r="G1484" s="17">
        <v>4154000000</v>
      </c>
      <c r="H1484" s="17">
        <v>0</v>
      </c>
      <c r="I1484" s="17">
        <v>3985000000</v>
      </c>
      <c r="J1484" s="9" t="s">
        <v>45</v>
      </c>
      <c r="K1484" s="24" t="s">
        <v>48</v>
      </c>
      <c r="L1484" s="3">
        <f t="shared" si="92"/>
        <v>12555000000</v>
      </c>
      <c r="M1484" s="3">
        <f t="shared" si="93"/>
        <v>8139000000</v>
      </c>
      <c r="N1484" s="3">
        <f t="shared" si="94"/>
        <v>4416000000</v>
      </c>
      <c r="O1484" s="27">
        <f t="shared" si="95"/>
        <v>0.45447963800904978</v>
      </c>
    </row>
    <row r="1485" spans="1:15" ht="12.75" x14ac:dyDescent="0.2">
      <c r="A1485" s="14">
        <v>1546</v>
      </c>
      <c r="B1485" s="9" t="s">
        <v>514</v>
      </c>
      <c r="C1485" s="18" t="s">
        <v>10</v>
      </c>
      <c r="D1485" s="15">
        <v>41272</v>
      </c>
      <c r="E1485" s="16">
        <v>4664120000</v>
      </c>
      <c r="F1485" s="17">
        <v>3098066000</v>
      </c>
      <c r="G1485" s="17">
        <v>1040287000</v>
      </c>
      <c r="H1485" s="17">
        <v>0</v>
      </c>
      <c r="I1485" s="17">
        <v>88975000</v>
      </c>
      <c r="J1485" s="9" t="s">
        <v>17</v>
      </c>
      <c r="K1485" s="24" t="s">
        <v>515</v>
      </c>
      <c r="L1485" s="3">
        <f t="shared" si="92"/>
        <v>1566054000</v>
      </c>
      <c r="M1485" s="3">
        <f t="shared" si="93"/>
        <v>1129262000</v>
      </c>
      <c r="N1485" s="3">
        <f t="shared" si="94"/>
        <v>436792000</v>
      </c>
      <c r="O1485" s="27">
        <f t="shared" si="95"/>
        <v>0.33576623242969733</v>
      </c>
    </row>
    <row r="1486" spans="1:15" ht="12.75" x14ac:dyDescent="0.2">
      <c r="A1486" s="14">
        <v>1547</v>
      </c>
      <c r="B1486" s="9" t="s">
        <v>514</v>
      </c>
      <c r="C1486" s="18" t="s">
        <v>13</v>
      </c>
      <c r="D1486" s="15">
        <v>41636</v>
      </c>
      <c r="E1486" s="16">
        <v>5164784000</v>
      </c>
      <c r="F1486" s="17">
        <v>3411175000</v>
      </c>
      <c r="G1486" s="17">
        <v>1138934000</v>
      </c>
      <c r="H1486" s="17">
        <v>0</v>
      </c>
      <c r="I1486" s="17">
        <v>100025000</v>
      </c>
      <c r="J1486" s="9" t="s">
        <v>17</v>
      </c>
      <c r="K1486" s="24" t="s">
        <v>515</v>
      </c>
      <c r="L1486" s="3">
        <f t="shared" si="92"/>
        <v>1753609000</v>
      </c>
      <c r="M1486" s="3">
        <f t="shared" si="93"/>
        <v>1238959000</v>
      </c>
      <c r="N1486" s="3">
        <f t="shared" si="94"/>
        <v>514650000</v>
      </c>
      <c r="O1486" s="27">
        <f t="shared" si="95"/>
        <v>0.33953191459700927</v>
      </c>
    </row>
    <row r="1487" spans="1:15" ht="12.75" x14ac:dyDescent="0.2">
      <c r="A1487" s="14">
        <v>1548</v>
      </c>
      <c r="B1487" s="9" t="s">
        <v>514</v>
      </c>
      <c r="C1487" s="18" t="s">
        <v>14</v>
      </c>
      <c r="D1487" s="15">
        <v>42000</v>
      </c>
      <c r="E1487" s="16">
        <v>5711715000</v>
      </c>
      <c r="F1487" s="17">
        <v>3761300000</v>
      </c>
      <c r="G1487" s="17">
        <v>1246308000</v>
      </c>
      <c r="H1487" s="17">
        <v>0</v>
      </c>
      <c r="I1487" s="17">
        <v>114635000</v>
      </c>
      <c r="J1487" s="9" t="s">
        <v>17</v>
      </c>
      <c r="K1487" s="24" t="s">
        <v>515</v>
      </c>
      <c r="L1487" s="3">
        <f t="shared" si="92"/>
        <v>1950415000</v>
      </c>
      <c r="M1487" s="3">
        <f t="shared" si="93"/>
        <v>1360943000</v>
      </c>
      <c r="N1487" s="3">
        <f t="shared" si="94"/>
        <v>589472000</v>
      </c>
      <c r="O1487" s="27">
        <f t="shared" si="95"/>
        <v>0.3414762466264511</v>
      </c>
    </row>
    <row r="1488" spans="1:15" ht="12.75" x14ac:dyDescent="0.2">
      <c r="A1488" s="14">
        <v>1549</v>
      </c>
      <c r="B1488" s="9" t="s">
        <v>514</v>
      </c>
      <c r="C1488" s="18" t="s">
        <v>15</v>
      </c>
      <c r="D1488" s="15">
        <v>42364</v>
      </c>
      <c r="E1488" s="16">
        <v>6226507000</v>
      </c>
      <c r="F1488" s="17">
        <v>4083333000</v>
      </c>
      <c r="G1488" s="17">
        <v>1369097000</v>
      </c>
      <c r="H1488" s="17">
        <v>0</v>
      </c>
      <c r="I1488" s="17">
        <v>123569000</v>
      </c>
      <c r="J1488" s="9" t="s">
        <v>17</v>
      </c>
      <c r="K1488" s="24" t="s">
        <v>515</v>
      </c>
      <c r="L1488" s="3">
        <f t="shared" si="92"/>
        <v>2143174000</v>
      </c>
      <c r="M1488" s="3">
        <f t="shared" si="93"/>
        <v>1492666000</v>
      </c>
      <c r="N1488" s="3">
        <f t="shared" si="94"/>
        <v>650508000</v>
      </c>
      <c r="O1488" s="27">
        <f t="shared" si="95"/>
        <v>0.34420165270833231</v>
      </c>
    </row>
    <row r="1489" spans="1:15" ht="12.75" x14ac:dyDescent="0.2">
      <c r="A1489" s="14">
        <v>1550</v>
      </c>
      <c r="B1489" s="9" t="s">
        <v>516</v>
      </c>
      <c r="C1489" s="18" t="s">
        <v>10</v>
      </c>
      <c r="D1489" s="15">
        <v>41550</v>
      </c>
      <c r="E1489" s="16">
        <v>34374000000</v>
      </c>
      <c r="F1489" s="17">
        <v>32016000000</v>
      </c>
      <c r="G1489" s="17">
        <v>983000000</v>
      </c>
      <c r="H1489" s="17">
        <v>0</v>
      </c>
      <c r="I1489" s="17">
        <v>0</v>
      </c>
      <c r="J1489" s="9" t="s">
        <v>34</v>
      </c>
      <c r="K1489" s="24" t="s">
        <v>122</v>
      </c>
      <c r="L1489" s="3">
        <f t="shared" si="92"/>
        <v>2358000000</v>
      </c>
      <c r="M1489" s="3">
        <f t="shared" si="93"/>
        <v>983000000</v>
      </c>
      <c r="N1489" s="3">
        <f t="shared" si="94"/>
        <v>1375000000</v>
      </c>
      <c r="O1489" s="27">
        <f t="shared" si="95"/>
        <v>6.8598359224995631E-2</v>
      </c>
    </row>
    <row r="1490" spans="1:15" ht="12.75" x14ac:dyDescent="0.2">
      <c r="A1490" s="14">
        <v>1551</v>
      </c>
      <c r="B1490" s="9" t="s">
        <v>516</v>
      </c>
      <c r="C1490" s="18" t="s">
        <v>13</v>
      </c>
      <c r="D1490" s="15">
        <v>41915</v>
      </c>
      <c r="E1490" s="16">
        <v>37580000000</v>
      </c>
      <c r="F1490" s="17">
        <v>34895000000</v>
      </c>
      <c r="G1490" s="17">
        <v>1255000000</v>
      </c>
      <c r="H1490" s="17">
        <v>0</v>
      </c>
      <c r="I1490" s="17">
        <v>0</v>
      </c>
      <c r="J1490" s="9" t="s">
        <v>34</v>
      </c>
      <c r="K1490" s="24" t="s">
        <v>122</v>
      </c>
      <c r="L1490" s="3">
        <f t="shared" si="92"/>
        <v>2685000000</v>
      </c>
      <c r="M1490" s="3">
        <f t="shared" si="93"/>
        <v>1255000000</v>
      </c>
      <c r="N1490" s="3">
        <f t="shared" si="94"/>
        <v>1430000000</v>
      </c>
      <c r="O1490" s="27">
        <f t="shared" si="95"/>
        <v>7.1447578499201705E-2</v>
      </c>
    </row>
    <row r="1491" spans="1:15" ht="12.75" x14ac:dyDescent="0.2">
      <c r="A1491" s="14">
        <v>1552</v>
      </c>
      <c r="B1491" s="9" t="s">
        <v>516</v>
      </c>
      <c r="C1491" s="18" t="s">
        <v>14</v>
      </c>
      <c r="D1491" s="15">
        <v>42280</v>
      </c>
      <c r="E1491" s="16">
        <v>41373000000</v>
      </c>
      <c r="F1491" s="17">
        <v>37456000000</v>
      </c>
      <c r="G1491" s="17">
        <v>1748000000</v>
      </c>
      <c r="H1491" s="17">
        <v>0</v>
      </c>
      <c r="I1491" s="17">
        <v>0</v>
      </c>
      <c r="J1491" s="9" t="s">
        <v>34</v>
      </c>
      <c r="K1491" s="24" t="s">
        <v>122</v>
      </c>
      <c r="L1491" s="3">
        <f t="shared" si="92"/>
        <v>3917000000</v>
      </c>
      <c r="M1491" s="3">
        <f t="shared" si="93"/>
        <v>1748000000</v>
      </c>
      <c r="N1491" s="3">
        <f t="shared" si="94"/>
        <v>2169000000</v>
      </c>
      <c r="O1491" s="27">
        <f t="shared" si="95"/>
        <v>9.4675271312208445E-2</v>
      </c>
    </row>
    <row r="1492" spans="1:15" ht="12.75" x14ac:dyDescent="0.2">
      <c r="A1492" s="14">
        <v>1553</v>
      </c>
      <c r="B1492" s="9" t="s">
        <v>516</v>
      </c>
      <c r="C1492" s="18" t="s">
        <v>15</v>
      </c>
      <c r="D1492" s="15">
        <v>42644</v>
      </c>
      <c r="E1492" s="16">
        <v>36881000000</v>
      </c>
      <c r="F1492" s="17">
        <v>32184000000</v>
      </c>
      <c r="G1492" s="17">
        <v>1864000000</v>
      </c>
      <c r="H1492" s="17">
        <v>0</v>
      </c>
      <c r="I1492" s="17">
        <v>0</v>
      </c>
      <c r="J1492" s="9" t="s">
        <v>34</v>
      </c>
      <c r="K1492" s="24" t="s">
        <v>122</v>
      </c>
      <c r="L1492" s="3">
        <f t="shared" si="92"/>
        <v>4697000000</v>
      </c>
      <c r="M1492" s="3">
        <f t="shared" si="93"/>
        <v>1864000000</v>
      </c>
      <c r="N1492" s="3">
        <f t="shared" si="94"/>
        <v>2833000000</v>
      </c>
      <c r="O1492" s="27">
        <f t="shared" si="95"/>
        <v>0.12735554892763212</v>
      </c>
    </row>
    <row r="1493" spans="1:15" ht="25.5" x14ac:dyDescent="0.2">
      <c r="A1493" s="14">
        <v>1554</v>
      </c>
      <c r="B1493" s="9" t="s">
        <v>517</v>
      </c>
      <c r="C1493" s="18" t="s">
        <v>10</v>
      </c>
      <c r="D1493" s="15">
        <v>41274</v>
      </c>
      <c r="E1493" s="16">
        <v>29809000000</v>
      </c>
      <c r="F1493" s="17">
        <v>26045000000</v>
      </c>
      <c r="G1493" s="17">
        <v>1702000000</v>
      </c>
      <c r="H1493" s="17">
        <v>0</v>
      </c>
      <c r="I1493" s="17">
        <v>418000000</v>
      </c>
      <c r="J1493" s="9" t="s">
        <v>81</v>
      </c>
      <c r="K1493" s="24" t="s">
        <v>339</v>
      </c>
      <c r="L1493" s="3">
        <f t="shared" si="92"/>
        <v>3764000000</v>
      </c>
      <c r="M1493" s="3">
        <f t="shared" si="93"/>
        <v>2120000000</v>
      </c>
      <c r="N1493" s="3">
        <f t="shared" si="94"/>
        <v>1644000000</v>
      </c>
      <c r="O1493" s="27">
        <f t="shared" si="95"/>
        <v>0.12627058941930289</v>
      </c>
    </row>
    <row r="1494" spans="1:15" ht="25.5" x14ac:dyDescent="0.2">
      <c r="A1494" s="14">
        <v>1555</v>
      </c>
      <c r="B1494" s="9" t="s">
        <v>517</v>
      </c>
      <c r="C1494" s="18" t="s">
        <v>13</v>
      </c>
      <c r="D1494" s="15">
        <v>41639</v>
      </c>
      <c r="E1494" s="16">
        <v>37601000000</v>
      </c>
      <c r="F1494" s="17">
        <v>34085000000</v>
      </c>
      <c r="G1494" s="17">
        <v>2248000000</v>
      </c>
      <c r="H1494" s="17">
        <v>0</v>
      </c>
      <c r="I1494" s="17">
        <v>489000000</v>
      </c>
      <c r="J1494" s="9" t="s">
        <v>81</v>
      </c>
      <c r="K1494" s="24" t="s">
        <v>339</v>
      </c>
      <c r="L1494" s="3">
        <f t="shared" si="92"/>
        <v>3516000000</v>
      </c>
      <c r="M1494" s="3">
        <f t="shared" si="93"/>
        <v>2737000000</v>
      </c>
      <c r="N1494" s="3">
        <f t="shared" si="94"/>
        <v>779000000</v>
      </c>
      <c r="O1494" s="27">
        <f t="shared" si="95"/>
        <v>9.3508151378952686E-2</v>
      </c>
    </row>
    <row r="1495" spans="1:15" ht="25.5" x14ac:dyDescent="0.2">
      <c r="A1495" s="14">
        <v>1556</v>
      </c>
      <c r="B1495" s="9" t="s">
        <v>517</v>
      </c>
      <c r="C1495" s="18" t="s">
        <v>14</v>
      </c>
      <c r="D1495" s="15">
        <v>42004</v>
      </c>
      <c r="E1495" s="16">
        <v>40633000000</v>
      </c>
      <c r="F1495" s="17">
        <v>35673000000</v>
      </c>
      <c r="G1495" s="17">
        <v>2762000000</v>
      </c>
      <c r="H1495" s="17">
        <v>0</v>
      </c>
      <c r="I1495" s="17">
        <v>562000000</v>
      </c>
      <c r="J1495" s="9" t="s">
        <v>81</v>
      </c>
      <c r="K1495" s="24" t="s">
        <v>339</v>
      </c>
      <c r="L1495" s="3">
        <f t="shared" si="92"/>
        <v>4960000000</v>
      </c>
      <c r="M1495" s="3">
        <f t="shared" si="93"/>
        <v>3324000000</v>
      </c>
      <c r="N1495" s="3">
        <f t="shared" si="94"/>
        <v>1636000000</v>
      </c>
      <c r="O1495" s="27">
        <f t="shared" si="95"/>
        <v>0.12206826963305688</v>
      </c>
    </row>
    <row r="1496" spans="1:15" ht="25.5" x14ac:dyDescent="0.2">
      <c r="A1496" s="14">
        <v>1557</v>
      </c>
      <c r="B1496" s="9" t="s">
        <v>517</v>
      </c>
      <c r="C1496" s="18" t="s">
        <v>15</v>
      </c>
      <c r="D1496" s="15">
        <v>42369</v>
      </c>
      <c r="E1496" s="16">
        <v>28711000000</v>
      </c>
      <c r="F1496" s="17">
        <v>22466000000</v>
      </c>
      <c r="G1496" s="17">
        <v>2620000000</v>
      </c>
      <c r="H1496" s="17">
        <v>0</v>
      </c>
      <c r="I1496" s="17">
        <v>756000000</v>
      </c>
      <c r="J1496" s="9" t="s">
        <v>81</v>
      </c>
      <c r="K1496" s="24" t="s">
        <v>339</v>
      </c>
      <c r="L1496" s="3">
        <f t="shared" si="92"/>
        <v>6245000000</v>
      </c>
      <c r="M1496" s="3">
        <f t="shared" si="93"/>
        <v>3376000000</v>
      </c>
      <c r="N1496" s="3">
        <f t="shared" si="94"/>
        <v>2869000000</v>
      </c>
      <c r="O1496" s="27">
        <f t="shared" si="95"/>
        <v>0.21751245167357458</v>
      </c>
    </row>
    <row r="1497" spans="1:15" ht="12.75" x14ac:dyDescent="0.2">
      <c r="A1497" s="14">
        <v>1558</v>
      </c>
      <c r="B1497" s="9" t="s">
        <v>518</v>
      </c>
      <c r="C1497" s="18" t="s">
        <v>10</v>
      </c>
      <c r="D1497" s="15">
        <v>41274</v>
      </c>
      <c r="E1497" s="16">
        <v>1793557000</v>
      </c>
      <c r="F1497" s="17">
        <v>1189341000</v>
      </c>
      <c r="G1497" s="17">
        <v>247597000</v>
      </c>
      <c r="H1497" s="17">
        <v>0</v>
      </c>
      <c r="I1497" s="17">
        <v>0</v>
      </c>
      <c r="J1497" s="9" t="s">
        <v>20</v>
      </c>
      <c r="K1497" s="24" t="s">
        <v>55</v>
      </c>
      <c r="L1497" s="3">
        <f t="shared" si="92"/>
        <v>604216000</v>
      </c>
      <c r="M1497" s="3">
        <f t="shared" si="93"/>
        <v>247597000</v>
      </c>
      <c r="N1497" s="3">
        <f t="shared" si="94"/>
        <v>356619000</v>
      </c>
      <c r="O1497" s="27">
        <f t="shared" si="95"/>
        <v>0.33688140382491327</v>
      </c>
    </row>
    <row r="1498" spans="1:15" ht="12.75" x14ac:dyDescent="0.2">
      <c r="A1498" s="14">
        <v>1559</v>
      </c>
      <c r="B1498" s="9" t="s">
        <v>518</v>
      </c>
      <c r="C1498" s="18" t="s">
        <v>13</v>
      </c>
      <c r="D1498" s="15">
        <v>41639</v>
      </c>
      <c r="E1498" s="16">
        <v>2064305000</v>
      </c>
      <c r="F1498" s="17">
        <v>1369438000</v>
      </c>
      <c r="G1498" s="17">
        <v>312367000</v>
      </c>
      <c r="H1498" s="17">
        <v>0</v>
      </c>
      <c r="I1498" s="17">
        <v>0</v>
      </c>
      <c r="J1498" s="9" t="s">
        <v>20</v>
      </c>
      <c r="K1498" s="24" t="s">
        <v>55</v>
      </c>
      <c r="L1498" s="3">
        <f t="shared" si="92"/>
        <v>694867000</v>
      </c>
      <c r="M1498" s="3">
        <f t="shared" si="93"/>
        <v>312367000</v>
      </c>
      <c r="N1498" s="3">
        <f t="shared" si="94"/>
        <v>382500000</v>
      </c>
      <c r="O1498" s="27">
        <f t="shared" si="95"/>
        <v>0.33661062682113352</v>
      </c>
    </row>
    <row r="1499" spans="1:15" ht="12.75" x14ac:dyDescent="0.2">
      <c r="A1499" s="14">
        <v>1560</v>
      </c>
      <c r="B1499" s="9" t="s">
        <v>518</v>
      </c>
      <c r="C1499" s="18" t="s">
        <v>14</v>
      </c>
      <c r="D1499" s="15">
        <v>42004</v>
      </c>
      <c r="E1499" s="16">
        <v>2446877000</v>
      </c>
      <c r="F1499" s="17">
        <v>1668892000</v>
      </c>
      <c r="G1499" s="17">
        <v>346345000</v>
      </c>
      <c r="H1499" s="17">
        <v>0</v>
      </c>
      <c r="I1499" s="17">
        <v>0</v>
      </c>
      <c r="J1499" s="9" t="s">
        <v>20</v>
      </c>
      <c r="K1499" s="24" t="s">
        <v>55</v>
      </c>
      <c r="L1499" s="3">
        <f t="shared" si="92"/>
        <v>777985000</v>
      </c>
      <c r="M1499" s="3">
        <f t="shared" si="93"/>
        <v>346345000</v>
      </c>
      <c r="N1499" s="3">
        <f t="shared" si="94"/>
        <v>431640000</v>
      </c>
      <c r="O1499" s="27">
        <f t="shared" si="95"/>
        <v>0.31795018711606671</v>
      </c>
    </row>
    <row r="1500" spans="1:15" ht="12.75" x14ac:dyDescent="0.2">
      <c r="A1500" s="14">
        <v>1561</v>
      </c>
      <c r="B1500" s="9" t="s">
        <v>518</v>
      </c>
      <c r="C1500" s="18" t="s">
        <v>15</v>
      </c>
      <c r="D1500" s="15">
        <v>42369</v>
      </c>
      <c r="E1500" s="16">
        <v>2779541000</v>
      </c>
      <c r="F1500" s="17">
        <v>1855181000</v>
      </c>
      <c r="G1500" s="17">
        <v>390253000</v>
      </c>
      <c r="H1500" s="17">
        <v>0</v>
      </c>
      <c r="I1500" s="17">
        <v>0</v>
      </c>
      <c r="J1500" s="9" t="s">
        <v>20</v>
      </c>
      <c r="K1500" s="24" t="s">
        <v>55</v>
      </c>
      <c r="L1500" s="3">
        <f t="shared" si="92"/>
        <v>924360000</v>
      </c>
      <c r="M1500" s="3">
        <f t="shared" si="93"/>
        <v>390253000</v>
      </c>
      <c r="N1500" s="3">
        <f t="shared" si="94"/>
        <v>534107000</v>
      </c>
      <c r="O1500" s="27">
        <f t="shared" si="95"/>
        <v>0.33255850516326257</v>
      </c>
    </row>
    <row r="1501" spans="1:15" ht="12.75" x14ac:dyDescent="0.2">
      <c r="A1501" s="14">
        <v>1562</v>
      </c>
      <c r="B1501" s="9" t="s">
        <v>519</v>
      </c>
      <c r="C1501" s="18" t="s">
        <v>10</v>
      </c>
      <c r="D1501" s="15">
        <v>41274</v>
      </c>
      <c r="E1501" s="16">
        <v>12825000000</v>
      </c>
      <c r="F1501" s="17">
        <v>6457000000</v>
      </c>
      <c r="G1501" s="17">
        <v>1804000000</v>
      </c>
      <c r="H1501" s="17">
        <v>1877000000</v>
      </c>
      <c r="I1501" s="17">
        <v>0</v>
      </c>
      <c r="J1501" s="9" t="s">
        <v>20</v>
      </c>
      <c r="K1501" s="24" t="s">
        <v>32</v>
      </c>
      <c r="L1501" s="3">
        <f t="shared" si="92"/>
        <v>6368000000</v>
      </c>
      <c r="M1501" s="3">
        <f t="shared" si="93"/>
        <v>3681000000</v>
      </c>
      <c r="N1501" s="3">
        <f t="shared" si="94"/>
        <v>2687000000</v>
      </c>
      <c r="O1501" s="27">
        <f t="shared" si="95"/>
        <v>0.49653021442495127</v>
      </c>
    </row>
    <row r="1502" spans="1:15" ht="12.75" x14ac:dyDescent="0.2">
      <c r="A1502" s="14">
        <v>1563</v>
      </c>
      <c r="B1502" s="9" t="s">
        <v>519</v>
      </c>
      <c r="C1502" s="18" t="s">
        <v>13</v>
      </c>
      <c r="D1502" s="15">
        <v>41639</v>
      </c>
      <c r="E1502" s="16">
        <v>12205000000</v>
      </c>
      <c r="F1502" s="17">
        <v>5841000000</v>
      </c>
      <c r="G1502" s="17">
        <v>1858000000</v>
      </c>
      <c r="H1502" s="17">
        <v>1522000000</v>
      </c>
      <c r="I1502" s="17">
        <v>0</v>
      </c>
      <c r="J1502" s="9" t="s">
        <v>20</v>
      </c>
      <c r="K1502" s="24" t="s">
        <v>32</v>
      </c>
      <c r="L1502" s="3">
        <f t="shared" si="92"/>
        <v>6364000000</v>
      </c>
      <c r="M1502" s="3">
        <f t="shared" si="93"/>
        <v>3380000000</v>
      </c>
      <c r="N1502" s="3">
        <f t="shared" si="94"/>
        <v>2984000000</v>
      </c>
      <c r="O1502" s="27">
        <f t="shared" si="95"/>
        <v>0.52142564522736579</v>
      </c>
    </row>
    <row r="1503" spans="1:15" ht="12.75" x14ac:dyDescent="0.2">
      <c r="A1503" s="14">
        <v>1564</v>
      </c>
      <c r="B1503" s="9" t="s">
        <v>519</v>
      </c>
      <c r="C1503" s="18" t="s">
        <v>14</v>
      </c>
      <c r="D1503" s="15">
        <v>42004</v>
      </c>
      <c r="E1503" s="16">
        <v>13045000000</v>
      </c>
      <c r="F1503" s="17">
        <v>5618000000</v>
      </c>
      <c r="G1503" s="17">
        <v>1843000000</v>
      </c>
      <c r="H1503" s="17">
        <v>1358000000</v>
      </c>
      <c r="I1503" s="17">
        <v>0</v>
      </c>
      <c r="J1503" s="9" t="s">
        <v>20</v>
      </c>
      <c r="K1503" s="24" t="s">
        <v>32</v>
      </c>
      <c r="L1503" s="3">
        <f t="shared" si="92"/>
        <v>7427000000</v>
      </c>
      <c r="M1503" s="3">
        <f t="shared" si="93"/>
        <v>3201000000</v>
      </c>
      <c r="N1503" s="3">
        <f t="shared" si="94"/>
        <v>4226000000</v>
      </c>
      <c r="O1503" s="27">
        <f t="shared" si="95"/>
        <v>0.56933691069375236</v>
      </c>
    </row>
    <row r="1504" spans="1:15" ht="12.75" x14ac:dyDescent="0.2">
      <c r="A1504" s="14">
        <v>1565</v>
      </c>
      <c r="B1504" s="9" t="s">
        <v>519</v>
      </c>
      <c r="C1504" s="18" t="s">
        <v>15</v>
      </c>
      <c r="D1504" s="15">
        <v>42369</v>
      </c>
      <c r="E1504" s="16">
        <v>13000000000</v>
      </c>
      <c r="F1504" s="17">
        <v>5440000000</v>
      </c>
      <c r="G1504" s="17">
        <v>1748000000</v>
      </c>
      <c r="H1504" s="17">
        <v>1280000000</v>
      </c>
      <c r="I1504" s="17">
        <v>0</v>
      </c>
      <c r="J1504" s="9" t="s">
        <v>20</v>
      </c>
      <c r="K1504" s="24" t="s">
        <v>32</v>
      </c>
      <c r="L1504" s="3">
        <f t="shared" si="92"/>
        <v>7560000000</v>
      </c>
      <c r="M1504" s="3">
        <f t="shared" si="93"/>
        <v>3028000000</v>
      </c>
      <c r="N1504" s="3">
        <f t="shared" si="94"/>
        <v>4532000000</v>
      </c>
      <c r="O1504" s="27">
        <f t="shared" si="95"/>
        <v>0.58153846153846156</v>
      </c>
    </row>
    <row r="1505" spans="1:15" ht="12.75" x14ac:dyDescent="0.2">
      <c r="A1505" s="14">
        <v>1566</v>
      </c>
      <c r="B1505" s="9" t="s">
        <v>520</v>
      </c>
      <c r="C1505" s="18" t="s">
        <v>10</v>
      </c>
      <c r="D1505" s="15">
        <v>41272</v>
      </c>
      <c r="E1505" s="16">
        <v>12237000000</v>
      </c>
      <c r="F1505" s="17">
        <v>10019000000</v>
      </c>
      <c r="G1505" s="17">
        <v>1165000000</v>
      </c>
      <c r="H1505" s="17">
        <v>0</v>
      </c>
      <c r="I1505" s="17">
        <v>0</v>
      </c>
      <c r="J1505" s="9" t="s">
        <v>11</v>
      </c>
      <c r="K1505" s="24" t="s">
        <v>162</v>
      </c>
      <c r="L1505" s="3">
        <f t="shared" si="92"/>
        <v>2218000000</v>
      </c>
      <c r="M1505" s="3">
        <f t="shared" si="93"/>
        <v>1165000000</v>
      </c>
      <c r="N1505" s="3">
        <f t="shared" si="94"/>
        <v>1053000000</v>
      </c>
      <c r="O1505" s="27">
        <f t="shared" si="95"/>
        <v>0.18125357522268529</v>
      </c>
    </row>
    <row r="1506" spans="1:15" ht="12.75" x14ac:dyDescent="0.2">
      <c r="A1506" s="14">
        <v>1567</v>
      </c>
      <c r="B1506" s="9" t="s">
        <v>520</v>
      </c>
      <c r="C1506" s="18" t="s">
        <v>13</v>
      </c>
      <c r="D1506" s="15">
        <v>41636</v>
      </c>
      <c r="E1506" s="16">
        <v>12104000000</v>
      </c>
      <c r="F1506" s="17">
        <v>10131000000</v>
      </c>
      <c r="G1506" s="17">
        <v>1126000000</v>
      </c>
      <c r="H1506" s="17">
        <v>0</v>
      </c>
      <c r="I1506" s="17">
        <v>0</v>
      </c>
      <c r="J1506" s="9" t="s">
        <v>11</v>
      </c>
      <c r="K1506" s="24" t="s">
        <v>162</v>
      </c>
      <c r="L1506" s="3">
        <f t="shared" si="92"/>
        <v>1973000000</v>
      </c>
      <c r="M1506" s="3">
        <f t="shared" si="93"/>
        <v>1126000000</v>
      </c>
      <c r="N1506" s="3">
        <f t="shared" si="94"/>
        <v>847000000</v>
      </c>
      <c r="O1506" s="27">
        <f t="shared" si="95"/>
        <v>0.16300396563119629</v>
      </c>
    </row>
    <row r="1507" spans="1:15" ht="12.75" x14ac:dyDescent="0.2">
      <c r="A1507" s="14">
        <v>1568</v>
      </c>
      <c r="B1507" s="9" t="s">
        <v>520</v>
      </c>
      <c r="C1507" s="18" t="s">
        <v>14</v>
      </c>
      <c r="D1507" s="15">
        <v>42007</v>
      </c>
      <c r="E1507" s="16">
        <v>13878000000</v>
      </c>
      <c r="F1507" s="17">
        <v>11421000000</v>
      </c>
      <c r="G1507" s="17">
        <v>1361000000</v>
      </c>
      <c r="H1507" s="17">
        <v>0</v>
      </c>
      <c r="I1507" s="17">
        <v>0</v>
      </c>
      <c r="J1507" s="9" t="s">
        <v>11</v>
      </c>
      <c r="K1507" s="24" t="s">
        <v>162</v>
      </c>
      <c r="L1507" s="3">
        <f t="shared" si="92"/>
        <v>2457000000</v>
      </c>
      <c r="M1507" s="3">
        <f t="shared" si="93"/>
        <v>1361000000</v>
      </c>
      <c r="N1507" s="3">
        <f t="shared" si="94"/>
        <v>1096000000</v>
      </c>
      <c r="O1507" s="27">
        <f t="shared" si="95"/>
        <v>0.17704280155642024</v>
      </c>
    </row>
    <row r="1508" spans="1:15" ht="12.75" x14ac:dyDescent="0.2">
      <c r="A1508" s="14">
        <v>1569</v>
      </c>
      <c r="B1508" s="9" t="s">
        <v>520</v>
      </c>
      <c r="C1508" s="18" t="s">
        <v>15</v>
      </c>
      <c r="D1508" s="15">
        <v>42371</v>
      </c>
      <c r="E1508" s="16">
        <v>13423000000</v>
      </c>
      <c r="F1508" s="17">
        <v>10979000000</v>
      </c>
      <c r="G1508" s="17">
        <v>1304000000</v>
      </c>
      <c r="H1508" s="17">
        <v>0</v>
      </c>
      <c r="I1508" s="17">
        <v>0</v>
      </c>
      <c r="J1508" s="9" t="s">
        <v>11</v>
      </c>
      <c r="K1508" s="24" t="s">
        <v>162</v>
      </c>
      <c r="L1508" s="3">
        <f t="shared" si="92"/>
        <v>2444000000</v>
      </c>
      <c r="M1508" s="3">
        <f t="shared" si="93"/>
        <v>1304000000</v>
      </c>
      <c r="N1508" s="3">
        <f t="shared" si="94"/>
        <v>1140000000</v>
      </c>
      <c r="O1508" s="27">
        <f t="shared" si="95"/>
        <v>0.18207554198018328</v>
      </c>
    </row>
    <row r="1509" spans="1:15" ht="25.5" x14ac:dyDescent="0.2">
      <c r="A1509" s="14">
        <v>1570</v>
      </c>
      <c r="B1509" s="9" t="s">
        <v>521</v>
      </c>
      <c r="C1509" s="18" t="s">
        <v>10</v>
      </c>
      <c r="D1509" s="15">
        <v>41274</v>
      </c>
      <c r="E1509" s="16">
        <v>1834921000</v>
      </c>
      <c r="F1509" s="17">
        <v>955624000</v>
      </c>
      <c r="G1509" s="17">
        <v>670602000</v>
      </c>
      <c r="H1509" s="17">
        <v>0</v>
      </c>
      <c r="I1509" s="17">
        <v>0</v>
      </c>
      <c r="J1509" s="9" t="s">
        <v>17</v>
      </c>
      <c r="K1509" s="24" t="s">
        <v>287</v>
      </c>
      <c r="L1509" s="3">
        <f t="shared" si="92"/>
        <v>879297000</v>
      </c>
      <c r="M1509" s="3">
        <f t="shared" si="93"/>
        <v>670602000</v>
      </c>
      <c r="N1509" s="3">
        <f t="shared" si="94"/>
        <v>208695000</v>
      </c>
      <c r="O1509" s="27">
        <f t="shared" si="95"/>
        <v>0.47920155690626465</v>
      </c>
    </row>
    <row r="1510" spans="1:15" ht="25.5" x14ac:dyDescent="0.2">
      <c r="A1510" s="14">
        <v>1571</v>
      </c>
      <c r="B1510" s="9" t="s">
        <v>521</v>
      </c>
      <c r="C1510" s="18" t="s">
        <v>13</v>
      </c>
      <c r="D1510" s="15">
        <v>41639</v>
      </c>
      <c r="E1510" s="16">
        <v>2332051000</v>
      </c>
      <c r="F1510" s="17">
        <v>1195381000</v>
      </c>
      <c r="G1510" s="17">
        <v>871572000</v>
      </c>
      <c r="H1510" s="17">
        <v>0</v>
      </c>
      <c r="I1510" s="17">
        <v>0</v>
      </c>
      <c r="J1510" s="9" t="s">
        <v>17</v>
      </c>
      <c r="K1510" s="24" t="s">
        <v>287</v>
      </c>
      <c r="L1510" s="3">
        <f t="shared" si="92"/>
        <v>1136670000</v>
      </c>
      <c r="M1510" s="3">
        <f t="shared" si="93"/>
        <v>871572000</v>
      </c>
      <c r="N1510" s="3">
        <f t="shared" si="94"/>
        <v>265098000</v>
      </c>
      <c r="O1510" s="27">
        <f t="shared" si="95"/>
        <v>0.48741215350779205</v>
      </c>
    </row>
    <row r="1511" spans="1:15" ht="25.5" x14ac:dyDescent="0.2">
      <c r="A1511" s="14">
        <v>1572</v>
      </c>
      <c r="B1511" s="9" t="s">
        <v>521</v>
      </c>
      <c r="C1511" s="18" t="s">
        <v>14</v>
      </c>
      <c r="D1511" s="15">
        <v>42004</v>
      </c>
      <c r="E1511" s="16">
        <v>3084370000</v>
      </c>
      <c r="F1511" s="17">
        <v>1572164000</v>
      </c>
      <c r="G1511" s="17">
        <v>1158251000</v>
      </c>
      <c r="H1511" s="17">
        <v>0</v>
      </c>
      <c r="I1511" s="17">
        <v>0</v>
      </c>
      <c r="J1511" s="9" t="s">
        <v>17</v>
      </c>
      <c r="K1511" s="24" t="s">
        <v>287</v>
      </c>
      <c r="L1511" s="3">
        <f t="shared" si="92"/>
        <v>1512206000</v>
      </c>
      <c r="M1511" s="3">
        <f t="shared" si="93"/>
        <v>1158251000</v>
      </c>
      <c r="N1511" s="3">
        <f t="shared" si="94"/>
        <v>353955000</v>
      </c>
      <c r="O1511" s="27">
        <f t="shared" si="95"/>
        <v>0.49028034898536815</v>
      </c>
    </row>
    <row r="1512" spans="1:15" ht="25.5" x14ac:dyDescent="0.2">
      <c r="A1512" s="14">
        <v>1573</v>
      </c>
      <c r="B1512" s="9" t="s">
        <v>521</v>
      </c>
      <c r="C1512" s="18" t="s">
        <v>15</v>
      </c>
      <c r="D1512" s="15">
        <v>42369</v>
      </c>
      <c r="E1512" s="16">
        <v>3963313000</v>
      </c>
      <c r="F1512" s="17">
        <v>2057766000</v>
      </c>
      <c r="G1512" s="17">
        <v>1497000000</v>
      </c>
      <c r="H1512" s="17">
        <v>0</v>
      </c>
      <c r="I1512" s="17">
        <v>0</v>
      </c>
      <c r="J1512" s="9" t="s">
        <v>17</v>
      </c>
      <c r="K1512" s="24" t="s">
        <v>287</v>
      </c>
      <c r="L1512" s="3">
        <f t="shared" si="92"/>
        <v>1905547000</v>
      </c>
      <c r="M1512" s="3">
        <f t="shared" si="93"/>
        <v>1497000000</v>
      </c>
      <c r="N1512" s="3">
        <f t="shared" si="94"/>
        <v>408547000</v>
      </c>
      <c r="O1512" s="27">
        <f t="shared" si="95"/>
        <v>0.48079649525535834</v>
      </c>
    </row>
    <row r="1513" spans="1:15" ht="25.5" x14ac:dyDescent="0.2">
      <c r="A1513" s="14">
        <v>1574</v>
      </c>
      <c r="B1513" s="9" t="s">
        <v>522</v>
      </c>
      <c r="C1513" s="18" t="s">
        <v>10</v>
      </c>
      <c r="D1513" s="15">
        <v>41274</v>
      </c>
      <c r="E1513" s="16">
        <v>1834921000</v>
      </c>
      <c r="F1513" s="17">
        <v>955624000</v>
      </c>
      <c r="G1513" s="17">
        <v>670602000</v>
      </c>
      <c r="H1513" s="17">
        <v>0</v>
      </c>
      <c r="I1513" s="17">
        <v>0</v>
      </c>
      <c r="J1513" s="9" t="s">
        <v>17</v>
      </c>
      <c r="K1513" s="24" t="s">
        <v>287</v>
      </c>
      <c r="L1513" s="3">
        <f t="shared" si="92"/>
        <v>879297000</v>
      </c>
      <c r="M1513" s="3">
        <f t="shared" si="93"/>
        <v>670602000</v>
      </c>
      <c r="N1513" s="3">
        <f t="shared" si="94"/>
        <v>208695000</v>
      </c>
      <c r="O1513" s="27">
        <f t="shared" si="95"/>
        <v>0.47920155690626465</v>
      </c>
    </row>
    <row r="1514" spans="1:15" ht="25.5" x14ac:dyDescent="0.2">
      <c r="A1514" s="14">
        <v>1575</v>
      </c>
      <c r="B1514" s="9" t="s">
        <v>522</v>
      </c>
      <c r="C1514" s="18" t="s">
        <v>13</v>
      </c>
      <c r="D1514" s="15">
        <v>41639</v>
      </c>
      <c r="E1514" s="16">
        <v>2332051000</v>
      </c>
      <c r="F1514" s="17">
        <v>1195381000</v>
      </c>
      <c r="G1514" s="17">
        <v>871572000</v>
      </c>
      <c r="H1514" s="17">
        <v>0</v>
      </c>
      <c r="I1514" s="17">
        <v>0</v>
      </c>
      <c r="J1514" s="9" t="s">
        <v>17</v>
      </c>
      <c r="K1514" s="24" t="s">
        <v>287</v>
      </c>
      <c r="L1514" s="3">
        <f t="shared" si="92"/>
        <v>1136670000</v>
      </c>
      <c r="M1514" s="3">
        <f t="shared" si="93"/>
        <v>871572000</v>
      </c>
      <c r="N1514" s="3">
        <f t="shared" si="94"/>
        <v>265098000</v>
      </c>
      <c r="O1514" s="27">
        <f t="shared" si="95"/>
        <v>0.48741215350779205</v>
      </c>
    </row>
    <row r="1515" spans="1:15" ht="25.5" x14ac:dyDescent="0.2">
      <c r="A1515" s="14">
        <v>1576</v>
      </c>
      <c r="B1515" s="9" t="s">
        <v>522</v>
      </c>
      <c r="C1515" s="18" t="s">
        <v>14</v>
      </c>
      <c r="D1515" s="15">
        <v>42004</v>
      </c>
      <c r="E1515" s="16">
        <v>3084370000</v>
      </c>
      <c r="F1515" s="17">
        <v>1572164000</v>
      </c>
      <c r="G1515" s="17">
        <v>1158251000</v>
      </c>
      <c r="H1515" s="17">
        <v>0</v>
      </c>
      <c r="I1515" s="17">
        <v>0</v>
      </c>
      <c r="J1515" s="9" t="s">
        <v>17</v>
      </c>
      <c r="K1515" s="24" t="s">
        <v>287</v>
      </c>
      <c r="L1515" s="3">
        <f t="shared" si="92"/>
        <v>1512206000</v>
      </c>
      <c r="M1515" s="3">
        <f t="shared" si="93"/>
        <v>1158251000</v>
      </c>
      <c r="N1515" s="3">
        <f t="shared" si="94"/>
        <v>353955000</v>
      </c>
      <c r="O1515" s="27">
        <f t="shared" si="95"/>
        <v>0.49028034898536815</v>
      </c>
    </row>
    <row r="1516" spans="1:15" ht="25.5" x14ac:dyDescent="0.2">
      <c r="A1516" s="14">
        <v>1577</v>
      </c>
      <c r="B1516" s="9" t="s">
        <v>522</v>
      </c>
      <c r="C1516" s="18" t="s">
        <v>15</v>
      </c>
      <c r="D1516" s="15">
        <v>42369</v>
      </c>
      <c r="E1516" s="16">
        <v>3963313000</v>
      </c>
      <c r="F1516" s="17">
        <v>2057766000</v>
      </c>
      <c r="G1516" s="17">
        <v>1497000000</v>
      </c>
      <c r="H1516" s="17">
        <v>0</v>
      </c>
      <c r="I1516" s="17">
        <v>0</v>
      </c>
      <c r="J1516" s="9" t="s">
        <v>17</v>
      </c>
      <c r="K1516" s="24" t="s">
        <v>287</v>
      </c>
      <c r="L1516" s="3">
        <f t="shared" si="92"/>
        <v>1905547000</v>
      </c>
      <c r="M1516" s="3">
        <f t="shared" si="93"/>
        <v>1497000000</v>
      </c>
      <c r="N1516" s="3">
        <f t="shared" si="94"/>
        <v>408547000</v>
      </c>
      <c r="O1516" s="27">
        <f t="shared" si="95"/>
        <v>0.48079649525535834</v>
      </c>
    </row>
    <row r="1517" spans="1:15" ht="12.75" x14ac:dyDescent="0.2">
      <c r="A1517" s="14">
        <v>1578</v>
      </c>
      <c r="B1517" s="9" t="s">
        <v>523</v>
      </c>
      <c r="C1517" s="18" t="s">
        <v>10</v>
      </c>
      <c r="D1517" s="15">
        <v>41274</v>
      </c>
      <c r="E1517" s="16">
        <v>37152000000</v>
      </c>
      <c r="F1517" s="17">
        <v>17820000000</v>
      </c>
      <c r="G1517" s="17">
        <v>16448000000</v>
      </c>
      <c r="H1517" s="17">
        <v>0</v>
      </c>
      <c r="I1517" s="17">
        <v>1522000000</v>
      </c>
      <c r="J1517" s="9" t="s">
        <v>11</v>
      </c>
      <c r="K1517" s="24" t="s">
        <v>12</v>
      </c>
      <c r="L1517" s="3">
        <f t="shared" si="92"/>
        <v>19332000000</v>
      </c>
      <c r="M1517" s="3">
        <f t="shared" si="93"/>
        <v>17970000000</v>
      </c>
      <c r="N1517" s="3">
        <f t="shared" si="94"/>
        <v>1362000000</v>
      </c>
      <c r="O1517" s="27">
        <f t="shared" si="95"/>
        <v>0.52034883720930236</v>
      </c>
    </row>
    <row r="1518" spans="1:15" ht="12.75" x14ac:dyDescent="0.2">
      <c r="A1518" s="14">
        <v>1579</v>
      </c>
      <c r="B1518" s="9" t="s">
        <v>523</v>
      </c>
      <c r="C1518" s="18" t="s">
        <v>13</v>
      </c>
      <c r="D1518" s="15">
        <v>41639</v>
      </c>
      <c r="E1518" s="16">
        <v>38279000000</v>
      </c>
      <c r="F1518" s="17">
        <v>17192000000</v>
      </c>
      <c r="G1518" s="17">
        <v>17629000000</v>
      </c>
      <c r="H1518" s="17">
        <v>0</v>
      </c>
      <c r="I1518" s="17">
        <v>1689000000</v>
      </c>
      <c r="J1518" s="9" t="s">
        <v>11</v>
      </c>
      <c r="K1518" s="24" t="s">
        <v>12</v>
      </c>
      <c r="L1518" s="3">
        <f t="shared" si="92"/>
        <v>21087000000</v>
      </c>
      <c r="M1518" s="3">
        <f t="shared" si="93"/>
        <v>19318000000</v>
      </c>
      <c r="N1518" s="3">
        <f t="shared" si="94"/>
        <v>1769000000</v>
      </c>
      <c r="O1518" s="27">
        <f t="shared" si="95"/>
        <v>0.55087645967762999</v>
      </c>
    </row>
    <row r="1519" spans="1:15" ht="12.75" x14ac:dyDescent="0.2">
      <c r="A1519" s="14">
        <v>1580</v>
      </c>
      <c r="B1519" s="9" t="s">
        <v>523</v>
      </c>
      <c r="C1519" s="18" t="s">
        <v>14</v>
      </c>
      <c r="D1519" s="15">
        <v>42004</v>
      </c>
      <c r="E1519" s="16">
        <v>38901000000</v>
      </c>
      <c r="F1519" s="17">
        <v>16611000000</v>
      </c>
      <c r="G1519" s="17">
        <v>17795000000</v>
      </c>
      <c r="H1519" s="17">
        <v>0</v>
      </c>
      <c r="I1519" s="17">
        <v>1679000000</v>
      </c>
      <c r="J1519" s="9" t="s">
        <v>11</v>
      </c>
      <c r="K1519" s="24" t="s">
        <v>12</v>
      </c>
      <c r="L1519" s="3">
        <f t="shared" si="92"/>
        <v>22290000000</v>
      </c>
      <c r="M1519" s="3">
        <f t="shared" si="93"/>
        <v>19474000000</v>
      </c>
      <c r="N1519" s="3">
        <f t="shared" si="94"/>
        <v>2816000000</v>
      </c>
      <c r="O1519" s="27">
        <f t="shared" si="95"/>
        <v>0.57299298218554795</v>
      </c>
    </row>
    <row r="1520" spans="1:15" ht="12.75" x14ac:dyDescent="0.2">
      <c r="A1520" s="14">
        <v>1581</v>
      </c>
      <c r="B1520" s="9" t="s">
        <v>523</v>
      </c>
      <c r="C1520" s="18" t="s">
        <v>15</v>
      </c>
      <c r="D1520" s="15">
        <v>42369</v>
      </c>
      <c r="E1520" s="16">
        <v>37864000000</v>
      </c>
      <c r="F1520" s="17">
        <v>12130000000</v>
      </c>
      <c r="G1520" s="17">
        <v>18423000000</v>
      </c>
      <c r="H1520" s="17">
        <v>0</v>
      </c>
      <c r="I1520" s="17">
        <v>1819000000</v>
      </c>
      <c r="J1520" s="9" t="s">
        <v>11</v>
      </c>
      <c r="K1520" s="24" t="s">
        <v>12</v>
      </c>
      <c r="L1520" s="3">
        <f t="shared" si="92"/>
        <v>25734000000</v>
      </c>
      <c r="M1520" s="3">
        <f t="shared" si="93"/>
        <v>20242000000</v>
      </c>
      <c r="N1520" s="3">
        <f t="shared" si="94"/>
        <v>5492000000</v>
      </c>
      <c r="O1520" s="27">
        <f t="shared" si="95"/>
        <v>0.67964293260088737</v>
      </c>
    </row>
    <row r="1521" spans="1:15" ht="12.75" x14ac:dyDescent="0.2">
      <c r="A1521" s="14">
        <v>1582</v>
      </c>
      <c r="B1521" s="9" t="s">
        <v>524</v>
      </c>
      <c r="C1521" s="18" t="s">
        <v>10</v>
      </c>
      <c r="D1521" s="15">
        <v>41274</v>
      </c>
      <c r="E1521" s="16">
        <v>716612000</v>
      </c>
      <c r="F1521" s="17">
        <v>245316000</v>
      </c>
      <c r="G1521" s="17">
        <v>58005000</v>
      </c>
      <c r="H1521" s="17">
        <v>0</v>
      </c>
      <c r="I1521" s="17">
        <v>346031000</v>
      </c>
      <c r="J1521" s="9" t="s">
        <v>50</v>
      </c>
      <c r="K1521" s="24" t="s">
        <v>232</v>
      </c>
      <c r="L1521" s="3">
        <f t="shared" si="92"/>
        <v>471296000</v>
      </c>
      <c r="M1521" s="3">
        <f t="shared" si="93"/>
        <v>404036000</v>
      </c>
      <c r="N1521" s="3">
        <f t="shared" si="94"/>
        <v>67260000</v>
      </c>
      <c r="O1521" s="27">
        <f t="shared" si="95"/>
        <v>0.65767249222731405</v>
      </c>
    </row>
    <row r="1522" spans="1:15" ht="12.75" x14ac:dyDescent="0.2">
      <c r="A1522" s="14">
        <v>1583</v>
      </c>
      <c r="B1522" s="9" t="s">
        <v>524</v>
      </c>
      <c r="C1522" s="18" t="s">
        <v>13</v>
      </c>
      <c r="D1522" s="15">
        <v>41639</v>
      </c>
      <c r="E1522" s="16">
        <v>758926000</v>
      </c>
      <c r="F1522" s="17">
        <v>258612000</v>
      </c>
      <c r="G1522" s="17">
        <v>37121000</v>
      </c>
      <c r="H1522" s="17">
        <v>0</v>
      </c>
      <c r="I1522" s="17">
        <v>346273000</v>
      </c>
      <c r="J1522" s="9" t="s">
        <v>50</v>
      </c>
      <c r="K1522" s="24" t="s">
        <v>232</v>
      </c>
      <c r="L1522" s="3">
        <f t="shared" si="92"/>
        <v>500314000</v>
      </c>
      <c r="M1522" s="3">
        <f t="shared" si="93"/>
        <v>383394000</v>
      </c>
      <c r="N1522" s="3">
        <f t="shared" si="94"/>
        <v>116920000</v>
      </c>
      <c r="O1522" s="27">
        <f t="shared" si="95"/>
        <v>0.6592395042467909</v>
      </c>
    </row>
    <row r="1523" spans="1:15" ht="12.75" x14ac:dyDescent="0.2">
      <c r="A1523" s="14">
        <v>1584</v>
      </c>
      <c r="B1523" s="9" t="s">
        <v>524</v>
      </c>
      <c r="C1523" s="18" t="s">
        <v>14</v>
      </c>
      <c r="D1523" s="15">
        <v>42004</v>
      </c>
      <c r="E1523" s="16">
        <v>818046000</v>
      </c>
      <c r="F1523" s="17">
        <v>270741000</v>
      </c>
      <c r="G1523" s="17">
        <v>56612000</v>
      </c>
      <c r="H1523" s="17">
        <v>0</v>
      </c>
      <c r="I1523" s="17">
        <v>363929000</v>
      </c>
      <c r="J1523" s="9" t="s">
        <v>50</v>
      </c>
      <c r="K1523" s="24" t="s">
        <v>232</v>
      </c>
      <c r="L1523" s="3">
        <f t="shared" si="92"/>
        <v>547305000</v>
      </c>
      <c r="M1523" s="3">
        <f t="shared" si="93"/>
        <v>420541000</v>
      </c>
      <c r="N1523" s="3">
        <f t="shared" si="94"/>
        <v>126764000</v>
      </c>
      <c r="O1523" s="27">
        <f t="shared" si="95"/>
        <v>0.66903939387271616</v>
      </c>
    </row>
    <row r="1524" spans="1:15" ht="12.75" x14ac:dyDescent="0.2">
      <c r="A1524" s="14">
        <v>1585</v>
      </c>
      <c r="B1524" s="9" t="s">
        <v>524</v>
      </c>
      <c r="C1524" s="18" t="s">
        <v>15</v>
      </c>
      <c r="D1524" s="15">
        <v>42369</v>
      </c>
      <c r="E1524" s="16">
        <v>894638000</v>
      </c>
      <c r="F1524" s="17">
        <v>282037000</v>
      </c>
      <c r="G1524" s="17">
        <v>71733000</v>
      </c>
      <c r="H1524" s="17">
        <v>0</v>
      </c>
      <c r="I1524" s="17">
        <v>381277000</v>
      </c>
      <c r="J1524" s="9" t="s">
        <v>50</v>
      </c>
      <c r="K1524" s="24" t="s">
        <v>232</v>
      </c>
      <c r="L1524" s="3">
        <f t="shared" si="92"/>
        <v>612601000</v>
      </c>
      <c r="M1524" s="3">
        <f t="shared" si="93"/>
        <v>453010000</v>
      </c>
      <c r="N1524" s="3">
        <f t="shared" si="94"/>
        <v>159591000</v>
      </c>
      <c r="O1524" s="27">
        <f t="shared" si="95"/>
        <v>0.68474735032493594</v>
      </c>
    </row>
    <row r="1525" spans="1:15" ht="12.75" x14ac:dyDescent="0.2">
      <c r="A1525" s="14">
        <v>1590</v>
      </c>
      <c r="B1525" s="9" t="s">
        <v>525</v>
      </c>
      <c r="C1525" s="18" t="s">
        <v>10</v>
      </c>
      <c r="D1525" s="15">
        <v>41307</v>
      </c>
      <c r="E1525" s="16">
        <v>2220256000</v>
      </c>
      <c r="F1525" s="17">
        <v>1436582000</v>
      </c>
      <c r="G1525" s="17">
        <v>488880000</v>
      </c>
      <c r="H1525" s="17">
        <v>0</v>
      </c>
      <c r="I1525" s="17">
        <v>0</v>
      </c>
      <c r="J1525" s="9" t="s">
        <v>17</v>
      </c>
      <c r="K1525" s="24" t="s">
        <v>77</v>
      </c>
      <c r="L1525" s="3">
        <f t="shared" si="92"/>
        <v>783674000</v>
      </c>
      <c r="M1525" s="3">
        <f t="shared" si="93"/>
        <v>488880000</v>
      </c>
      <c r="N1525" s="3">
        <f t="shared" si="94"/>
        <v>294794000</v>
      </c>
      <c r="O1525" s="27">
        <f t="shared" si="95"/>
        <v>0.35296560396638949</v>
      </c>
    </row>
    <row r="1526" spans="1:15" ht="12.75" x14ac:dyDescent="0.2">
      <c r="A1526" s="14">
        <v>1591</v>
      </c>
      <c r="B1526" s="9" t="s">
        <v>525</v>
      </c>
      <c r="C1526" s="18" t="s">
        <v>13</v>
      </c>
      <c r="D1526" s="15">
        <v>41672</v>
      </c>
      <c r="E1526" s="16">
        <v>2670573000</v>
      </c>
      <c r="F1526" s="17">
        <v>1729325000</v>
      </c>
      <c r="G1526" s="17">
        <v>596390000</v>
      </c>
      <c r="H1526" s="17">
        <v>0</v>
      </c>
      <c r="I1526" s="17">
        <v>0</v>
      </c>
      <c r="J1526" s="9" t="s">
        <v>17</v>
      </c>
      <c r="K1526" s="24" t="s">
        <v>77</v>
      </c>
      <c r="L1526" s="3">
        <f t="shared" si="92"/>
        <v>941248000</v>
      </c>
      <c r="M1526" s="3">
        <f t="shared" si="93"/>
        <v>596390000</v>
      </c>
      <c r="N1526" s="3">
        <f t="shared" si="94"/>
        <v>344858000</v>
      </c>
      <c r="O1526" s="27">
        <f t="shared" si="95"/>
        <v>0.35245170231257489</v>
      </c>
    </row>
    <row r="1527" spans="1:15" ht="12.75" x14ac:dyDescent="0.2">
      <c r="A1527" s="14">
        <v>1592</v>
      </c>
      <c r="B1527" s="9" t="s">
        <v>525</v>
      </c>
      <c r="C1527" s="18" t="s">
        <v>14</v>
      </c>
      <c r="D1527" s="15">
        <v>42035</v>
      </c>
      <c r="E1527" s="16">
        <v>3241369000</v>
      </c>
      <c r="F1527" s="17">
        <v>2104582000</v>
      </c>
      <c r="G1527" s="17">
        <v>712006000</v>
      </c>
      <c r="H1527" s="17">
        <v>0</v>
      </c>
      <c r="I1527" s="17">
        <v>0</v>
      </c>
      <c r="J1527" s="9" t="s">
        <v>17</v>
      </c>
      <c r="K1527" s="24" t="s">
        <v>77</v>
      </c>
      <c r="L1527" s="3">
        <f t="shared" si="92"/>
        <v>1136787000</v>
      </c>
      <c r="M1527" s="3">
        <f t="shared" si="93"/>
        <v>712006000</v>
      </c>
      <c r="N1527" s="3">
        <f t="shared" si="94"/>
        <v>424781000</v>
      </c>
      <c r="O1527" s="27">
        <f t="shared" si="95"/>
        <v>0.35071199854135704</v>
      </c>
    </row>
    <row r="1528" spans="1:15" ht="12.75" x14ac:dyDescent="0.2">
      <c r="A1528" s="14">
        <v>1593</v>
      </c>
      <c r="B1528" s="9" t="s">
        <v>525</v>
      </c>
      <c r="C1528" s="18" t="s">
        <v>15</v>
      </c>
      <c r="D1528" s="15">
        <v>42400</v>
      </c>
      <c r="E1528" s="16">
        <v>3924116000</v>
      </c>
      <c r="F1528" s="17">
        <v>2539783000</v>
      </c>
      <c r="G1528" s="17">
        <v>863354000</v>
      </c>
      <c r="H1528" s="17">
        <v>0</v>
      </c>
      <c r="I1528" s="17">
        <v>0</v>
      </c>
      <c r="J1528" s="9" t="s">
        <v>17</v>
      </c>
      <c r="K1528" s="24" t="s">
        <v>77</v>
      </c>
      <c r="L1528" s="3">
        <f t="shared" si="92"/>
        <v>1384333000</v>
      </c>
      <c r="M1528" s="3">
        <f t="shared" si="93"/>
        <v>863354000</v>
      </c>
      <c r="N1528" s="3">
        <f t="shared" si="94"/>
        <v>520979000</v>
      </c>
      <c r="O1528" s="27">
        <f t="shared" si="95"/>
        <v>0.35277575892251911</v>
      </c>
    </row>
    <row r="1529" spans="1:15" ht="12.75" x14ac:dyDescent="0.2">
      <c r="A1529" s="14">
        <v>1594</v>
      </c>
      <c r="B1529" s="9" t="s">
        <v>526</v>
      </c>
      <c r="C1529" s="18" t="s">
        <v>10</v>
      </c>
      <c r="D1529" s="15">
        <v>41639</v>
      </c>
      <c r="E1529" s="16">
        <v>122489000000</v>
      </c>
      <c r="F1529" s="17">
        <v>89659000000</v>
      </c>
      <c r="G1529" s="17">
        <v>0</v>
      </c>
      <c r="H1529" s="17">
        <v>0</v>
      </c>
      <c r="I1529" s="17">
        <v>23207000000</v>
      </c>
      <c r="J1529" s="9" t="s">
        <v>23</v>
      </c>
      <c r="K1529" s="24" t="s">
        <v>79</v>
      </c>
      <c r="L1529" s="3">
        <f t="shared" si="92"/>
        <v>32830000000</v>
      </c>
      <c r="M1529" s="3">
        <f t="shared" si="93"/>
        <v>23207000000</v>
      </c>
      <c r="N1529" s="3">
        <f t="shared" si="94"/>
        <v>9623000000</v>
      </c>
      <c r="O1529" s="27">
        <f t="shared" si="95"/>
        <v>0.2680240674672828</v>
      </c>
    </row>
    <row r="1530" spans="1:15" ht="12.75" x14ac:dyDescent="0.2">
      <c r="A1530" s="14">
        <v>1595</v>
      </c>
      <c r="B1530" s="9" t="s">
        <v>526</v>
      </c>
      <c r="C1530" s="18" t="s">
        <v>13</v>
      </c>
      <c r="D1530" s="15">
        <v>42004</v>
      </c>
      <c r="E1530" s="16">
        <v>130474000000</v>
      </c>
      <c r="F1530" s="17">
        <v>93633000000</v>
      </c>
      <c r="G1530" s="17">
        <v>0</v>
      </c>
      <c r="H1530" s="17">
        <v>0</v>
      </c>
      <c r="I1530" s="17">
        <v>26567000000</v>
      </c>
      <c r="J1530" s="9" t="s">
        <v>23</v>
      </c>
      <c r="K1530" s="24" t="s">
        <v>79</v>
      </c>
      <c r="L1530" s="3">
        <f t="shared" si="92"/>
        <v>36841000000</v>
      </c>
      <c r="M1530" s="3">
        <f t="shared" si="93"/>
        <v>26567000000</v>
      </c>
      <c r="N1530" s="3">
        <f t="shared" si="94"/>
        <v>10274000000</v>
      </c>
      <c r="O1530" s="27">
        <f t="shared" si="95"/>
        <v>0.28236276959394208</v>
      </c>
    </row>
    <row r="1531" spans="1:15" ht="12.75" x14ac:dyDescent="0.2">
      <c r="A1531" s="14">
        <v>1596</v>
      </c>
      <c r="B1531" s="9" t="s">
        <v>526</v>
      </c>
      <c r="C1531" s="18" t="s">
        <v>14</v>
      </c>
      <c r="D1531" s="15">
        <v>42369</v>
      </c>
      <c r="E1531" s="16">
        <v>157107000000</v>
      </c>
      <c r="F1531" s="17">
        <v>103875000000</v>
      </c>
      <c r="G1531" s="17">
        <v>0</v>
      </c>
      <c r="H1531" s="17">
        <v>0</v>
      </c>
      <c r="I1531" s="17">
        <v>42211000000</v>
      </c>
      <c r="J1531" s="9" t="s">
        <v>23</v>
      </c>
      <c r="K1531" s="24" t="s">
        <v>79</v>
      </c>
      <c r="L1531" s="3">
        <f t="shared" si="92"/>
        <v>53232000000</v>
      </c>
      <c r="M1531" s="3">
        <f t="shared" si="93"/>
        <v>42211000000</v>
      </c>
      <c r="N1531" s="3">
        <f t="shared" si="94"/>
        <v>11021000000</v>
      </c>
      <c r="O1531" s="27">
        <f t="shared" si="95"/>
        <v>0.33882640493421678</v>
      </c>
    </row>
    <row r="1532" spans="1:15" ht="12.75" x14ac:dyDescent="0.2">
      <c r="A1532" s="14">
        <v>1597</v>
      </c>
      <c r="B1532" s="9" t="s">
        <v>526</v>
      </c>
      <c r="C1532" s="18" t="s">
        <v>15</v>
      </c>
      <c r="D1532" s="15">
        <v>42735</v>
      </c>
      <c r="E1532" s="16">
        <v>184840000000</v>
      </c>
      <c r="F1532" s="17">
        <v>117038000000</v>
      </c>
      <c r="G1532" s="17">
        <v>0</v>
      </c>
      <c r="H1532" s="17">
        <v>0</v>
      </c>
      <c r="I1532" s="17">
        <v>54872000000</v>
      </c>
      <c r="J1532" s="9" t="s">
        <v>23</v>
      </c>
      <c r="K1532" s="24" t="s">
        <v>79</v>
      </c>
      <c r="L1532" s="3">
        <f t="shared" si="92"/>
        <v>67802000000</v>
      </c>
      <c r="M1532" s="3">
        <f t="shared" si="93"/>
        <v>54872000000</v>
      </c>
      <c r="N1532" s="3">
        <f t="shared" si="94"/>
        <v>12930000000</v>
      </c>
      <c r="O1532" s="27">
        <f t="shared" si="95"/>
        <v>0.36681454230686</v>
      </c>
    </row>
    <row r="1533" spans="1:15" ht="12.75" x14ac:dyDescent="0.2">
      <c r="A1533" s="14">
        <v>1598</v>
      </c>
      <c r="B1533" s="9" t="s">
        <v>527</v>
      </c>
      <c r="C1533" s="18" t="s">
        <v>10</v>
      </c>
      <c r="D1533" s="15">
        <v>41274</v>
      </c>
      <c r="E1533" s="16">
        <v>10515400000</v>
      </c>
      <c r="F1533" s="17">
        <v>7172100000</v>
      </c>
      <c r="G1533" s="17">
        <v>786800000</v>
      </c>
      <c r="H1533" s="17">
        <v>0</v>
      </c>
      <c r="I1533" s="17">
        <v>1161600000</v>
      </c>
      <c r="J1533" s="9" t="s">
        <v>45</v>
      </c>
      <c r="K1533" s="24" t="s">
        <v>377</v>
      </c>
      <c r="L1533" s="3">
        <f t="shared" si="92"/>
        <v>3343300000</v>
      </c>
      <c r="M1533" s="3">
        <f t="shared" si="93"/>
        <v>1948400000</v>
      </c>
      <c r="N1533" s="3">
        <f t="shared" si="94"/>
        <v>1394900000</v>
      </c>
      <c r="O1533" s="27">
        <f t="shared" si="95"/>
        <v>0.31794320710576868</v>
      </c>
    </row>
    <row r="1534" spans="1:15" ht="12.75" x14ac:dyDescent="0.2">
      <c r="A1534" s="14">
        <v>1599</v>
      </c>
      <c r="B1534" s="9" t="s">
        <v>527</v>
      </c>
      <c r="C1534" s="18" t="s">
        <v>13</v>
      </c>
      <c r="D1534" s="15">
        <v>41639</v>
      </c>
      <c r="E1534" s="16">
        <v>10368600000</v>
      </c>
      <c r="F1534" s="17">
        <v>7038400000</v>
      </c>
      <c r="G1534" s="17">
        <v>790400000</v>
      </c>
      <c r="H1534" s="17">
        <v>0</v>
      </c>
      <c r="I1534" s="17">
        <v>1170400000</v>
      </c>
      <c r="J1534" s="9" t="s">
        <v>45</v>
      </c>
      <c r="K1534" s="24" t="s">
        <v>377</v>
      </c>
      <c r="L1534" s="3">
        <f t="shared" si="92"/>
        <v>3330200000</v>
      </c>
      <c r="M1534" s="3">
        <f t="shared" si="93"/>
        <v>1960800000</v>
      </c>
      <c r="N1534" s="3">
        <f t="shared" si="94"/>
        <v>1369400000</v>
      </c>
      <c r="O1534" s="27">
        <f t="shared" si="95"/>
        <v>0.32118125880060955</v>
      </c>
    </row>
    <row r="1535" spans="1:15" ht="12.75" x14ac:dyDescent="0.2">
      <c r="A1535" s="14">
        <v>1600</v>
      </c>
      <c r="B1535" s="9" t="s">
        <v>527</v>
      </c>
      <c r="C1535" s="18" t="s">
        <v>14</v>
      </c>
      <c r="D1535" s="15">
        <v>42004</v>
      </c>
      <c r="E1535" s="16">
        <v>10524500000</v>
      </c>
      <c r="F1535" s="17">
        <v>7722100000</v>
      </c>
      <c r="G1535" s="17">
        <v>820900000</v>
      </c>
      <c r="H1535" s="17">
        <v>0</v>
      </c>
      <c r="I1535" s="17">
        <v>1272000000</v>
      </c>
      <c r="J1535" s="9" t="s">
        <v>45</v>
      </c>
      <c r="K1535" s="24" t="s">
        <v>377</v>
      </c>
      <c r="L1535" s="3">
        <f t="shared" si="92"/>
        <v>2802400000</v>
      </c>
      <c r="M1535" s="3">
        <f t="shared" si="93"/>
        <v>2092900000</v>
      </c>
      <c r="N1535" s="3">
        <f t="shared" si="94"/>
        <v>709500000</v>
      </c>
      <c r="O1535" s="27">
        <f t="shared" si="95"/>
        <v>0.26627393225331369</v>
      </c>
    </row>
    <row r="1536" spans="1:15" ht="12.75" x14ac:dyDescent="0.2">
      <c r="A1536" s="14">
        <v>1601</v>
      </c>
      <c r="B1536" s="9" t="s">
        <v>527</v>
      </c>
      <c r="C1536" s="18" t="s">
        <v>15</v>
      </c>
      <c r="D1536" s="15">
        <v>42369</v>
      </c>
      <c r="E1536" s="16">
        <v>10731300000</v>
      </c>
      <c r="F1536" s="17">
        <v>7209400000</v>
      </c>
      <c r="G1536" s="17">
        <v>835100000</v>
      </c>
      <c r="H1536" s="17">
        <v>0</v>
      </c>
      <c r="I1536" s="17">
        <v>1295700000</v>
      </c>
      <c r="J1536" s="9" t="s">
        <v>45</v>
      </c>
      <c r="K1536" s="24" t="s">
        <v>377</v>
      </c>
      <c r="L1536" s="3">
        <f t="shared" si="92"/>
        <v>3521900000</v>
      </c>
      <c r="M1536" s="3">
        <f t="shared" si="93"/>
        <v>2130800000</v>
      </c>
      <c r="N1536" s="3">
        <f t="shared" si="94"/>
        <v>1391100000</v>
      </c>
      <c r="O1536" s="27">
        <f t="shared" si="95"/>
        <v>0.3281895017379069</v>
      </c>
    </row>
    <row r="1537" spans="1:15" ht="12.75" x14ac:dyDescent="0.2">
      <c r="A1537" s="14">
        <v>1602</v>
      </c>
      <c r="B1537" s="9" t="s">
        <v>528</v>
      </c>
      <c r="C1537" s="18" t="s">
        <v>10</v>
      </c>
      <c r="D1537" s="15">
        <v>41639</v>
      </c>
      <c r="E1537" s="16">
        <v>21963000000</v>
      </c>
      <c r="F1537" s="17">
        <v>5849000000</v>
      </c>
      <c r="G1537" s="17">
        <v>6891000000</v>
      </c>
      <c r="H1537" s="17">
        <v>0</v>
      </c>
      <c r="I1537" s="17">
        <v>1777000000</v>
      </c>
      <c r="J1537" s="9" t="s">
        <v>11</v>
      </c>
      <c r="K1537" s="24" t="s">
        <v>176</v>
      </c>
      <c r="L1537" s="3">
        <f t="shared" si="92"/>
        <v>16114000000</v>
      </c>
      <c r="M1537" s="3">
        <f t="shared" si="93"/>
        <v>8668000000</v>
      </c>
      <c r="N1537" s="3">
        <f t="shared" si="94"/>
        <v>7446000000</v>
      </c>
      <c r="O1537" s="27">
        <f t="shared" si="95"/>
        <v>0.73368847607339616</v>
      </c>
    </row>
    <row r="1538" spans="1:15" ht="12.75" x14ac:dyDescent="0.2">
      <c r="A1538" s="14">
        <v>1603</v>
      </c>
      <c r="B1538" s="9" t="s">
        <v>528</v>
      </c>
      <c r="C1538" s="18" t="s">
        <v>13</v>
      </c>
      <c r="D1538" s="15">
        <v>42004</v>
      </c>
      <c r="E1538" s="16">
        <v>23988000000</v>
      </c>
      <c r="F1538" s="17">
        <v>6097000000</v>
      </c>
      <c r="G1538" s="17">
        <v>7234000000</v>
      </c>
      <c r="H1538" s="17">
        <v>0</v>
      </c>
      <c r="I1538" s="17">
        <v>1904000000</v>
      </c>
      <c r="J1538" s="9" t="s">
        <v>11</v>
      </c>
      <c r="K1538" s="24" t="s">
        <v>176</v>
      </c>
      <c r="L1538" s="3">
        <f t="shared" ref="L1538:L1601" si="96">E1538-F1538</f>
        <v>17891000000</v>
      </c>
      <c r="M1538" s="3">
        <f t="shared" si="93"/>
        <v>9138000000</v>
      </c>
      <c r="N1538" s="3">
        <f t="shared" si="94"/>
        <v>8753000000</v>
      </c>
      <c r="O1538" s="27">
        <f t="shared" si="95"/>
        <v>0.74583124895781228</v>
      </c>
    </row>
    <row r="1539" spans="1:15" ht="12.75" x14ac:dyDescent="0.2">
      <c r="A1539" s="14">
        <v>1604</v>
      </c>
      <c r="B1539" s="9" t="s">
        <v>528</v>
      </c>
      <c r="C1539" s="18" t="s">
        <v>14</v>
      </c>
      <c r="D1539" s="15">
        <v>42369</v>
      </c>
      <c r="E1539" s="16">
        <v>21813000000</v>
      </c>
      <c r="F1539" s="17">
        <v>4434000000</v>
      </c>
      <c r="G1539" s="17">
        <v>7315000000</v>
      </c>
      <c r="H1539" s="17">
        <v>0</v>
      </c>
      <c r="I1539" s="17">
        <v>2012000000</v>
      </c>
      <c r="J1539" s="9" t="s">
        <v>11</v>
      </c>
      <c r="K1539" s="24" t="s">
        <v>176</v>
      </c>
      <c r="L1539" s="3">
        <f t="shared" si="96"/>
        <v>17379000000</v>
      </c>
      <c r="M1539" s="3">
        <f t="shared" ref="M1539:M1602" si="97">G1539+H1539+I1539</f>
        <v>9327000000</v>
      </c>
      <c r="N1539" s="3">
        <f t="shared" ref="N1539:N1602" si="98">L1539-M1539</f>
        <v>8052000000</v>
      </c>
      <c r="O1539" s="27">
        <f t="shared" ref="O1539:O1602" si="99">(E1539-F1539)/E1539</f>
        <v>0.7967267225966167</v>
      </c>
    </row>
    <row r="1540" spans="1:15" ht="12.75" x14ac:dyDescent="0.2">
      <c r="A1540" s="14">
        <v>1605</v>
      </c>
      <c r="B1540" s="9" t="s">
        <v>528</v>
      </c>
      <c r="C1540" s="18" t="s">
        <v>15</v>
      </c>
      <c r="D1540" s="15">
        <v>42735</v>
      </c>
      <c r="E1540" s="16">
        <v>19941000000</v>
      </c>
      <c r="F1540" s="17">
        <v>3747000000</v>
      </c>
      <c r="G1540" s="17">
        <v>6884000000</v>
      </c>
      <c r="H1540" s="17">
        <v>0</v>
      </c>
      <c r="I1540" s="17">
        <v>2038000000</v>
      </c>
      <c r="J1540" s="9" t="s">
        <v>11</v>
      </c>
      <c r="K1540" s="24" t="s">
        <v>176</v>
      </c>
      <c r="L1540" s="3">
        <f t="shared" si="96"/>
        <v>16194000000</v>
      </c>
      <c r="M1540" s="3">
        <f t="shared" si="97"/>
        <v>8922000000</v>
      </c>
      <c r="N1540" s="3">
        <f t="shared" si="98"/>
        <v>7272000000</v>
      </c>
      <c r="O1540" s="27">
        <f t="shared" si="99"/>
        <v>0.81209568226267492</v>
      </c>
    </row>
    <row r="1541" spans="1:15" ht="12.75" x14ac:dyDescent="0.2">
      <c r="A1541" s="14">
        <v>1606</v>
      </c>
      <c r="B1541" s="9" t="s">
        <v>529</v>
      </c>
      <c r="C1541" s="18" t="s">
        <v>10</v>
      </c>
      <c r="D1541" s="15">
        <v>41274</v>
      </c>
      <c r="E1541" s="16">
        <v>54127000000</v>
      </c>
      <c r="F1541" s="17">
        <v>13574000000</v>
      </c>
      <c r="G1541" s="17">
        <v>37352000000</v>
      </c>
      <c r="H1541" s="17">
        <v>0</v>
      </c>
      <c r="I1541" s="17">
        <v>1858000000</v>
      </c>
      <c r="J1541" s="9" t="s">
        <v>11</v>
      </c>
      <c r="K1541" s="24" t="s">
        <v>144</v>
      </c>
      <c r="L1541" s="3">
        <f t="shared" si="96"/>
        <v>40553000000</v>
      </c>
      <c r="M1541" s="3">
        <f t="shared" si="97"/>
        <v>39210000000</v>
      </c>
      <c r="N1541" s="3">
        <f t="shared" si="98"/>
        <v>1343000000</v>
      </c>
      <c r="O1541" s="27">
        <f t="shared" si="99"/>
        <v>0.74921942838139932</v>
      </c>
    </row>
    <row r="1542" spans="1:15" ht="12.75" x14ac:dyDescent="0.2">
      <c r="A1542" s="14">
        <v>1607</v>
      </c>
      <c r="B1542" s="9" t="s">
        <v>529</v>
      </c>
      <c r="C1542" s="18" t="s">
        <v>13</v>
      </c>
      <c r="D1542" s="15">
        <v>41639</v>
      </c>
      <c r="E1542" s="16">
        <v>55438000000</v>
      </c>
      <c r="F1542" s="17">
        <v>13703000000</v>
      </c>
      <c r="G1542" s="17">
        <v>32834000000</v>
      </c>
      <c r="H1542" s="17">
        <v>0</v>
      </c>
      <c r="I1542" s="17">
        <v>1867000000</v>
      </c>
      <c r="J1542" s="9" t="s">
        <v>11</v>
      </c>
      <c r="K1542" s="24" t="s">
        <v>144</v>
      </c>
      <c r="L1542" s="3">
        <f t="shared" si="96"/>
        <v>41735000000</v>
      </c>
      <c r="M1542" s="3">
        <f t="shared" si="97"/>
        <v>34701000000</v>
      </c>
      <c r="N1542" s="3">
        <f t="shared" si="98"/>
        <v>7034000000</v>
      </c>
      <c r="O1542" s="27">
        <f t="shared" si="99"/>
        <v>0.7528229734117392</v>
      </c>
    </row>
    <row r="1543" spans="1:15" ht="12.75" x14ac:dyDescent="0.2">
      <c r="A1543" s="14">
        <v>1608</v>
      </c>
      <c r="B1543" s="9" t="s">
        <v>529</v>
      </c>
      <c r="C1543" s="18" t="s">
        <v>14</v>
      </c>
      <c r="D1543" s="15">
        <v>42004</v>
      </c>
      <c r="E1543" s="16">
        <v>58232000000</v>
      </c>
      <c r="F1543" s="17">
        <v>14758000000</v>
      </c>
      <c r="G1543" s="17">
        <v>36583000000</v>
      </c>
      <c r="H1543" s="17">
        <v>0</v>
      </c>
      <c r="I1543" s="17">
        <v>1923000000</v>
      </c>
      <c r="J1543" s="9" t="s">
        <v>11</v>
      </c>
      <c r="K1543" s="24" t="s">
        <v>144</v>
      </c>
      <c r="L1543" s="3">
        <f t="shared" si="96"/>
        <v>43474000000</v>
      </c>
      <c r="M1543" s="3">
        <f t="shared" si="97"/>
        <v>38506000000</v>
      </c>
      <c r="N1543" s="3">
        <f t="shared" si="98"/>
        <v>4968000000</v>
      </c>
      <c r="O1543" s="27">
        <f t="shared" si="99"/>
        <v>0.74656546228877596</v>
      </c>
    </row>
    <row r="1544" spans="1:15" ht="12.75" x14ac:dyDescent="0.2">
      <c r="A1544" s="14">
        <v>1609</v>
      </c>
      <c r="B1544" s="9" t="s">
        <v>529</v>
      </c>
      <c r="C1544" s="18" t="s">
        <v>15</v>
      </c>
      <c r="D1544" s="15">
        <v>42369</v>
      </c>
      <c r="E1544" s="16">
        <v>58363000000</v>
      </c>
      <c r="F1544" s="17">
        <v>12947000000</v>
      </c>
      <c r="G1544" s="17">
        <v>35664000000</v>
      </c>
      <c r="H1544" s="17">
        <v>0</v>
      </c>
      <c r="I1544" s="17">
        <v>2084000000</v>
      </c>
      <c r="J1544" s="9" t="s">
        <v>11</v>
      </c>
      <c r="K1544" s="24" t="s">
        <v>144</v>
      </c>
      <c r="L1544" s="3">
        <f t="shared" si="96"/>
        <v>45416000000</v>
      </c>
      <c r="M1544" s="3">
        <f t="shared" si="97"/>
        <v>37748000000</v>
      </c>
      <c r="N1544" s="3">
        <f t="shared" si="98"/>
        <v>7668000000</v>
      </c>
      <c r="O1544" s="27">
        <f t="shared" si="99"/>
        <v>0.77816424789678396</v>
      </c>
    </row>
    <row r="1545" spans="1:15" ht="12.75" x14ac:dyDescent="0.2">
      <c r="A1545" s="14">
        <v>1610</v>
      </c>
      <c r="B1545" s="9" t="s">
        <v>530</v>
      </c>
      <c r="C1545" s="18" t="s">
        <v>10</v>
      </c>
      <c r="D1545" s="15">
        <v>41305</v>
      </c>
      <c r="E1545" s="16">
        <v>2794925000</v>
      </c>
      <c r="F1545" s="17">
        <v>1763394000</v>
      </c>
      <c r="G1545" s="17">
        <v>657246000</v>
      </c>
      <c r="H1545" s="17">
        <v>0</v>
      </c>
      <c r="I1545" s="17">
        <v>0</v>
      </c>
      <c r="J1545" s="9" t="s">
        <v>17</v>
      </c>
      <c r="K1545" s="24" t="s">
        <v>255</v>
      </c>
      <c r="L1545" s="3">
        <f t="shared" si="96"/>
        <v>1031531000</v>
      </c>
      <c r="M1545" s="3">
        <f t="shared" si="97"/>
        <v>657246000</v>
      </c>
      <c r="N1545" s="3">
        <f t="shared" si="98"/>
        <v>374285000</v>
      </c>
      <c r="O1545" s="27">
        <f t="shared" si="99"/>
        <v>0.36907287315402021</v>
      </c>
    </row>
    <row r="1546" spans="1:15" ht="12.75" x14ac:dyDescent="0.2">
      <c r="A1546" s="14">
        <v>1611</v>
      </c>
      <c r="B1546" s="9" t="s">
        <v>530</v>
      </c>
      <c r="C1546" s="18" t="s">
        <v>13</v>
      </c>
      <c r="D1546" s="15">
        <v>41670</v>
      </c>
      <c r="E1546" s="16">
        <v>3086608000</v>
      </c>
      <c r="F1546" s="17">
        <v>1925266000</v>
      </c>
      <c r="G1546" s="17">
        <v>734511000</v>
      </c>
      <c r="H1546" s="17">
        <v>0</v>
      </c>
      <c r="I1546" s="17">
        <v>0</v>
      </c>
      <c r="J1546" s="9" t="s">
        <v>17</v>
      </c>
      <c r="K1546" s="24" t="s">
        <v>255</v>
      </c>
      <c r="L1546" s="3">
        <f t="shared" si="96"/>
        <v>1161342000</v>
      </c>
      <c r="M1546" s="3">
        <f t="shared" si="97"/>
        <v>734511000</v>
      </c>
      <c r="N1546" s="3">
        <f t="shared" si="98"/>
        <v>426831000</v>
      </c>
      <c r="O1546" s="27">
        <f t="shared" si="99"/>
        <v>0.37625185964657643</v>
      </c>
    </row>
    <row r="1547" spans="1:15" ht="12.75" x14ac:dyDescent="0.2">
      <c r="A1547" s="14">
        <v>1612</v>
      </c>
      <c r="B1547" s="9" t="s">
        <v>530</v>
      </c>
      <c r="C1547" s="18" t="s">
        <v>14</v>
      </c>
      <c r="D1547" s="15">
        <v>42035</v>
      </c>
      <c r="E1547" s="16">
        <v>3323077000</v>
      </c>
      <c r="F1547" s="17">
        <v>2148147000</v>
      </c>
      <c r="G1547" s="17">
        <v>809545000</v>
      </c>
      <c r="H1547" s="17">
        <v>0</v>
      </c>
      <c r="I1547" s="17">
        <v>0</v>
      </c>
      <c r="J1547" s="9" t="s">
        <v>17</v>
      </c>
      <c r="K1547" s="24" t="s">
        <v>255</v>
      </c>
      <c r="L1547" s="3">
        <f t="shared" si="96"/>
        <v>1174930000</v>
      </c>
      <c r="M1547" s="3">
        <f t="shared" si="97"/>
        <v>809545000</v>
      </c>
      <c r="N1547" s="3">
        <f t="shared" si="98"/>
        <v>365385000</v>
      </c>
      <c r="O1547" s="27">
        <f t="shared" si="99"/>
        <v>0.35356688996372942</v>
      </c>
    </row>
    <row r="1548" spans="1:15" ht="12.75" x14ac:dyDescent="0.2">
      <c r="A1548" s="14">
        <v>1613</v>
      </c>
      <c r="B1548" s="9" t="s">
        <v>530</v>
      </c>
      <c r="C1548" s="18" t="s">
        <v>15</v>
      </c>
      <c r="D1548" s="15">
        <v>42400</v>
      </c>
      <c r="E1548" s="16">
        <v>3445134000</v>
      </c>
      <c r="F1548" s="17">
        <v>2243232000</v>
      </c>
      <c r="G1548" s="17">
        <v>848323000</v>
      </c>
      <c r="H1548" s="17">
        <v>0</v>
      </c>
      <c r="I1548" s="17">
        <v>0</v>
      </c>
      <c r="J1548" s="9" t="s">
        <v>17</v>
      </c>
      <c r="K1548" s="24" t="s">
        <v>255</v>
      </c>
      <c r="L1548" s="3">
        <f t="shared" si="96"/>
        <v>1201902000</v>
      </c>
      <c r="M1548" s="3">
        <f t="shared" si="97"/>
        <v>848323000</v>
      </c>
      <c r="N1548" s="3">
        <f t="shared" si="98"/>
        <v>353579000</v>
      </c>
      <c r="O1548" s="27">
        <f t="shared" si="99"/>
        <v>0.34886944890967958</v>
      </c>
    </row>
    <row r="1549" spans="1:15" ht="12.75" x14ac:dyDescent="0.2">
      <c r="A1549" s="14">
        <v>1614</v>
      </c>
      <c r="B1549" s="9" t="s">
        <v>531</v>
      </c>
      <c r="C1549" s="18" t="s">
        <v>10</v>
      </c>
      <c r="D1549" s="15">
        <v>41486</v>
      </c>
      <c r="E1549" s="16">
        <v>2436948000</v>
      </c>
      <c r="F1549" s="17">
        <v>1589821000</v>
      </c>
      <c r="G1549" s="17">
        <v>441168000</v>
      </c>
      <c r="H1549" s="17">
        <v>62630000</v>
      </c>
      <c r="I1549" s="17">
        <v>0</v>
      </c>
      <c r="J1549" s="9" t="s">
        <v>45</v>
      </c>
      <c r="K1549" s="24" t="s">
        <v>103</v>
      </c>
      <c r="L1549" s="3">
        <f t="shared" si="96"/>
        <v>847127000</v>
      </c>
      <c r="M1549" s="3">
        <f t="shared" si="97"/>
        <v>503798000</v>
      </c>
      <c r="N1549" s="3">
        <f t="shared" si="98"/>
        <v>343329000</v>
      </c>
      <c r="O1549" s="27">
        <f t="shared" si="99"/>
        <v>0.34761800415930089</v>
      </c>
    </row>
    <row r="1550" spans="1:15" ht="12.75" x14ac:dyDescent="0.2">
      <c r="A1550" s="14">
        <v>1615</v>
      </c>
      <c r="B1550" s="9" t="s">
        <v>531</v>
      </c>
      <c r="C1550" s="18" t="s">
        <v>13</v>
      </c>
      <c r="D1550" s="15">
        <v>41851</v>
      </c>
      <c r="E1550" s="16">
        <v>2473500000</v>
      </c>
      <c r="F1550" s="17">
        <v>1595700000</v>
      </c>
      <c r="G1550" s="17">
        <v>460300000</v>
      </c>
      <c r="H1550" s="17">
        <v>61800000</v>
      </c>
      <c r="I1550" s="17">
        <v>0</v>
      </c>
      <c r="J1550" s="9" t="s">
        <v>45</v>
      </c>
      <c r="K1550" s="24" t="s">
        <v>103</v>
      </c>
      <c r="L1550" s="3">
        <f t="shared" si="96"/>
        <v>877800000</v>
      </c>
      <c r="M1550" s="3">
        <f t="shared" si="97"/>
        <v>522100000</v>
      </c>
      <c r="N1550" s="3">
        <f t="shared" si="98"/>
        <v>355700000</v>
      </c>
      <c r="O1550" s="27">
        <f t="shared" si="99"/>
        <v>0.35488174651303822</v>
      </c>
    </row>
    <row r="1551" spans="1:15" ht="12.75" x14ac:dyDescent="0.2">
      <c r="A1551" s="14">
        <v>1616</v>
      </c>
      <c r="B1551" s="9" t="s">
        <v>531</v>
      </c>
      <c r="C1551" s="18" t="s">
        <v>14</v>
      </c>
      <c r="D1551" s="15">
        <v>42216</v>
      </c>
      <c r="E1551" s="16">
        <v>2371200000</v>
      </c>
      <c r="F1551" s="17">
        <v>1562600000</v>
      </c>
      <c r="G1551" s="17">
        <v>460100000</v>
      </c>
      <c r="H1551" s="17">
        <v>60200000</v>
      </c>
      <c r="I1551" s="17">
        <v>0</v>
      </c>
      <c r="J1551" s="9" t="s">
        <v>45</v>
      </c>
      <c r="K1551" s="24" t="s">
        <v>103</v>
      </c>
      <c r="L1551" s="3">
        <f t="shared" si="96"/>
        <v>808600000</v>
      </c>
      <c r="M1551" s="3">
        <f t="shared" si="97"/>
        <v>520300000</v>
      </c>
      <c r="N1551" s="3">
        <f t="shared" si="98"/>
        <v>288300000</v>
      </c>
      <c r="O1551" s="27">
        <f t="shared" si="99"/>
        <v>0.34100877192982454</v>
      </c>
    </row>
    <row r="1552" spans="1:15" ht="12.75" x14ac:dyDescent="0.2">
      <c r="A1552" s="14">
        <v>1617</v>
      </c>
      <c r="B1552" s="9" t="s">
        <v>531</v>
      </c>
      <c r="C1552" s="18" t="s">
        <v>15</v>
      </c>
      <c r="D1552" s="15">
        <v>42582</v>
      </c>
      <c r="E1552" s="16">
        <v>2220300000</v>
      </c>
      <c r="F1552" s="17">
        <v>1465500000</v>
      </c>
      <c r="G1552" s="17">
        <v>425100000</v>
      </c>
      <c r="H1552" s="17">
        <v>55500000</v>
      </c>
      <c r="I1552" s="17">
        <v>0</v>
      </c>
      <c r="J1552" s="9" t="s">
        <v>45</v>
      </c>
      <c r="K1552" s="24" t="s">
        <v>103</v>
      </c>
      <c r="L1552" s="3">
        <f t="shared" si="96"/>
        <v>754800000</v>
      </c>
      <c r="M1552" s="3">
        <f t="shared" si="97"/>
        <v>480600000</v>
      </c>
      <c r="N1552" s="3">
        <f t="shared" si="98"/>
        <v>274200000</v>
      </c>
      <c r="O1552" s="27">
        <f t="shared" si="99"/>
        <v>0.33995406026212677</v>
      </c>
    </row>
    <row r="1553" spans="1:15" ht="12.75" x14ac:dyDescent="0.2">
      <c r="A1553" s="14">
        <v>1618</v>
      </c>
      <c r="B1553" s="9" t="s">
        <v>532</v>
      </c>
      <c r="C1553" s="18" t="s">
        <v>10</v>
      </c>
      <c r="D1553" s="15">
        <v>41639</v>
      </c>
      <c r="E1553" s="16">
        <v>56600000000</v>
      </c>
      <c r="F1553" s="17">
        <v>40468000000</v>
      </c>
      <c r="G1553" s="17">
        <v>5241000000</v>
      </c>
      <c r="H1553" s="17">
        <v>2342000000</v>
      </c>
      <c r="I1553" s="17">
        <v>0</v>
      </c>
      <c r="J1553" s="9" t="s">
        <v>11</v>
      </c>
      <c r="K1553" s="24" t="s">
        <v>162</v>
      </c>
      <c r="L1553" s="3">
        <f t="shared" si="96"/>
        <v>16132000000</v>
      </c>
      <c r="M1553" s="3">
        <f t="shared" si="97"/>
        <v>7583000000</v>
      </c>
      <c r="N1553" s="3">
        <f t="shared" si="98"/>
        <v>8549000000</v>
      </c>
      <c r="O1553" s="27">
        <f t="shared" si="99"/>
        <v>0.28501766784452298</v>
      </c>
    </row>
    <row r="1554" spans="1:15" ht="12.75" x14ac:dyDescent="0.2">
      <c r="A1554" s="14">
        <v>1619</v>
      </c>
      <c r="B1554" s="9" t="s">
        <v>532</v>
      </c>
      <c r="C1554" s="18" t="s">
        <v>13</v>
      </c>
      <c r="D1554" s="15">
        <v>42004</v>
      </c>
      <c r="E1554" s="16">
        <v>57900000000</v>
      </c>
      <c r="F1554" s="17">
        <v>40898000000</v>
      </c>
      <c r="G1554" s="17">
        <v>4934000000</v>
      </c>
      <c r="H1554" s="17">
        <v>2475000000</v>
      </c>
      <c r="I1554" s="17">
        <v>0</v>
      </c>
      <c r="J1554" s="9" t="s">
        <v>11</v>
      </c>
      <c r="K1554" s="24" t="s">
        <v>162</v>
      </c>
      <c r="L1554" s="3">
        <f t="shared" si="96"/>
        <v>17002000000</v>
      </c>
      <c r="M1554" s="3">
        <f t="shared" si="97"/>
        <v>7409000000</v>
      </c>
      <c r="N1554" s="3">
        <f t="shared" si="98"/>
        <v>9593000000</v>
      </c>
      <c r="O1554" s="27">
        <f t="shared" si="99"/>
        <v>0.29364421416234887</v>
      </c>
    </row>
    <row r="1555" spans="1:15" ht="12.75" x14ac:dyDescent="0.2">
      <c r="A1555" s="14">
        <v>1620</v>
      </c>
      <c r="B1555" s="9" t="s">
        <v>532</v>
      </c>
      <c r="C1555" s="18" t="s">
        <v>14</v>
      </c>
      <c r="D1555" s="15">
        <v>42369</v>
      </c>
      <c r="E1555" s="16">
        <v>56098000000</v>
      </c>
      <c r="F1555" s="17">
        <v>40431000000</v>
      </c>
      <c r="G1555" s="17">
        <v>6097000000</v>
      </c>
      <c r="H1555" s="17">
        <v>2279000000</v>
      </c>
      <c r="I1555" s="17">
        <v>0</v>
      </c>
      <c r="J1555" s="9" t="s">
        <v>11</v>
      </c>
      <c r="K1555" s="24" t="s">
        <v>162</v>
      </c>
      <c r="L1555" s="3">
        <f t="shared" si="96"/>
        <v>15667000000</v>
      </c>
      <c r="M1555" s="3">
        <f t="shared" si="97"/>
        <v>8376000000</v>
      </c>
      <c r="N1555" s="3">
        <f t="shared" si="98"/>
        <v>7291000000</v>
      </c>
      <c r="O1555" s="27">
        <f t="shared" si="99"/>
        <v>0.27927911868515809</v>
      </c>
    </row>
    <row r="1556" spans="1:15" ht="12.75" x14ac:dyDescent="0.2">
      <c r="A1556" s="14">
        <v>1621</v>
      </c>
      <c r="B1556" s="9" t="s">
        <v>532</v>
      </c>
      <c r="C1556" s="18" t="s">
        <v>15</v>
      </c>
      <c r="D1556" s="15">
        <v>42735</v>
      </c>
      <c r="E1556" s="16">
        <v>57244000000</v>
      </c>
      <c r="F1556" s="17">
        <v>41460000000</v>
      </c>
      <c r="G1556" s="17">
        <v>5275000000</v>
      </c>
      <c r="H1556" s="17">
        <v>2337000000</v>
      </c>
      <c r="I1556" s="17">
        <v>0</v>
      </c>
      <c r="J1556" s="9" t="s">
        <v>11</v>
      </c>
      <c r="K1556" s="24" t="s">
        <v>162</v>
      </c>
      <c r="L1556" s="3">
        <f t="shared" si="96"/>
        <v>15784000000</v>
      </c>
      <c r="M1556" s="3">
        <f t="shared" si="97"/>
        <v>7612000000</v>
      </c>
      <c r="N1556" s="3">
        <f t="shared" si="98"/>
        <v>8172000000</v>
      </c>
      <c r="O1556" s="27">
        <f t="shared" si="99"/>
        <v>0.27573195444064008</v>
      </c>
    </row>
    <row r="1557" spans="1:15" ht="12.75" x14ac:dyDescent="0.2">
      <c r="A1557" s="14">
        <v>1622</v>
      </c>
      <c r="B1557" s="9" t="s">
        <v>533</v>
      </c>
      <c r="C1557" s="18" t="s">
        <v>10</v>
      </c>
      <c r="D1557" s="15">
        <v>41547</v>
      </c>
      <c r="E1557" s="16">
        <v>11778000000</v>
      </c>
      <c r="F1557" s="17">
        <v>1932000000</v>
      </c>
      <c r="G1557" s="17">
        <v>2207000000</v>
      </c>
      <c r="H1557" s="17">
        <v>0</v>
      </c>
      <c r="I1557" s="17">
        <v>397000000</v>
      </c>
      <c r="J1557" s="9" t="s">
        <v>20</v>
      </c>
      <c r="K1557" s="24" t="s">
        <v>55</v>
      </c>
      <c r="L1557" s="3">
        <f t="shared" si="96"/>
        <v>9846000000</v>
      </c>
      <c r="M1557" s="3">
        <f t="shared" si="97"/>
        <v>2604000000</v>
      </c>
      <c r="N1557" s="3">
        <f t="shared" si="98"/>
        <v>7242000000</v>
      </c>
      <c r="O1557" s="27">
        <f t="shared" si="99"/>
        <v>0.83596535914416714</v>
      </c>
    </row>
    <row r="1558" spans="1:15" ht="12.75" x14ac:dyDescent="0.2">
      <c r="A1558" s="14">
        <v>1623</v>
      </c>
      <c r="B1558" s="9" t="s">
        <v>533</v>
      </c>
      <c r="C1558" s="18" t="s">
        <v>13</v>
      </c>
      <c r="D1558" s="15">
        <v>41912</v>
      </c>
      <c r="E1558" s="16">
        <v>12702000000</v>
      </c>
      <c r="F1558" s="17">
        <v>1875000000</v>
      </c>
      <c r="G1558" s="17">
        <v>2242000000</v>
      </c>
      <c r="H1558" s="17">
        <v>0</v>
      </c>
      <c r="I1558" s="17">
        <v>435000000</v>
      </c>
      <c r="J1558" s="9" t="s">
        <v>20</v>
      </c>
      <c r="K1558" s="24" t="s">
        <v>55</v>
      </c>
      <c r="L1558" s="3">
        <f t="shared" si="96"/>
        <v>10827000000</v>
      </c>
      <c r="M1558" s="3">
        <f t="shared" si="97"/>
        <v>2677000000</v>
      </c>
      <c r="N1558" s="3">
        <f t="shared" si="98"/>
        <v>8150000000</v>
      </c>
      <c r="O1558" s="27">
        <f t="shared" si="99"/>
        <v>0.85238545111006137</v>
      </c>
    </row>
    <row r="1559" spans="1:15" ht="12.75" x14ac:dyDescent="0.2">
      <c r="A1559" s="14">
        <v>1624</v>
      </c>
      <c r="B1559" s="9" t="s">
        <v>533</v>
      </c>
      <c r="C1559" s="18" t="s">
        <v>14</v>
      </c>
      <c r="D1559" s="15">
        <v>42277</v>
      </c>
      <c r="E1559" s="16">
        <v>13880000000</v>
      </c>
      <c r="F1559" s="17">
        <v>2079000000</v>
      </c>
      <c r="G1559" s="17">
        <v>2229000000</v>
      </c>
      <c r="H1559" s="17">
        <v>0</v>
      </c>
      <c r="I1559" s="17">
        <v>494000000</v>
      </c>
      <c r="J1559" s="9" t="s">
        <v>20</v>
      </c>
      <c r="K1559" s="24" t="s">
        <v>55</v>
      </c>
      <c r="L1559" s="3">
        <f t="shared" si="96"/>
        <v>11801000000</v>
      </c>
      <c r="M1559" s="3">
        <f t="shared" si="97"/>
        <v>2723000000</v>
      </c>
      <c r="N1559" s="3">
        <f t="shared" si="98"/>
        <v>9078000000</v>
      </c>
      <c r="O1559" s="27">
        <f t="shared" si="99"/>
        <v>0.85021613832853027</v>
      </c>
    </row>
    <row r="1560" spans="1:15" ht="12.75" x14ac:dyDescent="0.2">
      <c r="A1560" s="14">
        <v>1625</v>
      </c>
      <c r="B1560" s="9" t="s">
        <v>533</v>
      </c>
      <c r="C1560" s="18" t="s">
        <v>15</v>
      </c>
      <c r="D1560" s="15">
        <v>42643</v>
      </c>
      <c r="E1560" s="16">
        <v>15082000000</v>
      </c>
      <c r="F1560" s="17">
        <v>2226000000</v>
      </c>
      <c r="G1560" s="17">
        <v>4469000000</v>
      </c>
      <c r="H1560" s="17">
        <v>0</v>
      </c>
      <c r="I1560" s="17">
        <v>502000000</v>
      </c>
      <c r="J1560" s="9" t="s">
        <v>20</v>
      </c>
      <c r="K1560" s="24" t="s">
        <v>55</v>
      </c>
      <c r="L1560" s="3">
        <f t="shared" si="96"/>
        <v>12856000000</v>
      </c>
      <c r="M1560" s="3">
        <f t="shared" si="97"/>
        <v>4971000000</v>
      </c>
      <c r="N1560" s="3">
        <f t="shared" si="98"/>
        <v>7885000000</v>
      </c>
      <c r="O1560" s="27">
        <f t="shared" si="99"/>
        <v>0.85240684259382049</v>
      </c>
    </row>
    <row r="1561" spans="1:15" ht="12.75" x14ac:dyDescent="0.2">
      <c r="A1561" s="14">
        <v>1626</v>
      </c>
      <c r="B1561" s="9" t="s">
        <v>534</v>
      </c>
      <c r="C1561" s="18" t="s">
        <v>10</v>
      </c>
      <c r="D1561" s="15">
        <v>41544</v>
      </c>
      <c r="E1561" s="16">
        <v>2942897000</v>
      </c>
      <c r="F1561" s="17">
        <v>1693210000</v>
      </c>
      <c r="G1561" s="17">
        <v>432589000</v>
      </c>
      <c r="H1561" s="17">
        <v>208208000</v>
      </c>
      <c r="I1561" s="17">
        <v>0</v>
      </c>
      <c r="J1561" s="9" t="s">
        <v>23</v>
      </c>
      <c r="K1561" s="24" t="s">
        <v>28</v>
      </c>
      <c r="L1561" s="3">
        <f t="shared" si="96"/>
        <v>1249687000</v>
      </c>
      <c r="M1561" s="3">
        <f t="shared" si="97"/>
        <v>640797000</v>
      </c>
      <c r="N1561" s="3">
        <f t="shared" si="98"/>
        <v>608890000</v>
      </c>
      <c r="O1561" s="27">
        <f t="shared" si="99"/>
        <v>0.42464517106782873</v>
      </c>
    </row>
    <row r="1562" spans="1:15" ht="12.75" x14ac:dyDescent="0.2">
      <c r="A1562" s="14">
        <v>1627</v>
      </c>
      <c r="B1562" s="9" t="s">
        <v>534</v>
      </c>
      <c r="C1562" s="18" t="s">
        <v>13</v>
      </c>
      <c r="D1562" s="15">
        <v>41908</v>
      </c>
      <c r="E1562" s="16">
        <v>3049800000</v>
      </c>
      <c r="F1562" s="17">
        <v>1748100000</v>
      </c>
      <c r="G1562" s="17">
        <v>470600000</v>
      </c>
      <c r="H1562" s="17">
        <v>234800000</v>
      </c>
      <c r="I1562" s="17">
        <v>0</v>
      </c>
      <c r="J1562" s="9" t="s">
        <v>23</v>
      </c>
      <c r="K1562" s="24" t="s">
        <v>28</v>
      </c>
      <c r="L1562" s="3">
        <f t="shared" si="96"/>
        <v>1301700000</v>
      </c>
      <c r="M1562" s="3">
        <f t="shared" si="97"/>
        <v>705400000</v>
      </c>
      <c r="N1562" s="3">
        <f t="shared" si="98"/>
        <v>596300000</v>
      </c>
      <c r="O1562" s="27">
        <f t="shared" si="99"/>
        <v>0.42681487310643323</v>
      </c>
    </row>
    <row r="1563" spans="1:15" ht="12.75" x14ac:dyDescent="0.2">
      <c r="A1563" s="14">
        <v>1628</v>
      </c>
      <c r="B1563" s="9" t="s">
        <v>534</v>
      </c>
      <c r="C1563" s="18" t="s">
        <v>14</v>
      </c>
      <c r="D1563" s="15">
        <v>42279</v>
      </c>
      <c r="E1563" s="16">
        <v>3099100000</v>
      </c>
      <c r="F1563" s="17">
        <v>1816400000</v>
      </c>
      <c r="G1563" s="17">
        <v>488500000</v>
      </c>
      <c r="H1563" s="17">
        <v>245200000</v>
      </c>
      <c r="I1563" s="17">
        <v>0</v>
      </c>
      <c r="J1563" s="9" t="s">
        <v>23</v>
      </c>
      <c r="K1563" s="24" t="s">
        <v>28</v>
      </c>
      <c r="L1563" s="3">
        <f t="shared" si="96"/>
        <v>1282700000</v>
      </c>
      <c r="M1563" s="3">
        <f t="shared" si="97"/>
        <v>733700000</v>
      </c>
      <c r="N1563" s="3">
        <f t="shared" si="98"/>
        <v>549000000</v>
      </c>
      <c r="O1563" s="27">
        <f t="shared" si="99"/>
        <v>0.41389435642605915</v>
      </c>
    </row>
    <row r="1564" spans="1:15" ht="12.75" x14ac:dyDescent="0.2">
      <c r="A1564" s="14">
        <v>1629</v>
      </c>
      <c r="B1564" s="9" t="s">
        <v>534</v>
      </c>
      <c r="C1564" s="18" t="s">
        <v>15</v>
      </c>
      <c r="D1564" s="15">
        <v>42643</v>
      </c>
      <c r="E1564" s="16">
        <v>3217800000</v>
      </c>
      <c r="F1564" s="17">
        <v>1856500000</v>
      </c>
      <c r="G1564" s="17">
        <v>557000000</v>
      </c>
      <c r="H1564" s="17">
        <v>253500000</v>
      </c>
      <c r="I1564" s="17">
        <v>0</v>
      </c>
      <c r="J1564" s="9" t="s">
        <v>23</v>
      </c>
      <c r="K1564" s="24" t="s">
        <v>28</v>
      </c>
      <c r="L1564" s="3">
        <f t="shared" si="96"/>
        <v>1361300000</v>
      </c>
      <c r="M1564" s="3">
        <f t="shared" si="97"/>
        <v>810500000</v>
      </c>
      <c r="N1564" s="3">
        <f t="shared" si="98"/>
        <v>550800000</v>
      </c>
      <c r="O1564" s="27">
        <f t="shared" si="99"/>
        <v>0.42305301758965752</v>
      </c>
    </row>
    <row r="1565" spans="1:15" ht="25.5" x14ac:dyDescent="0.2">
      <c r="A1565" s="14">
        <v>1630</v>
      </c>
      <c r="B1565" s="9" t="s">
        <v>535</v>
      </c>
      <c r="C1565" s="18" t="s">
        <v>10</v>
      </c>
      <c r="D1565" s="15">
        <v>41274</v>
      </c>
      <c r="E1565" s="16">
        <v>10879855000</v>
      </c>
      <c r="F1565" s="17">
        <v>5817880000</v>
      </c>
      <c r="G1565" s="17">
        <v>3596708000</v>
      </c>
      <c r="H1565" s="17">
        <v>0</v>
      </c>
      <c r="I1565" s="17">
        <v>0</v>
      </c>
      <c r="J1565" s="9" t="s">
        <v>17</v>
      </c>
      <c r="K1565" s="24" t="s">
        <v>287</v>
      </c>
      <c r="L1565" s="3">
        <f t="shared" si="96"/>
        <v>5061975000</v>
      </c>
      <c r="M1565" s="3">
        <f t="shared" si="97"/>
        <v>3596708000</v>
      </c>
      <c r="N1565" s="3">
        <f t="shared" si="98"/>
        <v>1465267000</v>
      </c>
      <c r="O1565" s="27">
        <f t="shared" si="99"/>
        <v>0.4652612557796037</v>
      </c>
    </row>
    <row r="1566" spans="1:15" ht="25.5" x14ac:dyDescent="0.2">
      <c r="A1566" s="14">
        <v>1631</v>
      </c>
      <c r="B1566" s="9" t="s">
        <v>535</v>
      </c>
      <c r="C1566" s="18" t="s">
        <v>13</v>
      </c>
      <c r="D1566" s="15">
        <v>41639</v>
      </c>
      <c r="E1566" s="16">
        <v>11419648000</v>
      </c>
      <c r="F1566" s="17">
        <v>5931469000</v>
      </c>
      <c r="G1566" s="17">
        <v>3841032000</v>
      </c>
      <c r="H1566" s="17">
        <v>0</v>
      </c>
      <c r="I1566" s="17">
        <v>0</v>
      </c>
      <c r="J1566" s="9" t="s">
        <v>17</v>
      </c>
      <c r="K1566" s="24" t="s">
        <v>287</v>
      </c>
      <c r="L1566" s="3">
        <f t="shared" si="96"/>
        <v>5488179000</v>
      </c>
      <c r="M1566" s="3">
        <f t="shared" si="97"/>
        <v>3841032000</v>
      </c>
      <c r="N1566" s="3">
        <f t="shared" si="98"/>
        <v>1647147000</v>
      </c>
      <c r="O1566" s="27">
        <f t="shared" si="99"/>
        <v>0.48059090788087339</v>
      </c>
    </row>
    <row r="1567" spans="1:15" ht="25.5" x14ac:dyDescent="0.2">
      <c r="A1567" s="14">
        <v>1632</v>
      </c>
      <c r="B1567" s="9" t="s">
        <v>535</v>
      </c>
      <c r="C1567" s="18" t="s">
        <v>14</v>
      </c>
      <c r="D1567" s="15">
        <v>42007</v>
      </c>
      <c r="E1567" s="16">
        <v>12282161000</v>
      </c>
      <c r="F1567" s="17">
        <v>6288190000</v>
      </c>
      <c r="G1567" s="17">
        <v>4159885000</v>
      </c>
      <c r="H1567" s="17">
        <v>0</v>
      </c>
      <c r="I1567" s="17">
        <v>0</v>
      </c>
      <c r="J1567" s="9" t="s">
        <v>17</v>
      </c>
      <c r="K1567" s="24" t="s">
        <v>287</v>
      </c>
      <c r="L1567" s="3">
        <f t="shared" si="96"/>
        <v>5993971000</v>
      </c>
      <c r="M1567" s="3">
        <f t="shared" si="97"/>
        <v>4159885000</v>
      </c>
      <c r="N1567" s="3">
        <f t="shared" si="98"/>
        <v>1834086000</v>
      </c>
      <c r="O1567" s="27">
        <f t="shared" si="99"/>
        <v>0.48802250678850406</v>
      </c>
    </row>
    <row r="1568" spans="1:15" ht="25.5" x14ac:dyDescent="0.2">
      <c r="A1568" s="14">
        <v>1633</v>
      </c>
      <c r="B1568" s="9" t="s">
        <v>535</v>
      </c>
      <c r="C1568" s="18" t="s">
        <v>15</v>
      </c>
      <c r="D1568" s="15">
        <v>42371</v>
      </c>
      <c r="E1568" s="16">
        <v>12376744000</v>
      </c>
      <c r="F1568" s="17">
        <v>6393800000</v>
      </c>
      <c r="G1568" s="17">
        <v>4178386000</v>
      </c>
      <c r="H1568" s="17">
        <v>0</v>
      </c>
      <c r="I1568" s="17">
        <v>0</v>
      </c>
      <c r="J1568" s="9" t="s">
        <v>17</v>
      </c>
      <c r="K1568" s="24" t="s">
        <v>287</v>
      </c>
      <c r="L1568" s="3">
        <f t="shared" si="96"/>
        <v>5982944000</v>
      </c>
      <c r="M1568" s="3">
        <f t="shared" si="97"/>
        <v>4178386000</v>
      </c>
      <c r="N1568" s="3">
        <f t="shared" si="98"/>
        <v>1804558000</v>
      </c>
      <c r="O1568" s="27">
        <f t="shared" si="99"/>
        <v>0.48340209670653284</v>
      </c>
    </row>
    <row r="1569" spans="1:15" ht="12.75" x14ac:dyDescent="0.2">
      <c r="A1569" s="14">
        <v>1634</v>
      </c>
      <c r="B1569" s="9" t="s">
        <v>536</v>
      </c>
      <c r="C1569" s="18" t="s">
        <v>10</v>
      </c>
      <c r="D1569" s="15">
        <v>41547</v>
      </c>
      <c r="E1569" s="16">
        <v>13794000000</v>
      </c>
      <c r="F1569" s="17">
        <v>6799000000</v>
      </c>
      <c r="G1569" s="17">
        <v>2829000000</v>
      </c>
      <c r="H1569" s="17">
        <v>0</v>
      </c>
      <c r="I1569" s="17">
        <v>237000000</v>
      </c>
      <c r="J1569" s="9" t="s">
        <v>17</v>
      </c>
      <c r="K1569" s="24" t="s">
        <v>202</v>
      </c>
      <c r="L1569" s="3">
        <f t="shared" si="96"/>
        <v>6995000000</v>
      </c>
      <c r="M1569" s="3">
        <f t="shared" si="97"/>
        <v>3066000000</v>
      </c>
      <c r="N1569" s="3">
        <f t="shared" si="98"/>
        <v>3929000000</v>
      </c>
      <c r="O1569" s="27">
        <f t="shared" si="99"/>
        <v>0.50710453820501666</v>
      </c>
    </row>
    <row r="1570" spans="1:15" ht="12.75" x14ac:dyDescent="0.2">
      <c r="A1570" s="14">
        <v>1635</v>
      </c>
      <c r="B1570" s="9" t="s">
        <v>536</v>
      </c>
      <c r="C1570" s="18" t="s">
        <v>13</v>
      </c>
      <c r="D1570" s="15">
        <v>41912</v>
      </c>
      <c r="E1570" s="16">
        <v>13783000000</v>
      </c>
      <c r="F1570" s="17">
        <v>6542000000</v>
      </c>
      <c r="G1570" s="17">
        <v>2899000000</v>
      </c>
      <c r="H1570" s="17">
        <v>0</v>
      </c>
      <c r="I1570" s="17">
        <v>217000000</v>
      </c>
      <c r="J1570" s="9" t="s">
        <v>17</v>
      </c>
      <c r="K1570" s="24" t="s">
        <v>202</v>
      </c>
      <c r="L1570" s="3">
        <f t="shared" si="96"/>
        <v>7241000000</v>
      </c>
      <c r="M1570" s="3">
        <f t="shared" si="97"/>
        <v>3116000000</v>
      </c>
      <c r="N1570" s="3">
        <f t="shared" si="98"/>
        <v>4125000000</v>
      </c>
      <c r="O1570" s="27">
        <f t="shared" si="99"/>
        <v>0.52535732424000581</v>
      </c>
    </row>
    <row r="1571" spans="1:15" ht="12.75" x14ac:dyDescent="0.2">
      <c r="A1571" s="14">
        <v>1636</v>
      </c>
      <c r="B1571" s="9" t="s">
        <v>536</v>
      </c>
      <c r="C1571" s="18" t="s">
        <v>14</v>
      </c>
      <c r="D1571" s="15">
        <v>42277</v>
      </c>
      <c r="E1571" s="16">
        <v>13268000000</v>
      </c>
      <c r="F1571" s="17">
        <v>6868000000</v>
      </c>
      <c r="G1571" s="17">
        <v>2860000000</v>
      </c>
      <c r="H1571" s="17">
        <v>0</v>
      </c>
      <c r="I1571" s="17">
        <v>222000000</v>
      </c>
      <c r="J1571" s="9" t="s">
        <v>17</v>
      </c>
      <c r="K1571" s="24" t="s">
        <v>202</v>
      </c>
      <c r="L1571" s="3">
        <f t="shared" si="96"/>
        <v>6400000000</v>
      </c>
      <c r="M1571" s="3">
        <f t="shared" si="97"/>
        <v>3082000000</v>
      </c>
      <c r="N1571" s="3">
        <f t="shared" si="98"/>
        <v>3318000000</v>
      </c>
      <c r="O1571" s="27">
        <f t="shared" si="99"/>
        <v>0.48236358154959302</v>
      </c>
    </row>
    <row r="1572" spans="1:15" ht="12.75" x14ac:dyDescent="0.2">
      <c r="A1572" s="14">
        <v>1637</v>
      </c>
      <c r="B1572" s="9" t="s">
        <v>536</v>
      </c>
      <c r="C1572" s="18" t="s">
        <v>15</v>
      </c>
      <c r="D1572" s="15">
        <v>42643</v>
      </c>
      <c r="E1572" s="16">
        <v>12488000000</v>
      </c>
      <c r="F1572" s="17">
        <v>6684000000</v>
      </c>
      <c r="G1572" s="17">
        <v>2851000000</v>
      </c>
      <c r="H1572" s="17">
        <v>0</v>
      </c>
      <c r="I1572" s="17">
        <v>221000000</v>
      </c>
      <c r="J1572" s="9" t="s">
        <v>17</v>
      </c>
      <c r="K1572" s="24" t="s">
        <v>202</v>
      </c>
      <c r="L1572" s="3">
        <f t="shared" si="96"/>
        <v>5804000000</v>
      </c>
      <c r="M1572" s="3">
        <f t="shared" si="97"/>
        <v>3072000000</v>
      </c>
      <c r="N1572" s="3">
        <f t="shared" si="98"/>
        <v>2732000000</v>
      </c>
      <c r="O1572" s="27">
        <f t="shared" si="99"/>
        <v>0.46476617552850735</v>
      </c>
    </row>
    <row r="1573" spans="1:15" ht="25.5" x14ac:dyDescent="0.2">
      <c r="A1573" s="14">
        <v>1638</v>
      </c>
      <c r="B1573" s="9" t="s">
        <v>537</v>
      </c>
      <c r="C1573" s="18" t="s">
        <v>10</v>
      </c>
      <c r="D1573" s="15">
        <v>41274</v>
      </c>
      <c r="E1573" s="16">
        <v>138393000000</v>
      </c>
      <c r="F1573" s="17">
        <v>126485000000</v>
      </c>
      <c r="G1573" s="17">
        <v>5229000000</v>
      </c>
      <c r="H1573" s="17">
        <v>0</v>
      </c>
      <c r="I1573" s="17">
        <v>1549000000</v>
      </c>
      <c r="J1573" s="9" t="s">
        <v>81</v>
      </c>
      <c r="K1573" s="24" t="s">
        <v>339</v>
      </c>
      <c r="L1573" s="3">
        <f t="shared" si="96"/>
        <v>11908000000</v>
      </c>
      <c r="M1573" s="3">
        <f t="shared" si="97"/>
        <v>6778000000</v>
      </c>
      <c r="N1573" s="3">
        <f t="shared" si="98"/>
        <v>5130000000</v>
      </c>
      <c r="O1573" s="27">
        <f t="shared" si="99"/>
        <v>8.6044814405352874E-2</v>
      </c>
    </row>
    <row r="1574" spans="1:15" ht="25.5" x14ac:dyDescent="0.2">
      <c r="A1574" s="14">
        <v>1639</v>
      </c>
      <c r="B1574" s="9" t="s">
        <v>537</v>
      </c>
      <c r="C1574" s="18" t="s">
        <v>13</v>
      </c>
      <c r="D1574" s="15">
        <v>41639</v>
      </c>
      <c r="E1574" s="16">
        <v>138074000000</v>
      </c>
      <c r="F1574" s="17">
        <v>127316000000</v>
      </c>
      <c r="G1574" s="17">
        <v>5081000000</v>
      </c>
      <c r="H1574" s="17">
        <v>0</v>
      </c>
      <c r="I1574" s="17">
        <v>1720000000</v>
      </c>
      <c r="J1574" s="9" t="s">
        <v>81</v>
      </c>
      <c r="K1574" s="24" t="s">
        <v>339</v>
      </c>
      <c r="L1574" s="3">
        <f t="shared" si="96"/>
        <v>10758000000</v>
      </c>
      <c r="M1574" s="3">
        <f t="shared" si="97"/>
        <v>6801000000</v>
      </c>
      <c r="N1574" s="3">
        <f t="shared" si="98"/>
        <v>3957000000</v>
      </c>
      <c r="O1574" s="27">
        <f t="shared" si="99"/>
        <v>7.7914741370569404E-2</v>
      </c>
    </row>
    <row r="1575" spans="1:15" ht="25.5" x14ac:dyDescent="0.2">
      <c r="A1575" s="14">
        <v>1640</v>
      </c>
      <c r="B1575" s="9" t="s">
        <v>537</v>
      </c>
      <c r="C1575" s="18" t="s">
        <v>14</v>
      </c>
      <c r="D1575" s="15">
        <v>42004</v>
      </c>
      <c r="E1575" s="16">
        <v>130844000000</v>
      </c>
      <c r="F1575" s="17">
        <v>118141000000</v>
      </c>
      <c r="G1575" s="17">
        <v>5111000000</v>
      </c>
      <c r="H1575" s="17">
        <v>0</v>
      </c>
      <c r="I1575" s="17">
        <v>1690000000</v>
      </c>
      <c r="J1575" s="9" t="s">
        <v>81</v>
      </c>
      <c r="K1575" s="24" t="s">
        <v>339</v>
      </c>
      <c r="L1575" s="3">
        <f t="shared" si="96"/>
        <v>12703000000</v>
      </c>
      <c r="M1575" s="3">
        <f t="shared" si="97"/>
        <v>6801000000</v>
      </c>
      <c r="N1575" s="3">
        <f t="shared" si="98"/>
        <v>5902000000</v>
      </c>
      <c r="O1575" s="27">
        <f t="shared" si="99"/>
        <v>9.7085078413989181E-2</v>
      </c>
    </row>
    <row r="1576" spans="1:15" ht="25.5" x14ac:dyDescent="0.2">
      <c r="A1576" s="14">
        <v>1641</v>
      </c>
      <c r="B1576" s="9" t="s">
        <v>537</v>
      </c>
      <c r="C1576" s="18" t="s">
        <v>15</v>
      </c>
      <c r="D1576" s="15">
        <v>42369</v>
      </c>
      <c r="E1576" s="16">
        <v>87804000000</v>
      </c>
      <c r="F1576" s="17">
        <v>74651000000</v>
      </c>
      <c r="G1576" s="17">
        <v>4953000000</v>
      </c>
      <c r="H1576" s="17">
        <v>0</v>
      </c>
      <c r="I1576" s="17">
        <v>1842000000</v>
      </c>
      <c r="J1576" s="9" t="s">
        <v>81</v>
      </c>
      <c r="K1576" s="24" t="s">
        <v>339</v>
      </c>
      <c r="L1576" s="3">
        <f t="shared" si="96"/>
        <v>13153000000</v>
      </c>
      <c r="M1576" s="3">
        <f t="shared" si="97"/>
        <v>6795000000</v>
      </c>
      <c r="N1576" s="3">
        <f t="shared" si="98"/>
        <v>6358000000</v>
      </c>
      <c r="O1576" s="27">
        <f t="shared" si="99"/>
        <v>0.14979955355109106</v>
      </c>
    </row>
    <row r="1577" spans="1:15" ht="12.75" x14ac:dyDescent="0.2">
      <c r="A1577" s="14">
        <v>1642</v>
      </c>
      <c r="B1577" s="9" t="s">
        <v>538</v>
      </c>
      <c r="C1577" s="18" t="s">
        <v>10</v>
      </c>
      <c r="D1577" s="15">
        <v>41274</v>
      </c>
      <c r="E1577" s="16">
        <v>2567310000</v>
      </c>
      <c r="F1577" s="17">
        <v>2233284000</v>
      </c>
      <c r="G1577" s="17">
        <v>308143000</v>
      </c>
      <c r="H1577" s="17">
        <v>0</v>
      </c>
      <c r="I1577" s="17">
        <v>0</v>
      </c>
      <c r="J1577" s="9" t="s">
        <v>57</v>
      </c>
      <c r="K1577" s="24" t="s">
        <v>385</v>
      </c>
      <c r="L1577" s="3">
        <f t="shared" si="96"/>
        <v>334026000</v>
      </c>
      <c r="M1577" s="3">
        <f t="shared" si="97"/>
        <v>308143000</v>
      </c>
      <c r="N1577" s="3">
        <f t="shared" si="98"/>
        <v>25883000</v>
      </c>
      <c r="O1577" s="27">
        <f t="shared" si="99"/>
        <v>0.13010738866751581</v>
      </c>
    </row>
    <row r="1578" spans="1:15" ht="12.75" x14ac:dyDescent="0.2">
      <c r="A1578" s="14">
        <v>1643</v>
      </c>
      <c r="B1578" s="9" t="s">
        <v>538</v>
      </c>
      <c r="C1578" s="18" t="s">
        <v>13</v>
      </c>
      <c r="D1578" s="15">
        <v>41639</v>
      </c>
      <c r="E1578" s="16">
        <v>2770709000</v>
      </c>
      <c r="F1578" s="17">
        <v>2343829000</v>
      </c>
      <c r="G1578" s="17">
        <v>274217000</v>
      </c>
      <c r="H1578" s="17">
        <v>0</v>
      </c>
      <c r="I1578" s="17">
        <v>0</v>
      </c>
      <c r="J1578" s="9" t="s">
        <v>57</v>
      </c>
      <c r="K1578" s="24" t="s">
        <v>385</v>
      </c>
      <c r="L1578" s="3">
        <f t="shared" si="96"/>
        <v>426880000</v>
      </c>
      <c r="M1578" s="3">
        <f t="shared" si="97"/>
        <v>274217000</v>
      </c>
      <c r="N1578" s="3">
        <f t="shared" si="98"/>
        <v>152663000</v>
      </c>
      <c r="O1578" s="27">
        <f t="shared" si="99"/>
        <v>0.15406886829327801</v>
      </c>
    </row>
    <row r="1579" spans="1:15" ht="12.75" x14ac:dyDescent="0.2">
      <c r="A1579" s="14">
        <v>1644</v>
      </c>
      <c r="B1579" s="9" t="s">
        <v>538</v>
      </c>
      <c r="C1579" s="18" t="s">
        <v>14</v>
      </c>
      <c r="D1579" s="15">
        <v>42004</v>
      </c>
      <c r="E1579" s="16">
        <v>2994169000</v>
      </c>
      <c r="F1579" s="17">
        <v>2406587000</v>
      </c>
      <c r="G1579" s="17">
        <v>292358000</v>
      </c>
      <c r="H1579" s="17">
        <v>0</v>
      </c>
      <c r="I1579" s="17">
        <v>0</v>
      </c>
      <c r="J1579" s="9" t="s">
        <v>57</v>
      </c>
      <c r="K1579" s="24" t="s">
        <v>385</v>
      </c>
      <c r="L1579" s="3">
        <f t="shared" si="96"/>
        <v>587582000</v>
      </c>
      <c r="M1579" s="3">
        <f t="shared" si="97"/>
        <v>292358000</v>
      </c>
      <c r="N1579" s="3">
        <f t="shared" si="98"/>
        <v>295224000</v>
      </c>
      <c r="O1579" s="27">
        <f t="shared" si="99"/>
        <v>0.19624209588703911</v>
      </c>
    </row>
    <row r="1580" spans="1:15" ht="12.75" x14ac:dyDescent="0.2">
      <c r="A1580" s="14">
        <v>1645</v>
      </c>
      <c r="B1580" s="9" t="s">
        <v>538</v>
      </c>
      <c r="C1580" s="18" t="s">
        <v>15</v>
      </c>
      <c r="D1580" s="15">
        <v>42369</v>
      </c>
      <c r="E1580" s="16">
        <v>3422181000</v>
      </c>
      <c r="F1580" s="17">
        <v>2564648000</v>
      </c>
      <c r="G1580" s="17">
        <v>312694000</v>
      </c>
      <c r="H1580" s="17">
        <v>0</v>
      </c>
      <c r="I1580" s="17">
        <v>0</v>
      </c>
      <c r="J1580" s="9" t="s">
        <v>57</v>
      </c>
      <c r="K1580" s="24" t="s">
        <v>385</v>
      </c>
      <c r="L1580" s="3">
        <f t="shared" si="96"/>
        <v>857533000</v>
      </c>
      <c r="M1580" s="3">
        <f t="shared" si="97"/>
        <v>312694000</v>
      </c>
      <c r="N1580" s="3">
        <f t="shared" si="98"/>
        <v>544839000</v>
      </c>
      <c r="O1580" s="27">
        <f t="shared" si="99"/>
        <v>0.25058084303547939</v>
      </c>
    </row>
    <row r="1581" spans="1:15" ht="12.75" x14ac:dyDescent="0.2">
      <c r="A1581" s="14">
        <v>1646</v>
      </c>
      <c r="B1581" s="9" t="s">
        <v>539</v>
      </c>
      <c r="C1581" s="18" t="s">
        <v>10</v>
      </c>
      <c r="D1581" s="15">
        <v>41639</v>
      </c>
      <c r="E1581" s="16">
        <v>2299176000</v>
      </c>
      <c r="F1581" s="17">
        <v>928565000</v>
      </c>
      <c r="G1581" s="17">
        <v>177366000</v>
      </c>
      <c r="H1581" s="17">
        <v>32210000</v>
      </c>
      <c r="I1581" s="17">
        <v>461627000</v>
      </c>
      <c r="J1581" s="9" t="s">
        <v>50</v>
      </c>
      <c r="K1581" s="24" t="s">
        <v>51</v>
      </c>
      <c r="L1581" s="3">
        <f t="shared" si="96"/>
        <v>1370611000</v>
      </c>
      <c r="M1581" s="3">
        <f t="shared" si="97"/>
        <v>671203000</v>
      </c>
      <c r="N1581" s="3">
        <f t="shared" si="98"/>
        <v>699408000</v>
      </c>
      <c r="O1581" s="27">
        <f t="shared" si="99"/>
        <v>0.59613139663949166</v>
      </c>
    </row>
    <row r="1582" spans="1:15" ht="12.75" x14ac:dyDescent="0.2">
      <c r="A1582" s="14">
        <v>1647</v>
      </c>
      <c r="B1582" s="9" t="s">
        <v>539</v>
      </c>
      <c r="C1582" s="18" t="s">
        <v>13</v>
      </c>
      <c r="D1582" s="15">
        <v>42004</v>
      </c>
      <c r="E1582" s="16">
        <v>2312512000</v>
      </c>
      <c r="F1582" s="17">
        <v>953611000</v>
      </c>
      <c r="G1582" s="17">
        <v>169270000</v>
      </c>
      <c r="H1582" s="17">
        <v>0</v>
      </c>
      <c r="I1582" s="17">
        <v>481303000</v>
      </c>
      <c r="J1582" s="9" t="s">
        <v>50</v>
      </c>
      <c r="K1582" s="24" t="s">
        <v>51</v>
      </c>
      <c r="L1582" s="3">
        <f t="shared" si="96"/>
        <v>1358901000</v>
      </c>
      <c r="M1582" s="3">
        <f t="shared" si="97"/>
        <v>650573000</v>
      </c>
      <c r="N1582" s="3">
        <f t="shared" si="98"/>
        <v>708328000</v>
      </c>
      <c r="O1582" s="27">
        <f t="shared" si="99"/>
        <v>0.58762981554257876</v>
      </c>
    </row>
    <row r="1583" spans="1:15" ht="12.75" x14ac:dyDescent="0.2">
      <c r="A1583" s="14">
        <v>1648</v>
      </c>
      <c r="B1583" s="9" t="s">
        <v>539</v>
      </c>
      <c r="C1583" s="18" t="s">
        <v>14</v>
      </c>
      <c r="D1583" s="15">
        <v>42369</v>
      </c>
      <c r="E1583" s="16">
        <v>2502267000</v>
      </c>
      <c r="F1583" s="17">
        <v>1011249000</v>
      </c>
      <c r="G1583" s="17">
        <v>175307000</v>
      </c>
      <c r="H1583" s="17">
        <v>0</v>
      </c>
      <c r="I1583" s="17">
        <v>542952000</v>
      </c>
      <c r="J1583" s="9" t="s">
        <v>50</v>
      </c>
      <c r="K1583" s="24" t="s">
        <v>51</v>
      </c>
      <c r="L1583" s="3">
        <f t="shared" si="96"/>
        <v>1491018000</v>
      </c>
      <c r="M1583" s="3">
        <f t="shared" si="97"/>
        <v>718259000</v>
      </c>
      <c r="N1583" s="3">
        <f t="shared" si="98"/>
        <v>772759000</v>
      </c>
      <c r="O1583" s="27">
        <f t="shared" si="99"/>
        <v>0.59586686792416632</v>
      </c>
    </row>
    <row r="1584" spans="1:15" ht="12.75" x14ac:dyDescent="0.2">
      <c r="A1584" s="14">
        <v>1649</v>
      </c>
      <c r="B1584" s="9" t="s">
        <v>539</v>
      </c>
      <c r="C1584" s="18" t="s">
        <v>15</v>
      </c>
      <c r="D1584" s="15">
        <v>42735</v>
      </c>
      <c r="E1584" s="16">
        <v>2506202000</v>
      </c>
      <c r="F1584" s="17">
        <v>1024336000</v>
      </c>
      <c r="G1584" s="17">
        <v>179279000</v>
      </c>
      <c r="H1584" s="17">
        <v>0</v>
      </c>
      <c r="I1584" s="17">
        <v>565059000</v>
      </c>
      <c r="J1584" s="9" t="s">
        <v>50</v>
      </c>
      <c r="K1584" s="24" t="s">
        <v>51</v>
      </c>
      <c r="L1584" s="3">
        <f t="shared" si="96"/>
        <v>1481866000</v>
      </c>
      <c r="M1584" s="3">
        <f t="shared" si="97"/>
        <v>744338000</v>
      </c>
      <c r="N1584" s="3">
        <f t="shared" si="98"/>
        <v>737528000</v>
      </c>
      <c r="O1584" s="27">
        <f t="shared" si="99"/>
        <v>0.59127955368322271</v>
      </c>
    </row>
    <row r="1585" spans="1:15" ht="12.75" x14ac:dyDescent="0.2">
      <c r="A1585" s="14">
        <v>1650</v>
      </c>
      <c r="B1585" s="9" t="s">
        <v>540</v>
      </c>
      <c r="C1585" s="18" t="s">
        <v>10</v>
      </c>
      <c r="D1585" s="15">
        <v>41274</v>
      </c>
      <c r="E1585" s="16">
        <v>1407848000</v>
      </c>
      <c r="F1585" s="17">
        <v>516708000</v>
      </c>
      <c r="G1585" s="17">
        <v>220068000</v>
      </c>
      <c r="H1585" s="17">
        <v>0</v>
      </c>
      <c r="I1585" s="17">
        <v>98844000</v>
      </c>
      <c r="J1585" s="9" t="s">
        <v>11</v>
      </c>
      <c r="K1585" s="24" t="s">
        <v>209</v>
      </c>
      <c r="L1585" s="3">
        <f t="shared" si="96"/>
        <v>891140000</v>
      </c>
      <c r="M1585" s="3">
        <f t="shared" si="97"/>
        <v>318912000</v>
      </c>
      <c r="N1585" s="3">
        <f t="shared" si="98"/>
        <v>572228000</v>
      </c>
      <c r="O1585" s="27">
        <f t="shared" si="99"/>
        <v>0.6329802649149624</v>
      </c>
    </row>
    <row r="1586" spans="1:15" ht="12.75" x14ac:dyDescent="0.2">
      <c r="A1586" s="14">
        <v>1651</v>
      </c>
      <c r="B1586" s="9" t="s">
        <v>540</v>
      </c>
      <c r="C1586" s="18" t="s">
        <v>13</v>
      </c>
      <c r="D1586" s="15">
        <v>41639</v>
      </c>
      <c r="E1586" s="16">
        <v>1595703000</v>
      </c>
      <c r="F1586" s="17">
        <v>622523000</v>
      </c>
      <c r="G1586" s="17">
        <v>228982000</v>
      </c>
      <c r="H1586" s="17">
        <v>0</v>
      </c>
      <c r="I1586" s="17">
        <v>129931000</v>
      </c>
      <c r="J1586" s="9" t="s">
        <v>11</v>
      </c>
      <c r="K1586" s="24" t="s">
        <v>209</v>
      </c>
      <c r="L1586" s="3">
        <f t="shared" si="96"/>
        <v>973180000</v>
      </c>
      <c r="M1586" s="3">
        <f t="shared" si="97"/>
        <v>358913000</v>
      </c>
      <c r="N1586" s="3">
        <f t="shared" si="98"/>
        <v>614267000</v>
      </c>
      <c r="O1586" s="27">
        <f t="shared" si="99"/>
        <v>0.60987539661202617</v>
      </c>
    </row>
    <row r="1587" spans="1:15" ht="12.75" x14ac:dyDescent="0.2">
      <c r="A1587" s="14">
        <v>1652</v>
      </c>
      <c r="B1587" s="9" t="s">
        <v>540</v>
      </c>
      <c r="C1587" s="18" t="s">
        <v>14</v>
      </c>
      <c r="D1587" s="15">
        <v>42004</v>
      </c>
      <c r="E1587" s="16">
        <v>1746726000</v>
      </c>
      <c r="F1587" s="17">
        <v>716598000</v>
      </c>
      <c r="G1587" s="17">
        <v>227306000</v>
      </c>
      <c r="H1587" s="17">
        <v>0</v>
      </c>
      <c r="I1587" s="17">
        <v>142376000</v>
      </c>
      <c r="J1587" s="9" t="s">
        <v>11</v>
      </c>
      <c r="K1587" s="24" t="s">
        <v>209</v>
      </c>
      <c r="L1587" s="3">
        <f t="shared" si="96"/>
        <v>1030128000</v>
      </c>
      <c r="M1587" s="3">
        <f t="shared" si="97"/>
        <v>369682000</v>
      </c>
      <c r="N1587" s="3">
        <f t="shared" si="98"/>
        <v>660446000</v>
      </c>
      <c r="O1587" s="27">
        <f t="shared" si="99"/>
        <v>0.58974790551008005</v>
      </c>
    </row>
    <row r="1588" spans="1:15" ht="12.75" x14ac:dyDescent="0.2">
      <c r="A1588" s="14">
        <v>1653</v>
      </c>
      <c r="B1588" s="9" t="s">
        <v>540</v>
      </c>
      <c r="C1588" s="18" t="s">
        <v>15</v>
      </c>
      <c r="D1588" s="15">
        <v>42369</v>
      </c>
      <c r="E1588" s="16">
        <v>2068010000</v>
      </c>
      <c r="F1588" s="17">
        <v>803274000</v>
      </c>
      <c r="G1588" s="17">
        <v>312690000</v>
      </c>
      <c r="H1588" s="17">
        <v>0</v>
      </c>
      <c r="I1588" s="17">
        <v>215484000</v>
      </c>
      <c r="J1588" s="9" t="s">
        <v>11</v>
      </c>
      <c r="K1588" s="24" t="s">
        <v>209</v>
      </c>
      <c r="L1588" s="3">
        <f t="shared" si="96"/>
        <v>1264736000</v>
      </c>
      <c r="M1588" s="3">
        <f t="shared" si="97"/>
        <v>528174000</v>
      </c>
      <c r="N1588" s="3">
        <f t="shared" si="98"/>
        <v>736562000</v>
      </c>
      <c r="O1588" s="27">
        <f t="shared" si="99"/>
        <v>0.61157151077606009</v>
      </c>
    </row>
    <row r="1589" spans="1:15" ht="12.75" x14ac:dyDescent="0.2">
      <c r="A1589" s="14">
        <v>1654</v>
      </c>
      <c r="B1589" s="9" t="s">
        <v>541</v>
      </c>
      <c r="C1589" s="18" t="s">
        <v>10</v>
      </c>
      <c r="D1589" s="15">
        <v>41274</v>
      </c>
      <c r="E1589" s="16">
        <v>873592000</v>
      </c>
      <c r="F1589" s="17">
        <v>167600000</v>
      </c>
      <c r="G1589" s="17">
        <v>186971000</v>
      </c>
      <c r="H1589" s="17">
        <v>61694000</v>
      </c>
      <c r="I1589" s="17">
        <v>0</v>
      </c>
      <c r="J1589" s="9" t="s">
        <v>20</v>
      </c>
      <c r="K1589" s="24" t="s">
        <v>55</v>
      </c>
      <c r="L1589" s="3">
        <f t="shared" si="96"/>
        <v>705992000</v>
      </c>
      <c r="M1589" s="3">
        <f t="shared" si="97"/>
        <v>248665000</v>
      </c>
      <c r="N1589" s="3">
        <f t="shared" si="98"/>
        <v>457327000</v>
      </c>
      <c r="O1589" s="27">
        <f t="shared" si="99"/>
        <v>0.80814842626763983</v>
      </c>
    </row>
    <row r="1590" spans="1:15" ht="12.75" x14ac:dyDescent="0.2">
      <c r="A1590" s="14">
        <v>1655</v>
      </c>
      <c r="B1590" s="9" t="s">
        <v>541</v>
      </c>
      <c r="C1590" s="18" t="s">
        <v>13</v>
      </c>
      <c r="D1590" s="15">
        <v>41639</v>
      </c>
      <c r="E1590" s="16">
        <v>965087000</v>
      </c>
      <c r="F1590" s="17">
        <v>187013000</v>
      </c>
      <c r="G1590" s="17">
        <v>179545000</v>
      </c>
      <c r="H1590" s="17">
        <v>70297000</v>
      </c>
      <c r="I1590" s="17">
        <v>0</v>
      </c>
      <c r="J1590" s="9" t="s">
        <v>20</v>
      </c>
      <c r="K1590" s="24" t="s">
        <v>55</v>
      </c>
      <c r="L1590" s="3">
        <f t="shared" si="96"/>
        <v>778074000</v>
      </c>
      <c r="M1590" s="3">
        <f t="shared" si="97"/>
        <v>249842000</v>
      </c>
      <c r="N1590" s="3">
        <f t="shared" si="98"/>
        <v>528232000</v>
      </c>
      <c r="O1590" s="27">
        <f t="shared" si="99"/>
        <v>0.80622161525333991</v>
      </c>
    </row>
    <row r="1591" spans="1:15" ht="12.75" x14ac:dyDescent="0.2">
      <c r="A1591" s="14">
        <v>1656</v>
      </c>
      <c r="B1591" s="9" t="s">
        <v>541</v>
      </c>
      <c r="C1591" s="18" t="s">
        <v>14</v>
      </c>
      <c r="D1591" s="15">
        <v>42004</v>
      </c>
      <c r="E1591" s="16">
        <v>1010117000</v>
      </c>
      <c r="F1591" s="17">
        <v>188425000</v>
      </c>
      <c r="G1591" s="17">
        <v>189488000</v>
      </c>
      <c r="H1591" s="17">
        <v>67777000</v>
      </c>
      <c r="I1591" s="17">
        <v>0</v>
      </c>
      <c r="J1591" s="9" t="s">
        <v>20</v>
      </c>
      <c r="K1591" s="24" t="s">
        <v>55</v>
      </c>
      <c r="L1591" s="3">
        <f t="shared" si="96"/>
        <v>821692000</v>
      </c>
      <c r="M1591" s="3">
        <f t="shared" si="97"/>
        <v>257265000</v>
      </c>
      <c r="N1591" s="3">
        <f t="shared" si="98"/>
        <v>564427000</v>
      </c>
      <c r="O1591" s="27">
        <f t="shared" si="99"/>
        <v>0.81346220289332816</v>
      </c>
    </row>
    <row r="1592" spans="1:15" ht="12.75" x14ac:dyDescent="0.2">
      <c r="A1592" s="14">
        <v>1657</v>
      </c>
      <c r="B1592" s="9" t="s">
        <v>541</v>
      </c>
      <c r="C1592" s="18" t="s">
        <v>15</v>
      </c>
      <c r="D1592" s="15">
        <v>42369</v>
      </c>
      <c r="E1592" s="16">
        <v>1059366000</v>
      </c>
      <c r="F1592" s="17">
        <v>192788000</v>
      </c>
      <c r="G1592" s="17">
        <v>196914000</v>
      </c>
      <c r="H1592" s="17">
        <v>63718000</v>
      </c>
      <c r="I1592" s="17">
        <v>0</v>
      </c>
      <c r="J1592" s="9" t="s">
        <v>20</v>
      </c>
      <c r="K1592" s="24" t="s">
        <v>55</v>
      </c>
      <c r="L1592" s="3">
        <f t="shared" si="96"/>
        <v>866578000</v>
      </c>
      <c r="M1592" s="3">
        <f t="shared" si="97"/>
        <v>260632000</v>
      </c>
      <c r="N1592" s="3">
        <f t="shared" si="98"/>
        <v>605946000</v>
      </c>
      <c r="O1592" s="27">
        <f t="shared" si="99"/>
        <v>0.8180156810771726</v>
      </c>
    </row>
    <row r="1593" spans="1:15" ht="12.75" x14ac:dyDescent="0.2">
      <c r="A1593" s="14">
        <v>1658</v>
      </c>
      <c r="B1593" s="9" t="s">
        <v>542</v>
      </c>
      <c r="C1593" s="18" t="s">
        <v>10</v>
      </c>
      <c r="D1593" s="15">
        <v>41274</v>
      </c>
      <c r="E1593" s="16">
        <v>1527042000</v>
      </c>
      <c r="F1593" s="17">
        <v>279885000</v>
      </c>
      <c r="G1593" s="17">
        <v>432681000</v>
      </c>
      <c r="H1593" s="17">
        <v>765905000</v>
      </c>
      <c r="I1593" s="17">
        <v>0</v>
      </c>
      <c r="J1593" s="9" t="s">
        <v>23</v>
      </c>
      <c r="K1593" s="24" t="s">
        <v>64</v>
      </c>
      <c r="L1593" s="3">
        <f t="shared" si="96"/>
        <v>1247157000</v>
      </c>
      <c r="M1593" s="3">
        <f t="shared" si="97"/>
        <v>1198586000</v>
      </c>
      <c r="N1593" s="3">
        <f t="shared" si="98"/>
        <v>48571000</v>
      </c>
      <c r="O1593" s="27">
        <f t="shared" si="99"/>
        <v>0.8167142750494093</v>
      </c>
    </row>
    <row r="1594" spans="1:15" ht="12.75" x14ac:dyDescent="0.2">
      <c r="A1594" s="14">
        <v>1659</v>
      </c>
      <c r="B1594" s="9" t="s">
        <v>542</v>
      </c>
      <c r="C1594" s="18" t="s">
        <v>13</v>
      </c>
      <c r="D1594" s="15">
        <v>41639</v>
      </c>
      <c r="E1594" s="16">
        <v>1211975000</v>
      </c>
      <c r="F1594" s="17">
        <v>130277000</v>
      </c>
      <c r="G1594" s="17">
        <v>356188000</v>
      </c>
      <c r="H1594" s="17">
        <v>882097000</v>
      </c>
      <c r="I1594" s="17">
        <v>0</v>
      </c>
      <c r="J1594" s="9" t="s">
        <v>23</v>
      </c>
      <c r="K1594" s="24" t="s">
        <v>64</v>
      </c>
      <c r="L1594" s="3">
        <f t="shared" si="96"/>
        <v>1081698000</v>
      </c>
      <c r="M1594" s="3">
        <f t="shared" si="97"/>
        <v>1238285000</v>
      </c>
      <c r="N1594" s="3">
        <f t="shared" si="98"/>
        <v>-156587000</v>
      </c>
      <c r="O1594" s="27">
        <f t="shared" si="99"/>
        <v>0.89250850883887867</v>
      </c>
    </row>
    <row r="1595" spans="1:15" ht="12.75" x14ac:dyDescent="0.2">
      <c r="A1595" s="14">
        <v>1660</v>
      </c>
      <c r="B1595" s="9" t="s">
        <v>542</v>
      </c>
      <c r="C1595" s="18" t="s">
        <v>14</v>
      </c>
      <c r="D1595" s="15">
        <v>42004</v>
      </c>
      <c r="E1595" s="16">
        <v>580415000</v>
      </c>
      <c r="F1595" s="17">
        <v>60987000</v>
      </c>
      <c r="G1595" s="17">
        <v>305409000</v>
      </c>
      <c r="H1595" s="17">
        <v>855506000</v>
      </c>
      <c r="I1595" s="17">
        <v>0</v>
      </c>
      <c r="J1595" s="9" t="s">
        <v>23</v>
      </c>
      <c r="K1595" s="24" t="s">
        <v>64</v>
      </c>
      <c r="L1595" s="3">
        <f t="shared" si="96"/>
        <v>519428000</v>
      </c>
      <c r="M1595" s="3">
        <f t="shared" si="97"/>
        <v>1160915000</v>
      </c>
      <c r="N1595" s="3">
        <f t="shared" si="98"/>
        <v>-641487000</v>
      </c>
      <c r="O1595" s="27">
        <f t="shared" si="99"/>
        <v>0.89492518284331035</v>
      </c>
    </row>
    <row r="1596" spans="1:15" ht="12.75" x14ac:dyDescent="0.2">
      <c r="A1596" s="14">
        <v>1661</v>
      </c>
      <c r="B1596" s="9" t="s">
        <v>542</v>
      </c>
      <c r="C1596" s="18" t="s">
        <v>15</v>
      </c>
      <c r="D1596" s="15">
        <v>42369</v>
      </c>
      <c r="E1596" s="16">
        <v>1032336000</v>
      </c>
      <c r="F1596" s="17">
        <v>124512000</v>
      </c>
      <c r="G1596" s="17">
        <v>376575000</v>
      </c>
      <c r="H1596" s="17">
        <v>995922000</v>
      </c>
      <c r="I1596" s="17">
        <v>0</v>
      </c>
      <c r="J1596" s="9" t="s">
        <v>23</v>
      </c>
      <c r="K1596" s="24" t="s">
        <v>64</v>
      </c>
      <c r="L1596" s="3">
        <f t="shared" si="96"/>
        <v>907824000</v>
      </c>
      <c r="M1596" s="3">
        <f t="shared" si="97"/>
        <v>1372497000</v>
      </c>
      <c r="N1596" s="3">
        <f t="shared" si="98"/>
        <v>-464673000</v>
      </c>
      <c r="O1596" s="27">
        <f t="shared" si="99"/>
        <v>0.87938810619798202</v>
      </c>
    </row>
    <row r="1597" spans="1:15" ht="12.75" x14ac:dyDescent="0.2">
      <c r="A1597" s="14">
        <v>1662</v>
      </c>
      <c r="B1597" s="9" t="s">
        <v>543</v>
      </c>
      <c r="C1597" s="18" t="s">
        <v>10</v>
      </c>
      <c r="D1597" s="15">
        <v>41639</v>
      </c>
      <c r="E1597" s="16">
        <v>2514595000</v>
      </c>
      <c r="F1597" s="17">
        <v>1118240000</v>
      </c>
      <c r="G1597" s="17">
        <v>132447000</v>
      </c>
      <c r="H1597" s="17">
        <v>0</v>
      </c>
      <c r="I1597" s="17">
        <v>629908000</v>
      </c>
      <c r="J1597" s="9" t="s">
        <v>50</v>
      </c>
      <c r="K1597" s="24" t="s">
        <v>51</v>
      </c>
      <c r="L1597" s="3">
        <f t="shared" si="96"/>
        <v>1396355000</v>
      </c>
      <c r="M1597" s="3">
        <f t="shared" si="97"/>
        <v>762355000</v>
      </c>
      <c r="N1597" s="3">
        <f t="shared" si="98"/>
        <v>634000000</v>
      </c>
      <c r="O1597" s="27">
        <f t="shared" si="99"/>
        <v>0.55530015767946728</v>
      </c>
    </row>
    <row r="1598" spans="1:15" ht="12.75" x14ac:dyDescent="0.2">
      <c r="A1598" s="14">
        <v>1663</v>
      </c>
      <c r="B1598" s="9" t="s">
        <v>543</v>
      </c>
      <c r="C1598" s="18" t="s">
        <v>13</v>
      </c>
      <c r="D1598" s="15">
        <v>42004</v>
      </c>
      <c r="E1598" s="16">
        <v>2772550000</v>
      </c>
      <c r="F1598" s="17">
        <v>1212480000</v>
      </c>
      <c r="G1598" s="17">
        <v>147481000</v>
      </c>
      <c r="H1598" s="17">
        <v>0</v>
      </c>
      <c r="I1598" s="17">
        <v>725216000</v>
      </c>
      <c r="J1598" s="9" t="s">
        <v>50</v>
      </c>
      <c r="K1598" s="24" t="s">
        <v>51</v>
      </c>
      <c r="L1598" s="3">
        <f t="shared" si="96"/>
        <v>1560070000</v>
      </c>
      <c r="M1598" s="3">
        <f t="shared" si="97"/>
        <v>872697000</v>
      </c>
      <c r="N1598" s="3">
        <f t="shared" si="98"/>
        <v>687373000</v>
      </c>
      <c r="O1598" s="27">
        <f t="shared" si="99"/>
        <v>0.56268417161097184</v>
      </c>
    </row>
    <row r="1599" spans="1:15" ht="12.75" x14ac:dyDescent="0.2">
      <c r="A1599" s="14">
        <v>1664</v>
      </c>
      <c r="B1599" s="9" t="s">
        <v>543</v>
      </c>
      <c r="C1599" s="18" t="s">
        <v>14</v>
      </c>
      <c r="D1599" s="15">
        <v>42369</v>
      </c>
      <c r="E1599" s="16">
        <v>3285346000</v>
      </c>
      <c r="F1599" s="17">
        <v>1410205000</v>
      </c>
      <c r="G1599" s="17">
        <v>145992000</v>
      </c>
      <c r="H1599" s="17">
        <v>0</v>
      </c>
      <c r="I1599" s="17">
        <v>894057000</v>
      </c>
      <c r="J1599" s="9" t="s">
        <v>50</v>
      </c>
      <c r="K1599" s="24" t="s">
        <v>51</v>
      </c>
      <c r="L1599" s="3">
        <f t="shared" si="96"/>
        <v>1875141000</v>
      </c>
      <c r="M1599" s="3">
        <f t="shared" si="97"/>
        <v>1040049000</v>
      </c>
      <c r="N1599" s="3">
        <f t="shared" si="98"/>
        <v>835092000</v>
      </c>
      <c r="O1599" s="27">
        <f t="shared" si="99"/>
        <v>0.570759061602644</v>
      </c>
    </row>
    <row r="1600" spans="1:15" ht="12.75" x14ac:dyDescent="0.2">
      <c r="A1600" s="14">
        <v>1665</v>
      </c>
      <c r="B1600" s="9" t="s">
        <v>543</v>
      </c>
      <c r="C1600" s="18" t="s">
        <v>15</v>
      </c>
      <c r="D1600" s="15">
        <v>42735</v>
      </c>
      <c r="E1600" s="16">
        <v>3442646000</v>
      </c>
      <c r="F1600" s="17">
        <v>1442073000</v>
      </c>
      <c r="G1600" s="17">
        <v>136863000</v>
      </c>
      <c r="H1600" s="17">
        <v>0</v>
      </c>
      <c r="I1600" s="17">
        <v>898924000</v>
      </c>
      <c r="J1600" s="9" t="s">
        <v>50</v>
      </c>
      <c r="K1600" s="24" t="s">
        <v>51</v>
      </c>
      <c r="L1600" s="3">
        <f t="shared" si="96"/>
        <v>2000573000</v>
      </c>
      <c r="M1600" s="3">
        <f t="shared" si="97"/>
        <v>1035787000</v>
      </c>
      <c r="N1600" s="3">
        <f t="shared" si="98"/>
        <v>964786000</v>
      </c>
      <c r="O1600" s="27">
        <f t="shared" si="99"/>
        <v>0.58111493310668594</v>
      </c>
    </row>
    <row r="1601" spans="1:15" ht="25.5" x14ac:dyDescent="0.2">
      <c r="A1601" s="14">
        <v>1666</v>
      </c>
      <c r="B1601" s="9" t="s">
        <v>544</v>
      </c>
      <c r="C1601" s="18" t="s">
        <v>10</v>
      </c>
      <c r="D1601" s="15">
        <v>41274</v>
      </c>
      <c r="E1601" s="16">
        <v>115846000000</v>
      </c>
      <c r="F1601" s="17">
        <v>46275000000</v>
      </c>
      <c r="G1601" s="17">
        <v>39951000000</v>
      </c>
      <c r="H1601" s="17">
        <v>0</v>
      </c>
      <c r="I1601" s="17">
        <v>16460000000</v>
      </c>
      <c r="J1601" s="9" t="s">
        <v>180</v>
      </c>
      <c r="K1601" s="24" t="s">
        <v>181</v>
      </c>
      <c r="L1601" s="3">
        <f t="shared" si="96"/>
        <v>69571000000</v>
      </c>
      <c r="M1601" s="3">
        <f t="shared" si="97"/>
        <v>56411000000</v>
      </c>
      <c r="N1601" s="3">
        <f t="shared" si="98"/>
        <v>13160000000</v>
      </c>
      <c r="O1601" s="27">
        <f t="shared" si="99"/>
        <v>0.60054727828323806</v>
      </c>
    </row>
    <row r="1602" spans="1:15" ht="25.5" x14ac:dyDescent="0.2">
      <c r="A1602" s="14">
        <v>1667</v>
      </c>
      <c r="B1602" s="9" t="s">
        <v>544</v>
      </c>
      <c r="C1602" s="18" t="s">
        <v>13</v>
      </c>
      <c r="D1602" s="15">
        <v>41639</v>
      </c>
      <c r="E1602" s="16">
        <v>120550000000</v>
      </c>
      <c r="F1602" s="17">
        <v>44887000000</v>
      </c>
      <c r="G1602" s="17">
        <v>27089000000</v>
      </c>
      <c r="H1602" s="17">
        <v>0</v>
      </c>
      <c r="I1602" s="17">
        <v>16606000000</v>
      </c>
      <c r="J1602" s="9" t="s">
        <v>180</v>
      </c>
      <c r="K1602" s="24" t="s">
        <v>181</v>
      </c>
      <c r="L1602" s="3">
        <f t="shared" ref="L1602:L1665" si="100">E1602-F1602</f>
        <v>75663000000</v>
      </c>
      <c r="M1602" s="3">
        <f t="shared" si="97"/>
        <v>43695000000</v>
      </c>
      <c r="N1602" s="3">
        <f t="shared" si="98"/>
        <v>31968000000</v>
      </c>
      <c r="O1602" s="27">
        <f t="shared" si="99"/>
        <v>0.62764827872252182</v>
      </c>
    </row>
    <row r="1603" spans="1:15" ht="25.5" x14ac:dyDescent="0.2">
      <c r="A1603" s="14">
        <v>1668</v>
      </c>
      <c r="B1603" s="9" t="s">
        <v>544</v>
      </c>
      <c r="C1603" s="18" t="s">
        <v>14</v>
      </c>
      <c r="D1603" s="15">
        <v>42004</v>
      </c>
      <c r="E1603" s="16">
        <v>127079000000</v>
      </c>
      <c r="F1603" s="17">
        <v>49931000000</v>
      </c>
      <c r="G1603" s="17">
        <v>41016000000</v>
      </c>
      <c r="H1603" s="17">
        <v>0</v>
      </c>
      <c r="I1603" s="17">
        <v>16533000000</v>
      </c>
      <c r="J1603" s="9" t="s">
        <v>180</v>
      </c>
      <c r="K1603" s="24" t="s">
        <v>181</v>
      </c>
      <c r="L1603" s="3">
        <f t="shared" si="100"/>
        <v>77148000000</v>
      </c>
      <c r="M1603" s="3">
        <f t="shared" ref="M1603:M1666" si="101">G1603+H1603+I1603</f>
        <v>57549000000</v>
      </c>
      <c r="N1603" s="3">
        <f t="shared" ref="N1603:N1666" si="102">L1603-M1603</f>
        <v>19599000000</v>
      </c>
      <c r="O1603" s="27">
        <f t="shared" ref="O1603:O1666" si="103">(E1603-F1603)/E1603</f>
        <v>0.60708693017729132</v>
      </c>
    </row>
    <row r="1604" spans="1:15" ht="25.5" x14ac:dyDescent="0.2">
      <c r="A1604" s="14">
        <v>1669</v>
      </c>
      <c r="B1604" s="9" t="s">
        <v>544</v>
      </c>
      <c r="C1604" s="18" t="s">
        <v>15</v>
      </c>
      <c r="D1604" s="15">
        <v>42369</v>
      </c>
      <c r="E1604" s="16">
        <v>131620000000</v>
      </c>
      <c r="F1604" s="17">
        <v>52557000000</v>
      </c>
      <c r="G1604" s="17">
        <v>29986000000</v>
      </c>
      <c r="H1604" s="17">
        <v>0</v>
      </c>
      <c r="I1604" s="17">
        <v>16017000000</v>
      </c>
      <c r="J1604" s="9" t="s">
        <v>180</v>
      </c>
      <c r="K1604" s="24" t="s">
        <v>181</v>
      </c>
      <c r="L1604" s="3">
        <f t="shared" si="100"/>
        <v>79063000000</v>
      </c>
      <c r="M1604" s="3">
        <f t="shared" si="101"/>
        <v>46003000000</v>
      </c>
      <c r="N1604" s="3">
        <f t="shared" si="102"/>
        <v>33060000000</v>
      </c>
      <c r="O1604" s="27">
        <f t="shared" si="103"/>
        <v>0.60069138428810209</v>
      </c>
    </row>
    <row r="1605" spans="1:15" ht="12.75" x14ac:dyDescent="0.2">
      <c r="A1605" s="14">
        <v>1670</v>
      </c>
      <c r="B1605" s="9" t="s">
        <v>545</v>
      </c>
      <c r="C1605" s="18" t="s">
        <v>10</v>
      </c>
      <c r="D1605" s="15">
        <v>41274</v>
      </c>
      <c r="E1605" s="16">
        <v>1843641000</v>
      </c>
      <c r="F1605" s="17">
        <v>737614000</v>
      </c>
      <c r="G1605" s="17">
        <v>477270000</v>
      </c>
      <c r="H1605" s="17">
        <v>96004000</v>
      </c>
      <c r="I1605" s="17">
        <v>13829000</v>
      </c>
      <c r="J1605" s="9" t="s">
        <v>23</v>
      </c>
      <c r="K1605" s="24" t="s">
        <v>26</v>
      </c>
      <c r="L1605" s="3">
        <f t="shared" si="100"/>
        <v>1106027000</v>
      </c>
      <c r="M1605" s="3">
        <f t="shared" si="101"/>
        <v>587103000</v>
      </c>
      <c r="N1605" s="3">
        <f t="shared" si="102"/>
        <v>518924000</v>
      </c>
      <c r="O1605" s="27">
        <f t="shared" si="103"/>
        <v>0.59991451698025811</v>
      </c>
    </row>
    <row r="1606" spans="1:15" ht="12.75" x14ac:dyDescent="0.2">
      <c r="A1606" s="14">
        <v>1671</v>
      </c>
      <c r="B1606" s="9" t="s">
        <v>545</v>
      </c>
      <c r="C1606" s="18" t="s">
        <v>13</v>
      </c>
      <c r="D1606" s="15">
        <v>41639</v>
      </c>
      <c r="E1606" s="16">
        <v>1904218000</v>
      </c>
      <c r="F1606" s="17">
        <v>783456000</v>
      </c>
      <c r="G1606" s="17">
        <v>492965000</v>
      </c>
      <c r="H1606" s="17">
        <v>100536000</v>
      </c>
      <c r="I1606" s="17">
        <v>9918000</v>
      </c>
      <c r="J1606" s="9" t="s">
        <v>23</v>
      </c>
      <c r="K1606" s="24" t="s">
        <v>26</v>
      </c>
      <c r="L1606" s="3">
        <f t="shared" si="100"/>
        <v>1120762000</v>
      </c>
      <c r="M1606" s="3">
        <f t="shared" si="101"/>
        <v>603419000</v>
      </c>
      <c r="N1606" s="3">
        <f t="shared" si="102"/>
        <v>517343000</v>
      </c>
      <c r="O1606" s="27">
        <f t="shared" si="103"/>
        <v>0.58856811562541689</v>
      </c>
    </row>
    <row r="1607" spans="1:15" ht="12.75" x14ac:dyDescent="0.2">
      <c r="A1607" s="14">
        <v>1672</v>
      </c>
      <c r="B1607" s="9" t="s">
        <v>545</v>
      </c>
      <c r="C1607" s="18" t="s">
        <v>14</v>
      </c>
      <c r="D1607" s="15">
        <v>42004</v>
      </c>
      <c r="E1607" s="16">
        <v>1989344000</v>
      </c>
      <c r="F1607" s="17">
        <v>824913000</v>
      </c>
      <c r="G1607" s="17">
        <v>512707000</v>
      </c>
      <c r="H1607" s="17">
        <v>107726000</v>
      </c>
      <c r="I1607" s="17">
        <v>10634000</v>
      </c>
      <c r="J1607" s="9" t="s">
        <v>23</v>
      </c>
      <c r="K1607" s="24" t="s">
        <v>26</v>
      </c>
      <c r="L1607" s="3">
        <f t="shared" si="100"/>
        <v>1164431000</v>
      </c>
      <c r="M1607" s="3">
        <f t="shared" si="101"/>
        <v>631067000</v>
      </c>
      <c r="N1607" s="3">
        <f t="shared" si="102"/>
        <v>533364000</v>
      </c>
      <c r="O1607" s="27">
        <f t="shared" si="103"/>
        <v>0.58533416040664665</v>
      </c>
    </row>
    <row r="1608" spans="1:15" ht="12.75" x14ac:dyDescent="0.2">
      <c r="A1608" s="14">
        <v>1673</v>
      </c>
      <c r="B1608" s="9" t="s">
        <v>545</v>
      </c>
      <c r="C1608" s="18" t="s">
        <v>15</v>
      </c>
      <c r="D1608" s="15">
        <v>42369</v>
      </c>
      <c r="E1608" s="16">
        <v>2042332000</v>
      </c>
      <c r="F1608" s="17">
        <v>842672000</v>
      </c>
      <c r="G1608" s="17">
        <v>495747000</v>
      </c>
      <c r="H1608" s="17">
        <v>118545000</v>
      </c>
      <c r="I1608" s="17">
        <v>10123000</v>
      </c>
      <c r="J1608" s="9" t="s">
        <v>23</v>
      </c>
      <c r="K1608" s="24" t="s">
        <v>26</v>
      </c>
      <c r="L1608" s="3">
        <f t="shared" si="100"/>
        <v>1199660000</v>
      </c>
      <c r="M1608" s="3">
        <f t="shared" si="101"/>
        <v>624415000</v>
      </c>
      <c r="N1608" s="3">
        <f t="shared" si="102"/>
        <v>575245000</v>
      </c>
      <c r="O1608" s="27">
        <f t="shared" si="103"/>
        <v>0.58739715188323938</v>
      </c>
    </row>
    <row r="1609" spans="1:15" ht="12.75" x14ac:dyDescent="0.2">
      <c r="A1609" s="14">
        <v>1674</v>
      </c>
      <c r="B1609" s="9" t="s">
        <v>546</v>
      </c>
      <c r="C1609" s="18" t="s">
        <v>10</v>
      </c>
      <c r="D1609" s="15">
        <v>41453</v>
      </c>
      <c r="E1609" s="16">
        <v>15351000000</v>
      </c>
      <c r="F1609" s="17">
        <v>10988000000</v>
      </c>
      <c r="G1609" s="17">
        <v>1525000000</v>
      </c>
      <c r="H1609" s="17">
        <v>1572000000</v>
      </c>
      <c r="I1609" s="17">
        <v>0</v>
      </c>
      <c r="J1609" s="9" t="s">
        <v>20</v>
      </c>
      <c r="K1609" s="24" t="s">
        <v>487</v>
      </c>
      <c r="L1609" s="3">
        <f t="shared" si="100"/>
        <v>4363000000</v>
      </c>
      <c r="M1609" s="3">
        <f t="shared" si="101"/>
        <v>3097000000</v>
      </c>
      <c r="N1609" s="3">
        <f t="shared" si="102"/>
        <v>1266000000</v>
      </c>
      <c r="O1609" s="27">
        <f t="shared" si="103"/>
        <v>0.28421601198618984</v>
      </c>
    </row>
    <row r="1610" spans="1:15" ht="12.75" x14ac:dyDescent="0.2">
      <c r="A1610" s="14">
        <v>1675</v>
      </c>
      <c r="B1610" s="9" t="s">
        <v>546</v>
      </c>
      <c r="C1610" s="18" t="s">
        <v>13</v>
      </c>
      <c r="D1610" s="15">
        <v>41817</v>
      </c>
      <c r="E1610" s="16">
        <v>15130000000</v>
      </c>
      <c r="F1610" s="17">
        <v>10770000000</v>
      </c>
      <c r="G1610" s="17">
        <v>908000000</v>
      </c>
      <c r="H1610" s="17">
        <v>1661000000</v>
      </c>
      <c r="I1610" s="17">
        <v>0</v>
      </c>
      <c r="J1610" s="9" t="s">
        <v>20</v>
      </c>
      <c r="K1610" s="24" t="s">
        <v>487</v>
      </c>
      <c r="L1610" s="3">
        <f t="shared" si="100"/>
        <v>4360000000</v>
      </c>
      <c r="M1610" s="3">
        <f t="shared" si="101"/>
        <v>2569000000</v>
      </c>
      <c r="N1610" s="3">
        <f t="shared" si="102"/>
        <v>1791000000</v>
      </c>
      <c r="O1610" s="27">
        <f t="shared" si="103"/>
        <v>0.28816920026437542</v>
      </c>
    </row>
    <row r="1611" spans="1:15" ht="12.75" x14ac:dyDescent="0.2">
      <c r="A1611" s="14">
        <v>1676</v>
      </c>
      <c r="B1611" s="9" t="s">
        <v>546</v>
      </c>
      <c r="C1611" s="18" t="s">
        <v>14</v>
      </c>
      <c r="D1611" s="15">
        <v>42188</v>
      </c>
      <c r="E1611" s="16">
        <v>14572000000</v>
      </c>
      <c r="F1611" s="17">
        <v>10351000000</v>
      </c>
      <c r="G1611" s="17">
        <v>964000000</v>
      </c>
      <c r="H1611" s="17">
        <v>1646000000</v>
      </c>
      <c r="I1611" s="17">
        <v>0</v>
      </c>
      <c r="J1611" s="9" t="s">
        <v>20</v>
      </c>
      <c r="K1611" s="24" t="s">
        <v>487</v>
      </c>
      <c r="L1611" s="3">
        <f t="shared" si="100"/>
        <v>4221000000</v>
      </c>
      <c r="M1611" s="3">
        <f t="shared" si="101"/>
        <v>2610000000</v>
      </c>
      <c r="N1611" s="3">
        <f t="shared" si="102"/>
        <v>1611000000</v>
      </c>
      <c r="O1611" s="27">
        <f t="shared" si="103"/>
        <v>0.28966511117211091</v>
      </c>
    </row>
    <row r="1612" spans="1:15" ht="12.75" x14ac:dyDescent="0.2">
      <c r="A1612" s="14">
        <v>1677</v>
      </c>
      <c r="B1612" s="9" t="s">
        <v>546</v>
      </c>
      <c r="C1612" s="18" t="s">
        <v>15</v>
      </c>
      <c r="D1612" s="15">
        <v>42552</v>
      </c>
      <c r="E1612" s="16">
        <v>12994000000</v>
      </c>
      <c r="F1612" s="17">
        <v>9559000000</v>
      </c>
      <c r="G1612" s="17">
        <v>1342000000</v>
      </c>
      <c r="H1612" s="17">
        <v>1627000000</v>
      </c>
      <c r="I1612" s="17">
        <v>0</v>
      </c>
      <c r="J1612" s="9" t="s">
        <v>20</v>
      </c>
      <c r="K1612" s="24" t="s">
        <v>487</v>
      </c>
      <c r="L1612" s="3">
        <f t="shared" si="100"/>
        <v>3435000000</v>
      </c>
      <c r="M1612" s="3">
        <f t="shared" si="101"/>
        <v>2969000000</v>
      </c>
      <c r="N1612" s="3">
        <f t="shared" si="102"/>
        <v>466000000</v>
      </c>
      <c r="O1612" s="27">
        <f t="shared" si="103"/>
        <v>0.26435277820532554</v>
      </c>
    </row>
    <row r="1613" spans="1:15" ht="12.75" x14ac:dyDescent="0.2">
      <c r="A1613" s="14">
        <v>1678</v>
      </c>
      <c r="B1613" s="9" t="s">
        <v>547</v>
      </c>
      <c r="C1613" s="18" t="s">
        <v>10</v>
      </c>
      <c r="D1613" s="15">
        <v>41274</v>
      </c>
      <c r="E1613" s="16">
        <v>4246400000</v>
      </c>
      <c r="F1613" s="17">
        <v>2760500000</v>
      </c>
      <c r="G1613" s="17">
        <v>121400000</v>
      </c>
      <c r="H1613" s="17">
        <v>0</v>
      </c>
      <c r="I1613" s="17">
        <v>364200000</v>
      </c>
      <c r="J1613" s="9" t="s">
        <v>40</v>
      </c>
      <c r="K1613" s="24" t="s">
        <v>43</v>
      </c>
      <c r="L1613" s="3">
        <f t="shared" si="100"/>
        <v>1485900000</v>
      </c>
      <c r="M1613" s="3">
        <f t="shared" si="101"/>
        <v>485600000</v>
      </c>
      <c r="N1613" s="3">
        <f t="shared" si="102"/>
        <v>1000300000</v>
      </c>
      <c r="O1613" s="27">
        <f t="shared" si="103"/>
        <v>0.34991993217784478</v>
      </c>
    </row>
    <row r="1614" spans="1:15" ht="12.75" x14ac:dyDescent="0.2">
      <c r="A1614" s="14">
        <v>1679</v>
      </c>
      <c r="B1614" s="9" t="s">
        <v>547</v>
      </c>
      <c r="C1614" s="18" t="s">
        <v>13</v>
      </c>
      <c r="D1614" s="15">
        <v>41639</v>
      </c>
      <c r="E1614" s="16">
        <v>4519000000</v>
      </c>
      <c r="F1614" s="17">
        <v>2982100000</v>
      </c>
      <c r="G1614" s="17">
        <v>116700000</v>
      </c>
      <c r="H1614" s="17">
        <v>0</v>
      </c>
      <c r="I1614" s="17">
        <v>340100000</v>
      </c>
      <c r="J1614" s="9" t="s">
        <v>40</v>
      </c>
      <c r="K1614" s="24" t="s">
        <v>43</v>
      </c>
      <c r="L1614" s="3">
        <f t="shared" si="100"/>
        <v>1536900000</v>
      </c>
      <c r="M1614" s="3">
        <f t="shared" si="101"/>
        <v>456800000</v>
      </c>
      <c r="N1614" s="3">
        <f t="shared" si="102"/>
        <v>1080100000</v>
      </c>
      <c r="O1614" s="27">
        <f t="shared" si="103"/>
        <v>0.34009736667404294</v>
      </c>
    </row>
    <row r="1615" spans="1:15" ht="12.75" x14ac:dyDescent="0.2">
      <c r="A1615" s="14">
        <v>1680</v>
      </c>
      <c r="B1615" s="9" t="s">
        <v>547</v>
      </c>
      <c r="C1615" s="18" t="s">
        <v>14</v>
      </c>
      <c r="D1615" s="15">
        <v>42004</v>
      </c>
      <c r="E1615" s="16">
        <v>4997100000</v>
      </c>
      <c r="F1615" s="17">
        <v>3371800000</v>
      </c>
      <c r="G1615" s="17">
        <v>121800000</v>
      </c>
      <c r="H1615" s="17">
        <v>0</v>
      </c>
      <c r="I1615" s="17">
        <v>391400000</v>
      </c>
      <c r="J1615" s="9" t="s">
        <v>40</v>
      </c>
      <c r="K1615" s="24" t="s">
        <v>43</v>
      </c>
      <c r="L1615" s="3">
        <f t="shared" si="100"/>
        <v>1625300000</v>
      </c>
      <c r="M1615" s="3">
        <f t="shared" si="101"/>
        <v>513200000</v>
      </c>
      <c r="N1615" s="3">
        <f t="shared" si="102"/>
        <v>1112100000</v>
      </c>
      <c r="O1615" s="27">
        <f t="shared" si="103"/>
        <v>0.32524864421364391</v>
      </c>
    </row>
    <row r="1616" spans="1:15" ht="12.75" x14ac:dyDescent="0.2">
      <c r="A1616" s="14">
        <v>1681</v>
      </c>
      <c r="B1616" s="9" t="s">
        <v>547</v>
      </c>
      <c r="C1616" s="18" t="s">
        <v>15</v>
      </c>
      <c r="D1616" s="15">
        <v>42369</v>
      </c>
      <c r="E1616" s="16">
        <v>5926100000</v>
      </c>
      <c r="F1616" s="17">
        <v>3949400000</v>
      </c>
      <c r="G1616" s="17">
        <v>164400000</v>
      </c>
      <c r="H1616" s="17">
        <v>0</v>
      </c>
      <c r="I1616" s="17">
        <v>561800000</v>
      </c>
      <c r="J1616" s="9" t="s">
        <v>40</v>
      </c>
      <c r="K1616" s="24" t="s">
        <v>43</v>
      </c>
      <c r="L1616" s="3">
        <f t="shared" si="100"/>
        <v>1976700000</v>
      </c>
      <c r="M1616" s="3">
        <f t="shared" si="101"/>
        <v>726200000</v>
      </c>
      <c r="N1616" s="3">
        <f t="shared" si="102"/>
        <v>1250500000</v>
      </c>
      <c r="O1616" s="27">
        <f t="shared" si="103"/>
        <v>0.33355832672415248</v>
      </c>
    </row>
    <row r="1617" spans="1:15" ht="12.75" x14ac:dyDescent="0.2">
      <c r="A1617" s="14">
        <v>1682</v>
      </c>
      <c r="B1617" s="9" t="s">
        <v>548</v>
      </c>
      <c r="C1617" s="18" t="s">
        <v>10</v>
      </c>
      <c r="D1617" s="15">
        <v>41274</v>
      </c>
      <c r="E1617" s="16">
        <v>91247000000</v>
      </c>
      <c r="F1617" s="17">
        <v>1727000000</v>
      </c>
      <c r="G1617" s="17">
        <v>48724000000</v>
      </c>
      <c r="H1617" s="17">
        <v>0</v>
      </c>
      <c r="I1617" s="17">
        <v>8891000000</v>
      </c>
      <c r="J1617" s="9" t="s">
        <v>45</v>
      </c>
      <c r="K1617" s="24" t="s">
        <v>103</v>
      </c>
      <c r="L1617" s="3">
        <f t="shared" si="100"/>
        <v>89520000000</v>
      </c>
      <c r="M1617" s="3">
        <f t="shared" si="101"/>
        <v>57615000000</v>
      </c>
      <c r="N1617" s="3">
        <f t="shared" si="102"/>
        <v>31905000000</v>
      </c>
      <c r="O1617" s="27">
        <f t="shared" si="103"/>
        <v>0.98107335035672405</v>
      </c>
    </row>
    <row r="1618" spans="1:15" ht="12.75" x14ac:dyDescent="0.2">
      <c r="A1618" s="14">
        <v>1683</v>
      </c>
      <c r="B1618" s="9" t="s">
        <v>548</v>
      </c>
      <c r="C1618" s="18" t="s">
        <v>13</v>
      </c>
      <c r="D1618" s="15">
        <v>41639</v>
      </c>
      <c r="E1618" s="16">
        <v>88069000000</v>
      </c>
      <c r="F1618" s="17">
        <v>1337000000</v>
      </c>
      <c r="G1618" s="17">
        <v>47338000000</v>
      </c>
      <c r="H1618" s="17">
        <v>0</v>
      </c>
      <c r="I1618" s="17">
        <v>3813000000</v>
      </c>
      <c r="J1618" s="9" t="s">
        <v>45</v>
      </c>
      <c r="K1618" s="24" t="s">
        <v>103</v>
      </c>
      <c r="L1618" s="3">
        <f t="shared" si="100"/>
        <v>86732000000</v>
      </c>
      <c r="M1618" s="3">
        <f t="shared" si="101"/>
        <v>51151000000</v>
      </c>
      <c r="N1618" s="3">
        <f t="shared" si="102"/>
        <v>35581000000</v>
      </c>
      <c r="O1618" s="27">
        <f t="shared" si="103"/>
        <v>0.98481872168413398</v>
      </c>
    </row>
    <row r="1619" spans="1:15" ht="12.75" x14ac:dyDescent="0.2">
      <c r="A1619" s="14">
        <v>1684</v>
      </c>
      <c r="B1619" s="9" t="s">
        <v>548</v>
      </c>
      <c r="C1619" s="18" t="s">
        <v>14</v>
      </c>
      <c r="D1619" s="15">
        <v>42004</v>
      </c>
      <c r="E1619" s="16">
        <v>88372000000</v>
      </c>
      <c r="F1619" s="17">
        <v>1096000000</v>
      </c>
      <c r="G1619" s="17">
        <v>47667000000</v>
      </c>
      <c r="H1619" s="17">
        <v>0</v>
      </c>
      <c r="I1619" s="17">
        <v>2765000000</v>
      </c>
      <c r="J1619" s="9" t="s">
        <v>45</v>
      </c>
      <c r="K1619" s="24" t="s">
        <v>103</v>
      </c>
      <c r="L1619" s="3">
        <f t="shared" si="100"/>
        <v>87276000000</v>
      </c>
      <c r="M1619" s="3">
        <f t="shared" si="101"/>
        <v>50432000000</v>
      </c>
      <c r="N1619" s="3">
        <f t="shared" si="102"/>
        <v>36844000000</v>
      </c>
      <c r="O1619" s="27">
        <f t="shared" si="103"/>
        <v>0.9875978816819807</v>
      </c>
    </row>
    <row r="1620" spans="1:15" ht="12.75" x14ac:dyDescent="0.2">
      <c r="A1620" s="14">
        <v>1685</v>
      </c>
      <c r="B1620" s="9" t="s">
        <v>548</v>
      </c>
      <c r="C1620" s="18" t="s">
        <v>15</v>
      </c>
      <c r="D1620" s="15">
        <v>42369</v>
      </c>
      <c r="E1620" s="16">
        <v>90033000000</v>
      </c>
      <c r="F1620" s="17">
        <v>963000000</v>
      </c>
      <c r="G1620" s="17">
        <v>48728000000</v>
      </c>
      <c r="H1620" s="17">
        <v>0</v>
      </c>
      <c r="I1620" s="17">
        <v>3688000000</v>
      </c>
      <c r="J1620" s="9" t="s">
        <v>45</v>
      </c>
      <c r="K1620" s="24" t="s">
        <v>103</v>
      </c>
      <c r="L1620" s="3">
        <f t="shared" si="100"/>
        <v>89070000000</v>
      </c>
      <c r="M1620" s="3">
        <f t="shared" si="101"/>
        <v>52416000000</v>
      </c>
      <c r="N1620" s="3">
        <f t="shared" si="102"/>
        <v>36654000000</v>
      </c>
      <c r="O1620" s="27">
        <f t="shared" si="103"/>
        <v>0.98930392189530503</v>
      </c>
    </row>
    <row r="1621" spans="1:15" ht="12.75" x14ac:dyDescent="0.2">
      <c r="A1621" s="14">
        <v>1686</v>
      </c>
      <c r="B1621" s="9" t="s">
        <v>549</v>
      </c>
      <c r="C1621" s="18" t="s">
        <v>10</v>
      </c>
      <c r="D1621" s="15">
        <v>41546</v>
      </c>
      <c r="E1621" s="16">
        <v>12917000000</v>
      </c>
      <c r="F1621" s="17">
        <v>8288000000</v>
      </c>
      <c r="G1621" s="17">
        <v>3682000000</v>
      </c>
      <c r="H1621" s="17">
        <v>0</v>
      </c>
      <c r="I1621" s="17">
        <v>0</v>
      </c>
      <c r="J1621" s="9" t="s">
        <v>34</v>
      </c>
      <c r="K1621" s="24" t="s">
        <v>344</v>
      </c>
      <c r="L1621" s="3">
        <f t="shared" si="100"/>
        <v>4629000000</v>
      </c>
      <c r="M1621" s="3">
        <f t="shared" si="101"/>
        <v>3682000000</v>
      </c>
      <c r="N1621" s="3">
        <f t="shared" si="102"/>
        <v>947000000</v>
      </c>
      <c r="O1621" s="27">
        <f t="shared" si="103"/>
        <v>0.35836494542076336</v>
      </c>
    </row>
    <row r="1622" spans="1:15" ht="12.75" x14ac:dyDescent="0.2">
      <c r="A1622" s="14">
        <v>1687</v>
      </c>
      <c r="B1622" s="9" t="s">
        <v>549</v>
      </c>
      <c r="C1622" s="18" t="s">
        <v>13</v>
      </c>
      <c r="D1622" s="15">
        <v>41910</v>
      </c>
      <c r="E1622" s="16">
        <v>14194000000</v>
      </c>
      <c r="F1622" s="17">
        <v>9150000000</v>
      </c>
      <c r="G1622" s="17">
        <v>4032000000</v>
      </c>
      <c r="H1622" s="17">
        <v>0</v>
      </c>
      <c r="I1622" s="17">
        <v>0</v>
      </c>
      <c r="J1622" s="9" t="s">
        <v>34</v>
      </c>
      <c r="K1622" s="24" t="s">
        <v>344</v>
      </c>
      <c r="L1622" s="3">
        <f t="shared" si="100"/>
        <v>5044000000</v>
      </c>
      <c r="M1622" s="3">
        <f t="shared" si="101"/>
        <v>4032000000</v>
      </c>
      <c r="N1622" s="3">
        <f t="shared" si="102"/>
        <v>1012000000</v>
      </c>
      <c r="O1622" s="27">
        <f t="shared" si="103"/>
        <v>0.35536142031844442</v>
      </c>
    </row>
    <row r="1623" spans="1:15" ht="12.75" x14ac:dyDescent="0.2">
      <c r="A1623" s="14">
        <v>1688</v>
      </c>
      <c r="B1623" s="9" t="s">
        <v>549</v>
      </c>
      <c r="C1623" s="18" t="s">
        <v>14</v>
      </c>
      <c r="D1623" s="15">
        <v>42274</v>
      </c>
      <c r="E1623" s="16">
        <v>15389000000</v>
      </c>
      <c r="F1623" s="17">
        <v>9973000000</v>
      </c>
      <c r="G1623" s="17">
        <v>4472000000</v>
      </c>
      <c r="H1623" s="17">
        <v>0</v>
      </c>
      <c r="I1623" s="17">
        <v>0</v>
      </c>
      <c r="J1623" s="9" t="s">
        <v>34</v>
      </c>
      <c r="K1623" s="24" t="s">
        <v>344</v>
      </c>
      <c r="L1623" s="3">
        <f t="shared" si="100"/>
        <v>5416000000</v>
      </c>
      <c r="M1623" s="3">
        <f t="shared" si="101"/>
        <v>4472000000</v>
      </c>
      <c r="N1623" s="3">
        <f t="shared" si="102"/>
        <v>944000000</v>
      </c>
      <c r="O1623" s="27">
        <f t="shared" si="103"/>
        <v>0.35193969718630191</v>
      </c>
    </row>
    <row r="1624" spans="1:15" ht="12.75" x14ac:dyDescent="0.2">
      <c r="A1624" s="14">
        <v>1689</v>
      </c>
      <c r="B1624" s="9" t="s">
        <v>549</v>
      </c>
      <c r="C1624" s="18" t="s">
        <v>15</v>
      </c>
      <c r="D1624" s="15">
        <v>42638</v>
      </c>
      <c r="E1624" s="16">
        <v>15724000000</v>
      </c>
      <c r="F1624" s="17">
        <v>10313000000</v>
      </c>
      <c r="G1624" s="17">
        <v>4477000000</v>
      </c>
      <c r="H1624" s="17">
        <v>0</v>
      </c>
      <c r="I1624" s="17">
        <v>0</v>
      </c>
      <c r="J1624" s="9" t="s">
        <v>34</v>
      </c>
      <c r="K1624" s="24" t="s">
        <v>344</v>
      </c>
      <c r="L1624" s="3">
        <f t="shared" si="100"/>
        <v>5411000000</v>
      </c>
      <c r="M1624" s="3">
        <f t="shared" si="101"/>
        <v>4477000000</v>
      </c>
      <c r="N1624" s="3">
        <f t="shared" si="102"/>
        <v>934000000</v>
      </c>
      <c r="O1624" s="27">
        <f t="shared" si="103"/>
        <v>0.34412363266344442</v>
      </c>
    </row>
    <row r="1625" spans="1:15" ht="12.75" x14ac:dyDescent="0.2">
      <c r="A1625" s="14">
        <v>1690</v>
      </c>
      <c r="B1625" s="9" t="s">
        <v>550</v>
      </c>
      <c r="C1625" s="18" t="s">
        <v>10</v>
      </c>
      <c r="D1625" s="15">
        <v>41639</v>
      </c>
      <c r="E1625" s="16">
        <v>18769000000</v>
      </c>
      <c r="F1625" s="17">
        <v>15471000000</v>
      </c>
      <c r="G1625" s="17">
        <v>1828000000</v>
      </c>
      <c r="H1625" s="17">
        <v>0</v>
      </c>
      <c r="I1625" s="17">
        <v>25000000</v>
      </c>
      <c r="J1625" s="9" t="s">
        <v>17</v>
      </c>
      <c r="K1625" s="24" t="s">
        <v>478</v>
      </c>
      <c r="L1625" s="3">
        <f t="shared" si="100"/>
        <v>3298000000</v>
      </c>
      <c r="M1625" s="3">
        <f t="shared" si="101"/>
        <v>1853000000</v>
      </c>
      <c r="N1625" s="3">
        <f t="shared" si="102"/>
        <v>1445000000</v>
      </c>
      <c r="O1625" s="27">
        <f t="shared" si="103"/>
        <v>0.17571527518780969</v>
      </c>
    </row>
    <row r="1626" spans="1:15" ht="12.75" x14ac:dyDescent="0.2">
      <c r="A1626" s="14">
        <v>1691</v>
      </c>
      <c r="B1626" s="9" t="s">
        <v>550</v>
      </c>
      <c r="C1626" s="18" t="s">
        <v>13</v>
      </c>
      <c r="D1626" s="15">
        <v>42004</v>
      </c>
      <c r="E1626" s="16">
        <v>19872000000</v>
      </c>
      <c r="F1626" s="17">
        <v>16477000000</v>
      </c>
      <c r="G1626" s="17">
        <v>2038000000</v>
      </c>
      <c r="H1626" s="17">
        <v>0</v>
      </c>
      <c r="I1626" s="17">
        <v>33000000</v>
      </c>
      <c r="J1626" s="9" t="s">
        <v>17</v>
      </c>
      <c r="K1626" s="24" t="s">
        <v>478</v>
      </c>
      <c r="L1626" s="3">
        <f t="shared" si="100"/>
        <v>3395000000</v>
      </c>
      <c r="M1626" s="3">
        <f t="shared" si="101"/>
        <v>2071000000</v>
      </c>
      <c r="N1626" s="3">
        <f t="shared" si="102"/>
        <v>1324000000</v>
      </c>
      <c r="O1626" s="27">
        <f t="shared" si="103"/>
        <v>0.17084339774557167</v>
      </c>
    </row>
    <row r="1627" spans="1:15" ht="12.75" x14ac:dyDescent="0.2">
      <c r="A1627" s="14">
        <v>1692</v>
      </c>
      <c r="B1627" s="9" t="s">
        <v>550</v>
      </c>
      <c r="C1627" s="18" t="s">
        <v>14</v>
      </c>
      <c r="D1627" s="15">
        <v>42369</v>
      </c>
      <c r="E1627" s="16">
        <v>20891000000</v>
      </c>
      <c r="F1627" s="17">
        <v>17201000000</v>
      </c>
      <c r="G1627" s="17">
        <v>2130000000</v>
      </c>
      <c r="H1627" s="17">
        <v>0</v>
      </c>
      <c r="I1627" s="17">
        <v>74000000</v>
      </c>
      <c r="J1627" s="9" t="s">
        <v>17</v>
      </c>
      <c r="K1627" s="24" t="s">
        <v>478</v>
      </c>
      <c r="L1627" s="3">
        <f t="shared" si="100"/>
        <v>3690000000</v>
      </c>
      <c r="M1627" s="3">
        <f t="shared" si="101"/>
        <v>2204000000</v>
      </c>
      <c r="N1627" s="3">
        <f t="shared" si="102"/>
        <v>1486000000</v>
      </c>
      <c r="O1627" s="27">
        <f t="shared" si="103"/>
        <v>0.17663108515628739</v>
      </c>
    </row>
    <row r="1628" spans="1:15" ht="12.75" x14ac:dyDescent="0.2">
      <c r="A1628" s="14">
        <v>1693</v>
      </c>
      <c r="B1628" s="9" t="s">
        <v>550</v>
      </c>
      <c r="C1628" s="18" t="s">
        <v>15</v>
      </c>
      <c r="D1628" s="15">
        <v>42735</v>
      </c>
      <c r="E1628" s="16">
        <v>20718000000</v>
      </c>
      <c r="F1628" s="17">
        <v>17036000000</v>
      </c>
      <c r="G1628" s="17">
        <v>2084000000</v>
      </c>
      <c r="H1628" s="17">
        <v>0</v>
      </c>
      <c r="I1628" s="17">
        <v>71000000</v>
      </c>
      <c r="J1628" s="9" t="s">
        <v>17</v>
      </c>
      <c r="K1628" s="24" t="s">
        <v>478</v>
      </c>
      <c r="L1628" s="3">
        <f t="shared" si="100"/>
        <v>3682000000</v>
      </c>
      <c r="M1628" s="3">
        <f t="shared" si="101"/>
        <v>2155000000</v>
      </c>
      <c r="N1628" s="3">
        <f t="shared" si="102"/>
        <v>1527000000</v>
      </c>
      <c r="O1628" s="27">
        <f t="shared" si="103"/>
        <v>0.17771985712906652</v>
      </c>
    </row>
    <row r="1629" spans="1:15" ht="12.75" x14ac:dyDescent="0.2">
      <c r="A1629" s="14">
        <v>1698</v>
      </c>
      <c r="B1629" s="9" t="s">
        <v>551</v>
      </c>
      <c r="C1629" s="18" t="s">
        <v>10</v>
      </c>
      <c r="D1629" s="15">
        <v>41639</v>
      </c>
      <c r="E1629" s="16">
        <v>13983000000</v>
      </c>
      <c r="F1629" s="17">
        <v>9112000000</v>
      </c>
      <c r="G1629" s="17">
        <v>1468000000</v>
      </c>
      <c r="H1629" s="17">
        <v>0</v>
      </c>
      <c r="I1629" s="17">
        <v>1333000000</v>
      </c>
      <c r="J1629" s="9" t="s">
        <v>11</v>
      </c>
      <c r="K1629" s="24" t="s">
        <v>552</v>
      </c>
      <c r="L1629" s="3">
        <f t="shared" si="100"/>
        <v>4871000000</v>
      </c>
      <c r="M1629" s="3">
        <f t="shared" si="101"/>
        <v>2801000000</v>
      </c>
      <c r="N1629" s="3">
        <f t="shared" si="102"/>
        <v>2070000000</v>
      </c>
      <c r="O1629" s="27">
        <f t="shared" si="103"/>
        <v>0.34835156976328396</v>
      </c>
    </row>
    <row r="1630" spans="1:15" ht="12.75" x14ac:dyDescent="0.2">
      <c r="A1630" s="14">
        <v>1699</v>
      </c>
      <c r="B1630" s="9" t="s">
        <v>551</v>
      </c>
      <c r="C1630" s="18" t="s">
        <v>13</v>
      </c>
      <c r="D1630" s="15">
        <v>42004</v>
      </c>
      <c r="E1630" s="16">
        <v>13996000000</v>
      </c>
      <c r="F1630" s="17">
        <v>9002000000</v>
      </c>
      <c r="G1630" s="17">
        <v>1481000000</v>
      </c>
      <c r="H1630" s="17">
        <v>0</v>
      </c>
      <c r="I1630" s="17">
        <v>1292000000</v>
      </c>
      <c r="J1630" s="9" t="s">
        <v>11</v>
      </c>
      <c r="K1630" s="24" t="s">
        <v>552</v>
      </c>
      <c r="L1630" s="3">
        <f t="shared" si="100"/>
        <v>4994000000</v>
      </c>
      <c r="M1630" s="3">
        <f t="shared" si="101"/>
        <v>2773000000</v>
      </c>
      <c r="N1630" s="3">
        <f t="shared" si="102"/>
        <v>2221000000</v>
      </c>
      <c r="O1630" s="27">
        <f t="shared" si="103"/>
        <v>0.35681623320948841</v>
      </c>
    </row>
    <row r="1631" spans="1:15" ht="12.75" x14ac:dyDescent="0.2">
      <c r="A1631" s="14">
        <v>1700</v>
      </c>
      <c r="B1631" s="9" t="s">
        <v>551</v>
      </c>
      <c r="C1631" s="18" t="s">
        <v>14</v>
      </c>
      <c r="D1631" s="15">
        <v>42369</v>
      </c>
      <c r="E1631" s="16">
        <v>12961000000</v>
      </c>
      <c r="F1631" s="17">
        <v>8231000000</v>
      </c>
      <c r="G1631" s="17">
        <v>1343000000</v>
      </c>
      <c r="H1631" s="17">
        <v>0</v>
      </c>
      <c r="I1631" s="17">
        <v>1245000000</v>
      </c>
      <c r="J1631" s="9" t="s">
        <v>11</v>
      </c>
      <c r="K1631" s="24" t="s">
        <v>552</v>
      </c>
      <c r="L1631" s="3">
        <f t="shared" si="100"/>
        <v>4730000000</v>
      </c>
      <c r="M1631" s="3">
        <f t="shared" si="101"/>
        <v>2588000000</v>
      </c>
      <c r="N1631" s="3">
        <f t="shared" si="102"/>
        <v>2142000000</v>
      </c>
      <c r="O1631" s="27">
        <f t="shared" si="103"/>
        <v>0.36494097677648329</v>
      </c>
    </row>
    <row r="1632" spans="1:15" ht="12.75" x14ac:dyDescent="0.2">
      <c r="A1632" s="14">
        <v>1701</v>
      </c>
      <c r="B1632" s="9" t="s">
        <v>551</v>
      </c>
      <c r="C1632" s="18" t="s">
        <v>15</v>
      </c>
      <c r="D1632" s="15">
        <v>42735</v>
      </c>
      <c r="E1632" s="16">
        <v>13609000000</v>
      </c>
      <c r="F1632" s="17">
        <v>8486000000</v>
      </c>
      <c r="G1632" s="17">
        <v>1410000000</v>
      </c>
      <c r="H1632" s="17">
        <v>0</v>
      </c>
      <c r="I1632" s="17">
        <v>1301000000</v>
      </c>
      <c r="J1632" s="9" t="s">
        <v>11</v>
      </c>
      <c r="K1632" s="24" t="s">
        <v>552</v>
      </c>
      <c r="L1632" s="3">
        <f t="shared" si="100"/>
        <v>5123000000</v>
      </c>
      <c r="M1632" s="3">
        <f t="shared" si="101"/>
        <v>2711000000</v>
      </c>
      <c r="N1632" s="3">
        <f t="shared" si="102"/>
        <v>2412000000</v>
      </c>
      <c r="O1632" s="27">
        <f t="shared" si="103"/>
        <v>0.37644206040120509</v>
      </c>
    </row>
    <row r="1633" spans="1:15" ht="12.75" x14ac:dyDescent="0.2">
      <c r="A1633" s="14">
        <v>1702</v>
      </c>
      <c r="B1633" s="9" t="s">
        <v>553</v>
      </c>
      <c r="C1633" s="18" t="s">
        <v>10</v>
      </c>
      <c r="D1633" s="15">
        <v>41274</v>
      </c>
      <c r="E1633" s="16">
        <v>7486000000</v>
      </c>
      <c r="F1633" s="17">
        <v>4523000000</v>
      </c>
      <c r="G1633" s="17">
        <v>595000000</v>
      </c>
      <c r="H1633" s="17">
        <v>0</v>
      </c>
      <c r="I1633" s="17">
        <v>756000000</v>
      </c>
      <c r="J1633" s="9" t="s">
        <v>81</v>
      </c>
      <c r="K1633" s="24" t="s">
        <v>82</v>
      </c>
      <c r="L1633" s="3">
        <f t="shared" si="100"/>
        <v>2963000000</v>
      </c>
      <c r="M1633" s="3">
        <f t="shared" si="101"/>
        <v>1351000000</v>
      </c>
      <c r="N1633" s="3">
        <f t="shared" si="102"/>
        <v>1612000000</v>
      </c>
      <c r="O1633" s="27">
        <f t="shared" si="103"/>
        <v>0.39580550360673256</v>
      </c>
    </row>
    <row r="1634" spans="1:15" ht="12.75" x14ac:dyDescent="0.2">
      <c r="A1634" s="14">
        <v>1703</v>
      </c>
      <c r="B1634" s="9" t="s">
        <v>553</v>
      </c>
      <c r="C1634" s="18" t="s">
        <v>13</v>
      </c>
      <c r="D1634" s="15">
        <v>41639</v>
      </c>
      <c r="E1634" s="16">
        <v>6860000000</v>
      </c>
      <c r="F1634" s="17">
        <v>4124000000</v>
      </c>
      <c r="G1634" s="17">
        <v>546000000</v>
      </c>
      <c r="H1634" s="17">
        <v>0</v>
      </c>
      <c r="I1634" s="17">
        <v>815000000</v>
      </c>
      <c r="J1634" s="9" t="s">
        <v>81</v>
      </c>
      <c r="K1634" s="24" t="s">
        <v>82</v>
      </c>
      <c r="L1634" s="3">
        <f t="shared" si="100"/>
        <v>2736000000</v>
      </c>
      <c r="M1634" s="3">
        <f t="shared" si="101"/>
        <v>1361000000</v>
      </c>
      <c r="N1634" s="3">
        <f t="shared" si="102"/>
        <v>1375000000</v>
      </c>
      <c r="O1634" s="27">
        <f t="shared" si="103"/>
        <v>0.39883381924198252</v>
      </c>
    </row>
    <row r="1635" spans="1:15" ht="12.75" x14ac:dyDescent="0.2">
      <c r="A1635" s="14">
        <v>1704</v>
      </c>
      <c r="B1635" s="9" t="s">
        <v>553</v>
      </c>
      <c r="C1635" s="18" t="s">
        <v>14</v>
      </c>
      <c r="D1635" s="15">
        <v>42004</v>
      </c>
      <c r="E1635" s="16">
        <v>7637000000</v>
      </c>
      <c r="F1635" s="17">
        <v>4508000000</v>
      </c>
      <c r="G1635" s="17">
        <v>384000000</v>
      </c>
      <c r="H1635" s="17">
        <v>0</v>
      </c>
      <c r="I1635" s="17">
        <v>1176000000</v>
      </c>
      <c r="J1635" s="9" t="s">
        <v>81</v>
      </c>
      <c r="K1635" s="24" t="s">
        <v>82</v>
      </c>
      <c r="L1635" s="3">
        <f t="shared" si="100"/>
        <v>3129000000</v>
      </c>
      <c r="M1635" s="3">
        <f t="shared" si="101"/>
        <v>1560000000</v>
      </c>
      <c r="N1635" s="3">
        <f t="shared" si="102"/>
        <v>1569000000</v>
      </c>
      <c r="O1635" s="27">
        <f t="shared" si="103"/>
        <v>0.40971585701191565</v>
      </c>
    </row>
    <row r="1636" spans="1:15" ht="12.75" x14ac:dyDescent="0.2">
      <c r="A1636" s="14">
        <v>1705</v>
      </c>
      <c r="B1636" s="9" t="s">
        <v>553</v>
      </c>
      <c r="C1636" s="18" t="s">
        <v>15</v>
      </c>
      <c r="D1636" s="15">
        <v>42369</v>
      </c>
      <c r="E1636" s="16">
        <v>7360000000</v>
      </c>
      <c r="F1636" s="17">
        <v>3434000000</v>
      </c>
      <c r="G1636" s="17">
        <v>864000000</v>
      </c>
      <c r="H1636" s="17">
        <v>0</v>
      </c>
      <c r="I1636" s="17">
        <v>1738000000</v>
      </c>
      <c r="J1636" s="9" t="s">
        <v>81</v>
      </c>
      <c r="K1636" s="24" t="s">
        <v>82</v>
      </c>
      <c r="L1636" s="3">
        <f t="shared" si="100"/>
        <v>3926000000</v>
      </c>
      <c r="M1636" s="3">
        <f t="shared" si="101"/>
        <v>2602000000</v>
      </c>
      <c r="N1636" s="3">
        <f t="shared" si="102"/>
        <v>1324000000</v>
      </c>
      <c r="O1636" s="27">
        <f t="shared" si="103"/>
        <v>0.53342391304347825</v>
      </c>
    </row>
    <row r="1637" spans="1:15" ht="12.75" x14ac:dyDescent="0.2">
      <c r="A1637" s="14">
        <v>1706</v>
      </c>
      <c r="B1637" s="9" t="s">
        <v>554</v>
      </c>
      <c r="C1637" s="18" t="s">
        <v>10</v>
      </c>
      <c r="D1637" s="15">
        <v>41305</v>
      </c>
      <c r="E1637" s="16">
        <v>468651000000</v>
      </c>
      <c r="F1637" s="17">
        <v>352297000000</v>
      </c>
      <c r="G1637" s="17">
        <v>88629000000</v>
      </c>
      <c r="H1637" s="17">
        <v>0</v>
      </c>
      <c r="I1637" s="17">
        <v>0</v>
      </c>
      <c r="J1637" s="9" t="s">
        <v>34</v>
      </c>
      <c r="K1637" s="24" t="s">
        <v>166</v>
      </c>
      <c r="L1637" s="3">
        <f t="shared" si="100"/>
        <v>116354000000</v>
      </c>
      <c r="M1637" s="3">
        <f t="shared" si="101"/>
        <v>88629000000</v>
      </c>
      <c r="N1637" s="3">
        <f t="shared" si="102"/>
        <v>27725000000</v>
      </c>
      <c r="O1637" s="27">
        <f t="shared" si="103"/>
        <v>0.24827430219929117</v>
      </c>
    </row>
    <row r="1638" spans="1:15" ht="12.75" x14ac:dyDescent="0.2">
      <c r="A1638" s="14">
        <v>1707</v>
      </c>
      <c r="B1638" s="9" t="s">
        <v>554</v>
      </c>
      <c r="C1638" s="18" t="s">
        <v>13</v>
      </c>
      <c r="D1638" s="15">
        <v>41670</v>
      </c>
      <c r="E1638" s="16">
        <v>476294000000</v>
      </c>
      <c r="F1638" s="17">
        <v>358069000000</v>
      </c>
      <c r="G1638" s="17">
        <v>91353000000</v>
      </c>
      <c r="H1638" s="17">
        <v>0</v>
      </c>
      <c r="I1638" s="17">
        <v>0</v>
      </c>
      <c r="J1638" s="9" t="s">
        <v>34</v>
      </c>
      <c r="K1638" s="24" t="s">
        <v>166</v>
      </c>
      <c r="L1638" s="3">
        <f t="shared" si="100"/>
        <v>118225000000</v>
      </c>
      <c r="M1638" s="3">
        <f t="shared" si="101"/>
        <v>91353000000</v>
      </c>
      <c r="N1638" s="3">
        <f t="shared" si="102"/>
        <v>26872000000</v>
      </c>
      <c r="O1638" s="27">
        <f t="shared" si="103"/>
        <v>0.24821853728999316</v>
      </c>
    </row>
    <row r="1639" spans="1:15" ht="12.75" x14ac:dyDescent="0.2">
      <c r="A1639" s="14">
        <v>1708</v>
      </c>
      <c r="B1639" s="9" t="s">
        <v>554</v>
      </c>
      <c r="C1639" s="18" t="s">
        <v>14</v>
      </c>
      <c r="D1639" s="15">
        <v>42035</v>
      </c>
      <c r="E1639" s="16">
        <v>485651000000</v>
      </c>
      <c r="F1639" s="17">
        <v>365086000000</v>
      </c>
      <c r="G1639" s="17">
        <v>93418000000</v>
      </c>
      <c r="H1639" s="17">
        <v>0</v>
      </c>
      <c r="I1639" s="17">
        <v>0</v>
      </c>
      <c r="J1639" s="9" t="s">
        <v>34</v>
      </c>
      <c r="K1639" s="24" t="s">
        <v>166</v>
      </c>
      <c r="L1639" s="3">
        <f t="shared" si="100"/>
        <v>120565000000</v>
      </c>
      <c r="M1639" s="3">
        <f t="shared" si="101"/>
        <v>93418000000</v>
      </c>
      <c r="N1639" s="3">
        <f t="shared" si="102"/>
        <v>27147000000</v>
      </c>
      <c r="O1639" s="27">
        <f t="shared" si="103"/>
        <v>0.24825440491216944</v>
      </c>
    </row>
    <row r="1640" spans="1:15" ht="12.75" x14ac:dyDescent="0.2">
      <c r="A1640" s="14">
        <v>1709</v>
      </c>
      <c r="B1640" s="9" t="s">
        <v>554</v>
      </c>
      <c r="C1640" s="18" t="s">
        <v>15</v>
      </c>
      <c r="D1640" s="15">
        <v>42400</v>
      </c>
      <c r="E1640" s="16">
        <v>482130000000</v>
      </c>
      <c r="F1640" s="17">
        <v>360984000000</v>
      </c>
      <c r="G1640" s="17">
        <v>97041000000</v>
      </c>
      <c r="H1640" s="17">
        <v>0</v>
      </c>
      <c r="I1640" s="17">
        <v>0</v>
      </c>
      <c r="J1640" s="9" t="s">
        <v>34</v>
      </c>
      <c r="K1640" s="24" t="s">
        <v>166</v>
      </c>
      <c r="L1640" s="3">
        <f t="shared" si="100"/>
        <v>121146000000</v>
      </c>
      <c r="M1640" s="3">
        <f t="shared" si="101"/>
        <v>97041000000</v>
      </c>
      <c r="N1640" s="3">
        <f t="shared" si="102"/>
        <v>24105000000</v>
      </c>
      <c r="O1640" s="27">
        <f t="shared" si="103"/>
        <v>0.25127247837720118</v>
      </c>
    </row>
    <row r="1641" spans="1:15" ht="12.75" x14ac:dyDescent="0.2">
      <c r="A1641" s="14">
        <v>1710</v>
      </c>
      <c r="B1641" s="9" t="s">
        <v>555</v>
      </c>
      <c r="C1641" s="18" t="s">
        <v>10</v>
      </c>
      <c r="D1641" s="15">
        <v>41912</v>
      </c>
      <c r="E1641" s="16">
        <v>9895100000</v>
      </c>
      <c r="F1641" s="17">
        <v>7961500000</v>
      </c>
      <c r="G1641" s="17">
        <v>937600000</v>
      </c>
      <c r="H1641" s="17">
        <v>0</v>
      </c>
      <c r="I1641" s="17">
        <v>86000000</v>
      </c>
      <c r="J1641" s="9" t="s">
        <v>57</v>
      </c>
      <c r="K1641" s="24" t="s">
        <v>94</v>
      </c>
      <c r="L1641" s="3">
        <f t="shared" si="100"/>
        <v>1933600000</v>
      </c>
      <c r="M1641" s="3">
        <f t="shared" si="101"/>
        <v>1023600000</v>
      </c>
      <c r="N1641" s="3">
        <f t="shared" si="102"/>
        <v>910000000</v>
      </c>
      <c r="O1641" s="27">
        <f t="shared" si="103"/>
        <v>0.19540984931936009</v>
      </c>
    </row>
    <row r="1642" spans="1:15" ht="12.75" x14ac:dyDescent="0.2">
      <c r="A1642" s="14">
        <v>1711</v>
      </c>
      <c r="B1642" s="9" t="s">
        <v>555</v>
      </c>
      <c r="C1642" s="18" t="s">
        <v>13</v>
      </c>
      <c r="D1642" s="15">
        <v>42277</v>
      </c>
      <c r="E1642" s="16">
        <v>11124800000</v>
      </c>
      <c r="F1642" s="17">
        <v>8986500000</v>
      </c>
      <c r="G1642" s="17">
        <v>1026100000</v>
      </c>
      <c r="H1642" s="17">
        <v>0</v>
      </c>
      <c r="I1642" s="17">
        <v>118900000</v>
      </c>
      <c r="J1642" s="9" t="s">
        <v>57</v>
      </c>
      <c r="K1642" s="24" t="s">
        <v>94</v>
      </c>
      <c r="L1642" s="3">
        <f t="shared" si="100"/>
        <v>2138300000</v>
      </c>
      <c r="M1642" s="3">
        <f t="shared" si="101"/>
        <v>1145000000</v>
      </c>
      <c r="N1642" s="3">
        <f t="shared" si="102"/>
        <v>993300000</v>
      </c>
      <c r="O1642" s="27">
        <f t="shared" si="103"/>
        <v>0.19221019703725012</v>
      </c>
    </row>
    <row r="1643" spans="1:15" ht="12.75" x14ac:dyDescent="0.2">
      <c r="A1643" s="14">
        <v>1712</v>
      </c>
      <c r="B1643" s="9" t="s">
        <v>555</v>
      </c>
      <c r="C1643" s="18" t="s">
        <v>14</v>
      </c>
      <c r="D1643" s="15">
        <v>42643</v>
      </c>
      <c r="E1643" s="16">
        <v>14171800000</v>
      </c>
      <c r="F1643" s="17">
        <v>11413200000</v>
      </c>
      <c r="G1643" s="17">
        <v>1750100000</v>
      </c>
      <c r="H1643" s="17">
        <v>0</v>
      </c>
      <c r="I1643" s="17">
        <v>211800000</v>
      </c>
      <c r="J1643" s="9" t="s">
        <v>57</v>
      </c>
      <c r="K1643" s="24" t="s">
        <v>94</v>
      </c>
      <c r="L1643" s="3">
        <f t="shared" si="100"/>
        <v>2758600000</v>
      </c>
      <c r="M1643" s="3">
        <f t="shared" si="101"/>
        <v>1961900000</v>
      </c>
      <c r="N1643" s="3">
        <f t="shared" si="102"/>
        <v>796700000</v>
      </c>
      <c r="O1643" s="27">
        <f t="shared" si="103"/>
        <v>0.19465417237048221</v>
      </c>
    </row>
    <row r="1644" spans="1:15" ht="12.75" x14ac:dyDescent="0.2">
      <c r="A1644" s="14">
        <v>1713</v>
      </c>
      <c r="B1644" s="9" t="s">
        <v>556</v>
      </c>
      <c r="C1644" s="18" t="s">
        <v>10</v>
      </c>
      <c r="D1644" s="15">
        <v>41274</v>
      </c>
      <c r="E1644" s="16">
        <v>5664800000</v>
      </c>
      <c r="F1644" s="17">
        <v>3194200000</v>
      </c>
      <c r="G1644" s="17">
        <v>1140600000</v>
      </c>
      <c r="H1644" s="17">
        <v>0</v>
      </c>
      <c r="I1644" s="17">
        <v>0</v>
      </c>
      <c r="J1644" s="9" t="s">
        <v>20</v>
      </c>
      <c r="K1644" s="24" t="s">
        <v>55</v>
      </c>
      <c r="L1644" s="3">
        <f t="shared" si="100"/>
        <v>2470600000</v>
      </c>
      <c r="M1644" s="3">
        <f t="shared" si="101"/>
        <v>1140600000</v>
      </c>
      <c r="N1644" s="3">
        <f t="shared" si="102"/>
        <v>1330000000</v>
      </c>
      <c r="O1644" s="27">
        <f t="shared" si="103"/>
        <v>0.43613190227369014</v>
      </c>
    </row>
    <row r="1645" spans="1:15" ht="12.75" x14ac:dyDescent="0.2">
      <c r="A1645" s="14">
        <v>1714</v>
      </c>
      <c r="B1645" s="9" t="s">
        <v>556</v>
      </c>
      <c r="C1645" s="18" t="s">
        <v>13</v>
      </c>
      <c r="D1645" s="15">
        <v>41639</v>
      </c>
      <c r="E1645" s="16">
        <v>5542000000</v>
      </c>
      <c r="F1645" s="17">
        <v>3235000000</v>
      </c>
      <c r="G1645" s="17">
        <v>1199600000</v>
      </c>
      <c r="H1645" s="17">
        <v>0</v>
      </c>
      <c r="I1645" s="17">
        <v>0</v>
      </c>
      <c r="J1645" s="9" t="s">
        <v>20</v>
      </c>
      <c r="K1645" s="24" t="s">
        <v>55</v>
      </c>
      <c r="L1645" s="3">
        <f t="shared" si="100"/>
        <v>2307000000</v>
      </c>
      <c r="M1645" s="3">
        <f t="shared" si="101"/>
        <v>1199600000</v>
      </c>
      <c r="N1645" s="3">
        <f t="shared" si="102"/>
        <v>1107400000</v>
      </c>
      <c r="O1645" s="27">
        <f t="shared" si="103"/>
        <v>0.41627571273908337</v>
      </c>
    </row>
    <row r="1646" spans="1:15" ht="12.75" x14ac:dyDescent="0.2">
      <c r="A1646" s="14">
        <v>1715</v>
      </c>
      <c r="B1646" s="9" t="s">
        <v>556</v>
      </c>
      <c r="C1646" s="18" t="s">
        <v>14</v>
      </c>
      <c r="D1646" s="15">
        <v>42004</v>
      </c>
      <c r="E1646" s="16">
        <v>5607200000</v>
      </c>
      <c r="F1646" s="17">
        <v>3297400000</v>
      </c>
      <c r="G1646" s="17">
        <v>1169300000</v>
      </c>
      <c r="H1646" s="17">
        <v>0</v>
      </c>
      <c r="I1646" s="17">
        <v>0</v>
      </c>
      <c r="J1646" s="9" t="s">
        <v>20</v>
      </c>
      <c r="K1646" s="24" t="s">
        <v>55</v>
      </c>
      <c r="L1646" s="3">
        <f t="shared" si="100"/>
        <v>2309800000</v>
      </c>
      <c r="M1646" s="3">
        <f t="shared" si="101"/>
        <v>1169300000</v>
      </c>
      <c r="N1646" s="3">
        <f t="shared" si="102"/>
        <v>1140500000</v>
      </c>
      <c r="O1646" s="27">
        <f t="shared" si="103"/>
        <v>0.41193465544300184</v>
      </c>
    </row>
    <row r="1647" spans="1:15" ht="12.75" x14ac:dyDescent="0.2">
      <c r="A1647" s="14">
        <v>1716</v>
      </c>
      <c r="B1647" s="9" t="s">
        <v>556</v>
      </c>
      <c r="C1647" s="18" t="s">
        <v>15</v>
      </c>
      <c r="D1647" s="15">
        <v>42369</v>
      </c>
      <c r="E1647" s="16">
        <v>5483700000</v>
      </c>
      <c r="F1647" s="17">
        <v>3199400000</v>
      </c>
      <c r="G1647" s="17">
        <v>1174900000</v>
      </c>
      <c r="H1647" s="17">
        <v>0</v>
      </c>
      <c r="I1647" s="17">
        <v>0</v>
      </c>
      <c r="J1647" s="9" t="s">
        <v>20</v>
      </c>
      <c r="K1647" s="24" t="s">
        <v>55</v>
      </c>
      <c r="L1647" s="3">
        <f t="shared" si="100"/>
        <v>2284300000</v>
      </c>
      <c r="M1647" s="3">
        <f t="shared" si="101"/>
        <v>1174900000</v>
      </c>
      <c r="N1647" s="3">
        <f t="shared" si="102"/>
        <v>1109400000</v>
      </c>
      <c r="O1647" s="27">
        <f t="shared" si="103"/>
        <v>0.41656181045644364</v>
      </c>
    </row>
    <row r="1648" spans="1:15" ht="12.75" x14ac:dyDescent="0.2">
      <c r="A1648" s="14">
        <v>1717</v>
      </c>
      <c r="B1648" s="9" t="s">
        <v>557</v>
      </c>
      <c r="C1648" s="18" t="s">
        <v>10</v>
      </c>
      <c r="D1648" s="15">
        <v>41274</v>
      </c>
      <c r="E1648" s="16">
        <v>5989000000</v>
      </c>
      <c r="F1648" s="17">
        <v>4993000000</v>
      </c>
      <c r="G1648" s="17">
        <v>320000000</v>
      </c>
      <c r="H1648" s="17">
        <v>32000000</v>
      </c>
      <c r="I1648" s="17">
        <v>0</v>
      </c>
      <c r="J1648" s="9" t="s">
        <v>50</v>
      </c>
      <c r="K1648" s="24" t="s">
        <v>51</v>
      </c>
      <c r="L1648" s="3">
        <f t="shared" si="100"/>
        <v>996000000</v>
      </c>
      <c r="M1648" s="3">
        <f t="shared" si="101"/>
        <v>352000000</v>
      </c>
      <c r="N1648" s="3">
        <f t="shared" si="102"/>
        <v>644000000</v>
      </c>
      <c r="O1648" s="27">
        <f t="shared" si="103"/>
        <v>0.16630489230255469</v>
      </c>
    </row>
    <row r="1649" spans="1:15" ht="12.75" x14ac:dyDescent="0.2">
      <c r="A1649" s="14">
        <v>1718</v>
      </c>
      <c r="B1649" s="9" t="s">
        <v>557</v>
      </c>
      <c r="C1649" s="18" t="s">
        <v>13</v>
      </c>
      <c r="D1649" s="15">
        <v>41639</v>
      </c>
      <c r="E1649" s="16">
        <v>7254000000</v>
      </c>
      <c r="F1649" s="17">
        <v>5716000000</v>
      </c>
      <c r="G1649" s="17">
        <v>494000000</v>
      </c>
      <c r="H1649" s="17">
        <v>33000000</v>
      </c>
      <c r="I1649" s="17">
        <v>0</v>
      </c>
      <c r="J1649" s="9" t="s">
        <v>50</v>
      </c>
      <c r="K1649" s="24" t="s">
        <v>51</v>
      </c>
      <c r="L1649" s="3">
        <f t="shared" si="100"/>
        <v>1538000000</v>
      </c>
      <c r="M1649" s="3">
        <f t="shared" si="101"/>
        <v>527000000</v>
      </c>
      <c r="N1649" s="3">
        <f t="shared" si="102"/>
        <v>1011000000</v>
      </c>
      <c r="O1649" s="27">
        <f t="shared" si="103"/>
        <v>0.21202095395643783</v>
      </c>
    </row>
    <row r="1650" spans="1:15" ht="12.75" x14ac:dyDescent="0.2">
      <c r="A1650" s="14">
        <v>1719</v>
      </c>
      <c r="B1650" s="9" t="s">
        <v>557</v>
      </c>
      <c r="C1650" s="18" t="s">
        <v>14</v>
      </c>
      <c r="D1650" s="15">
        <v>42004</v>
      </c>
      <c r="E1650" s="16">
        <v>7403000000</v>
      </c>
      <c r="F1650" s="17">
        <v>5763000000</v>
      </c>
      <c r="G1650" s="17">
        <v>249000000</v>
      </c>
      <c r="H1650" s="17">
        <v>27000000</v>
      </c>
      <c r="I1650" s="17">
        <v>0</v>
      </c>
      <c r="J1650" s="9" t="s">
        <v>50</v>
      </c>
      <c r="K1650" s="24" t="s">
        <v>51</v>
      </c>
      <c r="L1650" s="3">
        <f t="shared" si="100"/>
        <v>1640000000</v>
      </c>
      <c r="M1650" s="3">
        <f t="shared" si="101"/>
        <v>276000000</v>
      </c>
      <c r="N1650" s="3">
        <f t="shared" si="102"/>
        <v>1364000000</v>
      </c>
      <c r="O1650" s="27">
        <f t="shared" si="103"/>
        <v>0.22153181142779954</v>
      </c>
    </row>
    <row r="1651" spans="1:15" ht="12.75" x14ac:dyDescent="0.2">
      <c r="A1651" s="14">
        <v>1720</v>
      </c>
      <c r="B1651" s="9" t="s">
        <v>557</v>
      </c>
      <c r="C1651" s="18" t="s">
        <v>15</v>
      </c>
      <c r="D1651" s="15">
        <v>42369</v>
      </c>
      <c r="E1651" s="16">
        <v>7082000000</v>
      </c>
      <c r="F1651" s="17">
        <v>5694000000</v>
      </c>
      <c r="G1651" s="17">
        <v>420000000</v>
      </c>
      <c r="H1651" s="17">
        <v>24000000</v>
      </c>
      <c r="I1651" s="17">
        <v>0</v>
      </c>
      <c r="J1651" s="9" t="s">
        <v>50</v>
      </c>
      <c r="K1651" s="24" t="s">
        <v>51</v>
      </c>
      <c r="L1651" s="3">
        <f t="shared" si="100"/>
        <v>1388000000</v>
      </c>
      <c r="M1651" s="3">
        <f t="shared" si="101"/>
        <v>444000000</v>
      </c>
      <c r="N1651" s="3">
        <f t="shared" si="102"/>
        <v>944000000</v>
      </c>
      <c r="O1651" s="27">
        <f t="shared" si="103"/>
        <v>0.19598983338040102</v>
      </c>
    </row>
    <row r="1652" spans="1:15" ht="12.75" x14ac:dyDescent="0.2">
      <c r="A1652" s="14">
        <v>1721</v>
      </c>
      <c r="B1652" s="9" t="s">
        <v>558</v>
      </c>
      <c r="C1652" s="18" t="s">
        <v>10</v>
      </c>
      <c r="D1652" s="15">
        <v>41274</v>
      </c>
      <c r="E1652" s="16">
        <v>4534000000</v>
      </c>
      <c r="F1652" s="17">
        <v>2093000000</v>
      </c>
      <c r="G1652" s="17">
        <v>1389000000</v>
      </c>
      <c r="H1652" s="17">
        <v>0</v>
      </c>
      <c r="I1652" s="17">
        <v>185000000</v>
      </c>
      <c r="J1652" s="9" t="s">
        <v>17</v>
      </c>
      <c r="K1652" s="24" t="s">
        <v>131</v>
      </c>
      <c r="L1652" s="3">
        <f t="shared" si="100"/>
        <v>2441000000</v>
      </c>
      <c r="M1652" s="3">
        <f t="shared" si="101"/>
        <v>1574000000</v>
      </c>
      <c r="N1652" s="3">
        <f t="shared" si="102"/>
        <v>867000000</v>
      </c>
      <c r="O1652" s="27">
        <f t="shared" si="103"/>
        <v>0.53837670930745474</v>
      </c>
    </row>
    <row r="1653" spans="1:15" ht="12.75" x14ac:dyDescent="0.2">
      <c r="A1653" s="14">
        <v>1722</v>
      </c>
      <c r="B1653" s="9" t="s">
        <v>558</v>
      </c>
      <c r="C1653" s="18" t="s">
        <v>13</v>
      </c>
      <c r="D1653" s="15">
        <v>41639</v>
      </c>
      <c r="E1653" s="16">
        <v>5009000000</v>
      </c>
      <c r="F1653" s="17">
        <v>2394000000</v>
      </c>
      <c r="G1653" s="17">
        <v>1471000000</v>
      </c>
      <c r="H1653" s="17">
        <v>0</v>
      </c>
      <c r="I1653" s="17">
        <v>216000000</v>
      </c>
      <c r="J1653" s="9" t="s">
        <v>17</v>
      </c>
      <c r="K1653" s="24" t="s">
        <v>131</v>
      </c>
      <c r="L1653" s="3">
        <f t="shared" si="100"/>
        <v>2615000000</v>
      </c>
      <c r="M1653" s="3">
        <f t="shared" si="101"/>
        <v>1687000000</v>
      </c>
      <c r="N1653" s="3">
        <f t="shared" si="102"/>
        <v>928000000</v>
      </c>
      <c r="O1653" s="27">
        <f t="shared" si="103"/>
        <v>0.52206029147534438</v>
      </c>
    </row>
    <row r="1654" spans="1:15" ht="12.75" x14ac:dyDescent="0.2">
      <c r="A1654" s="14">
        <v>1723</v>
      </c>
      <c r="B1654" s="9" t="s">
        <v>558</v>
      </c>
      <c r="C1654" s="18" t="s">
        <v>14</v>
      </c>
      <c r="D1654" s="15">
        <v>42004</v>
      </c>
      <c r="E1654" s="16">
        <v>5281000000</v>
      </c>
      <c r="F1654" s="17">
        <v>2504000000</v>
      </c>
      <c r="G1654" s="17">
        <v>1557000000</v>
      </c>
      <c r="H1654" s="17">
        <v>0</v>
      </c>
      <c r="I1654" s="17">
        <v>233000000</v>
      </c>
      <c r="J1654" s="9" t="s">
        <v>17</v>
      </c>
      <c r="K1654" s="24" t="s">
        <v>131</v>
      </c>
      <c r="L1654" s="3">
        <f t="shared" si="100"/>
        <v>2777000000</v>
      </c>
      <c r="M1654" s="3">
        <f t="shared" si="101"/>
        <v>1790000000</v>
      </c>
      <c r="N1654" s="3">
        <f t="shared" si="102"/>
        <v>987000000</v>
      </c>
      <c r="O1654" s="27">
        <f t="shared" si="103"/>
        <v>0.52584737739064569</v>
      </c>
    </row>
    <row r="1655" spans="1:15" ht="12.75" x14ac:dyDescent="0.2">
      <c r="A1655" s="14">
        <v>1724</v>
      </c>
      <c r="B1655" s="9" t="s">
        <v>558</v>
      </c>
      <c r="C1655" s="18" t="s">
        <v>15</v>
      </c>
      <c r="D1655" s="15">
        <v>42369</v>
      </c>
      <c r="E1655" s="16">
        <v>5536000000</v>
      </c>
      <c r="F1655" s="17">
        <v>2700000000</v>
      </c>
      <c r="G1655" s="17">
        <v>1574000000</v>
      </c>
      <c r="H1655" s="17">
        <v>0</v>
      </c>
      <c r="I1655" s="17">
        <v>234000000</v>
      </c>
      <c r="J1655" s="9" t="s">
        <v>17</v>
      </c>
      <c r="K1655" s="24" t="s">
        <v>131</v>
      </c>
      <c r="L1655" s="3">
        <f t="shared" si="100"/>
        <v>2836000000</v>
      </c>
      <c r="M1655" s="3">
        <f t="shared" si="101"/>
        <v>1808000000</v>
      </c>
      <c r="N1655" s="3">
        <f t="shared" si="102"/>
        <v>1028000000</v>
      </c>
      <c r="O1655" s="27">
        <f t="shared" si="103"/>
        <v>0.51228323699421963</v>
      </c>
    </row>
    <row r="1656" spans="1:15" ht="12.75" x14ac:dyDescent="0.2">
      <c r="A1656" s="14">
        <v>1725</v>
      </c>
      <c r="B1656" s="9" t="s">
        <v>559</v>
      </c>
      <c r="C1656" s="18" t="s">
        <v>10</v>
      </c>
      <c r="D1656" s="15">
        <v>41274</v>
      </c>
      <c r="E1656" s="16">
        <v>5154284000</v>
      </c>
      <c r="F1656" s="17">
        <v>3251575000</v>
      </c>
      <c r="G1656" s="17">
        <v>481677000</v>
      </c>
      <c r="H1656" s="17">
        <v>0</v>
      </c>
      <c r="I1656" s="17">
        <v>373199000</v>
      </c>
      <c r="J1656" s="9" t="s">
        <v>17</v>
      </c>
      <c r="K1656" s="24" t="s">
        <v>560</v>
      </c>
      <c r="L1656" s="3">
        <f t="shared" si="100"/>
        <v>1902709000</v>
      </c>
      <c r="M1656" s="3">
        <f t="shared" si="101"/>
        <v>854876000</v>
      </c>
      <c r="N1656" s="3">
        <f t="shared" si="102"/>
        <v>1047833000</v>
      </c>
      <c r="O1656" s="27">
        <f t="shared" si="103"/>
        <v>0.36915098197926227</v>
      </c>
    </row>
    <row r="1657" spans="1:15" ht="12.75" x14ac:dyDescent="0.2">
      <c r="A1657" s="14">
        <v>1726</v>
      </c>
      <c r="B1657" s="9" t="s">
        <v>559</v>
      </c>
      <c r="C1657" s="18" t="s">
        <v>13</v>
      </c>
      <c r="D1657" s="15">
        <v>41639</v>
      </c>
      <c r="E1657" s="16">
        <v>5620936000</v>
      </c>
      <c r="F1657" s="17">
        <v>3478822000</v>
      </c>
      <c r="G1657" s="17">
        <v>465926000</v>
      </c>
      <c r="H1657" s="17">
        <v>0</v>
      </c>
      <c r="I1657" s="17">
        <v>371051000</v>
      </c>
      <c r="J1657" s="9" t="s">
        <v>17</v>
      </c>
      <c r="K1657" s="24" t="s">
        <v>560</v>
      </c>
      <c r="L1657" s="3">
        <f t="shared" si="100"/>
        <v>2142114000</v>
      </c>
      <c r="M1657" s="3">
        <f t="shared" si="101"/>
        <v>836977000</v>
      </c>
      <c r="N1657" s="3">
        <f t="shared" si="102"/>
        <v>1305137000</v>
      </c>
      <c r="O1657" s="27">
        <f t="shared" si="103"/>
        <v>0.38109560400616554</v>
      </c>
    </row>
    <row r="1658" spans="1:15" ht="12.75" x14ac:dyDescent="0.2">
      <c r="A1658" s="14">
        <v>1727</v>
      </c>
      <c r="B1658" s="9" t="s">
        <v>559</v>
      </c>
      <c r="C1658" s="18" t="s">
        <v>14</v>
      </c>
      <c r="D1658" s="15">
        <v>42004</v>
      </c>
      <c r="E1658" s="16">
        <v>5433661000</v>
      </c>
      <c r="F1658" s="17">
        <v>3316311000</v>
      </c>
      <c r="G1658" s="17">
        <v>502901000</v>
      </c>
      <c r="H1658" s="17">
        <v>0</v>
      </c>
      <c r="I1658" s="17">
        <v>314119000</v>
      </c>
      <c r="J1658" s="9" t="s">
        <v>17</v>
      </c>
      <c r="K1658" s="24" t="s">
        <v>560</v>
      </c>
      <c r="L1658" s="3">
        <f t="shared" si="100"/>
        <v>2117350000</v>
      </c>
      <c r="M1658" s="3">
        <f t="shared" si="101"/>
        <v>817020000</v>
      </c>
      <c r="N1658" s="3">
        <f t="shared" si="102"/>
        <v>1300330000</v>
      </c>
      <c r="O1658" s="27">
        <f t="shared" si="103"/>
        <v>0.38967281911771823</v>
      </c>
    </row>
    <row r="1659" spans="1:15" ht="12.75" x14ac:dyDescent="0.2">
      <c r="A1659" s="14">
        <v>1728</v>
      </c>
      <c r="B1659" s="9" t="s">
        <v>559</v>
      </c>
      <c r="C1659" s="18" t="s">
        <v>15</v>
      </c>
      <c r="D1659" s="15">
        <v>42369</v>
      </c>
      <c r="E1659" s="16">
        <v>4075883000</v>
      </c>
      <c r="F1659" s="17">
        <v>2530374000</v>
      </c>
      <c r="G1659" s="17">
        <v>475328000</v>
      </c>
      <c r="H1659" s="17">
        <v>0</v>
      </c>
      <c r="I1659" s="17">
        <v>322629000</v>
      </c>
      <c r="J1659" s="9" t="s">
        <v>17</v>
      </c>
      <c r="K1659" s="24" t="s">
        <v>560</v>
      </c>
      <c r="L1659" s="3">
        <f t="shared" si="100"/>
        <v>1545509000</v>
      </c>
      <c r="M1659" s="3">
        <f t="shared" si="101"/>
        <v>797957000</v>
      </c>
      <c r="N1659" s="3">
        <f t="shared" si="102"/>
        <v>747552000</v>
      </c>
      <c r="O1659" s="27">
        <f t="shared" si="103"/>
        <v>0.37918384801526445</v>
      </c>
    </row>
    <row r="1660" spans="1:15" ht="12.75" x14ac:dyDescent="0.2">
      <c r="A1660" s="14">
        <v>1729</v>
      </c>
      <c r="B1660" s="9" t="s">
        <v>561</v>
      </c>
      <c r="C1660" s="18" t="s">
        <v>10</v>
      </c>
      <c r="D1660" s="15">
        <v>41274</v>
      </c>
      <c r="E1660" s="16">
        <v>1623938000</v>
      </c>
      <c r="F1660" s="17">
        <v>337903000</v>
      </c>
      <c r="G1660" s="17">
        <v>188302000</v>
      </c>
      <c r="H1660" s="17">
        <v>0</v>
      </c>
      <c r="I1660" s="17">
        <v>513916000</v>
      </c>
      <c r="J1660" s="9" t="s">
        <v>81</v>
      </c>
      <c r="K1660" s="24" t="s">
        <v>82</v>
      </c>
      <c r="L1660" s="3">
        <f t="shared" si="100"/>
        <v>1286035000</v>
      </c>
      <c r="M1660" s="3">
        <f t="shared" si="101"/>
        <v>702218000</v>
      </c>
      <c r="N1660" s="3">
        <f t="shared" si="102"/>
        <v>583817000</v>
      </c>
      <c r="O1660" s="27">
        <f t="shared" si="103"/>
        <v>0.79192370644692101</v>
      </c>
    </row>
    <row r="1661" spans="1:15" ht="12.75" x14ac:dyDescent="0.2">
      <c r="A1661" s="14">
        <v>1730</v>
      </c>
      <c r="B1661" s="9" t="s">
        <v>561</v>
      </c>
      <c r="C1661" s="18" t="s">
        <v>13</v>
      </c>
      <c r="D1661" s="15">
        <v>41639</v>
      </c>
      <c r="E1661" s="16">
        <v>1998051000</v>
      </c>
      <c r="F1661" s="17">
        <v>406198000</v>
      </c>
      <c r="G1661" s="17">
        <v>72143000</v>
      </c>
      <c r="H1661" s="17">
        <v>0</v>
      </c>
      <c r="I1661" s="17">
        <v>615874000</v>
      </c>
      <c r="J1661" s="9" t="s">
        <v>81</v>
      </c>
      <c r="K1661" s="24" t="s">
        <v>82</v>
      </c>
      <c r="L1661" s="3">
        <f t="shared" si="100"/>
        <v>1591853000</v>
      </c>
      <c r="M1661" s="3">
        <f t="shared" si="101"/>
        <v>688017000</v>
      </c>
      <c r="N1661" s="3">
        <f t="shared" si="102"/>
        <v>903836000</v>
      </c>
      <c r="O1661" s="27">
        <f t="shared" si="103"/>
        <v>0.79670288696334579</v>
      </c>
    </row>
    <row r="1662" spans="1:15" ht="12.75" x14ac:dyDescent="0.2">
      <c r="A1662" s="14">
        <v>1731</v>
      </c>
      <c r="B1662" s="9" t="s">
        <v>561</v>
      </c>
      <c r="C1662" s="18" t="s">
        <v>14</v>
      </c>
      <c r="D1662" s="15">
        <v>42004</v>
      </c>
      <c r="E1662" s="16">
        <v>2424176000</v>
      </c>
      <c r="F1662" s="17">
        <v>572831000</v>
      </c>
      <c r="G1662" s="17">
        <v>225070000</v>
      </c>
      <c r="H1662" s="17">
        <v>0</v>
      </c>
      <c r="I1662" s="17">
        <v>806021000</v>
      </c>
      <c r="J1662" s="9" t="s">
        <v>81</v>
      </c>
      <c r="K1662" s="24" t="s">
        <v>82</v>
      </c>
      <c r="L1662" s="3">
        <f t="shared" si="100"/>
        <v>1851345000</v>
      </c>
      <c r="M1662" s="3">
        <f t="shared" si="101"/>
        <v>1031091000</v>
      </c>
      <c r="N1662" s="3">
        <f t="shared" si="102"/>
        <v>820254000</v>
      </c>
      <c r="O1662" s="27">
        <f t="shared" si="103"/>
        <v>0.76370073790021842</v>
      </c>
    </row>
    <row r="1663" spans="1:15" ht="12.75" x14ac:dyDescent="0.2">
      <c r="A1663" s="14">
        <v>1732</v>
      </c>
      <c r="B1663" s="9" t="s">
        <v>561</v>
      </c>
      <c r="C1663" s="18" t="s">
        <v>15</v>
      </c>
      <c r="D1663" s="15">
        <v>42369</v>
      </c>
      <c r="E1663" s="16">
        <v>1452619000</v>
      </c>
      <c r="F1663" s="17">
        <v>519874000</v>
      </c>
      <c r="G1663" s="17">
        <v>179867000</v>
      </c>
      <c r="H1663" s="17">
        <v>0</v>
      </c>
      <c r="I1663" s="17">
        <v>778923000</v>
      </c>
      <c r="J1663" s="9" t="s">
        <v>81</v>
      </c>
      <c r="K1663" s="24" t="s">
        <v>82</v>
      </c>
      <c r="L1663" s="3">
        <f t="shared" si="100"/>
        <v>932745000</v>
      </c>
      <c r="M1663" s="3">
        <f t="shared" si="101"/>
        <v>958790000</v>
      </c>
      <c r="N1663" s="3">
        <f t="shared" si="102"/>
        <v>-26045000</v>
      </c>
      <c r="O1663" s="27">
        <f t="shared" si="103"/>
        <v>0.64211262554048931</v>
      </c>
    </row>
    <row r="1664" spans="1:15" ht="12.75" x14ac:dyDescent="0.2">
      <c r="A1664" s="14">
        <v>1733</v>
      </c>
      <c r="B1664" s="9" t="s">
        <v>562</v>
      </c>
      <c r="C1664" s="18" t="s">
        <v>10</v>
      </c>
      <c r="D1664" s="15">
        <v>41274</v>
      </c>
      <c r="E1664" s="16">
        <v>10128223000</v>
      </c>
      <c r="F1664" s="17">
        <v>6710036000</v>
      </c>
      <c r="G1664" s="17">
        <v>669451000</v>
      </c>
      <c r="H1664" s="17">
        <v>0</v>
      </c>
      <c r="I1664" s="17">
        <v>926053000</v>
      </c>
      <c r="J1664" s="9" t="s">
        <v>40</v>
      </c>
      <c r="K1664" s="24" t="s">
        <v>41</v>
      </c>
      <c r="L1664" s="3">
        <f t="shared" si="100"/>
        <v>3418187000</v>
      </c>
      <c r="M1664" s="3">
        <f t="shared" si="101"/>
        <v>1595504000</v>
      </c>
      <c r="N1664" s="3">
        <f t="shared" si="102"/>
        <v>1822683000</v>
      </c>
      <c r="O1664" s="27">
        <f t="shared" si="103"/>
        <v>0.3374912854900608</v>
      </c>
    </row>
    <row r="1665" spans="1:15" ht="12.75" x14ac:dyDescent="0.2">
      <c r="A1665" s="14">
        <v>1734</v>
      </c>
      <c r="B1665" s="9" t="s">
        <v>562</v>
      </c>
      <c r="C1665" s="18" t="s">
        <v>13</v>
      </c>
      <c r="D1665" s="15">
        <v>41639</v>
      </c>
      <c r="E1665" s="16">
        <v>10914922000</v>
      </c>
      <c r="F1665" s="17">
        <v>7408278000</v>
      </c>
      <c r="G1665" s="17">
        <v>681226000</v>
      </c>
      <c r="H1665" s="17">
        <v>0</v>
      </c>
      <c r="I1665" s="17">
        <v>977863000</v>
      </c>
      <c r="J1665" s="9" t="s">
        <v>40</v>
      </c>
      <c r="K1665" s="24" t="s">
        <v>41</v>
      </c>
      <c r="L1665" s="3">
        <f t="shared" si="100"/>
        <v>3506644000</v>
      </c>
      <c r="M1665" s="3">
        <f t="shared" si="101"/>
        <v>1659089000</v>
      </c>
      <c r="N1665" s="3">
        <f t="shared" si="102"/>
        <v>1847555000</v>
      </c>
      <c r="O1665" s="27">
        <f t="shared" si="103"/>
        <v>0.3212706421539247</v>
      </c>
    </row>
    <row r="1666" spans="1:15" ht="12.75" x14ac:dyDescent="0.2">
      <c r="A1666" s="14">
        <v>1735</v>
      </c>
      <c r="B1666" s="9" t="s">
        <v>562</v>
      </c>
      <c r="C1666" s="18" t="s">
        <v>14</v>
      </c>
      <c r="D1666" s="15">
        <v>42004</v>
      </c>
      <c r="E1666" s="16">
        <v>11686135000</v>
      </c>
      <c r="F1666" s="17">
        <v>7951352000</v>
      </c>
      <c r="G1666" s="17">
        <v>767608000</v>
      </c>
      <c r="H1666" s="17">
        <v>0</v>
      </c>
      <c r="I1666" s="17">
        <v>1019045000</v>
      </c>
      <c r="J1666" s="9" t="s">
        <v>40</v>
      </c>
      <c r="K1666" s="24" t="s">
        <v>41</v>
      </c>
      <c r="L1666" s="3">
        <f t="shared" ref="L1666:L1711" si="104">E1666-F1666</f>
        <v>3734783000</v>
      </c>
      <c r="M1666" s="3">
        <f t="shared" si="101"/>
        <v>1786653000</v>
      </c>
      <c r="N1666" s="3">
        <f t="shared" si="102"/>
        <v>1948130000</v>
      </c>
      <c r="O1666" s="27">
        <f t="shared" si="103"/>
        <v>0.31959095115707631</v>
      </c>
    </row>
    <row r="1667" spans="1:15" ht="12.75" x14ac:dyDescent="0.2">
      <c r="A1667" s="14">
        <v>1736</v>
      </c>
      <c r="B1667" s="9" t="s">
        <v>562</v>
      </c>
      <c r="C1667" s="18" t="s">
        <v>15</v>
      </c>
      <c r="D1667" s="15">
        <v>42369</v>
      </c>
      <c r="E1667" s="16">
        <v>11024486000</v>
      </c>
      <c r="F1667" s="17">
        <v>7033633000</v>
      </c>
      <c r="G1667" s="17">
        <v>865817000</v>
      </c>
      <c r="H1667" s="17">
        <v>0</v>
      </c>
      <c r="I1667" s="17">
        <v>1124524000</v>
      </c>
      <c r="J1667" s="9" t="s">
        <v>40</v>
      </c>
      <c r="K1667" s="24" t="s">
        <v>41</v>
      </c>
      <c r="L1667" s="3">
        <f t="shared" si="104"/>
        <v>3990853000</v>
      </c>
      <c r="M1667" s="3">
        <f t="shared" ref="M1667:M1711" si="105">G1667+H1667+I1667</f>
        <v>1990341000</v>
      </c>
      <c r="N1667" s="3">
        <f t="shared" ref="N1667:N1711" si="106">L1667-M1667</f>
        <v>2000512000</v>
      </c>
      <c r="O1667" s="27">
        <f t="shared" ref="O1667:O1730" si="107">(E1667-F1667)/E1667</f>
        <v>0.36199900838914395</v>
      </c>
    </row>
    <row r="1668" spans="1:15" ht="12.75" x14ac:dyDescent="0.2">
      <c r="A1668" s="14">
        <v>1737</v>
      </c>
      <c r="B1668" s="9" t="s">
        <v>563</v>
      </c>
      <c r="C1668" s="18" t="s">
        <v>10</v>
      </c>
      <c r="D1668" s="15">
        <v>41274</v>
      </c>
      <c r="E1668" s="16">
        <v>7232397000</v>
      </c>
      <c r="F1668" s="17">
        <v>5165169000</v>
      </c>
      <c r="G1668" s="17">
        <v>0</v>
      </c>
      <c r="H1668" s="17">
        <v>0</v>
      </c>
      <c r="I1668" s="17">
        <v>1173955000</v>
      </c>
      <c r="J1668" s="9" t="s">
        <v>45</v>
      </c>
      <c r="K1668" s="24" t="s">
        <v>48</v>
      </c>
      <c r="L1668" s="3">
        <f t="shared" si="104"/>
        <v>2067228000</v>
      </c>
      <c r="M1668" s="3">
        <f t="shared" si="105"/>
        <v>1173955000</v>
      </c>
      <c r="N1668" s="3">
        <f t="shared" si="106"/>
        <v>893273000</v>
      </c>
      <c r="O1668" s="27">
        <f t="shared" si="107"/>
        <v>0.28582888909444543</v>
      </c>
    </row>
    <row r="1669" spans="1:15" ht="12.75" x14ac:dyDescent="0.2">
      <c r="A1669" s="14">
        <v>1738</v>
      </c>
      <c r="B1669" s="9" t="s">
        <v>563</v>
      </c>
      <c r="C1669" s="18" t="s">
        <v>13</v>
      </c>
      <c r="D1669" s="15">
        <v>41639</v>
      </c>
      <c r="E1669" s="16">
        <v>7541234000</v>
      </c>
      <c r="F1669" s="17">
        <v>5106489000</v>
      </c>
      <c r="G1669" s="17">
        <v>0</v>
      </c>
      <c r="H1669" s="17">
        <v>0</v>
      </c>
      <c r="I1669" s="17">
        <v>1213178000</v>
      </c>
      <c r="J1669" s="9" t="s">
        <v>45</v>
      </c>
      <c r="K1669" s="24" t="s">
        <v>48</v>
      </c>
      <c r="L1669" s="3">
        <f t="shared" si="104"/>
        <v>2434745000</v>
      </c>
      <c r="M1669" s="3">
        <f t="shared" si="105"/>
        <v>1213178000</v>
      </c>
      <c r="N1669" s="3">
        <f t="shared" si="106"/>
        <v>1221567000</v>
      </c>
      <c r="O1669" s="27">
        <f t="shared" si="107"/>
        <v>0.32285763841832782</v>
      </c>
    </row>
    <row r="1670" spans="1:15" ht="12.75" x14ac:dyDescent="0.2">
      <c r="A1670" s="14">
        <v>1739</v>
      </c>
      <c r="B1670" s="9" t="s">
        <v>563</v>
      </c>
      <c r="C1670" s="18" t="s">
        <v>14</v>
      </c>
      <c r="D1670" s="15">
        <v>42004</v>
      </c>
      <c r="E1670" s="16">
        <v>6602267000</v>
      </c>
      <c r="F1670" s="17">
        <v>4239474000</v>
      </c>
      <c r="G1670" s="17">
        <v>0</v>
      </c>
      <c r="H1670" s="17">
        <v>0</v>
      </c>
      <c r="I1670" s="17">
        <v>1341315000</v>
      </c>
      <c r="J1670" s="9" t="s">
        <v>45</v>
      </c>
      <c r="K1670" s="24" t="s">
        <v>48</v>
      </c>
      <c r="L1670" s="3">
        <f t="shared" si="104"/>
        <v>2362793000</v>
      </c>
      <c r="M1670" s="3">
        <f t="shared" si="105"/>
        <v>1341315000</v>
      </c>
      <c r="N1670" s="3">
        <f t="shared" si="106"/>
        <v>1021478000</v>
      </c>
      <c r="O1670" s="27">
        <f t="shared" si="107"/>
        <v>0.35787601440535499</v>
      </c>
    </row>
    <row r="1671" spans="1:15" ht="12.75" x14ac:dyDescent="0.2">
      <c r="A1671" s="14">
        <v>1740</v>
      </c>
      <c r="B1671" s="9" t="s">
        <v>563</v>
      </c>
      <c r="C1671" s="18" t="s">
        <v>15</v>
      </c>
      <c r="D1671" s="15">
        <v>42369</v>
      </c>
      <c r="E1671" s="16">
        <v>9308926000</v>
      </c>
      <c r="F1671" s="17">
        <v>6199645000</v>
      </c>
      <c r="G1671" s="17">
        <v>0</v>
      </c>
      <c r="H1671" s="17">
        <v>0</v>
      </c>
      <c r="I1671" s="17">
        <v>1966939000</v>
      </c>
      <c r="J1671" s="9" t="s">
        <v>45</v>
      </c>
      <c r="K1671" s="24" t="s">
        <v>48</v>
      </c>
      <c r="L1671" s="3">
        <f t="shared" si="104"/>
        <v>3109281000</v>
      </c>
      <c r="M1671" s="3">
        <f t="shared" si="105"/>
        <v>1966939000</v>
      </c>
      <c r="N1671" s="3">
        <f t="shared" si="106"/>
        <v>1142342000</v>
      </c>
      <c r="O1671" s="27">
        <f t="shared" si="107"/>
        <v>0.33401071186944659</v>
      </c>
    </row>
    <row r="1672" spans="1:15" ht="12.75" x14ac:dyDescent="0.2">
      <c r="A1672" s="14">
        <v>1741</v>
      </c>
      <c r="B1672" s="9" t="s">
        <v>564</v>
      </c>
      <c r="C1672" s="18" t="s">
        <v>10</v>
      </c>
      <c r="D1672" s="15">
        <v>41363</v>
      </c>
      <c r="E1672" s="16">
        <v>2168652000</v>
      </c>
      <c r="F1672" s="17">
        <v>737206000</v>
      </c>
      <c r="G1672" s="17">
        <v>365684000</v>
      </c>
      <c r="H1672" s="17">
        <v>475522000</v>
      </c>
      <c r="I1672" s="17">
        <v>9508000</v>
      </c>
      <c r="J1672" s="9" t="s">
        <v>20</v>
      </c>
      <c r="K1672" s="24" t="s">
        <v>32</v>
      </c>
      <c r="L1672" s="3">
        <f t="shared" si="104"/>
        <v>1431446000</v>
      </c>
      <c r="M1672" s="3">
        <f t="shared" si="105"/>
        <v>850714000</v>
      </c>
      <c r="N1672" s="3">
        <f t="shared" si="106"/>
        <v>580732000</v>
      </c>
      <c r="O1672" s="27">
        <f t="shared" si="107"/>
        <v>0.66006256421039433</v>
      </c>
    </row>
    <row r="1673" spans="1:15" ht="12.75" x14ac:dyDescent="0.2">
      <c r="A1673" s="14">
        <v>1742</v>
      </c>
      <c r="B1673" s="9" t="s">
        <v>564</v>
      </c>
      <c r="C1673" s="18" t="s">
        <v>13</v>
      </c>
      <c r="D1673" s="15">
        <v>41727</v>
      </c>
      <c r="E1673" s="16">
        <v>2382531000</v>
      </c>
      <c r="F1673" s="17">
        <v>743253000</v>
      </c>
      <c r="G1673" s="17">
        <v>378607000</v>
      </c>
      <c r="H1673" s="17">
        <v>492447000</v>
      </c>
      <c r="I1673" s="17">
        <v>9887000</v>
      </c>
      <c r="J1673" s="9" t="s">
        <v>20</v>
      </c>
      <c r="K1673" s="24" t="s">
        <v>32</v>
      </c>
      <c r="L1673" s="3">
        <f t="shared" si="104"/>
        <v>1639278000</v>
      </c>
      <c r="M1673" s="3">
        <f t="shared" si="105"/>
        <v>880941000</v>
      </c>
      <c r="N1673" s="3">
        <f t="shared" si="106"/>
        <v>758337000</v>
      </c>
      <c r="O1673" s="27">
        <f t="shared" si="107"/>
        <v>0.68804057533773955</v>
      </c>
    </row>
    <row r="1674" spans="1:15" ht="12.75" x14ac:dyDescent="0.2">
      <c r="A1674" s="14">
        <v>1743</v>
      </c>
      <c r="B1674" s="9" t="s">
        <v>564</v>
      </c>
      <c r="C1674" s="18" t="s">
        <v>14</v>
      </c>
      <c r="D1674" s="15">
        <v>42091</v>
      </c>
      <c r="E1674" s="16">
        <v>2377344000</v>
      </c>
      <c r="F1674" s="17">
        <v>708823000</v>
      </c>
      <c r="G1674" s="17">
        <v>353670000</v>
      </c>
      <c r="H1674" s="17">
        <v>525745000</v>
      </c>
      <c r="I1674" s="17">
        <v>9537000</v>
      </c>
      <c r="J1674" s="9" t="s">
        <v>20</v>
      </c>
      <c r="K1674" s="24" t="s">
        <v>32</v>
      </c>
      <c r="L1674" s="3">
        <f t="shared" si="104"/>
        <v>1668521000</v>
      </c>
      <c r="M1674" s="3">
        <f t="shared" si="105"/>
        <v>888952000</v>
      </c>
      <c r="N1674" s="3">
        <f t="shared" si="106"/>
        <v>779569000</v>
      </c>
      <c r="O1674" s="27">
        <f t="shared" si="107"/>
        <v>0.70184247630969687</v>
      </c>
    </row>
    <row r="1675" spans="1:15" ht="12.75" x14ac:dyDescent="0.2">
      <c r="A1675" s="14">
        <v>1744</v>
      </c>
      <c r="B1675" s="9" t="s">
        <v>564</v>
      </c>
      <c r="C1675" s="18" t="s">
        <v>15</v>
      </c>
      <c r="D1675" s="15">
        <v>42462</v>
      </c>
      <c r="E1675" s="16">
        <v>2213881000</v>
      </c>
      <c r="F1675" s="17">
        <v>671907000</v>
      </c>
      <c r="G1675" s="17">
        <v>331652000</v>
      </c>
      <c r="H1675" s="17">
        <v>533891000</v>
      </c>
      <c r="I1675" s="17">
        <v>6550000</v>
      </c>
      <c r="J1675" s="9" t="s">
        <v>20</v>
      </c>
      <c r="K1675" s="24" t="s">
        <v>32</v>
      </c>
      <c r="L1675" s="3">
        <f t="shared" si="104"/>
        <v>1541974000</v>
      </c>
      <c r="M1675" s="3">
        <f t="shared" si="105"/>
        <v>872093000</v>
      </c>
      <c r="N1675" s="3">
        <f t="shared" si="106"/>
        <v>669881000</v>
      </c>
      <c r="O1675" s="27">
        <f t="shared" si="107"/>
        <v>0.69650265755024776</v>
      </c>
    </row>
    <row r="1676" spans="1:15" ht="12.75" x14ac:dyDescent="0.2">
      <c r="A1676" s="14">
        <v>1745</v>
      </c>
      <c r="B1676" s="9" t="s">
        <v>565</v>
      </c>
      <c r="C1676" s="18" t="s">
        <v>10</v>
      </c>
      <c r="D1676" s="15">
        <v>41274</v>
      </c>
      <c r="E1676" s="16">
        <v>451509000000</v>
      </c>
      <c r="F1676" s="17">
        <v>302056000000</v>
      </c>
      <c r="G1676" s="17">
        <v>81844000000</v>
      </c>
      <c r="H1676" s="17">
        <v>0</v>
      </c>
      <c r="I1676" s="17">
        <v>15888000000</v>
      </c>
      <c r="J1676" s="9" t="s">
        <v>81</v>
      </c>
      <c r="K1676" s="24" t="s">
        <v>142</v>
      </c>
      <c r="L1676" s="3">
        <f t="shared" si="104"/>
        <v>149453000000</v>
      </c>
      <c r="M1676" s="3">
        <f t="shared" si="105"/>
        <v>97732000000</v>
      </c>
      <c r="N1676" s="3">
        <f t="shared" si="106"/>
        <v>51721000000</v>
      </c>
      <c r="O1676" s="27">
        <f t="shared" si="107"/>
        <v>0.33100779829416466</v>
      </c>
    </row>
    <row r="1677" spans="1:15" ht="12.75" x14ac:dyDescent="0.2">
      <c r="A1677" s="14">
        <v>1746</v>
      </c>
      <c r="B1677" s="9" t="s">
        <v>565</v>
      </c>
      <c r="C1677" s="18" t="s">
        <v>13</v>
      </c>
      <c r="D1677" s="15">
        <v>41639</v>
      </c>
      <c r="E1677" s="16">
        <v>420836000000</v>
      </c>
      <c r="F1677" s="17">
        <v>284681000000</v>
      </c>
      <c r="G1677" s="17">
        <v>76696000000</v>
      </c>
      <c r="H1677" s="17">
        <v>0</v>
      </c>
      <c r="I1677" s="17">
        <v>17182000000</v>
      </c>
      <c r="J1677" s="9" t="s">
        <v>81</v>
      </c>
      <c r="K1677" s="24" t="s">
        <v>142</v>
      </c>
      <c r="L1677" s="3">
        <f t="shared" si="104"/>
        <v>136155000000</v>
      </c>
      <c r="M1677" s="3">
        <f t="shared" si="105"/>
        <v>93878000000</v>
      </c>
      <c r="N1677" s="3">
        <f t="shared" si="106"/>
        <v>42277000000</v>
      </c>
      <c r="O1677" s="27">
        <f t="shared" si="107"/>
        <v>0.323534583543233</v>
      </c>
    </row>
    <row r="1678" spans="1:15" ht="12.75" x14ac:dyDescent="0.2">
      <c r="A1678" s="14">
        <v>1747</v>
      </c>
      <c r="B1678" s="9" t="s">
        <v>565</v>
      </c>
      <c r="C1678" s="18" t="s">
        <v>14</v>
      </c>
      <c r="D1678" s="15">
        <v>42004</v>
      </c>
      <c r="E1678" s="16">
        <v>394105000000</v>
      </c>
      <c r="F1678" s="17">
        <v>266831000000</v>
      </c>
      <c r="G1678" s="17">
        <v>74226000000</v>
      </c>
      <c r="H1678" s="17">
        <v>0</v>
      </c>
      <c r="I1678" s="17">
        <v>17297000000</v>
      </c>
      <c r="J1678" s="9" t="s">
        <v>81</v>
      </c>
      <c r="K1678" s="24" t="s">
        <v>142</v>
      </c>
      <c r="L1678" s="3">
        <f t="shared" si="104"/>
        <v>127274000000</v>
      </c>
      <c r="M1678" s="3">
        <f t="shared" si="105"/>
        <v>91523000000</v>
      </c>
      <c r="N1678" s="3">
        <f t="shared" si="106"/>
        <v>35751000000</v>
      </c>
      <c r="O1678" s="27">
        <f t="shared" si="107"/>
        <v>0.3229443929917154</v>
      </c>
    </row>
    <row r="1679" spans="1:15" ht="12.75" x14ac:dyDescent="0.2">
      <c r="A1679" s="14">
        <v>1748</v>
      </c>
      <c r="B1679" s="9" t="s">
        <v>565</v>
      </c>
      <c r="C1679" s="18" t="s">
        <v>15</v>
      </c>
      <c r="D1679" s="15">
        <v>42369</v>
      </c>
      <c r="E1679" s="16">
        <v>259488000000</v>
      </c>
      <c r="F1679" s="17">
        <v>165590000000</v>
      </c>
      <c r="G1679" s="17">
        <v>61444000000</v>
      </c>
      <c r="H1679" s="17">
        <v>0</v>
      </c>
      <c r="I1679" s="17">
        <v>18048000000</v>
      </c>
      <c r="J1679" s="9" t="s">
        <v>81</v>
      </c>
      <c r="K1679" s="24" t="s">
        <v>142</v>
      </c>
      <c r="L1679" s="3">
        <f t="shared" si="104"/>
        <v>93898000000</v>
      </c>
      <c r="M1679" s="3">
        <f t="shared" si="105"/>
        <v>79492000000</v>
      </c>
      <c r="N1679" s="3">
        <f t="shared" si="106"/>
        <v>14406000000</v>
      </c>
      <c r="O1679" s="27">
        <f t="shared" si="107"/>
        <v>0.36185873720557404</v>
      </c>
    </row>
    <row r="1680" spans="1:15" ht="12.75" x14ac:dyDescent="0.2">
      <c r="A1680" s="14">
        <v>1749</v>
      </c>
      <c r="B1680" s="9" t="s">
        <v>566</v>
      </c>
      <c r="C1680" s="18" t="s">
        <v>10</v>
      </c>
      <c r="D1680" s="15">
        <v>41274</v>
      </c>
      <c r="E1680" s="16">
        <v>2928429000</v>
      </c>
      <c r="F1680" s="17">
        <v>1372042000</v>
      </c>
      <c r="G1680" s="17">
        <v>1148731000</v>
      </c>
      <c r="H1680" s="17">
        <v>0</v>
      </c>
      <c r="I1680" s="17">
        <v>0</v>
      </c>
      <c r="J1680" s="9" t="s">
        <v>23</v>
      </c>
      <c r="K1680" s="24" t="s">
        <v>164</v>
      </c>
      <c r="L1680" s="3">
        <f t="shared" si="104"/>
        <v>1556387000</v>
      </c>
      <c r="M1680" s="3">
        <f t="shared" si="105"/>
        <v>1148731000</v>
      </c>
      <c r="N1680" s="3">
        <f t="shared" si="106"/>
        <v>407656000</v>
      </c>
      <c r="O1680" s="27">
        <f t="shared" si="107"/>
        <v>0.53147506734839733</v>
      </c>
    </row>
    <row r="1681" spans="1:15" ht="12.75" x14ac:dyDescent="0.2">
      <c r="A1681" s="14">
        <v>1750</v>
      </c>
      <c r="B1681" s="9" t="s">
        <v>566</v>
      </c>
      <c r="C1681" s="18" t="s">
        <v>13</v>
      </c>
      <c r="D1681" s="15">
        <v>41639</v>
      </c>
      <c r="E1681" s="16">
        <v>2950800000</v>
      </c>
      <c r="F1681" s="17">
        <v>1373400000</v>
      </c>
      <c r="G1681" s="17">
        <v>1144800000</v>
      </c>
      <c r="H1681" s="17">
        <v>0</v>
      </c>
      <c r="I1681" s="17">
        <v>0</v>
      </c>
      <c r="J1681" s="9" t="s">
        <v>23</v>
      </c>
      <c r="K1681" s="24" t="s">
        <v>164</v>
      </c>
      <c r="L1681" s="3">
        <f t="shared" si="104"/>
        <v>1577400000</v>
      </c>
      <c r="M1681" s="3">
        <f t="shared" si="105"/>
        <v>1144800000</v>
      </c>
      <c r="N1681" s="3">
        <f t="shared" si="106"/>
        <v>432600000</v>
      </c>
      <c r="O1681" s="27">
        <f t="shared" si="107"/>
        <v>0.53456689711264738</v>
      </c>
    </row>
    <row r="1682" spans="1:15" ht="12.75" x14ac:dyDescent="0.2">
      <c r="A1682" s="14">
        <v>1751</v>
      </c>
      <c r="B1682" s="9" t="s">
        <v>566</v>
      </c>
      <c r="C1682" s="18" t="s">
        <v>14</v>
      </c>
      <c r="D1682" s="15">
        <v>42004</v>
      </c>
      <c r="E1682" s="16">
        <v>2922600000</v>
      </c>
      <c r="F1682" s="17">
        <v>1322800000</v>
      </c>
      <c r="G1682" s="17">
        <v>1143100000</v>
      </c>
      <c r="H1682" s="17">
        <v>0</v>
      </c>
      <c r="I1682" s="17">
        <v>0</v>
      </c>
      <c r="J1682" s="9" t="s">
        <v>23</v>
      </c>
      <c r="K1682" s="24" t="s">
        <v>164</v>
      </c>
      <c r="L1682" s="3">
        <f t="shared" si="104"/>
        <v>1599800000</v>
      </c>
      <c r="M1682" s="3">
        <f t="shared" si="105"/>
        <v>1143100000</v>
      </c>
      <c r="N1682" s="3">
        <f t="shared" si="106"/>
        <v>456700000</v>
      </c>
      <c r="O1682" s="27">
        <f t="shared" si="107"/>
        <v>0.54738931088756582</v>
      </c>
    </row>
    <row r="1683" spans="1:15" ht="12.75" x14ac:dyDescent="0.2">
      <c r="A1683" s="14">
        <v>1752</v>
      </c>
      <c r="B1683" s="9" t="s">
        <v>566</v>
      </c>
      <c r="C1683" s="18" t="s">
        <v>15</v>
      </c>
      <c r="D1683" s="15">
        <v>42369</v>
      </c>
      <c r="E1683" s="16">
        <v>2674300000</v>
      </c>
      <c r="F1683" s="17">
        <v>1157100000</v>
      </c>
      <c r="G1683" s="17">
        <v>1077300000</v>
      </c>
      <c r="H1683" s="17">
        <v>0</v>
      </c>
      <c r="I1683" s="17">
        <v>0</v>
      </c>
      <c r="J1683" s="9" t="s">
        <v>23</v>
      </c>
      <c r="K1683" s="24" t="s">
        <v>164</v>
      </c>
      <c r="L1683" s="3">
        <f t="shared" si="104"/>
        <v>1517200000</v>
      </c>
      <c r="M1683" s="3">
        <f t="shared" si="105"/>
        <v>1077300000</v>
      </c>
      <c r="N1683" s="3">
        <f t="shared" si="106"/>
        <v>439900000</v>
      </c>
      <c r="O1683" s="27">
        <f t="shared" si="107"/>
        <v>0.56732602924129683</v>
      </c>
    </row>
    <row r="1684" spans="1:15" ht="12.75" x14ac:dyDescent="0.2">
      <c r="A1684" s="14">
        <v>1753</v>
      </c>
      <c r="B1684" s="9" t="s">
        <v>567</v>
      </c>
      <c r="C1684" s="18" t="s">
        <v>10</v>
      </c>
      <c r="D1684" s="15">
        <v>41274</v>
      </c>
      <c r="E1684" s="16">
        <v>20421000000</v>
      </c>
      <c r="F1684" s="17">
        <v>13634000000</v>
      </c>
      <c r="G1684" s="17">
        <v>4398000000</v>
      </c>
      <c r="H1684" s="17">
        <v>655000000</v>
      </c>
      <c r="I1684" s="17">
        <v>301000000</v>
      </c>
      <c r="J1684" s="9" t="s">
        <v>20</v>
      </c>
      <c r="K1684" s="24" t="s">
        <v>174</v>
      </c>
      <c r="L1684" s="3">
        <f t="shared" si="104"/>
        <v>6787000000</v>
      </c>
      <c r="M1684" s="3">
        <f t="shared" si="105"/>
        <v>5354000000</v>
      </c>
      <c r="N1684" s="3">
        <f t="shared" si="106"/>
        <v>1433000000</v>
      </c>
      <c r="O1684" s="27">
        <f t="shared" si="107"/>
        <v>0.33235394936584889</v>
      </c>
    </row>
    <row r="1685" spans="1:15" ht="12.75" x14ac:dyDescent="0.2">
      <c r="A1685" s="14">
        <v>1754</v>
      </c>
      <c r="B1685" s="9" t="s">
        <v>567</v>
      </c>
      <c r="C1685" s="18" t="s">
        <v>13</v>
      </c>
      <c r="D1685" s="15">
        <v>41639</v>
      </c>
      <c r="E1685" s="16">
        <v>20006000000</v>
      </c>
      <c r="F1685" s="17">
        <v>13521000000</v>
      </c>
      <c r="G1685" s="17">
        <v>4219000000</v>
      </c>
      <c r="H1685" s="17">
        <v>603000000</v>
      </c>
      <c r="I1685" s="17">
        <v>305000000</v>
      </c>
      <c r="J1685" s="9" t="s">
        <v>20</v>
      </c>
      <c r="K1685" s="24" t="s">
        <v>174</v>
      </c>
      <c r="L1685" s="3">
        <f t="shared" si="104"/>
        <v>6485000000</v>
      </c>
      <c r="M1685" s="3">
        <f t="shared" si="105"/>
        <v>5127000000</v>
      </c>
      <c r="N1685" s="3">
        <f t="shared" si="106"/>
        <v>1358000000</v>
      </c>
      <c r="O1685" s="27">
        <f t="shared" si="107"/>
        <v>0.32415275417374789</v>
      </c>
    </row>
    <row r="1686" spans="1:15" ht="12.75" x14ac:dyDescent="0.2">
      <c r="A1686" s="14">
        <v>1755</v>
      </c>
      <c r="B1686" s="9" t="s">
        <v>567</v>
      </c>
      <c r="C1686" s="18" t="s">
        <v>14</v>
      </c>
      <c r="D1686" s="15">
        <v>42004</v>
      </c>
      <c r="E1686" s="16">
        <v>19540000000</v>
      </c>
      <c r="F1686" s="17">
        <v>13294000000</v>
      </c>
      <c r="G1686" s="17">
        <v>4020000000</v>
      </c>
      <c r="H1686" s="17">
        <v>577000000</v>
      </c>
      <c r="I1686" s="17">
        <v>315000000</v>
      </c>
      <c r="J1686" s="9" t="s">
        <v>20</v>
      </c>
      <c r="K1686" s="24" t="s">
        <v>174</v>
      </c>
      <c r="L1686" s="3">
        <f t="shared" si="104"/>
        <v>6246000000</v>
      </c>
      <c r="M1686" s="3">
        <f t="shared" si="105"/>
        <v>4912000000</v>
      </c>
      <c r="N1686" s="3">
        <f t="shared" si="106"/>
        <v>1334000000</v>
      </c>
      <c r="O1686" s="27">
        <f t="shared" si="107"/>
        <v>0.31965199590583421</v>
      </c>
    </row>
    <row r="1687" spans="1:15" ht="12.75" x14ac:dyDescent="0.2">
      <c r="A1687" s="14">
        <v>1756</v>
      </c>
      <c r="B1687" s="9" t="s">
        <v>567</v>
      </c>
      <c r="C1687" s="18" t="s">
        <v>15</v>
      </c>
      <c r="D1687" s="15">
        <v>42369</v>
      </c>
      <c r="E1687" s="16">
        <v>18045000000</v>
      </c>
      <c r="F1687" s="17">
        <v>12782000000</v>
      </c>
      <c r="G1687" s="17">
        <v>3792000000</v>
      </c>
      <c r="H1687" s="17">
        <v>563000000</v>
      </c>
      <c r="I1687" s="17">
        <v>310000000</v>
      </c>
      <c r="J1687" s="9" t="s">
        <v>20</v>
      </c>
      <c r="K1687" s="24" t="s">
        <v>174</v>
      </c>
      <c r="L1687" s="3">
        <f t="shared" si="104"/>
        <v>5263000000</v>
      </c>
      <c r="M1687" s="3">
        <f t="shared" si="105"/>
        <v>4665000000</v>
      </c>
      <c r="N1687" s="3">
        <f t="shared" si="106"/>
        <v>598000000</v>
      </c>
      <c r="O1687" s="27">
        <f t="shared" si="107"/>
        <v>0.29165973954003876</v>
      </c>
    </row>
    <row r="1688" spans="1:15" ht="12.75" x14ac:dyDescent="0.2">
      <c r="A1688" s="14">
        <v>1757</v>
      </c>
      <c r="B1688" s="9" t="s">
        <v>568</v>
      </c>
      <c r="C1688" s="18" t="s">
        <v>10</v>
      </c>
      <c r="D1688" s="15">
        <v>41274</v>
      </c>
      <c r="E1688" s="16">
        <v>3791000000</v>
      </c>
      <c r="F1688" s="17">
        <v>2289000000</v>
      </c>
      <c r="G1688" s="17">
        <v>936000000</v>
      </c>
      <c r="H1688" s="17">
        <v>106000000</v>
      </c>
      <c r="I1688" s="17">
        <v>0</v>
      </c>
      <c r="J1688" s="9" t="s">
        <v>11</v>
      </c>
      <c r="K1688" s="24" t="s">
        <v>162</v>
      </c>
      <c r="L1688" s="3">
        <f t="shared" si="104"/>
        <v>1502000000</v>
      </c>
      <c r="M1688" s="3">
        <f t="shared" si="105"/>
        <v>1042000000</v>
      </c>
      <c r="N1688" s="3">
        <f t="shared" si="106"/>
        <v>460000000</v>
      </c>
      <c r="O1688" s="27">
        <f t="shared" si="107"/>
        <v>0.39620152993933</v>
      </c>
    </row>
    <row r="1689" spans="1:15" ht="12.75" x14ac:dyDescent="0.2">
      <c r="A1689" s="14">
        <v>1758</v>
      </c>
      <c r="B1689" s="9" t="s">
        <v>568</v>
      </c>
      <c r="C1689" s="18" t="s">
        <v>13</v>
      </c>
      <c r="D1689" s="15">
        <v>41639</v>
      </c>
      <c r="E1689" s="16">
        <v>3837000000</v>
      </c>
      <c r="F1689" s="17">
        <v>2338000000</v>
      </c>
      <c r="G1689" s="17">
        <v>990000000</v>
      </c>
      <c r="H1689" s="17">
        <v>104000000</v>
      </c>
      <c r="I1689" s="17">
        <v>0</v>
      </c>
      <c r="J1689" s="9" t="s">
        <v>11</v>
      </c>
      <c r="K1689" s="24" t="s">
        <v>162</v>
      </c>
      <c r="L1689" s="3">
        <f t="shared" si="104"/>
        <v>1499000000</v>
      </c>
      <c r="M1689" s="3">
        <f t="shared" si="105"/>
        <v>1094000000</v>
      </c>
      <c r="N1689" s="3">
        <f t="shared" si="106"/>
        <v>405000000</v>
      </c>
      <c r="O1689" s="27">
        <f t="shared" si="107"/>
        <v>0.39066979410998176</v>
      </c>
    </row>
    <row r="1690" spans="1:15" ht="12.75" x14ac:dyDescent="0.2">
      <c r="A1690" s="14">
        <v>1759</v>
      </c>
      <c r="B1690" s="9" t="s">
        <v>568</v>
      </c>
      <c r="C1690" s="18" t="s">
        <v>14</v>
      </c>
      <c r="D1690" s="15">
        <v>42004</v>
      </c>
      <c r="E1690" s="16">
        <v>3916000000</v>
      </c>
      <c r="F1690" s="17">
        <v>2403000000</v>
      </c>
      <c r="G1690" s="17">
        <v>920000000</v>
      </c>
      <c r="H1690" s="17">
        <v>104000000</v>
      </c>
      <c r="I1690" s="17">
        <v>0</v>
      </c>
      <c r="J1690" s="9" t="s">
        <v>11</v>
      </c>
      <c r="K1690" s="24" t="s">
        <v>162</v>
      </c>
      <c r="L1690" s="3">
        <f t="shared" si="104"/>
        <v>1513000000</v>
      </c>
      <c r="M1690" s="3">
        <f t="shared" si="105"/>
        <v>1024000000</v>
      </c>
      <c r="N1690" s="3">
        <f t="shared" si="106"/>
        <v>489000000</v>
      </c>
      <c r="O1690" s="27">
        <f t="shared" si="107"/>
        <v>0.38636363636363635</v>
      </c>
    </row>
    <row r="1691" spans="1:15" ht="12.75" x14ac:dyDescent="0.2">
      <c r="A1691" s="14">
        <v>1760</v>
      </c>
      <c r="B1691" s="9" t="s">
        <v>568</v>
      </c>
      <c r="C1691" s="18" t="s">
        <v>15</v>
      </c>
      <c r="D1691" s="15">
        <v>42369</v>
      </c>
      <c r="E1691" s="16">
        <v>3653000000</v>
      </c>
      <c r="F1691" s="17">
        <v>2249000000</v>
      </c>
      <c r="G1691" s="17">
        <v>854000000</v>
      </c>
      <c r="H1691" s="17">
        <v>95000000</v>
      </c>
      <c r="I1691" s="17">
        <v>0</v>
      </c>
      <c r="J1691" s="9" t="s">
        <v>11</v>
      </c>
      <c r="K1691" s="24" t="s">
        <v>162</v>
      </c>
      <c r="L1691" s="3">
        <f t="shared" si="104"/>
        <v>1404000000</v>
      </c>
      <c r="M1691" s="3">
        <f t="shared" si="105"/>
        <v>949000000</v>
      </c>
      <c r="N1691" s="3">
        <f t="shared" si="106"/>
        <v>455000000</v>
      </c>
      <c r="O1691" s="27">
        <f t="shared" si="107"/>
        <v>0.38434163701067614</v>
      </c>
    </row>
    <row r="1692" spans="1:15" ht="12.75" x14ac:dyDescent="0.2">
      <c r="A1692" s="14">
        <v>1761</v>
      </c>
      <c r="B1692" s="9" t="s">
        <v>569</v>
      </c>
      <c r="C1692" s="18" t="s">
        <v>10</v>
      </c>
      <c r="D1692" s="15">
        <v>41274</v>
      </c>
      <c r="E1692" s="16">
        <v>4986566000</v>
      </c>
      <c r="F1692" s="17">
        <v>1620566000</v>
      </c>
      <c r="G1692" s="17">
        <v>1641819000</v>
      </c>
      <c r="H1692" s="17">
        <v>885824000</v>
      </c>
      <c r="I1692" s="17">
        <v>35819000</v>
      </c>
      <c r="J1692" s="9" t="s">
        <v>20</v>
      </c>
      <c r="K1692" s="24" t="s">
        <v>55</v>
      </c>
      <c r="L1692" s="3">
        <f t="shared" si="104"/>
        <v>3366000000</v>
      </c>
      <c r="M1692" s="3">
        <f t="shared" si="105"/>
        <v>2563462000</v>
      </c>
      <c r="N1692" s="3">
        <f t="shared" si="106"/>
        <v>802538000</v>
      </c>
      <c r="O1692" s="27">
        <f t="shared" si="107"/>
        <v>0.67501362661198105</v>
      </c>
    </row>
    <row r="1693" spans="1:15" ht="12.75" x14ac:dyDescent="0.2">
      <c r="A1693" s="14">
        <v>1762</v>
      </c>
      <c r="B1693" s="9" t="s">
        <v>569</v>
      </c>
      <c r="C1693" s="18" t="s">
        <v>13</v>
      </c>
      <c r="D1693" s="15">
        <v>41639</v>
      </c>
      <c r="E1693" s="16">
        <v>4680380000</v>
      </c>
      <c r="F1693" s="17">
        <v>1349380000</v>
      </c>
      <c r="G1693" s="17">
        <v>1751275000</v>
      </c>
      <c r="H1693" s="17">
        <v>957587000</v>
      </c>
      <c r="I1693" s="17">
        <v>44841000</v>
      </c>
      <c r="J1693" s="9" t="s">
        <v>20</v>
      </c>
      <c r="K1693" s="24" t="s">
        <v>55</v>
      </c>
      <c r="L1693" s="3">
        <f t="shared" si="104"/>
        <v>3331000000</v>
      </c>
      <c r="M1693" s="3">
        <f t="shared" si="105"/>
        <v>2753703000</v>
      </c>
      <c r="N1693" s="3">
        <f t="shared" si="106"/>
        <v>577297000</v>
      </c>
      <c r="O1693" s="27">
        <f t="shared" si="107"/>
        <v>0.71169434960409195</v>
      </c>
    </row>
    <row r="1694" spans="1:15" ht="12.75" x14ac:dyDescent="0.2">
      <c r="A1694" s="14">
        <v>1763</v>
      </c>
      <c r="B1694" s="9" t="s">
        <v>569</v>
      </c>
      <c r="C1694" s="18" t="s">
        <v>14</v>
      </c>
      <c r="D1694" s="15">
        <v>42004</v>
      </c>
      <c r="E1694" s="16">
        <v>4618133000</v>
      </c>
      <c r="F1694" s="17">
        <v>1387375000</v>
      </c>
      <c r="G1694" s="17">
        <v>1770710000</v>
      </c>
      <c r="H1694" s="17">
        <v>1156386000</v>
      </c>
      <c r="I1694" s="17">
        <v>66750000</v>
      </c>
      <c r="J1694" s="9" t="s">
        <v>20</v>
      </c>
      <c r="K1694" s="24" t="s">
        <v>55</v>
      </c>
      <c r="L1694" s="3">
        <f t="shared" si="104"/>
        <v>3230758000</v>
      </c>
      <c r="M1694" s="3">
        <f t="shared" si="105"/>
        <v>2993846000</v>
      </c>
      <c r="N1694" s="3">
        <f t="shared" si="106"/>
        <v>236912000</v>
      </c>
      <c r="O1694" s="27">
        <f t="shared" si="107"/>
        <v>0.6995809778540375</v>
      </c>
    </row>
    <row r="1695" spans="1:15" ht="12.75" x14ac:dyDescent="0.2">
      <c r="A1695" s="14">
        <v>1764</v>
      </c>
      <c r="B1695" s="9" t="s">
        <v>569</v>
      </c>
      <c r="C1695" s="18" t="s">
        <v>15</v>
      </c>
      <c r="D1695" s="15">
        <v>42369</v>
      </c>
      <c r="E1695" s="16">
        <v>4968301000</v>
      </c>
      <c r="F1695" s="17">
        <v>2077748000</v>
      </c>
      <c r="G1695" s="17">
        <v>1768522000</v>
      </c>
      <c r="H1695" s="17">
        <v>1177923000</v>
      </c>
      <c r="I1695" s="17">
        <v>79042000</v>
      </c>
      <c r="J1695" s="9" t="s">
        <v>20</v>
      </c>
      <c r="K1695" s="24" t="s">
        <v>55</v>
      </c>
      <c r="L1695" s="3">
        <f t="shared" si="104"/>
        <v>2890553000</v>
      </c>
      <c r="M1695" s="3">
        <f t="shared" si="105"/>
        <v>3025487000</v>
      </c>
      <c r="N1695" s="3">
        <f t="shared" si="106"/>
        <v>-134934000</v>
      </c>
      <c r="O1695" s="27">
        <f t="shared" si="107"/>
        <v>0.58179908986995754</v>
      </c>
    </row>
    <row r="1696" spans="1:15" ht="12.75" x14ac:dyDescent="0.2">
      <c r="A1696" s="14">
        <v>1765</v>
      </c>
      <c r="B1696" s="9" t="s">
        <v>570</v>
      </c>
      <c r="C1696" s="18" t="s">
        <v>10</v>
      </c>
      <c r="D1696" s="15">
        <v>41272</v>
      </c>
      <c r="E1696" s="16">
        <v>13633000000</v>
      </c>
      <c r="F1696" s="17">
        <v>9852000000</v>
      </c>
      <c r="G1696" s="17">
        <v>1450000000</v>
      </c>
      <c r="H1696" s="17">
        <v>0</v>
      </c>
      <c r="I1696" s="17">
        <v>0</v>
      </c>
      <c r="J1696" s="9" t="s">
        <v>17</v>
      </c>
      <c r="K1696" s="24" t="s">
        <v>153</v>
      </c>
      <c r="L1696" s="3">
        <f t="shared" si="104"/>
        <v>3781000000</v>
      </c>
      <c r="M1696" s="3">
        <f t="shared" si="105"/>
        <v>1450000000</v>
      </c>
      <c r="N1696" s="3">
        <f t="shared" si="106"/>
        <v>2331000000</v>
      </c>
      <c r="O1696" s="27">
        <f t="shared" si="107"/>
        <v>0.2773417442969266</v>
      </c>
    </row>
    <row r="1697" spans="1:15" ht="12.75" x14ac:dyDescent="0.2">
      <c r="A1697" s="14">
        <v>1766</v>
      </c>
      <c r="B1697" s="9" t="s">
        <v>570</v>
      </c>
      <c r="C1697" s="18" t="s">
        <v>13</v>
      </c>
      <c r="D1697" s="15">
        <v>41636</v>
      </c>
      <c r="E1697" s="16">
        <v>13084000000</v>
      </c>
      <c r="F1697" s="17">
        <v>9501000000</v>
      </c>
      <c r="G1697" s="17">
        <v>1454000000</v>
      </c>
      <c r="H1697" s="17">
        <v>0</v>
      </c>
      <c r="I1697" s="17">
        <v>0</v>
      </c>
      <c r="J1697" s="9" t="s">
        <v>17</v>
      </c>
      <c r="K1697" s="24" t="s">
        <v>153</v>
      </c>
      <c r="L1697" s="3">
        <f t="shared" si="104"/>
        <v>3583000000</v>
      </c>
      <c r="M1697" s="3">
        <f t="shared" si="105"/>
        <v>1454000000</v>
      </c>
      <c r="N1697" s="3">
        <f t="shared" si="106"/>
        <v>2129000000</v>
      </c>
      <c r="O1697" s="27">
        <f t="shared" si="107"/>
        <v>0.27384591867930297</v>
      </c>
    </row>
    <row r="1698" spans="1:15" ht="12.75" x14ac:dyDescent="0.2">
      <c r="A1698" s="14">
        <v>1767</v>
      </c>
      <c r="B1698" s="9" t="s">
        <v>570</v>
      </c>
      <c r="C1698" s="18" t="s">
        <v>14</v>
      </c>
      <c r="D1698" s="15">
        <v>42000</v>
      </c>
      <c r="E1698" s="16">
        <v>13279000000</v>
      </c>
      <c r="F1698" s="17">
        <v>9682000000</v>
      </c>
      <c r="G1698" s="17">
        <v>1505000000</v>
      </c>
      <c r="H1698" s="17">
        <v>0</v>
      </c>
      <c r="I1698" s="17">
        <v>0</v>
      </c>
      <c r="J1698" s="9" t="s">
        <v>17</v>
      </c>
      <c r="K1698" s="24" t="s">
        <v>153</v>
      </c>
      <c r="L1698" s="3">
        <f t="shared" si="104"/>
        <v>3597000000</v>
      </c>
      <c r="M1698" s="3">
        <f t="shared" si="105"/>
        <v>1505000000</v>
      </c>
      <c r="N1698" s="3">
        <f t="shared" si="106"/>
        <v>2092000000</v>
      </c>
      <c r="O1698" s="27">
        <f t="shared" si="107"/>
        <v>0.27087883123729195</v>
      </c>
    </row>
    <row r="1699" spans="1:15" ht="12.75" x14ac:dyDescent="0.2">
      <c r="A1699" s="14">
        <v>1768</v>
      </c>
      <c r="B1699" s="9" t="s">
        <v>570</v>
      </c>
      <c r="C1699" s="18" t="s">
        <v>15</v>
      </c>
      <c r="D1699" s="15">
        <v>42364</v>
      </c>
      <c r="E1699" s="16">
        <v>13105000000</v>
      </c>
      <c r="F1699" s="17">
        <v>9359000000</v>
      </c>
      <c r="G1699" s="17">
        <v>1746000000</v>
      </c>
      <c r="H1699" s="17">
        <v>0</v>
      </c>
      <c r="I1699" s="17">
        <v>0</v>
      </c>
      <c r="J1699" s="9" t="s">
        <v>17</v>
      </c>
      <c r="K1699" s="24" t="s">
        <v>153</v>
      </c>
      <c r="L1699" s="3">
        <f t="shared" si="104"/>
        <v>3746000000</v>
      </c>
      <c r="M1699" s="3">
        <f t="shared" si="105"/>
        <v>1746000000</v>
      </c>
      <c r="N1699" s="3">
        <f t="shared" si="106"/>
        <v>2000000000</v>
      </c>
      <c r="O1699" s="27">
        <f t="shared" si="107"/>
        <v>0.28584509729111024</v>
      </c>
    </row>
    <row r="1700" spans="1:15" ht="12.75" x14ac:dyDescent="0.2">
      <c r="A1700" s="14">
        <v>1769</v>
      </c>
      <c r="B1700" s="9" t="s">
        <v>571</v>
      </c>
      <c r="C1700" s="18" t="s">
        <v>10</v>
      </c>
      <c r="D1700" s="15">
        <v>41274</v>
      </c>
      <c r="E1700" s="16">
        <v>4471700000</v>
      </c>
      <c r="F1700" s="17">
        <v>1125200000</v>
      </c>
      <c r="G1700" s="17">
        <v>1822100000</v>
      </c>
      <c r="H1700" s="17">
        <v>225600000</v>
      </c>
      <c r="I1700" s="17">
        <v>0</v>
      </c>
      <c r="J1700" s="9" t="s">
        <v>23</v>
      </c>
      <c r="K1700" s="24" t="s">
        <v>28</v>
      </c>
      <c r="L1700" s="3">
        <f t="shared" si="104"/>
        <v>3346500000</v>
      </c>
      <c r="M1700" s="3">
        <f t="shared" si="105"/>
        <v>2047700000</v>
      </c>
      <c r="N1700" s="3">
        <f t="shared" si="106"/>
        <v>1298800000</v>
      </c>
      <c r="O1700" s="27">
        <f t="shared" si="107"/>
        <v>0.74837310195227769</v>
      </c>
    </row>
    <row r="1701" spans="1:15" ht="12.75" x14ac:dyDescent="0.2">
      <c r="A1701" s="14">
        <v>1770</v>
      </c>
      <c r="B1701" s="9" t="s">
        <v>571</v>
      </c>
      <c r="C1701" s="18" t="s">
        <v>13</v>
      </c>
      <c r="D1701" s="15">
        <v>41639</v>
      </c>
      <c r="E1701" s="16">
        <v>4623400000</v>
      </c>
      <c r="F1701" s="17">
        <v>1266700000</v>
      </c>
      <c r="G1701" s="17">
        <v>1796300000</v>
      </c>
      <c r="H1701" s="17">
        <v>203000000</v>
      </c>
      <c r="I1701" s="17">
        <v>78500000</v>
      </c>
      <c r="J1701" s="9" t="s">
        <v>23</v>
      </c>
      <c r="K1701" s="24" t="s">
        <v>28</v>
      </c>
      <c r="L1701" s="3">
        <f t="shared" si="104"/>
        <v>3356700000</v>
      </c>
      <c r="M1701" s="3">
        <f t="shared" si="105"/>
        <v>2077800000</v>
      </c>
      <c r="N1701" s="3">
        <f t="shared" si="106"/>
        <v>1278900000</v>
      </c>
      <c r="O1701" s="27">
        <f t="shared" si="107"/>
        <v>0.72602413808020072</v>
      </c>
    </row>
    <row r="1702" spans="1:15" ht="12.75" x14ac:dyDescent="0.2">
      <c r="A1702" s="14">
        <v>1771</v>
      </c>
      <c r="B1702" s="9" t="s">
        <v>571</v>
      </c>
      <c r="C1702" s="18" t="s">
        <v>14</v>
      </c>
      <c r="D1702" s="15">
        <v>42004</v>
      </c>
      <c r="E1702" s="16">
        <v>4673300000</v>
      </c>
      <c r="F1702" s="17">
        <v>1242800000</v>
      </c>
      <c r="G1702" s="17">
        <v>1772200000</v>
      </c>
      <c r="H1702" s="17">
        <v>187400000</v>
      </c>
      <c r="I1702" s="17">
        <v>92500000</v>
      </c>
      <c r="J1702" s="9" t="s">
        <v>23</v>
      </c>
      <c r="K1702" s="24" t="s">
        <v>28</v>
      </c>
      <c r="L1702" s="3">
        <f t="shared" si="104"/>
        <v>3430500000</v>
      </c>
      <c r="M1702" s="3">
        <f t="shared" si="105"/>
        <v>2052100000</v>
      </c>
      <c r="N1702" s="3">
        <f t="shared" si="106"/>
        <v>1378400000</v>
      </c>
      <c r="O1702" s="27">
        <f t="shared" si="107"/>
        <v>0.73406372370701645</v>
      </c>
    </row>
    <row r="1703" spans="1:15" ht="12.75" x14ac:dyDescent="0.2">
      <c r="A1703" s="14">
        <v>1772</v>
      </c>
      <c r="B1703" s="9" t="s">
        <v>571</v>
      </c>
      <c r="C1703" s="18" t="s">
        <v>15</v>
      </c>
      <c r="D1703" s="15">
        <v>42369</v>
      </c>
      <c r="E1703" s="16">
        <v>5997800000</v>
      </c>
      <c r="F1703" s="17">
        <v>1800600000</v>
      </c>
      <c r="G1703" s="17">
        <v>2291900000</v>
      </c>
      <c r="H1703" s="17">
        <v>268800000</v>
      </c>
      <c r="I1703" s="17">
        <v>337400000</v>
      </c>
      <c r="J1703" s="9" t="s">
        <v>23</v>
      </c>
      <c r="K1703" s="24" t="s">
        <v>28</v>
      </c>
      <c r="L1703" s="3">
        <f t="shared" si="104"/>
        <v>4197200000</v>
      </c>
      <c r="M1703" s="3">
        <f t="shared" si="105"/>
        <v>2898100000</v>
      </c>
      <c r="N1703" s="3">
        <f t="shared" si="106"/>
        <v>1299100000</v>
      </c>
      <c r="O1703" s="27">
        <f t="shared" si="107"/>
        <v>0.69978992297175635</v>
      </c>
    </row>
    <row r="1704" spans="1:15" ht="12.75" x14ac:dyDescent="0.2">
      <c r="A1704" s="14">
        <v>1773</v>
      </c>
      <c r="B1704" s="9" t="s">
        <v>572</v>
      </c>
      <c r="C1704" s="18" t="s">
        <v>10</v>
      </c>
      <c r="D1704" s="15">
        <v>41274</v>
      </c>
      <c r="E1704" s="16">
        <v>2458592000</v>
      </c>
      <c r="F1704" s="17">
        <v>80146000</v>
      </c>
      <c r="G1704" s="17">
        <v>1579007000</v>
      </c>
      <c r="H1704" s="17">
        <v>0</v>
      </c>
      <c r="I1704" s="17">
        <v>31237000</v>
      </c>
      <c r="J1704" s="9" t="s">
        <v>45</v>
      </c>
      <c r="K1704" s="24" t="s">
        <v>138</v>
      </c>
      <c r="L1704" s="3">
        <f t="shared" si="104"/>
        <v>2378446000</v>
      </c>
      <c r="M1704" s="3">
        <f t="shared" si="105"/>
        <v>1610244000</v>
      </c>
      <c r="N1704" s="3">
        <f t="shared" si="106"/>
        <v>768202000</v>
      </c>
      <c r="O1704" s="27">
        <f t="shared" si="107"/>
        <v>0.96740166729575305</v>
      </c>
    </row>
    <row r="1705" spans="1:15" ht="12.75" x14ac:dyDescent="0.2">
      <c r="A1705" s="14">
        <v>1774</v>
      </c>
      <c r="B1705" s="9" t="s">
        <v>572</v>
      </c>
      <c r="C1705" s="18" t="s">
        <v>13</v>
      </c>
      <c r="D1705" s="15">
        <v>41639</v>
      </c>
      <c r="E1705" s="16">
        <v>2278812000</v>
      </c>
      <c r="F1705" s="17">
        <v>58913000</v>
      </c>
      <c r="G1705" s="17">
        <v>1700064000</v>
      </c>
      <c r="H1705" s="17">
        <v>0</v>
      </c>
      <c r="I1705" s="17">
        <v>-72761000</v>
      </c>
      <c r="J1705" s="9" t="s">
        <v>45</v>
      </c>
      <c r="K1705" s="24" t="s">
        <v>138</v>
      </c>
      <c r="L1705" s="3">
        <f t="shared" si="104"/>
        <v>2219899000</v>
      </c>
      <c r="M1705" s="3">
        <f t="shared" si="105"/>
        <v>1627303000</v>
      </c>
      <c r="N1705" s="3">
        <f t="shared" si="106"/>
        <v>592596000</v>
      </c>
      <c r="O1705" s="27">
        <f t="shared" si="107"/>
        <v>0.97414749439620296</v>
      </c>
    </row>
    <row r="1706" spans="1:15" ht="12.75" x14ac:dyDescent="0.2">
      <c r="A1706" s="14">
        <v>1775</v>
      </c>
      <c r="B1706" s="9" t="s">
        <v>572</v>
      </c>
      <c r="C1706" s="18" t="s">
        <v>14</v>
      </c>
      <c r="D1706" s="15">
        <v>42004</v>
      </c>
      <c r="E1706" s="16">
        <v>2361631000</v>
      </c>
      <c r="F1706" s="17">
        <v>49736000</v>
      </c>
      <c r="G1706" s="17">
        <v>1654369000</v>
      </c>
      <c r="H1706" s="17">
        <v>0</v>
      </c>
      <c r="I1706" s="17">
        <v>-87159000</v>
      </c>
      <c r="J1706" s="9" t="s">
        <v>45</v>
      </c>
      <c r="K1706" s="24" t="s">
        <v>138</v>
      </c>
      <c r="L1706" s="3">
        <f t="shared" si="104"/>
        <v>2311895000</v>
      </c>
      <c r="M1706" s="3">
        <f t="shared" si="105"/>
        <v>1567210000</v>
      </c>
      <c r="N1706" s="3">
        <f t="shared" si="106"/>
        <v>744685000</v>
      </c>
      <c r="O1706" s="27">
        <f t="shared" si="107"/>
        <v>0.97893997834547397</v>
      </c>
    </row>
    <row r="1707" spans="1:15" ht="12.75" x14ac:dyDescent="0.2">
      <c r="A1707" s="14">
        <v>1776</v>
      </c>
      <c r="B1707" s="9" t="s">
        <v>572</v>
      </c>
      <c r="C1707" s="18" t="s">
        <v>15</v>
      </c>
      <c r="D1707" s="15">
        <v>42369</v>
      </c>
      <c r="E1707" s="16">
        <v>2210591000</v>
      </c>
      <c r="F1707" s="17">
        <v>49344000</v>
      </c>
      <c r="G1707" s="17">
        <v>1591239000</v>
      </c>
      <c r="H1707" s="17">
        <v>0</v>
      </c>
      <c r="I1707" s="17">
        <v>49282000</v>
      </c>
      <c r="J1707" s="9" t="s">
        <v>45</v>
      </c>
      <c r="K1707" s="24" t="s">
        <v>138</v>
      </c>
      <c r="L1707" s="3">
        <f t="shared" si="104"/>
        <v>2161247000</v>
      </c>
      <c r="M1707" s="3">
        <f t="shared" si="105"/>
        <v>1640521000</v>
      </c>
      <c r="N1707" s="3">
        <f t="shared" si="106"/>
        <v>520726000</v>
      </c>
      <c r="O1707" s="27">
        <f t="shared" si="107"/>
        <v>0.97767836745919978</v>
      </c>
    </row>
    <row r="1708" spans="1:15" ht="12.75" x14ac:dyDescent="0.2">
      <c r="A1708" s="14">
        <v>1777</v>
      </c>
      <c r="B1708" s="9" t="s">
        <v>573</v>
      </c>
      <c r="C1708" s="18" t="s">
        <v>10</v>
      </c>
      <c r="D1708" s="15">
        <v>41639</v>
      </c>
      <c r="E1708" s="16">
        <v>4561000000</v>
      </c>
      <c r="F1708" s="17">
        <v>1669000000</v>
      </c>
      <c r="G1708" s="17">
        <v>1613000000</v>
      </c>
      <c r="H1708" s="17">
        <v>399000000</v>
      </c>
      <c r="I1708" s="17">
        <v>60000000</v>
      </c>
      <c r="J1708" s="9" t="s">
        <v>23</v>
      </c>
      <c r="K1708" s="24" t="s">
        <v>24</v>
      </c>
      <c r="L1708" s="3">
        <f t="shared" si="104"/>
        <v>2892000000</v>
      </c>
      <c r="M1708" s="3">
        <f t="shared" si="105"/>
        <v>2072000000</v>
      </c>
      <c r="N1708" s="3">
        <f t="shared" si="106"/>
        <v>820000000</v>
      </c>
      <c r="O1708" s="27">
        <f t="shared" si="107"/>
        <v>0.63407147555360666</v>
      </c>
    </row>
    <row r="1709" spans="1:15" ht="12.75" x14ac:dyDescent="0.2">
      <c r="A1709" s="14">
        <v>1778</v>
      </c>
      <c r="B1709" s="9" t="s">
        <v>573</v>
      </c>
      <c r="C1709" s="18" t="s">
        <v>13</v>
      </c>
      <c r="D1709" s="15">
        <v>42004</v>
      </c>
      <c r="E1709" s="16">
        <v>4785000000</v>
      </c>
      <c r="F1709" s="17">
        <v>1717000000</v>
      </c>
      <c r="G1709" s="17">
        <v>1643000000</v>
      </c>
      <c r="H1709" s="17">
        <v>396000000</v>
      </c>
      <c r="I1709" s="17">
        <v>60000000</v>
      </c>
      <c r="J1709" s="9" t="s">
        <v>23</v>
      </c>
      <c r="K1709" s="24" t="s">
        <v>24</v>
      </c>
      <c r="L1709" s="3">
        <f t="shared" si="104"/>
        <v>3068000000</v>
      </c>
      <c r="M1709" s="3">
        <f t="shared" si="105"/>
        <v>2099000000</v>
      </c>
      <c r="N1709" s="3">
        <f t="shared" si="106"/>
        <v>969000000</v>
      </c>
      <c r="O1709" s="27">
        <f t="shared" si="107"/>
        <v>0.64117032392894457</v>
      </c>
    </row>
    <row r="1710" spans="1:15" ht="12.75" x14ac:dyDescent="0.2">
      <c r="A1710" s="14">
        <v>1779</v>
      </c>
      <c r="B1710" s="9" t="s">
        <v>573</v>
      </c>
      <c r="C1710" s="18" t="s">
        <v>14</v>
      </c>
      <c r="D1710" s="15">
        <v>42369</v>
      </c>
      <c r="E1710" s="16">
        <v>4765000000</v>
      </c>
      <c r="F1710" s="17">
        <v>1738000000</v>
      </c>
      <c r="G1710" s="17">
        <v>1532000000</v>
      </c>
      <c r="H1710" s="17">
        <v>364000000</v>
      </c>
      <c r="I1710" s="17">
        <v>61000000</v>
      </c>
      <c r="J1710" s="9" t="s">
        <v>23</v>
      </c>
      <c r="K1710" s="24" t="s">
        <v>24</v>
      </c>
      <c r="L1710" s="3">
        <f t="shared" si="104"/>
        <v>3027000000</v>
      </c>
      <c r="M1710" s="3">
        <f t="shared" si="105"/>
        <v>1957000000</v>
      </c>
      <c r="N1710" s="3">
        <f t="shared" si="106"/>
        <v>1070000000</v>
      </c>
      <c r="O1710" s="27">
        <f t="shared" si="107"/>
        <v>0.63525708289611749</v>
      </c>
    </row>
    <row r="1711" spans="1:15" ht="12.75" x14ac:dyDescent="0.2">
      <c r="A1711" s="14">
        <v>1780</v>
      </c>
      <c r="B1711" s="9" t="s">
        <v>573</v>
      </c>
      <c r="C1711" s="18" t="s">
        <v>15</v>
      </c>
      <c r="D1711" s="15">
        <v>42735</v>
      </c>
      <c r="E1711" s="16">
        <v>4888000000</v>
      </c>
      <c r="F1711" s="17">
        <v>1666000000</v>
      </c>
      <c r="G1711" s="17">
        <v>1364000000</v>
      </c>
      <c r="H1711" s="17">
        <v>376000000</v>
      </c>
      <c r="I1711" s="17">
        <v>85000000</v>
      </c>
      <c r="J1711" s="9" t="s">
        <v>23</v>
      </c>
      <c r="K1711" s="24" t="s">
        <v>24</v>
      </c>
      <c r="L1711" s="3">
        <f t="shared" si="104"/>
        <v>3222000000</v>
      </c>
      <c r="M1711" s="3">
        <f t="shared" si="105"/>
        <v>1825000000</v>
      </c>
      <c r="N1711" s="3">
        <f t="shared" si="106"/>
        <v>1397000000</v>
      </c>
      <c r="O1711" s="27">
        <f t="shared" si="107"/>
        <v>0.6591653027823241</v>
      </c>
    </row>
    <row r="1712" spans="1:15" ht="15.75" customHeight="1" x14ac:dyDescent="0.2">
      <c r="O1712" s="27" t="e">
        <f t="shared" si="107"/>
        <v>#DIV/0!</v>
      </c>
    </row>
    <row r="1713" spans="15:15" ht="15.75" customHeight="1" x14ac:dyDescent="0.2">
      <c r="O1713" s="27" t="e">
        <f t="shared" si="107"/>
        <v>#DIV/0!</v>
      </c>
    </row>
    <row r="1714" spans="15:15" ht="15.75" customHeight="1" x14ac:dyDescent="0.2">
      <c r="O1714" s="27" t="e">
        <f t="shared" si="107"/>
        <v>#DIV/0!</v>
      </c>
    </row>
    <row r="1715" spans="15:15" ht="15.75" customHeight="1" x14ac:dyDescent="0.2">
      <c r="O1715" s="27" t="e">
        <f t="shared" si="107"/>
        <v>#DIV/0!</v>
      </c>
    </row>
    <row r="1716" spans="15:15" ht="15.75" customHeight="1" x14ac:dyDescent="0.2">
      <c r="O1716" s="27" t="e">
        <f t="shared" si="107"/>
        <v>#DIV/0!</v>
      </c>
    </row>
    <row r="1717" spans="15:15" ht="15.75" customHeight="1" x14ac:dyDescent="0.2">
      <c r="O1717" s="27" t="e">
        <f t="shared" si="107"/>
        <v>#DIV/0!</v>
      </c>
    </row>
    <row r="1718" spans="15:15" ht="15.75" customHeight="1" x14ac:dyDescent="0.2">
      <c r="O1718" s="27" t="e">
        <f t="shared" si="107"/>
        <v>#DIV/0!</v>
      </c>
    </row>
    <row r="1719" spans="15:15" ht="15.75" customHeight="1" x14ac:dyDescent="0.2">
      <c r="O1719" s="27" t="e">
        <f t="shared" si="107"/>
        <v>#DIV/0!</v>
      </c>
    </row>
    <row r="1720" spans="15:15" ht="15.75" customHeight="1" x14ac:dyDescent="0.2">
      <c r="O1720" s="27" t="e">
        <f t="shared" si="107"/>
        <v>#DIV/0!</v>
      </c>
    </row>
    <row r="1721" spans="15:15" ht="15.75" customHeight="1" x14ac:dyDescent="0.2">
      <c r="O1721" s="27" t="e">
        <f t="shared" si="107"/>
        <v>#DIV/0!</v>
      </c>
    </row>
    <row r="1722" spans="15:15" ht="15.75" customHeight="1" x14ac:dyDescent="0.2">
      <c r="O1722" s="27" t="e">
        <f t="shared" si="107"/>
        <v>#DIV/0!</v>
      </c>
    </row>
    <row r="1723" spans="15:15" ht="15.75" customHeight="1" x14ac:dyDescent="0.2">
      <c r="O1723" s="27" t="e">
        <f t="shared" si="107"/>
        <v>#DIV/0!</v>
      </c>
    </row>
    <row r="1724" spans="15:15" ht="15.75" customHeight="1" x14ac:dyDescent="0.2">
      <c r="O1724" s="27" t="e">
        <f t="shared" si="107"/>
        <v>#DIV/0!</v>
      </c>
    </row>
    <row r="1725" spans="15:15" ht="15.75" customHeight="1" x14ac:dyDescent="0.2">
      <c r="O1725" s="27" t="e">
        <f t="shared" si="107"/>
        <v>#DIV/0!</v>
      </c>
    </row>
    <row r="1726" spans="15:15" ht="15.75" customHeight="1" x14ac:dyDescent="0.2">
      <c r="O1726" s="27" t="e">
        <f t="shared" si="107"/>
        <v>#DIV/0!</v>
      </c>
    </row>
    <row r="1727" spans="15:15" ht="15.75" customHeight="1" x14ac:dyDescent="0.2">
      <c r="O1727" s="27" t="e">
        <f t="shared" si="107"/>
        <v>#DIV/0!</v>
      </c>
    </row>
    <row r="1728" spans="15:15" ht="15.75" customHeight="1" x14ac:dyDescent="0.2">
      <c r="O1728" s="27" t="e">
        <f t="shared" si="107"/>
        <v>#DIV/0!</v>
      </c>
    </row>
    <row r="1729" spans="15:15" ht="15.75" customHeight="1" x14ac:dyDescent="0.2">
      <c r="O1729" s="27" t="e">
        <f t="shared" si="107"/>
        <v>#DIV/0!</v>
      </c>
    </row>
    <row r="1730" spans="15:15" ht="15.75" customHeight="1" x14ac:dyDescent="0.2">
      <c r="O1730" s="27" t="e">
        <f t="shared" si="107"/>
        <v>#DIV/0!</v>
      </c>
    </row>
    <row r="1731" spans="15:15" ht="15.75" customHeight="1" x14ac:dyDescent="0.2">
      <c r="O1731" s="27" t="e">
        <f t="shared" ref="O1731:O1794" si="108">(E1731-F1731)/E1731</f>
        <v>#DIV/0!</v>
      </c>
    </row>
    <row r="1732" spans="15:15" ht="15.75" customHeight="1" x14ac:dyDescent="0.2">
      <c r="O1732" s="27" t="e">
        <f t="shared" si="108"/>
        <v>#DIV/0!</v>
      </c>
    </row>
    <row r="1733" spans="15:15" ht="15.75" customHeight="1" x14ac:dyDescent="0.2">
      <c r="O1733" s="27" t="e">
        <f t="shared" si="108"/>
        <v>#DIV/0!</v>
      </c>
    </row>
    <row r="1734" spans="15:15" ht="15.75" customHeight="1" x14ac:dyDescent="0.2">
      <c r="O1734" s="27" t="e">
        <f t="shared" si="108"/>
        <v>#DIV/0!</v>
      </c>
    </row>
    <row r="1735" spans="15:15" ht="15.75" customHeight="1" x14ac:dyDescent="0.2">
      <c r="O1735" s="27" t="e">
        <f t="shared" si="108"/>
        <v>#DIV/0!</v>
      </c>
    </row>
    <row r="1736" spans="15:15" ht="15.75" customHeight="1" x14ac:dyDescent="0.2">
      <c r="O1736" s="27" t="e">
        <f t="shared" si="108"/>
        <v>#DIV/0!</v>
      </c>
    </row>
    <row r="1737" spans="15:15" ht="15.75" customHeight="1" x14ac:dyDescent="0.2">
      <c r="O1737" s="27" t="e">
        <f t="shared" si="108"/>
        <v>#DIV/0!</v>
      </c>
    </row>
    <row r="1738" spans="15:15" ht="15.75" customHeight="1" x14ac:dyDescent="0.2">
      <c r="O1738" s="27" t="e">
        <f t="shared" si="108"/>
        <v>#DIV/0!</v>
      </c>
    </row>
    <row r="1739" spans="15:15" ht="15.75" customHeight="1" x14ac:dyDescent="0.2">
      <c r="O1739" s="27" t="e">
        <f t="shared" si="108"/>
        <v>#DIV/0!</v>
      </c>
    </row>
    <row r="1740" spans="15:15" ht="15.75" customHeight="1" x14ac:dyDescent="0.2">
      <c r="O1740" s="27" t="e">
        <f t="shared" si="108"/>
        <v>#DIV/0!</v>
      </c>
    </row>
    <row r="1741" spans="15:15" ht="15.75" customHeight="1" x14ac:dyDescent="0.2">
      <c r="O1741" s="27" t="e">
        <f t="shared" si="108"/>
        <v>#DIV/0!</v>
      </c>
    </row>
    <row r="1742" spans="15:15" ht="15.75" customHeight="1" x14ac:dyDescent="0.2">
      <c r="O1742" s="27" t="e">
        <f t="shared" si="108"/>
        <v>#DIV/0!</v>
      </c>
    </row>
    <row r="1743" spans="15:15" ht="15.75" customHeight="1" x14ac:dyDescent="0.2">
      <c r="O1743" s="27" t="e">
        <f t="shared" si="108"/>
        <v>#DIV/0!</v>
      </c>
    </row>
    <row r="1744" spans="15:15" ht="15.75" customHeight="1" x14ac:dyDescent="0.2">
      <c r="O1744" s="27" t="e">
        <f t="shared" si="108"/>
        <v>#DIV/0!</v>
      </c>
    </row>
    <row r="1745" spans="15:15" ht="15.75" customHeight="1" x14ac:dyDescent="0.2">
      <c r="O1745" s="27" t="e">
        <f t="shared" si="108"/>
        <v>#DIV/0!</v>
      </c>
    </row>
    <row r="1746" spans="15:15" ht="15.75" customHeight="1" x14ac:dyDescent="0.2">
      <c r="O1746" s="27" t="e">
        <f t="shared" si="108"/>
        <v>#DIV/0!</v>
      </c>
    </row>
    <row r="1747" spans="15:15" ht="15.75" customHeight="1" x14ac:dyDescent="0.2">
      <c r="O1747" s="27" t="e">
        <f t="shared" si="108"/>
        <v>#DIV/0!</v>
      </c>
    </row>
    <row r="1748" spans="15:15" ht="15.75" customHeight="1" x14ac:dyDescent="0.2">
      <c r="O1748" s="27" t="e">
        <f t="shared" si="108"/>
        <v>#DIV/0!</v>
      </c>
    </row>
    <row r="1749" spans="15:15" ht="15.75" customHeight="1" x14ac:dyDescent="0.2">
      <c r="O1749" s="27" t="e">
        <f t="shared" si="108"/>
        <v>#DIV/0!</v>
      </c>
    </row>
    <row r="1750" spans="15:15" ht="15.75" customHeight="1" x14ac:dyDescent="0.2">
      <c r="O1750" s="27" t="e">
        <f t="shared" si="108"/>
        <v>#DIV/0!</v>
      </c>
    </row>
    <row r="1751" spans="15:15" ht="15.75" customHeight="1" x14ac:dyDescent="0.2">
      <c r="O1751" s="27" t="e">
        <f t="shared" si="108"/>
        <v>#DIV/0!</v>
      </c>
    </row>
    <row r="1752" spans="15:15" ht="15.75" customHeight="1" x14ac:dyDescent="0.2">
      <c r="O1752" s="27" t="e">
        <f t="shared" si="108"/>
        <v>#DIV/0!</v>
      </c>
    </row>
    <row r="1753" spans="15:15" ht="15.75" customHeight="1" x14ac:dyDescent="0.2">
      <c r="O1753" s="27" t="e">
        <f t="shared" si="108"/>
        <v>#DIV/0!</v>
      </c>
    </row>
    <row r="1754" spans="15:15" ht="15.75" customHeight="1" x14ac:dyDescent="0.2">
      <c r="O1754" s="27" t="e">
        <f t="shared" si="108"/>
        <v>#DIV/0!</v>
      </c>
    </row>
    <row r="1755" spans="15:15" ht="15.75" customHeight="1" x14ac:dyDescent="0.2">
      <c r="O1755" s="27" t="e">
        <f t="shared" si="108"/>
        <v>#DIV/0!</v>
      </c>
    </row>
    <row r="1756" spans="15:15" ht="15.75" customHeight="1" x14ac:dyDescent="0.2">
      <c r="O1756" s="27" t="e">
        <f t="shared" si="108"/>
        <v>#DIV/0!</v>
      </c>
    </row>
    <row r="1757" spans="15:15" ht="15.75" customHeight="1" x14ac:dyDescent="0.2">
      <c r="O1757" s="27" t="e">
        <f t="shared" si="108"/>
        <v>#DIV/0!</v>
      </c>
    </row>
    <row r="1758" spans="15:15" ht="15.75" customHeight="1" x14ac:dyDescent="0.2">
      <c r="O1758" s="27" t="e">
        <f t="shared" si="108"/>
        <v>#DIV/0!</v>
      </c>
    </row>
    <row r="1759" spans="15:15" ht="15.75" customHeight="1" x14ac:dyDescent="0.2">
      <c r="O1759" s="27" t="e">
        <f t="shared" si="108"/>
        <v>#DIV/0!</v>
      </c>
    </row>
    <row r="1760" spans="15:15" ht="15.75" customHeight="1" x14ac:dyDescent="0.2">
      <c r="O1760" s="27" t="e">
        <f t="shared" si="108"/>
        <v>#DIV/0!</v>
      </c>
    </row>
    <row r="1761" spans="15:15" ht="15.75" customHeight="1" x14ac:dyDescent="0.2">
      <c r="O1761" s="27" t="e">
        <f t="shared" si="108"/>
        <v>#DIV/0!</v>
      </c>
    </row>
    <row r="1762" spans="15:15" ht="15.75" customHeight="1" x14ac:dyDescent="0.2">
      <c r="O1762" s="27" t="e">
        <f t="shared" si="108"/>
        <v>#DIV/0!</v>
      </c>
    </row>
    <row r="1763" spans="15:15" ht="15.75" customHeight="1" x14ac:dyDescent="0.2">
      <c r="O1763" s="27" t="e">
        <f t="shared" si="108"/>
        <v>#DIV/0!</v>
      </c>
    </row>
    <row r="1764" spans="15:15" ht="15.75" customHeight="1" x14ac:dyDescent="0.2">
      <c r="O1764" s="27" t="e">
        <f t="shared" si="108"/>
        <v>#DIV/0!</v>
      </c>
    </row>
    <row r="1765" spans="15:15" ht="15.75" customHeight="1" x14ac:dyDescent="0.2">
      <c r="O1765" s="27" t="e">
        <f t="shared" si="108"/>
        <v>#DIV/0!</v>
      </c>
    </row>
    <row r="1766" spans="15:15" ht="15.75" customHeight="1" x14ac:dyDescent="0.2">
      <c r="O1766" s="27" t="e">
        <f t="shared" si="108"/>
        <v>#DIV/0!</v>
      </c>
    </row>
    <row r="1767" spans="15:15" ht="15.75" customHeight="1" x14ac:dyDescent="0.2">
      <c r="O1767" s="27" t="e">
        <f t="shared" si="108"/>
        <v>#DIV/0!</v>
      </c>
    </row>
    <row r="1768" spans="15:15" ht="15.75" customHeight="1" x14ac:dyDescent="0.2">
      <c r="O1768" s="27" t="e">
        <f t="shared" si="108"/>
        <v>#DIV/0!</v>
      </c>
    </row>
    <row r="1769" spans="15:15" ht="15.75" customHeight="1" x14ac:dyDescent="0.2">
      <c r="O1769" s="27" t="e">
        <f t="shared" si="108"/>
        <v>#DIV/0!</v>
      </c>
    </row>
    <row r="1770" spans="15:15" ht="15.75" customHeight="1" x14ac:dyDescent="0.2">
      <c r="O1770" s="27" t="e">
        <f t="shared" si="108"/>
        <v>#DIV/0!</v>
      </c>
    </row>
    <row r="1771" spans="15:15" ht="15.75" customHeight="1" x14ac:dyDescent="0.2">
      <c r="O1771" s="27" t="e">
        <f t="shared" si="108"/>
        <v>#DIV/0!</v>
      </c>
    </row>
    <row r="1772" spans="15:15" ht="15.75" customHeight="1" x14ac:dyDescent="0.2">
      <c r="O1772" s="27" t="e">
        <f t="shared" si="108"/>
        <v>#DIV/0!</v>
      </c>
    </row>
    <row r="1773" spans="15:15" ht="15.75" customHeight="1" x14ac:dyDescent="0.2">
      <c r="O1773" s="27" t="e">
        <f t="shared" si="108"/>
        <v>#DIV/0!</v>
      </c>
    </row>
    <row r="1774" spans="15:15" ht="15.75" customHeight="1" x14ac:dyDescent="0.2">
      <c r="O1774" s="27" t="e">
        <f t="shared" si="108"/>
        <v>#DIV/0!</v>
      </c>
    </row>
    <row r="1775" spans="15:15" ht="15.75" customHeight="1" x14ac:dyDescent="0.2">
      <c r="O1775" s="27" t="e">
        <f t="shared" si="108"/>
        <v>#DIV/0!</v>
      </c>
    </row>
    <row r="1776" spans="15:15" ht="15.75" customHeight="1" x14ac:dyDescent="0.2">
      <c r="O1776" s="27" t="e">
        <f t="shared" si="108"/>
        <v>#DIV/0!</v>
      </c>
    </row>
    <row r="1777" spans="15:15" ht="15.75" customHeight="1" x14ac:dyDescent="0.2">
      <c r="O1777" s="27" t="e">
        <f t="shared" si="108"/>
        <v>#DIV/0!</v>
      </c>
    </row>
    <row r="1778" spans="15:15" ht="15.75" customHeight="1" x14ac:dyDescent="0.2">
      <c r="O1778" s="27" t="e">
        <f t="shared" si="108"/>
        <v>#DIV/0!</v>
      </c>
    </row>
    <row r="1779" spans="15:15" ht="15.75" customHeight="1" x14ac:dyDescent="0.2">
      <c r="O1779" s="27" t="e">
        <f t="shared" si="108"/>
        <v>#DIV/0!</v>
      </c>
    </row>
    <row r="1780" spans="15:15" ht="15.75" customHeight="1" x14ac:dyDescent="0.2">
      <c r="O1780" s="27" t="e">
        <f t="shared" si="108"/>
        <v>#DIV/0!</v>
      </c>
    </row>
    <row r="1781" spans="15:15" ht="15.75" customHeight="1" x14ac:dyDescent="0.2">
      <c r="O1781" s="27" t="e">
        <f t="shared" si="108"/>
        <v>#DIV/0!</v>
      </c>
    </row>
    <row r="1782" spans="15:15" ht="15.75" customHeight="1" x14ac:dyDescent="0.2">
      <c r="O1782" s="27" t="e">
        <f t="shared" si="108"/>
        <v>#DIV/0!</v>
      </c>
    </row>
    <row r="1783" spans="15:15" ht="15.75" customHeight="1" x14ac:dyDescent="0.2">
      <c r="O1783" s="27" t="e">
        <f t="shared" si="108"/>
        <v>#DIV/0!</v>
      </c>
    </row>
    <row r="1784" spans="15:15" ht="15.75" customHeight="1" x14ac:dyDescent="0.2">
      <c r="O1784" s="27" t="e">
        <f t="shared" si="108"/>
        <v>#DIV/0!</v>
      </c>
    </row>
    <row r="1785" spans="15:15" ht="15.75" customHeight="1" x14ac:dyDescent="0.2">
      <c r="O1785" s="27" t="e">
        <f t="shared" si="108"/>
        <v>#DIV/0!</v>
      </c>
    </row>
    <row r="1786" spans="15:15" ht="15.75" customHeight="1" x14ac:dyDescent="0.2">
      <c r="O1786" s="27" t="e">
        <f t="shared" si="108"/>
        <v>#DIV/0!</v>
      </c>
    </row>
    <row r="1787" spans="15:15" ht="15.75" customHeight="1" x14ac:dyDescent="0.2">
      <c r="O1787" s="27" t="e">
        <f t="shared" si="108"/>
        <v>#DIV/0!</v>
      </c>
    </row>
    <row r="1788" spans="15:15" ht="15.75" customHeight="1" x14ac:dyDescent="0.2">
      <c r="O1788" s="27" t="e">
        <f t="shared" si="108"/>
        <v>#DIV/0!</v>
      </c>
    </row>
    <row r="1789" spans="15:15" ht="15.75" customHeight="1" x14ac:dyDescent="0.2">
      <c r="O1789" s="27" t="e">
        <f t="shared" si="108"/>
        <v>#DIV/0!</v>
      </c>
    </row>
    <row r="1790" spans="15:15" ht="15.75" customHeight="1" x14ac:dyDescent="0.2">
      <c r="O1790" s="27" t="e">
        <f t="shared" si="108"/>
        <v>#DIV/0!</v>
      </c>
    </row>
    <row r="1791" spans="15:15" ht="15.75" customHeight="1" x14ac:dyDescent="0.2">
      <c r="O1791" s="27" t="e">
        <f t="shared" si="108"/>
        <v>#DIV/0!</v>
      </c>
    </row>
    <row r="1792" spans="15:15" ht="15.75" customHeight="1" x14ac:dyDescent="0.2">
      <c r="O1792" s="27" t="e">
        <f t="shared" si="108"/>
        <v>#DIV/0!</v>
      </c>
    </row>
    <row r="1793" spans="15:15" ht="15.75" customHeight="1" x14ac:dyDescent="0.2">
      <c r="O1793" s="27" t="e">
        <f t="shared" si="108"/>
        <v>#DIV/0!</v>
      </c>
    </row>
    <row r="1794" spans="15:15" ht="15.75" customHeight="1" x14ac:dyDescent="0.2">
      <c r="O1794" s="27" t="e">
        <f t="shared" si="108"/>
        <v>#DIV/0!</v>
      </c>
    </row>
    <row r="1795" spans="15:15" ht="15.75" customHeight="1" x14ac:dyDescent="0.2">
      <c r="O1795" s="27" t="e">
        <f t="shared" ref="O1795:O1858" si="109">(E1795-F1795)/E1795</f>
        <v>#DIV/0!</v>
      </c>
    </row>
    <row r="1796" spans="15:15" ht="15.75" customHeight="1" x14ac:dyDescent="0.2">
      <c r="O1796" s="27" t="e">
        <f t="shared" si="109"/>
        <v>#DIV/0!</v>
      </c>
    </row>
    <row r="1797" spans="15:15" ht="15.75" customHeight="1" x14ac:dyDescent="0.2">
      <c r="O1797" s="27" t="e">
        <f t="shared" si="109"/>
        <v>#DIV/0!</v>
      </c>
    </row>
    <row r="1798" spans="15:15" ht="15.75" customHeight="1" x14ac:dyDescent="0.2">
      <c r="O1798" s="27" t="e">
        <f t="shared" si="109"/>
        <v>#DIV/0!</v>
      </c>
    </row>
    <row r="1799" spans="15:15" ht="15.75" customHeight="1" x14ac:dyDescent="0.2">
      <c r="O1799" s="27" t="e">
        <f t="shared" si="109"/>
        <v>#DIV/0!</v>
      </c>
    </row>
    <row r="1800" spans="15:15" ht="15.75" customHeight="1" x14ac:dyDescent="0.2">
      <c r="O1800" s="27" t="e">
        <f t="shared" si="109"/>
        <v>#DIV/0!</v>
      </c>
    </row>
    <row r="1801" spans="15:15" ht="15.75" customHeight="1" x14ac:dyDescent="0.2">
      <c r="O1801" s="27" t="e">
        <f t="shared" si="109"/>
        <v>#DIV/0!</v>
      </c>
    </row>
    <row r="1802" spans="15:15" ht="15.75" customHeight="1" x14ac:dyDescent="0.2">
      <c r="O1802" s="27" t="e">
        <f t="shared" si="109"/>
        <v>#DIV/0!</v>
      </c>
    </row>
    <row r="1803" spans="15:15" ht="15.75" customHeight="1" x14ac:dyDescent="0.2">
      <c r="O1803" s="27" t="e">
        <f t="shared" si="109"/>
        <v>#DIV/0!</v>
      </c>
    </row>
    <row r="1804" spans="15:15" ht="15.75" customHeight="1" x14ac:dyDescent="0.2">
      <c r="O1804" s="27" t="e">
        <f t="shared" si="109"/>
        <v>#DIV/0!</v>
      </c>
    </row>
    <row r="1805" spans="15:15" ht="15.75" customHeight="1" x14ac:dyDescent="0.2">
      <c r="O1805" s="27" t="e">
        <f t="shared" si="109"/>
        <v>#DIV/0!</v>
      </c>
    </row>
    <row r="1806" spans="15:15" ht="15.75" customHeight="1" x14ac:dyDescent="0.2">
      <c r="O1806" s="27" t="e">
        <f t="shared" si="109"/>
        <v>#DIV/0!</v>
      </c>
    </row>
    <row r="1807" spans="15:15" ht="15.75" customHeight="1" x14ac:dyDescent="0.2">
      <c r="O1807" s="27" t="e">
        <f t="shared" si="109"/>
        <v>#DIV/0!</v>
      </c>
    </row>
    <row r="1808" spans="15:15" ht="15.75" customHeight="1" x14ac:dyDescent="0.2">
      <c r="O1808" s="27" t="e">
        <f t="shared" si="109"/>
        <v>#DIV/0!</v>
      </c>
    </row>
    <row r="1809" spans="15:15" ht="15.75" customHeight="1" x14ac:dyDescent="0.2">
      <c r="O1809" s="27" t="e">
        <f t="shared" si="109"/>
        <v>#DIV/0!</v>
      </c>
    </row>
    <row r="1810" spans="15:15" ht="15.75" customHeight="1" x14ac:dyDescent="0.2">
      <c r="O1810" s="27" t="e">
        <f t="shared" si="109"/>
        <v>#DIV/0!</v>
      </c>
    </row>
    <row r="1811" spans="15:15" ht="15.75" customHeight="1" x14ac:dyDescent="0.2">
      <c r="O1811" s="27" t="e">
        <f t="shared" si="109"/>
        <v>#DIV/0!</v>
      </c>
    </row>
    <row r="1812" spans="15:15" ht="15.75" customHeight="1" x14ac:dyDescent="0.2">
      <c r="O1812" s="27" t="e">
        <f t="shared" si="109"/>
        <v>#DIV/0!</v>
      </c>
    </row>
    <row r="1813" spans="15:15" ht="15.75" customHeight="1" x14ac:dyDescent="0.2">
      <c r="O1813" s="27" t="e">
        <f t="shared" si="109"/>
        <v>#DIV/0!</v>
      </c>
    </row>
    <row r="1814" spans="15:15" ht="15.75" customHeight="1" x14ac:dyDescent="0.2">
      <c r="O1814" s="27" t="e">
        <f t="shared" si="109"/>
        <v>#DIV/0!</v>
      </c>
    </row>
    <row r="1815" spans="15:15" ht="15.75" customHeight="1" x14ac:dyDescent="0.2">
      <c r="O1815" s="27" t="e">
        <f t="shared" si="109"/>
        <v>#DIV/0!</v>
      </c>
    </row>
    <row r="1816" spans="15:15" ht="15.75" customHeight="1" x14ac:dyDescent="0.2">
      <c r="O1816" s="27" t="e">
        <f t="shared" si="109"/>
        <v>#DIV/0!</v>
      </c>
    </row>
    <row r="1817" spans="15:15" ht="15.75" customHeight="1" x14ac:dyDescent="0.2">
      <c r="O1817" s="27" t="e">
        <f t="shared" si="109"/>
        <v>#DIV/0!</v>
      </c>
    </row>
    <row r="1818" spans="15:15" ht="15.75" customHeight="1" x14ac:dyDescent="0.2">
      <c r="O1818" s="27" t="e">
        <f t="shared" si="109"/>
        <v>#DIV/0!</v>
      </c>
    </row>
    <row r="1819" spans="15:15" ht="15.75" customHeight="1" x14ac:dyDescent="0.2">
      <c r="O1819" s="27" t="e">
        <f t="shared" si="109"/>
        <v>#DIV/0!</v>
      </c>
    </row>
    <row r="1820" spans="15:15" ht="15.75" customHeight="1" x14ac:dyDescent="0.2">
      <c r="O1820" s="27" t="e">
        <f t="shared" si="109"/>
        <v>#DIV/0!</v>
      </c>
    </row>
    <row r="1821" spans="15:15" ht="15.75" customHeight="1" x14ac:dyDescent="0.2">
      <c r="O1821" s="27" t="e">
        <f t="shared" si="109"/>
        <v>#DIV/0!</v>
      </c>
    </row>
    <row r="1822" spans="15:15" ht="15.75" customHeight="1" x14ac:dyDescent="0.2">
      <c r="O1822" s="27" t="e">
        <f t="shared" si="109"/>
        <v>#DIV/0!</v>
      </c>
    </row>
    <row r="1823" spans="15:15" ht="15.75" customHeight="1" x14ac:dyDescent="0.2">
      <c r="O1823" s="27" t="e">
        <f t="shared" si="109"/>
        <v>#DIV/0!</v>
      </c>
    </row>
    <row r="1824" spans="15:15" ht="15.75" customHeight="1" x14ac:dyDescent="0.2">
      <c r="O1824" s="27" t="e">
        <f t="shared" si="109"/>
        <v>#DIV/0!</v>
      </c>
    </row>
    <row r="1825" spans="15:15" ht="15.75" customHeight="1" x14ac:dyDescent="0.2">
      <c r="O1825" s="27" t="e">
        <f t="shared" si="109"/>
        <v>#DIV/0!</v>
      </c>
    </row>
    <row r="1826" spans="15:15" ht="15.75" customHeight="1" x14ac:dyDescent="0.2">
      <c r="O1826" s="27" t="e">
        <f t="shared" si="109"/>
        <v>#DIV/0!</v>
      </c>
    </row>
    <row r="1827" spans="15:15" ht="15.75" customHeight="1" x14ac:dyDescent="0.2">
      <c r="O1827" s="27" t="e">
        <f t="shared" si="109"/>
        <v>#DIV/0!</v>
      </c>
    </row>
    <row r="1828" spans="15:15" ht="15.75" customHeight="1" x14ac:dyDescent="0.2">
      <c r="O1828" s="27" t="e">
        <f t="shared" si="109"/>
        <v>#DIV/0!</v>
      </c>
    </row>
    <row r="1829" spans="15:15" ht="15.75" customHeight="1" x14ac:dyDescent="0.2">
      <c r="O1829" s="27" t="e">
        <f t="shared" si="109"/>
        <v>#DIV/0!</v>
      </c>
    </row>
    <row r="1830" spans="15:15" ht="15.75" customHeight="1" x14ac:dyDescent="0.2">
      <c r="O1830" s="27" t="e">
        <f t="shared" si="109"/>
        <v>#DIV/0!</v>
      </c>
    </row>
    <row r="1831" spans="15:15" ht="15.75" customHeight="1" x14ac:dyDescent="0.2">
      <c r="O1831" s="27" t="e">
        <f t="shared" si="109"/>
        <v>#DIV/0!</v>
      </c>
    </row>
    <row r="1832" spans="15:15" ht="15.75" customHeight="1" x14ac:dyDescent="0.2">
      <c r="O1832" s="27" t="e">
        <f t="shared" si="109"/>
        <v>#DIV/0!</v>
      </c>
    </row>
    <row r="1833" spans="15:15" ht="15.75" customHeight="1" x14ac:dyDescent="0.2">
      <c r="O1833" s="27" t="e">
        <f t="shared" si="109"/>
        <v>#DIV/0!</v>
      </c>
    </row>
    <row r="1834" spans="15:15" ht="15.75" customHeight="1" x14ac:dyDescent="0.2">
      <c r="O1834" s="27" t="e">
        <f t="shared" si="109"/>
        <v>#DIV/0!</v>
      </c>
    </row>
    <row r="1835" spans="15:15" ht="15.75" customHeight="1" x14ac:dyDescent="0.2">
      <c r="O1835" s="27" t="e">
        <f t="shared" si="109"/>
        <v>#DIV/0!</v>
      </c>
    </row>
    <row r="1836" spans="15:15" ht="15.75" customHeight="1" x14ac:dyDescent="0.2">
      <c r="O1836" s="27" t="e">
        <f t="shared" si="109"/>
        <v>#DIV/0!</v>
      </c>
    </row>
    <row r="1837" spans="15:15" ht="15.75" customHeight="1" x14ac:dyDescent="0.2">
      <c r="O1837" s="27" t="e">
        <f t="shared" si="109"/>
        <v>#DIV/0!</v>
      </c>
    </row>
    <row r="1838" spans="15:15" ht="15.75" customHeight="1" x14ac:dyDescent="0.2">
      <c r="O1838" s="27" t="e">
        <f t="shared" si="109"/>
        <v>#DIV/0!</v>
      </c>
    </row>
    <row r="1839" spans="15:15" ht="15.75" customHeight="1" x14ac:dyDescent="0.2">
      <c r="O1839" s="27" t="e">
        <f t="shared" si="109"/>
        <v>#DIV/0!</v>
      </c>
    </row>
    <row r="1840" spans="15:15" ht="15.75" customHeight="1" x14ac:dyDescent="0.2">
      <c r="O1840" s="27" t="e">
        <f t="shared" si="109"/>
        <v>#DIV/0!</v>
      </c>
    </row>
    <row r="1841" spans="15:15" ht="15.75" customHeight="1" x14ac:dyDescent="0.2">
      <c r="O1841" s="27" t="e">
        <f t="shared" si="109"/>
        <v>#DIV/0!</v>
      </c>
    </row>
    <row r="1842" spans="15:15" ht="15.75" customHeight="1" x14ac:dyDescent="0.2">
      <c r="O1842" s="27" t="e">
        <f t="shared" si="109"/>
        <v>#DIV/0!</v>
      </c>
    </row>
    <row r="1843" spans="15:15" ht="15.75" customHeight="1" x14ac:dyDescent="0.2">
      <c r="O1843" s="27" t="e">
        <f t="shared" si="109"/>
        <v>#DIV/0!</v>
      </c>
    </row>
    <row r="1844" spans="15:15" ht="15.75" customHeight="1" x14ac:dyDescent="0.2">
      <c r="O1844" s="27" t="e">
        <f t="shared" si="109"/>
        <v>#DIV/0!</v>
      </c>
    </row>
    <row r="1845" spans="15:15" ht="15.75" customHeight="1" x14ac:dyDescent="0.2">
      <c r="O1845" s="27" t="e">
        <f t="shared" si="109"/>
        <v>#DIV/0!</v>
      </c>
    </row>
    <row r="1846" spans="15:15" ht="15.75" customHeight="1" x14ac:dyDescent="0.2">
      <c r="O1846" s="27" t="e">
        <f t="shared" si="109"/>
        <v>#DIV/0!</v>
      </c>
    </row>
    <row r="1847" spans="15:15" ht="15.75" customHeight="1" x14ac:dyDescent="0.2">
      <c r="O1847" s="27" t="e">
        <f t="shared" si="109"/>
        <v>#DIV/0!</v>
      </c>
    </row>
    <row r="1848" spans="15:15" ht="15.75" customHeight="1" x14ac:dyDescent="0.2">
      <c r="O1848" s="27" t="e">
        <f t="shared" si="109"/>
        <v>#DIV/0!</v>
      </c>
    </row>
    <row r="1849" spans="15:15" ht="15.75" customHeight="1" x14ac:dyDescent="0.2">
      <c r="O1849" s="27" t="e">
        <f t="shared" si="109"/>
        <v>#DIV/0!</v>
      </c>
    </row>
    <row r="1850" spans="15:15" ht="15.75" customHeight="1" x14ac:dyDescent="0.2">
      <c r="O1850" s="27" t="e">
        <f t="shared" si="109"/>
        <v>#DIV/0!</v>
      </c>
    </row>
    <row r="1851" spans="15:15" ht="15.75" customHeight="1" x14ac:dyDescent="0.2">
      <c r="O1851" s="27" t="e">
        <f t="shared" si="109"/>
        <v>#DIV/0!</v>
      </c>
    </row>
    <row r="1852" spans="15:15" ht="15.75" customHeight="1" x14ac:dyDescent="0.2">
      <c r="O1852" s="27" t="e">
        <f t="shared" si="109"/>
        <v>#DIV/0!</v>
      </c>
    </row>
    <row r="1853" spans="15:15" ht="15.75" customHeight="1" x14ac:dyDescent="0.2">
      <c r="O1853" s="27" t="e">
        <f t="shared" si="109"/>
        <v>#DIV/0!</v>
      </c>
    </row>
    <row r="1854" spans="15:15" ht="15.75" customHeight="1" x14ac:dyDescent="0.2">
      <c r="O1854" s="27" t="e">
        <f t="shared" si="109"/>
        <v>#DIV/0!</v>
      </c>
    </row>
    <row r="1855" spans="15:15" ht="15.75" customHeight="1" x14ac:dyDescent="0.2">
      <c r="O1855" s="27" t="e">
        <f t="shared" si="109"/>
        <v>#DIV/0!</v>
      </c>
    </row>
    <row r="1856" spans="15:15" ht="15.75" customHeight="1" x14ac:dyDescent="0.2">
      <c r="O1856" s="27" t="e">
        <f t="shared" si="109"/>
        <v>#DIV/0!</v>
      </c>
    </row>
    <row r="1857" spans="15:15" ht="15.75" customHeight="1" x14ac:dyDescent="0.2">
      <c r="O1857" s="27" t="e">
        <f t="shared" si="109"/>
        <v>#DIV/0!</v>
      </c>
    </row>
    <row r="1858" spans="15:15" ht="15.75" customHeight="1" x14ac:dyDescent="0.2">
      <c r="O1858" s="27" t="e">
        <f t="shared" si="109"/>
        <v>#DIV/0!</v>
      </c>
    </row>
    <row r="1859" spans="15:15" ht="15.75" customHeight="1" x14ac:dyDescent="0.2">
      <c r="O1859" s="27" t="e">
        <f t="shared" ref="O1859:O1922" si="110">(E1859-F1859)/E1859</f>
        <v>#DIV/0!</v>
      </c>
    </row>
    <row r="1860" spans="15:15" ht="15.75" customHeight="1" x14ac:dyDescent="0.2">
      <c r="O1860" s="27" t="e">
        <f t="shared" si="110"/>
        <v>#DIV/0!</v>
      </c>
    </row>
    <row r="1861" spans="15:15" ht="15.75" customHeight="1" x14ac:dyDescent="0.2">
      <c r="O1861" s="27" t="e">
        <f t="shared" si="110"/>
        <v>#DIV/0!</v>
      </c>
    </row>
    <row r="1862" spans="15:15" ht="15.75" customHeight="1" x14ac:dyDescent="0.2">
      <c r="O1862" s="27" t="e">
        <f t="shared" si="110"/>
        <v>#DIV/0!</v>
      </c>
    </row>
    <row r="1863" spans="15:15" ht="15.75" customHeight="1" x14ac:dyDescent="0.2">
      <c r="O1863" s="27" t="e">
        <f t="shared" si="110"/>
        <v>#DIV/0!</v>
      </c>
    </row>
    <row r="1864" spans="15:15" ht="15.75" customHeight="1" x14ac:dyDescent="0.2">
      <c r="O1864" s="27" t="e">
        <f t="shared" si="110"/>
        <v>#DIV/0!</v>
      </c>
    </row>
    <row r="1865" spans="15:15" ht="15.75" customHeight="1" x14ac:dyDescent="0.2">
      <c r="O1865" s="27" t="e">
        <f t="shared" si="110"/>
        <v>#DIV/0!</v>
      </c>
    </row>
    <row r="1866" spans="15:15" ht="15.75" customHeight="1" x14ac:dyDescent="0.2">
      <c r="O1866" s="27" t="e">
        <f t="shared" si="110"/>
        <v>#DIV/0!</v>
      </c>
    </row>
    <row r="1867" spans="15:15" ht="15.75" customHeight="1" x14ac:dyDescent="0.2">
      <c r="O1867" s="27" t="e">
        <f t="shared" si="110"/>
        <v>#DIV/0!</v>
      </c>
    </row>
    <row r="1868" spans="15:15" ht="15.75" customHeight="1" x14ac:dyDescent="0.2">
      <c r="O1868" s="27" t="e">
        <f t="shared" si="110"/>
        <v>#DIV/0!</v>
      </c>
    </row>
    <row r="1869" spans="15:15" ht="15.75" customHeight="1" x14ac:dyDescent="0.2">
      <c r="O1869" s="27" t="e">
        <f t="shared" si="110"/>
        <v>#DIV/0!</v>
      </c>
    </row>
    <row r="1870" spans="15:15" ht="15.75" customHeight="1" x14ac:dyDescent="0.2">
      <c r="O1870" s="27" t="e">
        <f t="shared" si="110"/>
        <v>#DIV/0!</v>
      </c>
    </row>
    <row r="1871" spans="15:15" ht="15.75" customHeight="1" x14ac:dyDescent="0.2">
      <c r="O1871" s="27" t="e">
        <f t="shared" si="110"/>
        <v>#DIV/0!</v>
      </c>
    </row>
    <row r="1872" spans="15:15" ht="15.75" customHeight="1" x14ac:dyDescent="0.2">
      <c r="O1872" s="27" t="e">
        <f t="shared" si="110"/>
        <v>#DIV/0!</v>
      </c>
    </row>
    <row r="1873" spans="15:15" ht="15.75" customHeight="1" x14ac:dyDescent="0.2">
      <c r="O1873" s="27" t="e">
        <f t="shared" si="110"/>
        <v>#DIV/0!</v>
      </c>
    </row>
    <row r="1874" spans="15:15" ht="15.75" customHeight="1" x14ac:dyDescent="0.2">
      <c r="O1874" s="27" t="e">
        <f t="shared" si="110"/>
        <v>#DIV/0!</v>
      </c>
    </row>
    <row r="1875" spans="15:15" ht="15.75" customHeight="1" x14ac:dyDescent="0.2">
      <c r="O1875" s="27" t="e">
        <f t="shared" si="110"/>
        <v>#DIV/0!</v>
      </c>
    </row>
    <row r="1876" spans="15:15" ht="15.75" customHeight="1" x14ac:dyDescent="0.2">
      <c r="O1876" s="27" t="e">
        <f t="shared" si="110"/>
        <v>#DIV/0!</v>
      </c>
    </row>
    <row r="1877" spans="15:15" ht="15.75" customHeight="1" x14ac:dyDescent="0.2">
      <c r="O1877" s="27" t="e">
        <f t="shared" si="110"/>
        <v>#DIV/0!</v>
      </c>
    </row>
    <row r="1878" spans="15:15" ht="15.75" customHeight="1" x14ac:dyDescent="0.2">
      <c r="O1878" s="27" t="e">
        <f t="shared" si="110"/>
        <v>#DIV/0!</v>
      </c>
    </row>
    <row r="1879" spans="15:15" ht="15.75" customHeight="1" x14ac:dyDescent="0.2">
      <c r="O1879" s="27" t="e">
        <f t="shared" si="110"/>
        <v>#DIV/0!</v>
      </c>
    </row>
    <row r="1880" spans="15:15" ht="15.75" customHeight="1" x14ac:dyDescent="0.2">
      <c r="O1880" s="27" t="e">
        <f t="shared" si="110"/>
        <v>#DIV/0!</v>
      </c>
    </row>
    <row r="1881" spans="15:15" ht="15.75" customHeight="1" x14ac:dyDescent="0.2">
      <c r="O1881" s="27" t="e">
        <f t="shared" si="110"/>
        <v>#DIV/0!</v>
      </c>
    </row>
    <row r="1882" spans="15:15" ht="15.75" customHeight="1" x14ac:dyDescent="0.2">
      <c r="O1882" s="27" t="e">
        <f t="shared" si="110"/>
        <v>#DIV/0!</v>
      </c>
    </row>
    <row r="1883" spans="15:15" ht="15.75" customHeight="1" x14ac:dyDescent="0.2">
      <c r="O1883" s="27" t="e">
        <f t="shared" si="110"/>
        <v>#DIV/0!</v>
      </c>
    </row>
    <row r="1884" spans="15:15" ht="15.75" customHeight="1" x14ac:dyDescent="0.2">
      <c r="O1884" s="27" t="e">
        <f t="shared" si="110"/>
        <v>#DIV/0!</v>
      </c>
    </row>
    <row r="1885" spans="15:15" ht="15.75" customHeight="1" x14ac:dyDescent="0.2">
      <c r="O1885" s="27" t="e">
        <f t="shared" si="110"/>
        <v>#DIV/0!</v>
      </c>
    </row>
    <row r="1886" spans="15:15" ht="15.75" customHeight="1" x14ac:dyDescent="0.2">
      <c r="O1886" s="27" t="e">
        <f t="shared" si="110"/>
        <v>#DIV/0!</v>
      </c>
    </row>
    <row r="1887" spans="15:15" ht="15.75" customHeight="1" x14ac:dyDescent="0.2">
      <c r="O1887" s="27" t="e">
        <f t="shared" si="110"/>
        <v>#DIV/0!</v>
      </c>
    </row>
    <row r="1888" spans="15:15" ht="15.75" customHeight="1" x14ac:dyDescent="0.2">
      <c r="O1888" s="27" t="e">
        <f t="shared" si="110"/>
        <v>#DIV/0!</v>
      </c>
    </row>
    <row r="1889" spans="15:15" ht="15.75" customHeight="1" x14ac:dyDescent="0.2">
      <c r="O1889" s="27" t="e">
        <f t="shared" si="110"/>
        <v>#DIV/0!</v>
      </c>
    </row>
    <row r="1890" spans="15:15" ht="15.75" customHeight="1" x14ac:dyDescent="0.2">
      <c r="O1890" s="27" t="e">
        <f t="shared" si="110"/>
        <v>#DIV/0!</v>
      </c>
    </row>
    <row r="1891" spans="15:15" ht="15.75" customHeight="1" x14ac:dyDescent="0.2">
      <c r="O1891" s="27" t="e">
        <f t="shared" si="110"/>
        <v>#DIV/0!</v>
      </c>
    </row>
    <row r="1892" spans="15:15" ht="15.75" customHeight="1" x14ac:dyDescent="0.2">
      <c r="O1892" s="27" t="e">
        <f t="shared" si="110"/>
        <v>#DIV/0!</v>
      </c>
    </row>
    <row r="1893" spans="15:15" ht="15.75" customHeight="1" x14ac:dyDescent="0.2">
      <c r="O1893" s="27" t="e">
        <f t="shared" si="110"/>
        <v>#DIV/0!</v>
      </c>
    </row>
    <row r="1894" spans="15:15" ht="15.75" customHeight="1" x14ac:dyDescent="0.2">
      <c r="O1894" s="27" t="e">
        <f t="shared" si="110"/>
        <v>#DIV/0!</v>
      </c>
    </row>
    <row r="1895" spans="15:15" ht="15.75" customHeight="1" x14ac:dyDescent="0.2">
      <c r="O1895" s="27" t="e">
        <f t="shared" si="110"/>
        <v>#DIV/0!</v>
      </c>
    </row>
    <row r="1896" spans="15:15" ht="15.75" customHeight="1" x14ac:dyDescent="0.2">
      <c r="O1896" s="27" t="e">
        <f t="shared" si="110"/>
        <v>#DIV/0!</v>
      </c>
    </row>
    <row r="1897" spans="15:15" ht="15.75" customHeight="1" x14ac:dyDescent="0.2">
      <c r="O1897" s="27" t="e">
        <f t="shared" si="110"/>
        <v>#DIV/0!</v>
      </c>
    </row>
    <row r="1898" spans="15:15" ht="15.75" customHeight="1" x14ac:dyDescent="0.2">
      <c r="O1898" s="27" t="e">
        <f t="shared" si="110"/>
        <v>#DIV/0!</v>
      </c>
    </row>
    <row r="1899" spans="15:15" ht="15.75" customHeight="1" x14ac:dyDescent="0.2">
      <c r="O1899" s="27" t="e">
        <f t="shared" si="110"/>
        <v>#DIV/0!</v>
      </c>
    </row>
    <row r="1900" spans="15:15" ht="15.75" customHeight="1" x14ac:dyDescent="0.2">
      <c r="O1900" s="27" t="e">
        <f t="shared" si="110"/>
        <v>#DIV/0!</v>
      </c>
    </row>
    <row r="1901" spans="15:15" ht="15.75" customHeight="1" x14ac:dyDescent="0.2">
      <c r="O1901" s="27" t="e">
        <f t="shared" si="110"/>
        <v>#DIV/0!</v>
      </c>
    </row>
    <row r="1902" spans="15:15" ht="15.75" customHeight="1" x14ac:dyDescent="0.2">
      <c r="O1902" s="27" t="e">
        <f t="shared" si="110"/>
        <v>#DIV/0!</v>
      </c>
    </row>
    <row r="1903" spans="15:15" ht="15.75" customHeight="1" x14ac:dyDescent="0.2">
      <c r="O1903" s="27" t="e">
        <f t="shared" si="110"/>
        <v>#DIV/0!</v>
      </c>
    </row>
    <row r="1904" spans="15:15" ht="15.75" customHeight="1" x14ac:dyDescent="0.2">
      <c r="O1904" s="27" t="e">
        <f t="shared" si="110"/>
        <v>#DIV/0!</v>
      </c>
    </row>
    <row r="1905" spans="15:15" ht="15.75" customHeight="1" x14ac:dyDescent="0.2">
      <c r="O1905" s="27" t="e">
        <f t="shared" si="110"/>
        <v>#DIV/0!</v>
      </c>
    </row>
    <row r="1906" spans="15:15" ht="15.75" customHeight="1" x14ac:dyDescent="0.2">
      <c r="O1906" s="27" t="e">
        <f t="shared" si="110"/>
        <v>#DIV/0!</v>
      </c>
    </row>
    <row r="1907" spans="15:15" ht="15.75" customHeight="1" x14ac:dyDescent="0.2">
      <c r="O1907" s="27" t="e">
        <f t="shared" si="110"/>
        <v>#DIV/0!</v>
      </c>
    </row>
    <row r="1908" spans="15:15" ht="15.75" customHeight="1" x14ac:dyDescent="0.2">
      <c r="O1908" s="27" t="e">
        <f t="shared" si="110"/>
        <v>#DIV/0!</v>
      </c>
    </row>
    <row r="1909" spans="15:15" ht="15.75" customHeight="1" x14ac:dyDescent="0.2">
      <c r="O1909" s="27" t="e">
        <f t="shared" si="110"/>
        <v>#DIV/0!</v>
      </c>
    </row>
    <row r="1910" spans="15:15" ht="15.75" customHeight="1" x14ac:dyDescent="0.2">
      <c r="O1910" s="27" t="e">
        <f t="shared" si="110"/>
        <v>#DIV/0!</v>
      </c>
    </row>
    <row r="1911" spans="15:15" ht="15.75" customHeight="1" x14ac:dyDescent="0.2">
      <c r="O1911" s="27" t="e">
        <f t="shared" si="110"/>
        <v>#DIV/0!</v>
      </c>
    </row>
    <row r="1912" spans="15:15" ht="15.75" customHeight="1" x14ac:dyDescent="0.2">
      <c r="O1912" s="27" t="e">
        <f t="shared" si="110"/>
        <v>#DIV/0!</v>
      </c>
    </row>
    <row r="1913" spans="15:15" ht="15.75" customHeight="1" x14ac:dyDescent="0.2">
      <c r="O1913" s="27" t="e">
        <f t="shared" si="110"/>
        <v>#DIV/0!</v>
      </c>
    </row>
    <row r="1914" spans="15:15" ht="15.75" customHeight="1" x14ac:dyDescent="0.2">
      <c r="O1914" s="27" t="e">
        <f t="shared" si="110"/>
        <v>#DIV/0!</v>
      </c>
    </row>
    <row r="1915" spans="15:15" ht="15.75" customHeight="1" x14ac:dyDescent="0.2">
      <c r="O1915" s="27" t="e">
        <f t="shared" si="110"/>
        <v>#DIV/0!</v>
      </c>
    </row>
    <row r="1916" spans="15:15" ht="15.75" customHeight="1" x14ac:dyDescent="0.2">
      <c r="O1916" s="27" t="e">
        <f t="shared" si="110"/>
        <v>#DIV/0!</v>
      </c>
    </row>
    <row r="1917" spans="15:15" ht="15.75" customHeight="1" x14ac:dyDescent="0.2">
      <c r="O1917" s="27" t="e">
        <f t="shared" si="110"/>
        <v>#DIV/0!</v>
      </c>
    </row>
    <row r="1918" spans="15:15" ht="15.75" customHeight="1" x14ac:dyDescent="0.2">
      <c r="O1918" s="27" t="e">
        <f t="shared" si="110"/>
        <v>#DIV/0!</v>
      </c>
    </row>
    <row r="1919" spans="15:15" ht="15.75" customHeight="1" x14ac:dyDescent="0.2">
      <c r="O1919" s="27" t="e">
        <f t="shared" si="110"/>
        <v>#DIV/0!</v>
      </c>
    </row>
    <row r="1920" spans="15:15" ht="15.75" customHeight="1" x14ac:dyDescent="0.2">
      <c r="O1920" s="27" t="e">
        <f t="shared" si="110"/>
        <v>#DIV/0!</v>
      </c>
    </row>
    <row r="1921" spans="15:15" ht="15.75" customHeight="1" x14ac:dyDescent="0.2">
      <c r="O1921" s="27" t="e">
        <f t="shared" si="110"/>
        <v>#DIV/0!</v>
      </c>
    </row>
    <row r="1922" spans="15:15" ht="15.75" customHeight="1" x14ac:dyDescent="0.2">
      <c r="O1922" s="27" t="e">
        <f t="shared" si="110"/>
        <v>#DIV/0!</v>
      </c>
    </row>
    <row r="1923" spans="15:15" ht="15.75" customHeight="1" x14ac:dyDescent="0.2">
      <c r="O1923" s="27" t="e">
        <f t="shared" ref="O1923:O1986" si="111">(E1923-F1923)/E1923</f>
        <v>#DIV/0!</v>
      </c>
    </row>
    <row r="1924" spans="15:15" ht="15.75" customHeight="1" x14ac:dyDescent="0.2">
      <c r="O1924" s="27" t="e">
        <f t="shared" si="111"/>
        <v>#DIV/0!</v>
      </c>
    </row>
    <row r="1925" spans="15:15" ht="15.75" customHeight="1" x14ac:dyDescent="0.2">
      <c r="O1925" s="27" t="e">
        <f t="shared" si="111"/>
        <v>#DIV/0!</v>
      </c>
    </row>
    <row r="1926" spans="15:15" ht="15.75" customHeight="1" x14ac:dyDescent="0.2">
      <c r="O1926" s="27" t="e">
        <f t="shared" si="111"/>
        <v>#DIV/0!</v>
      </c>
    </row>
    <row r="1927" spans="15:15" ht="15.75" customHeight="1" x14ac:dyDescent="0.2">
      <c r="O1927" s="27" t="e">
        <f t="shared" si="111"/>
        <v>#DIV/0!</v>
      </c>
    </row>
    <row r="1928" spans="15:15" ht="15.75" customHeight="1" x14ac:dyDescent="0.2">
      <c r="O1928" s="27" t="e">
        <f t="shared" si="111"/>
        <v>#DIV/0!</v>
      </c>
    </row>
    <row r="1929" spans="15:15" ht="15.75" customHeight="1" x14ac:dyDescent="0.2">
      <c r="O1929" s="27" t="e">
        <f t="shared" si="111"/>
        <v>#DIV/0!</v>
      </c>
    </row>
    <row r="1930" spans="15:15" ht="15.75" customHeight="1" x14ac:dyDescent="0.2">
      <c r="O1930" s="27" t="e">
        <f t="shared" si="111"/>
        <v>#DIV/0!</v>
      </c>
    </row>
    <row r="1931" spans="15:15" ht="15.75" customHeight="1" x14ac:dyDescent="0.2">
      <c r="O1931" s="27" t="e">
        <f t="shared" si="111"/>
        <v>#DIV/0!</v>
      </c>
    </row>
    <row r="1932" spans="15:15" ht="15.75" customHeight="1" x14ac:dyDescent="0.2">
      <c r="O1932" s="27" t="e">
        <f t="shared" si="111"/>
        <v>#DIV/0!</v>
      </c>
    </row>
    <row r="1933" spans="15:15" ht="15.75" customHeight="1" x14ac:dyDescent="0.2">
      <c r="O1933" s="27" t="e">
        <f t="shared" si="111"/>
        <v>#DIV/0!</v>
      </c>
    </row>
    <row r="1934" spans="15:15" ht="15.75" customHeight="1" x14ac:dyDescent="0.2">
      <c r="O1934" s="27" t="e">
        <f t="shared" si="111"/>
        <v>#DIV/0!</v>
      </c>
    </row>
    <row r="1935" spans="15:15" ht="15.75" customHeight="1" x14ac:dyDescent="0.2">
      <c r="O1935" s="27" t="e">
        <f t="shared" si="111"/>
        <v>#DIV/0!</v>
      </c>
    </row>
    <row r="1936" spans="15:15" ht="15.75" customHeight="1" x14ac:dyDescent="0.2">
      <c r="O1936" s="27" t="e">
        <f t="shared" si="111"/>
        <v>#DIV/0!</v>
      </c>
    </row>
    <row r="1937" spans="15:15" ht="15.75" customHeight="1" x14ac:dyDescent="0.2">
      <c r="O1937" s="27" t="e">
        <f t="shared" si="111"/>
        <v>#DIV/0!</v>
      </c>
    </row>
    <row r="1938" spans="15:15" ht="15.75" customHeight="1" x14ac:dyDescent="0.2">
      <c r="O1938" s="27" t="e">
        <f t="shared" si="111"/>
        <v>#DIV/0!</v>
      </c>
    </row>
    <row r="1939" spans="15:15" ht="15.75" customHeight="1" x14ac:dyDescent="0.2">
      <c r="O1939" s="27" t="e">
        <f t="shared" si="111"/>
        <v>#DIV/0!</v>
      </c>
    </row>
    <row r="1940" spans="15:15" ht="15.75" customHeight="1" x14ac:dyDescent="0.2">
      <c r="O1940" s="27" t="e">
        <f t="shared" si="111"/>
        <v>#DIV/0!</v>
      </c>
    </row>
    <row r="1941" spans="15:15" ht="15.75" customHeight="1" x14ac:dyDescent="0.2">
      <c r="O1941" s="27" t="e">
        <f t="shared" si="111"/>
        <v>#DIV/0!</v>
      </c>
    </row>
    <row r="1942" spans="15:15" ht="15.75" customHeight="1" x14ac:dyDescent="0.2">
      <c r="O1942" s="27" t="e">
        <f t="shared" si="111"/>
        <v>#DIV/0!</v>
      </c>
    </row>
    <row r="1943" spans="15:15" ht="15.75" customHeight="1" x14ac:dyDescent="0.2">
      <c r="O1943" s="27" t="e">
        <f t="shared" si="111"/>
        <v>#DIV/0!</v>
      </c>
    </row>
    <row r="1944" spans="15:15" ht="15.75" customHeight="1" x14ac:dyDescent="0.2">
      <c r="O1944" s="27" t="e">
        <f t="shared" si="111"/>
        <v>#DIV/0!</v>
      </c>
    </row>
    <row r="1945" spans="15:15" ht="15.75" customHeight="1" x14ac:dyDescent="0.2">
      <c r="O1945" s="27" t="e">
        <f t="shared" si="111"/>
        <v>#DIV/0!</v>
      </c>
    </row>
    <row r="1946" spans="15:15" ht="15.75" customHeight="1" x14ac:dyDescent="0.2">
      <c r="O1946" s="27" t="e">
        <f t="shared" si="111"/>
        <v>#DIV/0!</v>
      </c>
    </row>
    <row r="1947" spans="15:15" ht="15.75" customHeight="1" x14ac:dyDescent="0.2">
      <c r="O1947" s="27" t="e">
        <f t="shared" si="111"/>
        <v>#DIV/0!</v>
      </c>
    </row>
    <row r="1948" spans="15:15" ht="15.75" customHeight="1" x14ac:dyDescent="0.2">
      <c r="O1948" s="27" t="e">
        <f t="shared" si="111"/>
        <v>#DIV/0!</v>
      </c>
    </row>
    <row r="1949" spans="15:15" ht="15.75" customHeight="1" x14ac:dyDescent="0.2">
      <c r="O1949" s="27" t="e">
        <f t="shared" si="111"/>
        <v>#DIV/0!</v>
      </c>
    </row>
    <row r="1950" spans="15:15" ht="15.75" customHeight="1" x14ac:dyDescent="0.2">
      <c r="O1950" s="27" t="e">
        <f t="shared" si="111"/>
        <v>#DIV/0!</v>
      </c>
    </row>
    <row r="1951" spans="15:15" ht="15.75" customHeight="1" x14ac:dyDescent="0.2">
      <c r="O1951" s="27" t="e">
        <f t="shared" si="111"/>
        <v>#DIV/0!</v>
      </c>
    </row>
    <row r="1952" spans="15:15" ht="15.75" customHeight="1" x14ac:dyDescent="0.2">
      <c r="O1952" s="27" t="e">
        <f t="shared" si="111"/>
        <v>#DIV/0!</v>
      </c>
    </row>
    <row r="1953" spans="15:15" ht="15.75" customHeight="1" x14ac:dyDescent="0.2">
      <c r="O1953" s="27" t="e">
        <f t="shared" si="111"/>
        <v>#DIV/0!</v>
      </c>
    </row>
    <row r="1954" spans="15:15" ht="15.75" customHeight="1" x14ac:dyDescent="0.2">
      <c r="O1954" s="27" t="e">
        <f t="shared" si="111"/>
        <v>#DIV/0!</v>
      </c>
    </row>
    <row r="1955" spans="15:15" ht="15.75" customHeight="1" x14ac:dyDescent="0.2">
      <c r="O1955" s="27" t="e">
        <f t="shared" si="111"/>
        <v>#DIV/0!</v>
      </c>
    </row>
    <row r="1956" spans="15:15" ht="15.75" customHeight="1" x14ac:dyDescent="0.2">
      <c r="O1956" s="27" t="e">
        <f t="shared" si="111"/>
        <v>#DIV/0!</v>
      </c>
    </row>
    <row r="1957" spans="15:15" ht="15.75" customHeight="1" x14ac:dyDescent="0.2">
      <c r="O1957" s="27" t="e">
        <f t="shared" si="111"/>
        <v>#DIV/0!</v>
      </c>
    </row>
    <row r="1958" spans="15:15" ht="15.75" customHeight="1" x14ac:dyDescent="0.2">
      <c r="O1958" s="27" t="e">
        <f t="shared" si="111"/>
        <v>#DIV/0!</v>
      </c>
    </row>
    <row r="1959" spans="15:15" ht="15.75" customHeight="1" x14ac:dyDescent="0.2">
      <c r="O1959" s="27" t="e">
        <f t="shared" si="111"/>
        <v>#DIV/0!</v>
      </c>
    </row>
    <row r="1960" spans="15:15" ht="15.75" customHeight="1" x14ac:dyDescent="0.2">
      <c r="O1960" s="27" t="e">
        <f t="shared" si="111"/>
        <v>#DIV/0!</v>
      </c>
    </row>
    <row r="1961" spans="15:15" ht="15.75" customHeight="1" x14ac:dyDescent="0.2">
      <c r="O1961" s="27" t="e">
        <f t="shared" si="111"/>
        <v>#DIV/0!</v>
      </c>
    </row>
    <row r="1962" spans="15:15" ht="15.75" customHeight="1" x14ac:dyDescent="0.2">
      <c r="O1962" s="27" t="e">
        <f t="shared" si="111"/>
        <v>#DIV/0!</v>
      </c>
    </row>
    <row r="1963" spans="15:15" ht="15.75" customHeight="1" x14ac:dyDescent="0.2">
      <c r="O1963" s="27" t="e">
        <f t="shared" si="111"/>
        <v>#DIV/0!</v>
      </c>
    </row>
    <row r="1964" spans="15:15" ht="15.75" customHeight="1" x14ac:dyDescent="0.2">
      <c r="O1964" s="27" t="e">
        <f t="shared" si="111"/>
        <v>#DIV/0!</v>
      </c>
    </row>
    <row r="1965" spans="15:15" ht="15.75" customHeight="1" x14ac:dyDescent="0.2">
      <c r="O1965" s="27" t="e">
        <f t="shared" si="111"/>
        <v>#DIV/0!</v>
      </c>
    </row>
    <row r="1966" spans="15:15" ht="15.75" customHeight="1" x14ac:dyDescent="0.2">
      <c r="O1966" s="27" t="e">
        <f t="shared" si="111"/>
        <v>#DIV/0!</v>
      </c>
    </row>
    <row r="1967" spans="15:15" ht="15.75" customHeight="1" x14ac:dyDescent="0.2">
      <c r="O1967" s="27" t="e">
        <f t="shared" si="111"/>
        <v>#DIV/0!</v>
      </c>
    </row>
    <row r="1968" spans="15:15" ht="15.75" customHeight="1" x14ac:dyDescent="0.2">
      <c r="O1968" s="27" t="e">
        <f t="shared" si="111"/>
        <v>#DIV/0!</v>
      </c>
    </row>
    <row r="1969" spans="15:15" ht="15.75" customHeight="1" x14ac:dyDescent="0.2">
      <c r="O1969" s="27" t="e">
        <f t="shared" si="111"/>
        <v>#DIV/0!</v>
      </c>
    </row>
    <row r="1970" spans="15:15" ht="15.75" customHeight="1" x14ac:dyDescent="0.2">
      <c r="O1970" s="27" t="e">
        <f t="shared" si="111"/>
        <v>#DIV/0!</v>
      </c>
    </row>
    <row r="1971" spans="15:15" ht="15.75" customHeight="1" x14ac:dyDescent="0.2">
      <c r="O1971" s="27" t="e">
        <f t="shared" si="111"/>
        <v>#DIV/0!</v>
      </c>
    </row>
    <row r="1972" spans="15:15" ht="15.75" customHeight="1" x14ac:dyDescent="0.2">
      <c r="O1972" s="27" t="e">
        <f t="shared" si="111"/>
        <v>#DIV/0!</v>
      </c>
    </row>
    <row r="1973" spans="15:15" ht="15.75" customHeight="1" x14ac:dyDescent="0.2">
      <c r="O1973" s="27" t="e">
        <f t="shared" si="111"/>
        <v>#DIV/0!</v>
      </c>
    </row>
    <row r="1974" spans="15:15" ht="15.75" customHeight="1" x14ac:dyDescent="0.2">
      <c r="O1974" s="27" t="e">
        <f t="shared" si="111"/>
        <v>#DIV/0!</v>
      </c>
    </row>
    <row r="1975" spans="15:15" ht="15.75" customHeight="1" x14ac:dyDescent="0.2">
      <c r="O1975" s="27" t="e">
        <f t="shared" si="111"/>
        <v>#DIV/0!</v>
      </c>
    </row>
    <row r="1976" spans="15:15" ht="15.75" customHeight="1" x14ac:dyDescent="0.2">
      <c r="O1976" s="27" t="e">
        <f t="shared" si="111"/>
        <v>#DIV/0!</v>
      </c>
    </row>
    <row r="1977" spans="15:15" ht="15.75" customHeight="1" x14ac:dyDescent="0.2">
      <c r="O1977" s="27" t="e">
        <f t="shared" si="111"/>
        <v>#DIV/0!</v>
      </c>
    </row>
    <row r="1978" spans="15:15" ht="15.75" customHeight="1" x14ac:dyDescent="0.2">
      <c r="O1978" s="27" t="e">
        <f t="shared" si="111"/>
        <v>#DIV/0!</v>
      </c>
    </row>
    <row r="1979" spans="15:15" ht="15.75" customHeight="1" x14ac:dyDescent="0.2">
      <c r="O1979" s="27" t="e">
        <f t="shared" si="111"/>
        <v>#DIV/0!</v>
      </c>
    </row>
    <row r="1980" spans="15:15" ht="15.75" customHeight="1" x14ac:dyDescent="0.2">
      <c r="O1980" s="27" t="e">
        <f t="shared" si="111"/>
        <v>#DIV/0!</v>
      </c>
    </row>
    <row r="1981" spans="15:15" ht="15.75" customHeight="1" x14ac:dyDescent="0.2">
      <c r="O1981" s="27" t="e">
        <f t="shared" si="111"/>
        <v>#DIV/0!</v>
      </c>
    </row>
    <row r="1982" spans="15:15" ht="15.75" customHeight="1" x14ac:dyDescent="0.2">
      <c r="O1982" s="27" t="e">
        <f t="shared" si="111"/>
        <v>#DIV/0!</v>
      </c>
    </row>
    <row r="1983" spans="15:15" ht="15.75" customHeight="1" x14ac:dyDescent="0.2">
      <c r="O1983" s="27" t="e">
        <f t="shared" si="111"/>
        <v>#DIV/0!</v>
      </c>
    </row>
    <row r="1984" spans="15:15" ht="15.75" customHeight="1" x14ac:dyDescent="0.2">
      <c r="O1984" s="27" t="e">
        <f t="shared" si="111"/>
        <v>#DIV/0!</v>
      </c>
    </row>
    <row r="1985" spans="15:15" ht="15.75" customHeight="1" x14ac:dyDescent="0.2">
      <c r="O1985" s="27" t="e">
        <f t="shared" si="111"/>
        <v>#DIV/0!</v>
      </c>
    </row>
    <row r="1986" spans="15:15" ht="15.75" customHeight="1" x14ac:dyDescent="0.2">
      <c r="O1986" s="27" t="e">
        <f t="shared" si="111"/>
        <v>#DIV/0!</v>
      </c>
    </row>
    <row r="1987" spans="15:15" ht="15.75" customHeight="1" x14ac:dyDescent="0.2">
      <c r="O1987" s="27" t="e">
        <f t="shared" ref="O1987:O2050" si="112">(E1987-F1987)/E1987</f>
        <v>#DIV/0!</v>
      </c>
    </row>
    <row r="1988" spans="15:15" ht="15.75" customHeight="1" x14ac:dyDescent="0.2">
      <c r="O1988" s="27" t="e">
        <f t="shared" si="112"/>
        <v>#DIV/0!</v>
      </c>
    </row>
    <row r="1989" spans="15:15" ht="15.75" customHeight="1" x14ac:dyDescent="0.2">
      <c r="O1989" s="27" t="e">
        <f t="shared" si="112"/>
        <v>#DIV/0!</v>
      </c>
    </row>
    <row r="1990" spans="15:15" ht="15.75" customHeight="1" x14ac:dyDescent="0.2">
      <c r="O1990" s="27" t="e">
        <f t="shared" si="112"/>
        <v>#DIV/0!</v>
      </c>
    </row>
    <row r="1991" spans="15:15" ht="15.75" customHeight="1" x14ac:dyDescent="0.2">
      <c r="O1991" s="27" t="e">
        <f t="shared" si="112"/>
        <v>#DIV/0!</v>
      </c>
    </row>
    <row r="1992" spans="15:15" ht="15.75" customHeight="1" x14ac:dyDescent="0.2">
      <c r="O1992" s="27" t="e">
        <f t="shared" si="112"/>
        <v>#DIV/0!</v>
      </c>
    </row>
    <row r="1993" spans="15:15" ht="15.75" customHeight="1" x14ac:dyDescent="0.2">
      <c r="O1993" s="27" t="e">
        <f t="shared" si="112"/>
        <v>#DIV/0!</v>
      </c>
    </row>
    <row r="1994" spans="15:15" ht="15.75" customHeight="1" x14ac:dyDescent="0.2">
      <c r="O1994" s="27" t="e">
        <f t="shared" si="112"/>
        <v>#DIV/0!</v>
      </c>
    </row>
    <row r="1995" spans="15:15" ht="15.75" customHeight="1" x14ac:dyDescent="0.2">
      <c r="O1995" s="27" t="e">
        <f t="shared" si="112"/>
        <v>#DIV/0!</v>
      </c>
    </row>
    <row r="1996" spans="15:15" ht="15.75" customHeight="1" x14ac:dyDescent="0.2">
      <c r="O1996" s="27" t="e">
        <f t="shared" si="112"/>
        <v>#DIV/0!</v>
      </c>
    </row>
    <row r="1997" spans="15:15" ht="15.75" customHeight="1" x14ac:dyDescent="0.2">
      <c r="O1997" s="27" t="e">
        <f t="shared" si="112"/>
        <v>#DIV/0!</v>
      </c>
    </row>
    <row r="1998" spans="15:15" ht="15.75" customHeight="1" x14ac:dyDescent="0.2">
      <c r="O1998" s="27" t="e">
        <f t="shared" si="112"/>
        <v>#DIV/0!</v>
      </c>
    </row>
    <row r="1999" spans="15:15" ht="15.75" customHeight="1" x14ac:dyDescent="0.2">
      <c r="O1999" s="27" t="e">
        <f t="shared" si="112"/>
        <v>#DIV/0!</v>
      </c>
    </row>
    <row r="2000" spans="15:15" ht="15.75" customHeight="1" x14ac:dyDescent="0.2">
      <c r="O2000" s="27" t="e">
        <f t="shared" si="112"/>
        <v>#DIV/0!</v>
      </c>
    </row>
    <row r="2001" spans="15:15" ht="15.75" customHeight="1" x14ac:dyDescent="0.2">
      <c r="O2001" s="27" t="e">
        <f t="shared" si="112"/>
        <v>#DIV/0!</v>
      </c>
    </row>
    <row r="2002" spans="15:15" ht="15.75" customHeight="1" x14ac:dyDescent="0.2">
      <c r="O2002" s="27" t="e">
        <f t="shared" si="112"/>
        <v>#DIV/0!</v>
      </c>
    </row>
    <row r="2003" spans="15:15" ht="15.75" customHeight="1" x14ac:dyDescent="0.2">
      <c r="O2003" s="27" t="e">
        <f t="shared" si="112"/>
        <v>#DIV/0!</v>
      </c>
    </row>
    <row r="2004" spans="15:15" ht="15.75" customHeight="1" x14ac:dyDescent="0.2">
      <c r="O2004" s="27" t="e">
        <f t="shared" si="112"/>
        <v>#DIV/0!</v>
      </c>
    </row>
    <row r="2005" spans="15:15" ht="15.75" customHeight="1" x14ac:dyDescent="0.2">
      <c r="O2005" s="27" t="e">
        <f t="shared" si="112"/>
        <v>#DIV/0!</v>
      </c>
    </row>
    <row r="2006" spans="15:15" ht="15.75" customHeight="1" x14ac:dyDescent="0.2">
      <c r="O2006" s="27" t="e">
        <f t="shared" si="112"/>
        <v>#DIV/0!</v>
      </c>
    </row>
    <row r="2007" spans="15:15" ht="15.75" customHeight="1" x14ac:dyDescent="0.2">
      <c r="O2007" s="27" t="e">
        <f t="shared" si="112"/>
        <v>#DIV/0!</v>
      </c>
    </row>
    <row r="2008" spans="15:15" ht="15.75" customHeight="1" x14ac:dyDescent="0.2">
      <c r="O2008" s="27" t="e">
        <f t="shared" si="112"/>
        <v>#DIV/0!</v>
      </c>
    </row>
    <row r="2009" spans="15:15" ht="15.75" customHeight="1" x14ac:dyDescent="0.2">
      <c r="O2009" s="27" t="e">
        <f t="shared" si="112"/>
        <v>#DIV/0!</v>
      </c>
    </row>
    <row r="2010" spans="15:15" ht="15.75" customHeight="1" x14ac:dyDescent="0.2">
      <c r="O2010" s="27" t="e">
        <f t="shared" si="112"/>
        <v>#DIV/0!</v>
      </c>
    </row>
    <row r="2011" spans="15:15" ht="15.75" customHeight="1" x14ac:dyDescent="0.2">
      <c r="O2011" s="27" t="e">
        <f t="shared" si="112"/>
        <v>#DIV/0!</v>
      </c>
    </row>
    <row r="2012" spans="15:15" ht="15.75" customHeight="1" x14ac:dyDescent="0.2">
      <c r="O2012" s="27" t="e">
        <f t="shared" si="112"/>
        <v>#DIV/0!</v>
      </c>
    </row>
    <row r="2013" spans="15:15" ht="15.75" customHeight="1" x14ac:dyDescent="0.2">
      <c r="O2013" s="27" t="e">
        <f t="shared" si="112"/>
        <v>#DIV/0!</v>
      </c>
    </row>
    <row r="2014" spans="15:15" ht="15.75" customHeight="1" x14ac:dyDescent="0.2">
      <c r="O2014" s="27" t="e">
        <f t="shared" si="112"/>
        <v>#DIV/0!</v>
      </c>
    </row>
    <row r="2015" spans="15:15" ht="15.75" customHeight="1" x14ac:dyDescent="0.2">
      <c r="O2015" s="27" t="e">
        <f t="shared" si="112"/>
        <v>#DIV/0!</v>
      </c>
    </row>
    <row r="2016" spans="15:15" ht="15.75" customHeight="1" x14ac:dyDescent="0.2">
      <c r="O2016" s="27" t="e">
        <f t="shared" si="112"/>
        <v>#DIV/0!</v>
      </c>
    </row>
    <row r="2017" spans="15:15" ht="15.75" customHeight="1" x14ac:dyDescent="0.2">
      <c r="O2017" s="27" t="e">
        <f t="shared" si="112"/>
        <v>#DIV/0!</v>
      </c>
    </row>
    <row r="2018" spans="15:15" ht="15.75" customHeight="1" x14ac:dyDescent="0.2">
      <c r="O2018" s="27" t="e">
        <f t="shared" si="112"/>
        <v>#DIV/0!</v>
      </c>
    </row>
    <row r="2019" spans="15:15" ht="15.75" customHeight="1" x14ac:dyDescent="0.2">
      <c r="O2019" s="27" t="e">
        <f t="shared" si="112"/>
        <v>#DIV/0!</v>
      </c>
    </row>
    <row r="2020" spans="15:15" ht="15.75" customHeight="1" x14ac:dyDescent="0.2">
      <c r="O2020" s="27" t="e">
        <f t="shared" si="112"/>
        <v>#DIV/0!</v>
      </c>
    </row>
    <row r="2021" spans="15:15" ht="15.75" customHeight="1" x14ac:dyDescent="0.2">
      <c r="O2021" s="27" t="e">
        <f t="shared" si="112"/>
        <v>#DIV/0!</v>
      </c>
    </row>
    <row r="2022" spans="15:15" ht="15.75" customHeight="1" x14ac:dyDescent="0.2">
      <c r="O2022" s="27" t="e">
        <f t="shared" si="112"/>
        <v>#DIV/0!</v>
      </c>
    </row>
    <row r="2023" spans="15:15" ht="15.75" customHeight="1" x14ac:dyDescent="0.2">
      <c r="O2023" s="27" t="e">
        <f t="shared" si="112"/>
        <v>#DIV/0!</v>
      </c>
    </row>
    <row r="2024" spans="15:15" ht="15.75" customHeight="1" x14ac:dyDescent="0.2">
      <c r="O2024" s="27" t="e">
        <f t="shared" si="112"/>
        <v>#DIV/0!</v>
      </c>
    </row>
    <row r="2025" spans="15:15" ht="15.75" customHeight="1" x14ac:dyDescent="0.2">
      <c r="O2025" s="27" t="e">
        <f t="shared" si="112"/>
        <v>#DIV/0!</v>
      </c>
    </row>
    <row r="2026" spans="15:15" ht="15.75" customHeight="1" x14ac:dyDescent="0.2">
      <c r="O2026" s="27" t="e">
        <f t="shared" si="112"/>
        <v>#DIV/0!</v>
      </c>
    </row>
    <row r="2027" spans="15:15" ht="15.75" customHeight="1" x14ac:dyDescent="0.2">
      <c r="O2027" s="27" t="e">
        <f t="shared" si="112"/>
        <v>#DIV/0!</v>
      </c>
    </row>
    <row r="2028" spans="15:15" ht="15.75" customHeight="1" x14ac:dyDescent="0.2">
      <c r="O2028" s="27" t="e">
        <f t="shared" si="112"/>
        <v>#DIV/0!</v>
      </c>
    </row>
    <row r="2029" spans="15:15" ht="15.75" customHeight="1" x14ac:dyDescent="0.2">
      <c r="O2029" s="27" t="e">
        <f t="shared" si="112"/>
        <v>#DIV/0!</v>
      </c>
    </row>
    <row r="2030" spans="15:15" ht="15.75" customHeight="1" x14ac:dyDescent="0.2">
      <c r="O2030" s="27" t="e">
        <f t="shared" si="112"/>
        <v>#DIV/0!</v>
      </c>
    </row>
    <row r="2031" spans="15:15" ht="15.75" customHeight="1" x14ac:dyDescent="0.2">
      <c r="O2031" s="27" t="e">
        <f t="shared" si="112"/>
        <v>#DIV/0!</v>
      </c>
    </row>
    <row r="2032" spans="15:15" ht="15.75" customHeight="1" x14ac:dyDescent="0.2">
      <c r="O2032" s="27" t="e">
        <f t="shared" si="112"/>
        <v>#DIV/0!</v>
      </c>
    </row>
    <row r="2033" spans="15:15" ht="15.75" customHeight="1" x14ac:dyDescent="0.2">
      <c r="O2033" s="27" t="e">
        <f t="shared" si="112"/>
        <v>#DIV/0!</v>
      </c>
    </row>
    <row r="2034" spans="15:15" ht="15.75" customHeight="1" x14ac:dyDescent="0.2">
      <c r="O2034" s="27" t="e">
        <f t="shared" si="112"/>
        <v>#DIV/0!</v>
      </c>
    </row>
    <row r="2035" spans="15:15" ht="15.75" customHeight="1" x14ac:dyDescent="0.2">
      <c r="O2035" s="27" t="e">
        <f t="shared" si="112"/>
        <v>#DIV/0!</v>
      </c>
    </row>
    <row r="2036" spans="15:15" ht="15.75" customHeight="1" x14ac:dyDescent="0.2">
      <c r="O2036" s="27" t="e">
        <f t="shared" si="112"/>
        <v>#DIV/0!</v>
      </c>
    </row>
    <row r="2037" spans="15:15" ht="15.75" customHeight="1" x14ac:dyDescent="0.2">
      <c r="O2037" s="27" t="e">
        <f t="shared" si="112"/>
        <v>#DIV/0!</v>
      </c>
    </row>
    <row r="2038" spans="15:15" ht="15.75" customHeight="1" x14ac:dyDescent="0.2">
      <c r="O2038" s="27" t="e">
        <f t="shared" si="112"/>
        <v>#DIV/0!</v>
      </c>
    </row>
    <row r="2039" spans="15:15" ht="15.75" customHeight="1" x14ac:dyDescent="0.2">
      <c r="O2039" s="27" t="e">
        <f t="shared" si="112"/>
        <v>#DIV/0!</v>
      </c>
    </row>
    <row r="2040" spans="15:15" ht="15.75" customHeight="1" x14ac:dyDescent="0.2">
      <c r="O2040" s="27" t="e">
        <f t="shared" si="112"/>
        <v>#DIV/0!</v>
      </c>
    </row>
    <row r="2041" spans="15:15" ht="15.75" customHeight="1" x14ac:dyDescent="0.2">
      <c r="O2041" s="27" t="e">
        <f t="shared" si="112"/>
        <v>#DIV/0!</v>
      </c>
    </row>
    <row r="2042" spans="15:15" ht="15.75" customHeight="1" x14ac:dyDescent="0.2">
      <c r="O2042" s="27" t="e">
        <f t="shared" si="112"/>
        <v>#DIV/0!</v>
      </c>
    </row>
    <row r="2043" spans="15:15" ht="15.75" customHeight="1" x14ac:dyDescent="0.2">
      <c r="O2043" s="27" t="e">
        <f t="shared" si="112"/>
        <v>#DIV/0!</v>
      </c>
    </row>
    <row r="2044" spans="15:15" ht="15.75" customHeight="1" x14ac:dyDescent="0.2">
      <c r="O2044" s="27" t="e">
        <f t="shared" si="112"/>
        <v>#DIV/0!</v>
      </c>
    </row>
    <row r="2045" spans="15:15" ht="15.75" customHeight="1" x14ac:dyDescent="0.2">
      <c r="O2045" s="27" t="e">
        <f t="shared" si="112"/>
        <v>#DIV/0!</v>
      </c>
    </row>
    <row r="2046" spans="15:15" ht="15.75" customHeight="1" x14ac:dyDescent="0.2">
      <c r="O2046" s="27" t="e">
        <f t="shared" si="112"/>
        <v>#DIV/0!</v>
      </c>
    </row>
    <row r="2047" spans="15:15" ht="15.75" customHeight="1" x14ac:dyDescent="0.2">
      <c r="O2047" s="27" t="e">
        <f t="shared" si="112"/>
        <v>#DIV/0!</v>
      </c>
    </row>
    <row r="2048" spans="15:15" ht="15.75" customHeight="1" x14ac:dyDescent="0.2">
      <c r="O2048" s="27" t="e">
        <f t="shared" si="112"/>
        <v>#DIV/0!</v>
      </c>
    </row>
    <row r="2049" spans="15:15" ht="15.75" customHeight="1" x14ac:dyDescent="0.2">
      <c r="O2049" s="27" t="e">
        <f t="shared" si="112"/>
        <v>#DIV/0!</v>
      </c>
    </row>
    <row r="2050" spans="15:15" ht="15.75" customHeight="1" x14ac:dyDescent="0.2">
      <c r="O2050" s="27" t="e">
        <f t="shared" si="112"/>
        <v>#DIV/0!</v>
      </c>
    </row>
    <row r="2051" spans="15:15" ht="15.75" customHeight="1" x14ac:dyDescent="0.2">
      <c r="O2051" s="27" t="e">
        <f t="shared" ref="O2051:O2114" si="113">(E2051-F2051)/E2051</f>
        <v>#DIV/0!</v>
      </c>
    </row>
    <row r="2052" spans="15:15" ht="15.75" customHeight="1" x14ac:dyDescent="0.2">
      <c r="O2052" s="27" t="e">
        <f t="shared" si="113"/>
        <v>#DIV/0!</v>
      </c>
    </row>
    <row r="2053" spans="15:15" ht="15.75" customHeight="1" x14ac:dyDescent="0.2">
      <c r="O2053" s="27" t="e">
        <f t="shared" si="113"/>
        <v>#DIV/0!</v>
      </c>
    </row>
    <row r="2054" spans="15:15" ht="15.75" customHeight="1" x14ac:dyDescent="0.2">
      <c r="O2054" s="27" t="e">
        <f t="shared" si="113"/>
        <v>#DIV/0!</v>
      </c>
    </row>
    <row r="2055" spans="15:15" ht="15.75" customHeight="1" x14ac:dyDescent="0.2">
      <c r="O2055" s="27" t="e">
        <f t="shared" si="113"/>
        <v>#DIV/0!</v>
      </c>
    </row>
    <row r="2056" spans="15:15" ht="15.75" customHeight="1" x14ac:dyDescent="0.2">
      <c r="O2056" s="27" t="e">
        <f t="shared" si="113"/>
        <v>#DIV/0!</v>
      </c>
    </row>
    <row r="2057" spans="15:15" ht="15.75" customHeight="1" x14ac:dyDescent="0.2">
      <c r="O2057" s="27" t="e">
        <f t="shared" si="113"/>
        <v>#DIV/0!</v>
      </c>
    </row>
    <row r="2058" spans="15:15" ht="15.75" customHeight="1" x14ac:dyDescent="0.2">
      <c r="O2058" s="27" t="e">
        <f t="shared" si="113"/>
        <v>#DIV/0!</v>
      </c>
    </row>
    <row r="2059" spans="15:15" ht="15.75" customHeight="1" x14ac:dyDescent="0.2">
      <c r="O2059" s="27" t="e">
        <f t="shared" si="113"/>
        <v>#DIV/0!</v>
      </c>
    </row>
    <row r="2060" spans="15:15" ht="15.75" customHeight="1" x14ac:dyDescent="0.2">
      <c r="O2060" s="27" t="e">
        <f t="shared" si="113"/>
        <v>#DIV/0!</v>
      </c>
    </row>
    <row r="2061" spans="15:15" ht="15.75" customHeight="1" x14ac:dyDescent="0.2">
      <c r="O2061" s="27" t="e">
        <f t="shared" si="113"/>
        <v>#DIV/0!</v>
      </c>
    </row>
    <row r="2062" spans="15:15" ht="15.75" customHeight="1" x14ac:dyDescent="0.2">
      <c r="O2062" s="27" t="e">
        <f t="shared" si="113"/>
        <v>#DIV/0!</v>
      </c>
    </row>
    <row r="2063" spans="15:15" ht="15.75" customHeight="1" x14ac:dyDescent="0.2">
      <c r="O2063" s="27" t="e">
        <f t="shared" si="113"/>
        <v>#DIV/0!</v>
      </c>
    </row>
    <row r="2064" spans="15:15" ht="15.75" customHeight="1" x14ac:dyDescent="0.2">
      <c r="O2064" s="27" t="e">
        <f t="shared" si="113"/>
        <v>#DIV/0!</v>
      </c>
    </row>
    <row r="2065" spans="15:15" ht="15.75" customHeight="1" x14ac:dyDescent="0.2">
      <c r="O2065" s="27" t="e">
        <f t="shared" si="113"/>
        <v>#DIV/0!</v>
      </c>
    </row>
    <row r="2066" spans="15:15" ht="15.75" customHeight="1" x14ac:dyDescent="0.2">
      <c r="O2066" s="27" t="e">
        <f t="shared" si="113"/>
        <v>#DIV/0!</v>
      </c>
    </row>
    <row r="2067" spans="15:15" ht="15.75" customHeight="1" x14ac:dyDescent="0.2">
      <c r="O2067" s="27" t="e">
        <f t="shared" si="113"/>
        <v>#DIV/0!</v>
      </c>
    </row>
    <row r="2068" spans="15:15" ht="15.75" customHeight="1" x14ac:dyDescent="0.2">
      <c r="O2068" s="27" t="e">
        <f t="shared" si="113"/>
        <v>#DIV/0!</v>
      </c>
    </row>
    <row r="2069" spans="15:15" ht="15.75" customHeight="1" x14ac:dyDescent="0.2">
      <c r="O2069" s="27" t="e">
        <f t="shared" si="113"/>
        <v>#DIV/0!</v>
      </c>
    </row>
    <row r="2070" spans="15:15" ht="15.75" customHeight="1" x14ac:dyDescent="0.2">
      <c r="O2070" s="27" t="e">
        <f t="shared" si="113"/>
        <v>#DIV/0!</v>
      </c>
    </row>
    <row r="2071" spans="15:15" ht="15.75" customHeight="1" x14ac:dyDescent="0.2">
      <c r="O2071" s="27" t="e">
        <f t="shared" si="113"/>
        <v>#DIV/0!</v>
      </c>
    </row>
    <row r="2072" spans="15:15" ht="15.75" customHeight="1" x14ac:dyDescent="0.2">
      <c r="O2072" s="27" t="e">
        <f t="shared" si="113"/>
        <v>#DIV/0!</v>
      </c>
    </row>
    <row r="2073" spans="15:15" ht="15.75" customHeight="1" x14ac:dyDescent="0.2">
      <c r="O2073" s="27" t="e">
        <f t="shared" si="113"/>
        <v>#DIV/0!</v>
      </c>
    </row>
    <row r="2074" spans="15:15" ht="15.75" customHeight="1" x14ac:dyDescent="0.2">
      <c r="O2074" s="27" t="e">
        <f t="shared" si="113"/>
        <v>#DIV/0!</v>
      </c>
    </row>
    <row r="2075" spans="15:15" ht="15.75" customHeight="1" x14ac:dyDescent="0.2">
      <c r="O2075" s="27" t="e">
        <f t="shared" si="113"/>
        <v>#DIV/0!</v>
      </c>
    </row>
    <row r="2076" spans="15:15" ht="15.75" customHeight="1" x14ac:dyDescent="0.2">
      <c r="O2076" s="27" t="e">
        <f t="shared" si="113"/>
        <v>#DIV/0!</v>
      </c>
    </row>
    <row r="2077" spans="15:15" ht="15.75" customHeight="1" x14ac:dyDescent="0.2">
      <c r="O2077" s="27" t="e">
        <f t="shared" si="113"/>
        <v>#DIV/0!</v>
      </c>
    </row>
    <row r="2078" spans="15:15" ht="15.75" customHeight="1" x14ac:dyDescent="0.2">
      <c r="O2078" s="27" t="e">
        <f t="shared" si="113"/>
        <v>#DIV/0!</v>
      </c>
    </row>
    <row r="2079" spans="15:15" ht="15.75" customHeight="1" x14ac:dyDescent="0.2">
      <c r="O2079" s="27" t="e">
        <f t="shared" si="113"/>
        <v>#DIV/0!</v>
      </c>
    </row>
    <row r="2080" spans="15:15" ht="15.75" customHeight="1" x14ac:dyDescent="0.2">
      <c r="O2080" s="27" t="e">
        <f t="shared" si="113"/>
        <v>#DIV/0!</v>
      </c>
    </row>
    <row r="2081" spans="15:15" ht="15.75" customHeight="1" x14ac:dyDescent="0.2">
      <c r="O2081" s="27" t="e">
        <f t="shared" si="113"/>
        <v>#DIV/0!</v>
      </c>
    </row>
    <row r="2082" spans="15:15" ht="15.75" customHeight="1" x14ac:dyDescent="0.2">
      <c r="O2082" s="27" t="e">
        <f t="shared" si="113"/>
        <v>#DIV/0!</v>
      </c>
    </row>
    <row r="2083" spans="15:15" ht="15.75" customHeight="1" x14ac:dyDescent="0.2">
      <c r="O2083" s="27" t="e">
        <f t="shared" si="113"/>
        <v>#DIV/0!</v>
      </c>
    </row>
    <row r="2084" spans="15:15" ht="15.75" customHeight="1" x14ac:dyDescent="0.2">
      <c r="O2084" s="27" t="e">
        <f t="shared" si="113"/>
        <v>#DIV/0!</v>
      </c>
    </row>
    <row r="2085" spans="15:15" ht="15.75" customHeight="1" x14ac:dyDescent="0.2">
      <c r="O2085" s="27" t="e">
        <f t="shared" si="113"/>
        <v>#DIV/0!</v>
      </c>
    </row>
    <row r="2086" spans="15:15" ht="15.75" customHeight="1" x14ac:dyDescent="0.2">
      <c r="O2086" s="27" t="e">
        <f t="shared" si="113"/>
        <v>#DIV/0!</v>
      </c>
    </row>
    <row r="2087" spans="15:15" ht="15.75" customHeight="1" x14ac:dyDescent="0.2">
      <c r="O2087" s="27" t="e">
        <f t="shared" si="113"/>
        <v>#DIV/0!</v>
      </c>
    </row>
    <row r="2088" spans="15:15" ht="15.75" customHeight="1" x14ac:dyDescent="0.2">
      <c r="O2088" s="27" t="e">
        <f t="shared" si="113"/>
        <v>#DIV/0!</v>
      </c>
    </row>
    <row r="2089" spans="15:15" ht="15.75" customHeight="1" x14ac:dyDescent="0.2">
      <c r="O2089" s="27" t="e">
        <f t="shared" si="113"/>
        <v>#DIV/0!</v>
      </c>
    </row>
    <row r="2090" spans="15:15" ht="15.75" customHeight="1" x14ac:dyDescent="0.2">
      <c r="O2090" s="27" t="e">
        <f t="shared" si="113"/>
        <v>#DIV/0!</v>
      </c>
    </row>
    <row r="2091" spans="15:15" ht="15.75" customHeight="1" x14ac:dyDescent="0.2">
      <c r="O2091" s="27" t="e">
        <f t="shared" si="113"/>
        <v>#DIV/0!</v>
      </c>
    </row>
    <row r="2092" spans="15:15" ht="15.75" customHeight="1" x14ac:dyDescent="0.2">
      <c r="O2092" s="27" t="e">
        <f t="shared" si="113"/>
        <v>#DIV/0!</v>
      </c>
    </row>
    <row r="2093" spans="15:15" ht="15.75" customHeight="1" x14ac:dyDescent="0.2">
      <c r="O2093" s="27" t="e">
        <f t="shared" si="113"/>
        <v>#DIV/0!</v>
      </c>
    </row>
    <row r="2094" spans="15:15" ht="15.75" customHeight="1" x14ac:dyDescent="0.2">
      <c r="O2094" s="27" t="e">
        <f t="shared" si="113"/>
        <v>#DIV/0!</v>
      </c>
    </row>
    <row r="2095" spans="15:15" ht="15.75" customHeight="1" x14ac:dyDescent="0.2">
      <c r="O2095" s="27" t="e">
        <f t="shared" si="113"/>
        <v>#DIV/0!</v>
      </c>
    </row>
    <row r="2096" spans="15:15" ht="15.75" customHeight="1" x14ac:dyDescent="0.2">
      <c r="O2096" s="27" t="e">
        <f t="shared" si="113"/>
        <v>#DIV/0!</v>
      </c>
    </row>
    <row r="2097" spans="15:15" ht="15.75" customHeight="1" x14ac:dyDescent="0.2">
      <c r="O2097" s="27" t="e">
        <f t="shared" si="113"/>
        <v>#DIV/0!</v>
      </c>
    </row>
    <row r="2098" spans="15:15" ht="15.75" customHeight="1" x14ac:dyDescent="0.2">
      <c r="O2098" s="27" t="e">
        <f t="shared" si="113"/>
        <v>#DIV/0!</v>
      </c>
    </row>
    <row r="2099" spans="15:15" ht="15.75" customHeight="1" x14ac:dyDescent="0.2">
      <c r="O2099" s="27" t="e">
        <f t="shared" si="113"/>
        <v>#DIV/0!</v>
      </c>
    </row>
    <row r="2100" spans="15:15" ht="15.75" customHeight="1" x14ac:dyDescent="0.2">
      <c r="O2100" s="27" t="e">
        <f t="shared" si="113"/>
        <v>#DIV/0!</v>
      </c>
    </row>
    <row r="2101" spans="15:15" ht="15.75" customHeight="1" x14ac:dyDescent="0.2">
      <c r="O2101" s="27" t="e">
        <f t="shared" si="113"/>
        <v>#DIV/0!</v>
      </c>
    </row>
    <row r="2102" spans="15:15" ht="15.75" customHeight="1" x14ac:dyDescent="0.2">
      <c r="O2102" s="27" t="e">
        <f t="shared" si="113"/>
        <v>#DIV/0!</v>
      </c>
    </row>
    <row r="2103" spans="15:15" ht="15.75" customHeight="1" x14ac:dyDescent="0.2">
      <c r="O2103" s="27" t="e">
        <f t="shared" si="113"/>
        <v>#DIV/0!</v>
      </c>
    </row>
    <row r="2104" spans="15:15" ht="15.75" customHeight="1" x14ac:dyDescent="0.2">
      <c r="O2104" s="27" t="e">
        <f t="shared" si="113"/>
        <v>#DIV/0!</v>
      </c>
    </row>
    <row r="2105" spans="15:15" ht="15.75" customHeight="1" x14ac:dyDescent="0.2">
      <c r="O2105" s="27" t="e">
        <f t="shared" si="113"/>
        <v>#DIV/0!</v>
      </c>
    </row>
    <row r="2106" spans="15:15" ht="15.75" customHeight="1" x14ac:dyDescent="0.2">
      <c r="O2106" s="27" t="e">
        <f t="shared" si="113"/>
        <v>#DIV/0!</v>
      </c>
    </row>
    <row r="2107" spans="15:15" ht="15.75" customHeight="1" x14ac:dyDescent="0.2">
      <c r="O2107" s="27" t="e">
        <f t="shared" si="113"/>
        <v>#DIV/0!</v>
      </c>
    </row>
    <row r="2108" spans="15:15" ht="15.75" customHeight="1" x14ac:dyDescent="0.2">
      <c r="O2108" s="27" t="e">
        <f t="shared" si="113"/>
        <v>#DIV/0!</v>
      </c>
    </row>
    <row r="2109" spans="15:15" ht="15.75" customHeight="1" x14ac:dyDescent="0.2">
      <c r="O2109" s="27" t="e">
        <f t="shared" si="113"/>
        <v>#DIV/0!</v>
      </c>
    </row>
    <row r="2110" spans="15:15" ht="15.75" customHeight="1" x14ac:dyDescent="0.2">
      <c r="O2110" s="27" t="e">
        <f t="shared" si="113"/>
        <v>#DIV/0!</v>
      </c>
    </row>
    <row r="2111" spans="15:15" ht="15.75" customHeight="1" x14ac:dyDescent="0.2">
      <c r="O2111" s="27" t="e">
        <f t="shared" si="113"/>
        <v>#DIV/0!</v>
      </c>
    </row>
    <row r="2112" spans="15:15" ht="15.75" customHeight="1" x14ac:dyDescent="0.2">
      <c r="O2112" s="27" t="e">
        <f t="shared" si="113"/>
        <v>#DIV/0!</v>
      </c>
    </row>
    <row r="2113" spans="15:15" ht="15.75" customHeight="1" x14ac:dyDescent="0.2">
      <c r="O2113" s="27" t="e">
        <f t="shared" si="113"/>
        <v>#DIV/0!</v>
      </c>
    </row>
    <row r="2114" spans="15:15" ht="15.75" customHeight="1" x14ac:dyDescent="0.2">
      <c r="O2114" s="27" t="e">
        <f t="shared" si="113"/>
        <v>#DIV/0!</v>
      </c>
    </row>
    <row r="2115" spans="15:15" ht="15.75" customHeight="1" x14ac:dyDescent="0.2">
      <c r="O2115" s="27" t="e">
        <f t="shared" ref="O2115:O2178" si="114">(E2115-F2115)/E2115</f>
        <v>#DIV/0!</v>
      </c>
    </row>
    <row r="2116" spans="15:15" ht="15.75" customHeight="1" x14ac:dyDescent="0.2">
      <c r="O2116" s="27" t="e">
        <f t="shared" si="114"/>
        <v>#DIV/0!</v>
      </c>
    </row>
    <row r="2117" spans="15:15" ht="15.75" customHeight="1" x14ac:dyDescent="0.2">
      <c r="O2117" s="27" t="e">
        <f t="shared" si="114"/>
        <v>#DIV/0!</v>
      </c>
    </row>
    <row r="2118" spans="15:15" ht="15.75" customHeight="1" x14ac:dyDescent="0.2">
      <c r="O2118" s="27" t="e">
        <f t="shared" si="114"/>
        <v>#DIV/0!</v>
      </c>
    </row>
    <row r="2119" spans="15:15" ht="15.75" customHeight="1" x14ac:dyDescent="0.2">
      <c r="O2119" s="27" t="e">
        <f t="shared" si="114"/>
        <v>#DIV/0!</v>
      </c>
    </row>
    <row r="2120" spans="15:15" ht="15.75" customHeight="1" x14ac:dyDescent="0.2">
      <c r="O2120" s="27" t="e">
        <f t="shared" si="114"/>
        <v>#DIV/0!</v>
      </c>
    </row>
    <row r="2121" spans="15:15" ht="15.75" customHeight="1" x14ac:dyDescent="0.2">
      <c r="O2121" s="27" t="e">
        <f t="shared" si="114"/>
        <v>#DIV/0!</v>
      </c>
    </row>
    <row r="2122" spans="15:15" ht="15.75" customHeight="1" x14ac:dyDescent="0.2">
      <c r="O2122" s="27" t="e">
        <f t="shared" si="114"/>
        <v>#DIV/0!</v>
      </c>
    </row>
    <row r="2123" spans="15:15" ht="15.75" customHeight="1" x14ac:dyDescent="0.2">
      <c r="O2123" s="27" t="e">
        <f t="shared" si="114"/>
        <v>#DIV/0!</v>
      </c>
    </row>
    <row r="2124" spans="15:15" ht="15.75" customHeight="1" x14ac:dyDescent="0.2">
      <c r="O2124" s="27" t="e">
        <f t="shared" si="114"/>
        <v>#DIV/0!</v>
      </c>
    </row>
    <row r="2125" spans="15:15" ht="15.75" customHeight="1" x14ac:dyDescent="0.2">
      <c r="O2125" s="27" t="e">
        <f t="shared" si="114"/>
        <v>#DIV/0!</v>
      </c>
    </row>
    <row r="2126" spans="15:15" ht="15.75" customHeight="1" x14ac:dyDescent="0.2">
      <c r="O2126" s="27" t="e">
        <f t="shared" si="114"/>
        <v>#DIV/0!</v>
      </c>
    </row>
    <row r="2127" spans="15:15" ht="15.75" customHeight="1" x14ac:dyDescent="0.2">
      <c r="O2127" s="27" t="e">
        <f t="shared" si="114"/>
        <v>#DIV/0!</v>
      </c>
    </row>
    <row r="2128" spans="15:15" ht="15.75" customHeight="1" x14ac:dyDescent="0.2">
      <c r="O2128" s="27" t="e">
        <f t="shared" si="114"/>
        <v>#DIV/0!</v>
      </c>
    </row>
    <row r="2129" spans="15:15" ht="15.75" customHeight="1" x14ac:dyDescent="0.2">
      <c r="O2129" s="27" t="e">
        <f t="shared" si="114"/>
        <v>#DIV/0!</v>
      </c>
    </row>
    <row r="2130" spans="15:15" ht="15.75" customHeight="1" x14ac:dyDescent="0.2">
      <c r="O2130" s="27" t="e">
        <f t="shared" si="114"/>
        <v>#DIV/0!</v>
      </c>
    </row>
    <row r="2131" spans="15:15" ht="15.75" customHeight="1" x14ac:dyDescent="0.2">
      <c r="O2131" s="27" t="e">
        <f t="shared" si="114"/>
        <v>#DIV/0!</v>
      </c>
    </row>
    <row r="2132" spans="15:15" ht="15.75" customHeight="1" x14ac:dyDescent="0.2">
      <c r="O2132" s="27" t="e">
        <f t="shared" si="114"/>
        <v>#DIV/0!</v>
      </c>
    </row>
    <row r="2133" spans="15:15" ht="15.75" customHeight="1" x14ac:dyDescent="0.2">
      <c r="O2133" s="27" t="e">
        <f t="shared" si="114"/>
        <v>#DIV/0!</v>
      </c>
    </row>
    <row r="2134" spans="15:15" ht="15.75" customHeight="1" x14ac:dyDescent="0.2">
      <c r="O2134" s="27" t="e">
        <f t="shared" si="114"/>
        <v>#DIV/0!</v>
      </c>
    </row>
    <row r="2135" spans="15:15" ht="15.75" customHeight="1" x14ac:dyDescent="0.2">
      <c r="O2135" s="27" t="e">
        <f t="shared" si="114"/>
        <v>#DIV/0!</v>
      </c>
    </row>
    <row r="2136" spans="15:15" ht="15.75" customHeight="1" x14ac:dyDescent="0.2">
      <c r="O2136" s="27" t="e">
        <f t="shared" si="114"/>
        <v>#DIV/0!</v>
      </c>
    </row>
    <row r="2137" spans="15:15" ht="15.75" customHeight="1" x14ac:dyDescent="0.2">
      <c r="O2137" s="27" t="e">
        <f t="shared" si="114"/>
        <v>#DIV/0!</v>
      </c>
    </row>
    <row r="2138" spans="15:15" ht="15.75" customHeight="1" x14ac:dyDescent="0.2">
      <c r="O2138" s="27" t="e">
        <f t="shared" si="114"/>
        <v>#DIV/0!</v>
      </c>
    </row>
    <row r="2139" spans="15:15" ht="15.75" customHeight="1" x14ac:dyDescent="0.2">
      <c r="O2139" s="27" t="e">
        <f t="shared" si="114"/>
        <v>#DIV/0!</v>
      </c>
    </row>
    <row r="2140" spans="15:15" ht="15.75" customHeight="1" x14ac:dyDescent="0.2">
      <c r="O2140" s="27" t="e">
        <f t="shared" si="114"/>
        <v>#DIV/0!</v>
      </c>
    </row>
    <row r="2141" spans="15:15" ht="15.75" customHeight="1" x14ac:dyDescent="0.2">
      <c r="O2141" s="27" t="e">
        <f t="shared" si="114"/>
        <v>#DIV/0!</v>
      </c>
    </row>
    <row r="2142" spans="15:15" ht="15.75" customHeight="1" x14ac:dyDescent="0.2">
      <c r="O2142" s="27" t="e">
        <f t="shared" si="114"/>
        <v>#DIV/0!</v>
      </c>
    </row>
    <row r="2143" spans="15:15" ht="15.75" customHeight="1" x14ac:dyDescent="0.2">
      <c r="O2143" s="27" t="e">
        <f t="shared" si="114"/>
        <v>#DIV/0!</v>
      </c>
    </row>
    <row r="2144" spans="15:15" ht="15.75" customHeight="1" x14ac:dyDescent="0.2">
      <c r="O2144" s="27" t="e">
        <f t="shared" si="114"/>
        <v>#DIV/0!</v>
      </c>
    </row>
    <row r="2145" spans="15:15" ht="15.75" customHeight="1" x14ac:dyDescent="0.2">
      <c r="O2145" s="27" t="e">
        <f t="shared" si="114"/>
        <v>#DIV/0!</v>
      </c>
    </row>
    <row r="2146" spans="15:15" ht="15.75" customHeight="1" x14ac:dyDescent="0.2">
      <c r="O2146" s="27" t="e">
        <f t="shared" si="114"/>
        <v>#DIV/0!</v>
      </c>
    </row>
    <row r="2147" spans="15:15" ht="15.75" customHeight="1" x14ac:dyDescent="0.2">
      <c r="O2147" s="27" t="e">
        <f t="shared" si="114"/>
        <v>#DIV/0!</v>
      </c>
    </row>
    <row r="2148" spans="15:15" ht="15.75" customHeight="1" x14ac:dyDescent="0.2">
      <c r="O2148" s="27" t="e">
        <f t="shared" si="114"/>
        <v>#DIV/0!</v>
      </c>
    </row>
    <row r="2149" spans="15:15" ht="15.75" customHeight="1" x14ac:dyDescent="0.2">
      <c r="O2149" s="27" t="e">
        <f t="shared" si="114"/>
        <v>#DIV/0!</v>
      </c>
    </row>
    <row r="2150" spans="15:15" ht="15.75" customHeight="1" x14ac:dyDescent="0.2">
      <c r="O2150" s="27" t="e">
        <f t="shared" si="114"/>
        <v>#DIV/0!</v>
      </c>
    </row>
    <row r="2151" spans="15:15" ht="15.75" customHeight="1" x14ac:dyDescent="0.2">
      <c r="O2151" s="27" t="e">
        <f t="shared" si="114"/>
        <v>#DIV/0!</v>
      </c>
    </row>
    <row r="2152" spans="15:15" ht="15.75" customHeight="1" x14ac:dyDescent="0.2">
      <c r="O2152" s="27" t="e">
        <f t="shared" si="114"/>
        <v>#DIV/0!</v>
      </c>
    </row>
    <row r="2153" spans="15:15" ht="15.75" customHeight="1" x14ac:dyDescent="0.2">
      <c r="O2153" s="27" t="e">
        <f t="shared" si="114"/>
        <v>#DIV/0!</v>
      </c>
    </row>
    <row r="2154" spans="15:15" ht="15.75" customHeight="1" x14ac:dyDescent="0.2">
      <c r="O2154" s="27" t="e">
        <f t="shared" si="114"/>
        <v>#DIV/0!</v>
      </c>
    </row>
    <row r="2155" spans="15:15" ht="15.75" customHeight="1" x14ac:dyDescent="0.2">
      <c r="O2155" s="27" t="e">
        <f t="shared" si="114"/>
        <v>#DIV/0!</v>
      </c>
    </row>
    <row r="2156" spans="15:15" ht="15.75" customHeight="1" x14ac:dyDescent="0.2">
      <c r="O2156" s="27" t="e">
        <f t="shared" si="114"/>
        <v>#DIV/0!</v>
      </c>
    </row>
    <row r="2157" spans="15:15" ht="15.75" customHeight="1" x14ac:dyDescent="0.2">
      <c r="O2157" s="27" t="e">
        <f t="shared" si="114"/>
        <v>#DIV/0!</v>
      </c>
    </row>
    <row r="2158" spans="15:15" ht="15.75" customHeight="1" x14ac:dyDescent="0.2">
      <c r="O2158" s="27" t="e">
        <f t="shared" si="114"/>
        <v>#DIV/0!</v>
      </c>
    </row>
    <row r="2159" spans="15:15" ht="15.75" customHeight="1" x14ac:dyDescent="0.2">
      <c r="O2159" s="27" t="e">
        <f t="shared" si="114"/>
        <v>#DIV/0!</v>
      </c>
    </row>
    <row r="2160" spans="15:15" ht="15.75" customHeight="1" x14ac:dyDescent="0.2">
      <c r="O2160" s="27" t="e">
        <f t="shared" si="114"/>
        <v>#DIV/0!</v>
      </c>
    </row>
    <row r="2161" spans="15:15" ht="15.75" customHeight="1" x14ac:dyDescent="0.2">
      <c r="O2161" s="27" t="e">
        <f t="shared" si="114"/>
        <v>#DIV/0!</v>
      </c>
    </row>
    <row r="2162" spans="15:15" ht="15.75" customHeight="1" x14ac:dyDescent="0.2">
      <c r="O2162" s="27" t="e">
        <f t="shared" si="114"/>
        <v>#DIV/0!</v>
      </c>
    </row>
    <row r="2163" spans="15:15" ht="15.75" customHeight="1" x14ac:dyDescent="0.2">
      <c r="O2163" s="27" t="e">
        <f t="shared" si="114"/>
        <v>#DIV/0!</v>
      </c>
    </row>
    <row r="2164" spans="15:15" ht="15.75" customHeight="1" x14ac:dyDescent="0.2">
      <c r="O2164" s="27" t="e">
        <f t="shared" si="114"/>
        <v>#DIV/0!</v>
      </c>
    </row>
    <row r="2165" spans="15:15" ht="15.75" customHeight="1" x14ac:dyDescent="0.2">
      <c r="O2165" s="27" t="e">
        <f t="shared" si="114"/>
        <v>#DIV/0!</v>
      </c>
    </row>
    <row r="2166" spans="15:15" ht="15.75" customHeight="1" x14ac:dyDescent="0.2">
      <c r="O2166" s="27" t="e">
        <f t="shared" si="114"/>
        <v>#DIV/0!</v>
      </c>
    </row>
    <row r="2167" spans="15:15" ht="15.75" customHeight="1" x14ac:dyDescent="0.2">
      <c r="O2167" s="27" t="e">
        <f t="shared" si="114"/>
        <v>#DIV/0!</v>
      </c>
    </row>
    <row r="2168" spans="15:15" ht="15.75" customHeight="1" x14ac:dyDescent="0.2">
      <c r="O2168" s="27" t="e">
        <f t="shared" si="114"/>
        <v>#DIV/0!</v>
      </c>
    </row>
    <row r="2169" spans="15:15" ht="15.75" customHeight="1" x14ac:dyDescent="0.2">
      <c r="O2169" s="27" t="e">
        <f t="shared" si="114"/>
        <v>#DIV/0!</v>
      </c>
    </row>
    <row r="2170" spans="15:15" ht="15.75" customHeight="1" x14ac:dyDescent="0.2">
      <c r="O2170" s="27" t="e">
        <f t="shared" si="114"/>
        <v>#DIV/0!</v>
      </c>
    </row>
    <row r="2171" spans="15:15" ht="15.75" customHeight="1" x14ac:dyDescent="0.2">
      <c r="O2171" s="27" t="e">
        <f t="shared" si="114"/>
        <v>#DIV/0!</v>
      </c>
    </row>
    <row r="2172" spans="15:15" ht="15.75" customHeight="1" x14ac:dyDescent="0.2">
      <c r="O2172" s="27" t="e">
        <f t="shared" si="114"/>
        <v>#DIV/0!</v>
      </c>
    </row>
    <row r="2173" spans="15:15" ht="15.75" customHeight="1" x14ac:dyDescent="0.2">
      <c r="O2173" s="27" t="e">
        <f t="shared" si="114"/>
        <v>#DIV/0!</v>
      </c>
    </row>
    <row r="2174" spans="15:15" ht="15.75" customHeight="1" x14ac:dyDescent="0.2">
      <c r="O2174" s="27" t="e">
        <f t="shared" si="114"/>
        <v>#DIV/0!</v>
      </c>
    </row>
    <row r="2175" spans="15:15" ht="15.75" customHeight="1" x14ac:dyDescent="0.2">
      <c r="O2175" s="27" t="e">
        <f t="shared" si="114"/>
        <v>#DIV/0!</v>
      </c>
    </row>
    <row r="2176" spans="15:15" ht="15.75" customHeight="1" x14ac:dyDescent="0.2">
      <c r="O2176" s="27" t="e">
        <f t="shared" si="114"/>
        <v>#DIV/0!</v>
      </c>
    </row>
    <row r="2177" spans="15:15" ht="15.75" customHeight="1" x14ac:dyDescent="0.2">
      <c r="O2177" s="27" t="e">
        <f t="shared" si="114"/>
        <v>#DIV/0!</v>
      </c>
    </row>
    <row r="2178" spans="15:15" ht="15.75" customHeight="1" x14ac:dyDescent="0.2">
      <c r="O2178" s="27" t="e">
        <f t="shared" si="114"/>
        <v>#DIV/0!</v>
      </c>
    </row>
    <row r="2179" spans="15:15" ht="15.75" customHeight="1" x14ac:dyDescent="0.2">
      <c r="O2179" s="27" t="e">
        <f t="shared" ref="O2179:O2242" si="115">(E2179-F2179)/E2179</f>
        <v>#DIV/0!</v>
      </c>
    </row>
    <row r="2180" spans="15:15" ht="15.75" customHeight="1" x14ac:dyDescent="0.2">
      <c r="O2180" s="27" t="e">
        <f t="shared" si="115"/>
        <v>#DIV/0!</v>
      </c>
    </row>
    <row r="2181" spans="15:15" ht="15.75" customHeight="1" x14ac:dyDescent="0.2">
      <c r="O2181" s="27" t="e">
        <f t="shared" si="115"/>
        <v>#DIV/0!</v>
      </c>
    </row>
    <row r="2182" spans="15:15" ht="15.75" customHeight="1" x14ac:dyDescent="0.2">
      <c r="O2182" s="27" t="e">
        <f t="shared" si="115"/>
        <v>#DIV/0!</v>
      </c>
    </row>
    <row r="2183" spans="15:15" ht="15.75" customHeight="1" x14ac:dyDescent="0.2">
      <c r="O2183" s="27" t="e">
        <f t="shared" si="115"/>
        <v>#DIV/0!</v>
      </c>
    </row>
    <row r="2184" spans="15:15" ht="15.75" customHeight="1" x14ac:dyDescent="0.2">
      <c r="O2184" s="27" t="e">
        <f t="shared" si="115"/>
        <v>#DIV/0!</v>
      </c>
    </row>
    <row r="2185" spans="15:15" ht="15.75" customHeight="1" x14ac:dyDescent="0.2">
      <c r="O2185" s="27" t="e">
        <f t="shared" si="115"/>
        <v>#DIV/0!</v>
      </c>
    </row>
    <row r="2186" spans="15:15" ht="15.75" customHeight="1" x14ac:dyDescent="0.2">
      <c r="O2186" s="27" t="e">
        <f t="shared" si="115"/>
        <v>#DIV/0!</v>
      </c>
    </row>
    <row r="2187" spans="15:15" ht="15.75" customHeight="1" x14ac:dyDescent="0.2">
      <c r="O2187" s="27" t="e">
        <f t="shared" si="115"/>
        <v>#DIV/0!</v>
      </c>
    </row>
    <row r="2188" spans="15:15" ht="15.75" customHeight="1" x14ac:dyDescent="0.2">
      <c r="O2188" s="27" t="e">
        <f t="shared" si="115"/>
        <v>#DIV/0!</v>
      </c>
    </row>
    <row r="2189" spans="15:15" ht="15.75" customHeight="1" x14ac:dyDescent="0.2">
      <c r="O2189" s="27" t="e">
        <f t="shared" si="115"/>
        <v>#DIV/0!</v>
      </c>
    </row>
    <row r="2190" spans="15:15" ht="15.75" customHeight="1" x14ac:dyDescent="0.2">
      <c r="O2190" s="27" t="e">
        <f t="shared" si="115"/>
        <v>#DIV/0!</v>
      </c>
    </row>
    <row r="2191" spans="15:15" ht="15.75" customHeight="1" x14ac:dyDescent="0.2">
      <c r="O2191" s="27" t="e">
        <f t="shared" si="115"/>
        <v>#DIV/0!</v>
      </c>
    </row>
    <row r="2192" spans="15:15" ht="15.75" customHeight="1" x14ac:dyDescent="0.2">
      <c r="O2192" s="27" t="e">
        <f t="shared" si="115"/>
        <v>#DIV/0!</v>
      </c>
    </row>
    <row r="2193" spans="15:15" ht="15.75" customHeight="1" x14ac:dyDescent="0.2">
      <c r="O2193" s="27" t="e">
        <f t="shared" si="115"/>
        <v>#DIV/0!</v>
      </c>
    </row>
    <row r="2194" spans="15:15" ht="15.75" customHeight="1" x14ac:dyDescent="0.2">
      <c r="O2194" s="27" t="e">
        <f t="shared" si="115"/>
        <v>#DIV/0!</v>
      </c>
    </row>
    <row r="2195" spans="15:15" ht="15.75" customHeight="1" x14ac:dyDescent="0.2">
      <c r="O2195" s="27" t="e">
        <f t="shared" si="115"/>
        <v>#DIV/0!</v>
      </c>
    </row>
    <row r="2196" spans="15:15" ht="15.75" customHeight="1" x14ac:dyDescent="0.2">
      <c r="O2196" s="27" t="e">
        <f t="shared" si="115"/>
        <v>#DIV/0!</v>
      </c>
    </row>
    <row r="2197" spans="15:15" ht="15.75" customHeight="1" x14ac:dyDescent="0.2">
      <c r="O2197" s="27" t="e">
        <f t="shared" si="115"/>
        <v>#DIV/0!</v>
      </c>
    </row>
    <row r="2198" spans="15:15" ht="15.75" customHeight="1" x14ac:dyDescent="0.2">
      <c r="O2198" s="27" t="e">
        <f t="shared" si="115"/>
        <v>#DIV/0!</v>
      </c>
    </row>
    <row r="2199" spans="15:15" ht="15.75" customHeight="1" x14ac:dyDescent="0.2">
      <c r="O2199" s="27" t="e">
        <f t="shared" si="115"/>
        <v>#DIV/0!</v>
      </c>
    </row>
    <row r="2200" spans="15:15" ht="15.75" customHeight="1" x14ac:dyDescent="0.2">
      <c r="O2200" s="27" t="e">
        <f t="shared" si="115"/>
        <v>#DIV/0!</v>
      </c>
    </row>
    <row r="2201" spans="15:15" ht="15.75" customHeight="1" x14ac:dyDescent="0.2">
      <c r="O2201" s="27" t="e">
        <f t="shared" si="115"/>
        <v>#DIV/0!</v>
      </c>
    </row>
    <row r="2202" spans="15:15" ht="15.75" customHeight="1" x14ac:dyDescent="0.2">
      <c r="O2202" s="27" t="e">
        <f t="shared" si="115"/>
        <v>#DIV/0!</v>
      </c>
    </row>
    <row r="2203" spans="15:15" ht="15.75" customHeight="1" x14ac:dyDescent="0.2">
      <c r="O2203" s="27" t="e">
        <f t="shared" si="115"/>
        <v>#DIV/0!</v>
      </c>
    </row>
    <row r="2204" spans="15:15" ht="15.75" customHeight="1" x14ac:dyDescent="0.2">
      <c r="O2204" s="27" t="e">
        <f t="shared" si="115"/>
        <v>#DIV/0!</v>
      </c>
    </row>
    <row r="2205" spans="15:15" ht="15.75" customHeight="1" x14ac:dyDescent="0.2">
      <c r="O2205" s="27" t="e">
        <f t="shared" si="115"/>
        <v>#DIV/0!</v>
      </c>
    </row>
    <row r="2206" spans="15:15" ht="15.75" customHeight="1" x14ac:dyDescent="0.2">
      <c r="O2206" s="27" t="e">
        <f t="shared" si="115"/>
        <v>#DIV/0!</v>
      </c>
    </row>
    <row r="2207" spans="15:15" ht="15.75" customHeight="1" x14ac:dyDescent="0.2">
      <c r="O2207" s="27" t="e">
        <f t="shared" si="115"/>
        <v>#DIV/0!</v>
      </c>
    </row>
    <row r="2208" spans="15:15" ht="15.75" customHeight="1" x14ac:dyDescent="0.2">
      <c r="O2208" s="27" t="e">
        <f t="shared" si="115"/>
        <v>#DIV/0!</v>
      </c>
    </row>
    <row r="2209" spans="15:15" ht="15.75" customHeight="1" x14ac:dyDescent="0.2">
      <c r="O2209" s="27" t="e">
        <f t="shared" si="115"/>
        <v>#DIV/0!</v>
      </c>
    </row>
    <row r="2210" spans="15:15" ht="15.75" customHeight="1" x14ac:dyDescent="0.2">
      <c r="O2210" s="27" t="e">
        <f t="shared" si="115"/>
        <v>#DIV/0!</v>
      </c>
    </row>
    <row r="2211" spans="15:15" ht="15.75" customHeight="1" x14ac:dyDescent="0.2">
      <c r="O2211" s="27" t="e">
        <f t="shared" si="115"/>
        <v>#DIV/0!</v>
      </c>
    </row>
    <row r="2212" spans="15:15" ht="15.75" customHeight="1" x14ac:dyDescent="0.2">
      <c r="O2212" s="27" t="e">
        <f t="shared" si="115"/>
        <v>#DIV/0!</v>
      </c>
    </row>
    <row r="2213" spans="15:15" ht="15.75" customHeight="1" x14ac:dyDescent="0.2">
      <c r="O2213" s="27" t="e">
        <f t="shared" si="115"/>
        <v>#DIV/0!</v>
      </c>
    </row>
    <row r="2214" spans="15:15" ht="15.75" customHeight="1" x14ac:dyDescent="0.2">
      <c r="O2214" s="27" t="e">
        <f t="shared" si="115"/>
        <v>#DIV/0!</v>
      </c>
    </row>
    <row r="2215" spans="15:15" ht="15.75" customHeight="1" x14ac:dyDescent="0.2">
      <c r="O2215" s="27" t="e">
        <f t="shared" si="115"/>
        <v>#DIV/0!</v>
      </c>
    </row>
    <row r="2216" spans="15:15" ht="15.75" customHeight="1" x14ac:dyDescent="0.2">
      <c r="O2216" s="27" t="e">
        <f t="shared" si="115"/>
        <v>#DIV/0!</v>
      </c>
    </row>
    <row r="2217" spans="15:15" ht="15.75" customHeight="1" x14ac:dyDescent="0.2">
      <c r="O2217" s="27" t="e">
        <f t="shared" si="115"/>
        <v>#DIV/0!</v>
      </c>
    </row>
    <row r="2218" spans="15:15" ht="15.75" customHeight="1" x14ac:dyDescent="0.2">
      <c r="O2218" s="27" t="e">
        <f t="shared" si="115"/>
        <v>#DIV/0!</v>
      </c>
    </row>
    <row r="2219" spans="15:15" ht="15.75" customHeight="1" x14ac:dyDescent="0.2">
      <c r="O2219" s="27" t="e">
        <f t="shared" si="115"/>
        <v>#DIV/0!</v>
      </c>
    </row>
    <row r="2220" spans="15:15" ht="15.75" customHeight="1" x14ac:dyDescent="0.2">
      <c r="O2220" s="27" t="e">
        <f t="shared" si="115"/>
        <v>#DIV/0!</v>
      </c>
    </row>
    <row r="2221" spans="15:15" ht="15.75" customHeight="1" x14ac:dyDescent="0.2">
      <c r="O2221" s="27" t="e">
        <f t="shared" si="115"/>
        <v>#DIV/0!</v>
      </c>
    </row>
    <row r="2222" spans="15:15" ht="15.75" customHeight="1" x14ac:dyDescent="0.2">
      <c r="O2222" s="27" t="e">
        <f t="shared" si="115"/>
        <v>#DIV/0!</v>
      </c>
    </row>
    <row r="2223" spans="15:15" ht="15.75" customHeight="1" x14ac:dyDescent="0.2">
      <c r="O2223" s="27" t="e">
        <f t="shared" si="115"/>
        <v>#DIV/0!</v>
      </c>
    </row>
    <row r="2224" spans="15:15" ht="15.75" customHeight="1" x14ac:dyDescent="0.2">
      <c r="O2224" s="27" t="e">
        <f t="shared" si="115"/>
        <v>#DIV/0!</v>
      </c>
    </row>
    <row r="2225" spans="15:15" ht="15.75" customHeight="1" x14ac:dyDescent="0.2">
      <c r="O2225" s="27" t="e">
        <f t="shared" si="115"/>
        <v>#DIV/0!</v>
      </c>
    </row>
    <row r="2226" spans="15:15" ht="15.75" customHeight="1" x14ac:dyDescent="0.2">
      <c r="O2226" s="27" t="e">
        <f t="shared" si="115"/>
        <v>#DIV/0!</v>
      </c>
    </row>
    <row r="2227" spans="15:15" ht="15.75" customHeight="1" x14ac:dyDescent="0.2">
      <c r="O2227" s="27" t="e">
        <f t="shared" si="115"/>
        <v>#DIV/0!</v>
      </c>
    </row>
    <row r="2228" spans="15:15" ht="15.75" customHeight="1" x14ac:dyDescent="0.2">
      <c r="O2228" s="27" t="e">
        <f t="shared" si="115"/>
        <v>#DIV/0!</v>
      </c>
    </row>
    <row r="2229" spans="15:15" ht="15.75" customHeight="1" x14ac:dyDescent="0.2">
      <c r="O2229" s="27" t="e">
        <f t="shared" si="115"/>
        <v>#DIV/0!</v>
      </c>
    </row>
    <row r="2230" spans="15:15" ht="15.75" customHeight="1" x14ac:dyDescent="0.2">
      <c r="O2230" s="27" t="e">
        <f t="shared" si="115"/>
        <v>#DIV/0!</v>
      </c>
    </row>
    <row r="2231" spans="15:15" ht="15.75" customHeight="1" x14ac:dyDescent="0.2">
      <c r="O2231" s="27" t="e">
        <f t="shared" si="115"/>
        <v>#DIV/0!</v>
      </c>
    </row>
    <row r="2232" spans="15:15" ht="15.75" customHeight="1" x14ac:dyDescent="0.2">
      <c r="O2232" s="27" t="e">
        <f t="shared" si="115"/>
        <v>#DIV/0!</v>
      </c>
    </row>
    <row r="2233" spans="15:15" ht="15.75" customHeight="1" x14ac:dyDescent="0.2">
      <c r="O2233" s="27" t="e">
        <f t="shared" si="115"/>
        <v>#DIV/0!</v>
      </c>
    </row>
    <row r="2234" spans="15:15" ht="15.75" customHeight="1" x14ac:dyDescent="0.2">
      <c r="O2234" s="27" t="e">
        <f t="shared" si="115"/>
        <v>#DIV/0!</v>
      </c>
    </row>
    <row r="2235" spans="15:15" ht="15.75" customHeight="1" x14ac:dyDescent="0.2">
      <c r="O2235" s="27" t="e">
        <f t="shared" si="115"/>
        <v>#DIV/0!</v>
      </c>
    </row>
    <row r="2236" spans="15:15" ht="15.75" customHeight="1" x14ac:dyDescent="0.2">
      <c r="O2236" s="27" t="e">
        <f t="shared" si="115"/>
        <v>#DIV/0!</v>
      </c>
    </row>
    <row r="2237" spans="15:15" ht="15.75" customHeight="1" x14ac:dyDescent="0.2">
      <c r="O2237" s="27" t="e">
        <f t="shared" si="115"/>
        <v>#DIV/0!</v>
      </c>
    </row>
    <row r="2238" spans="15:15" ht="15.75" customHeight="1" x14ac:dyDescent="0.2">
      <c r="O2238" s="27" t="e">
        <f t="shared" si="115"/>
        <v>#DIV/0!</v>
      </c>
    </row>
    <row r="2239" spans="15:15" ht="15.75" customHeight="1" x14ac:dyDescent="0.2">
      <c r="O2239" s="27" t="e">
        <f t="shared" si="115"/>
        <v>#DIV/0!</v>
      </c>
    </row>
    <row r="2240" spans="15:15" ht="15.75" customHeight="1" x14ac:dyDescent="0.2">
      <c r="O2240" s="27" t="e">
        <f t="shared" si="115"/>
        <v>#DIV/0!</v>
      </c>
    </row>
    <row r="2241" spans="15:15" ht="15.75" customHeight="1" x14ac:dyDescent="0.2">
      <c r="O2241" s="27" t="e">
        <f t="shared" si="115"/>
        <v>#DIV/0!</v>
      </c>
    </row>
    <row r="2242" spans="15:15" ht="15.75" customHeight="1" x14ac:dyDescent="0.2">
      <c r="O2242" s="27" t="e">
        <f t="shared" si="115"/>
        <v>#DIV/0!</v>
      </c>
    </row>
    <row r="2243" spans="15:15" ht="15.75" customHeight="1" x14ac:dyDescent="0.2">
      <c r="O2243" s="27" t="e">
        <f t="shared" ref="O2243:O2306" si="116">(E2243-F2243)/E2243</f>
        <v>#DIV/0!</v>
      </c>
    </row>
    <row r="2244" spans="15:15" ht="15.75" customHeight="1" x14ac:dyDescent="0.2">
      <c r="O2244" s="27" t="e">
        <f t="shared" si="116"/>
        <v>#DIV/0!</v>
      </c>
    </row>
    <row r="2245" spans="15:15" ht="15.75" customHeight="1" x14ac:dyDescent="0.2">
      <c r="O2245" s="27" t="e">
        <f t="shared" si="116"/>
        <v>#DIV/0!</v>
      </c>
    </row>
    <row r="2246" spans="15:15" ht="15.75" customHeight="1" x14ac:dyDescent="0.2">
      <c r="O2246" s="27" t="e">
        <f t="shared" si="116"/>
        <v>#DIV/0!</v>
      </c>
    </row>
    <row r="2247" spans="15:15" ht="15.75" customHeight="1" x14ac:dyDescent="0.2">
      <c r="O2247" s="27" t="e">
        <f t="shared" si="116"/>
        <v>#DIV/0!</v>
      </c>
    </row>
    <row r="2248" spans="15:15" ht="15.75" customHeight="1" x14ac:dyDescent="0.2">
      <c r="O2248" s="27" t="e">
        <f t="shared" si="116"/>
        <v>#DIV/0!</v>
      </c>
    </row>
    <row r="2249" spans="15:15" ht="15.75" customHeight="1" x14ac:dyDescent="0.2">
      <c r="O2249" s="27" t="e">
        <f t="shared" si="116"/>
        <v>#DIV/0!</v>
      </c>
    </row>
    <row r="2250" spans="15:15" ht="15.75" customHeight="1" x14ac:dyDescent="0.2">
      <c r="O2250" s="27" t="e">
        <f t="shared" si="116"/>
        <v>#DIV/0!</v>
      </c>
    </row>
    <row r="2251" spans="15:15" ht="15.75" customHeight="1" x14ac:dyDescent="0.2">
      <c r="O2251" s="27" t="e">
        <f t="shared" si="116"/>
        <v>#DIV/0!</v>
      </c>
    </row>
    <row r="2252" spans="15:15" ht="15.75" customHeight="1" x14ac:dyDescent="0.2">
      <c r="O2252" s="27" t="e">
        <f t="shared" si="116"/>
        <v>#DIV/0!</v>
      </c>
    </row>
    <row r="2253" spans="15:15" ht="15.75" customHeight="1" x14ac:dyDescent="0.2">
      <c r="O2253" s="27" t="e">
        <f t="shared" si="116"/>
        <v>#DIV/0!</v>
      </c>
    </row>
    <row r="2254" spans="15:15" ht="15.75" customHeight="1" x14ac:dyDescent="0.2">
      <c r="O2254" s="27" t="e">
        <f t="shared" si="116"/>
        <v>#DIV/0!</v>
      </c>
    </row>
    <row r="2255" spans="15:15" ht="15.75" customHeight="1" x14ac:dyDescent="0.2">
      <c r="O2255" s="27" t="e">
        <f t="shared" si="116"/>
        <v>#DIV/0!</v>
      </c>
    </row>
    <row r="2256" spans="15:15" ht="15.75" customHeight="1" x14ac:dyDescent="0.2">
      <c r="O2256" s="27" t="e">
        <f t="shared" si="116"/>
        <v>#DIV/0!</v>
      </c>
    </row>
    <row r="2257" spans="15:15" ht="15.75" customHeight="1" x14ac:dyDescent="0.2">
      <c r="O2257" s="27" t="e">
        <f t="shared" si="116"/>
        <v>#DIV/0!</v>
      </c>
    </row>
    <row r="2258" spans="15:15" ht="15.75" customHeight="1" x14ac:dyDescent="0.2">
      <c r="O2258" s="27" t="e">
        <f t="shared" si="116"/>
        <v>#DIV/0!</v>
      </c>
    </row>
    <row r="2259" spans="15:15" ht="15.75" customHeight="1" x14ac:dyDescent="0.2">
      <c r="O2259" s="27" t="e">
        <f t="shared" si="116"/>
        <v>#DIV/0!</v>
      </c>
    </row>
    <row r="2260" spans="15:15" ht="15.75" customHeight="1" x14ac:dyDescent="0.2">
      <c r="O2260" s="27" t="e">
        <f t="shared" si="116"/>
        <v>#DIV/0!</v>
      </c>
    </row>
    <row r="2261" spans="15:15" ht="15.75" customHeight="1" x14ac:dyDescent="0.2">
      <c r="O2261" s="27" t="e">
        <f t="shared" si="116"/>
        <v>#DIV/0!</v>
      </c>
    </row>
    <row r="2262" spans="15:15" ht="15.75" customHeight="1" x14ac:dyDescent="0.2">
      <c r="O2262" s="27" t="e">
        <f t="shared" si="116"/>
        <v>#DIV/0!</v>
      </c>
    </row>
    <row r="2263" spans="15:15" ht="15.75" customHeight="1" x14ac:dyDescent="0.2">
      <c r="O2263" s="27" t="e">
        <f t="shared" si="116"/>
        <v>#DIV/0!</v>
      </c>
    </row>
    <row r="2264" spans="15:15" ht="15.75" customHeight="1" x14ac:dyDescent="0.2">
      <c r="O2264" s="27" t="e">
        <f t="shared" si="116"/>
        <v>#DIV/0!</v>
      </c>
    </row>
    <row r="2265" spans="15:15" ht="15.75" customHeight="1" x14ac:dyDescent="0.2">
      <c r="O2265" s="27" t="e">
        <f t="shared" si="116"/>
        <v>#DIV/0!</v>
      </c>
    </row>
    <row r="2266" spans="15:15" ht="15.75" customHeight="1" x14ac:dyDescent="0.2">
      <c r="O2266" s="27" t="e">
        <f t="shared" si="116"/>
        <v>#DIV/0!</v>
      </c>
    </row>
    <row r="2267" spans="15:15" ht="15.75" customHeight="1" x14ac:dyDescent="0.2">
      <c r="O2267" s="27" t="e">
        <f t="shared" si="116"/>
        <v>#DIV/0!</v>
      </c>
    </row>
    <row r="2268" spans="15:15" ht="15.75" customHeight="1" x14ac:dyDescent="0.2">
      <c r="O2268" s="27" t="e">
        <f t="shared" si="116"/>
        <v>#DIV/0!</v>
      </c>
    </row>
    <row r="2269" spans="15:15" ht="15.75" customHeight="1" x14ac:dyDescent="0.2">
      <c r="O2269" s="27" t="e">
        <f t="shared" si="116"/>
        <v>#DIV/0!</v>
      </c>
    </row>
    <row r="2270" spans="15:15" ht="15.75" customHeight="1" x14ac:dyDescent="0.2">
      <c r="O2270" s="27" t="e">
        <f t="shared" si="116"/>
        <v>#DIV/0!</v>
      </c>
    </row>
    <row r="2271" spans="15:15" ht="15.75" customHeight="1" x14ac:dyDescent="0.2">
      <c r="O2271" s="27" t="e">
        <f t="shared" si="116"/>
        <v>#DIV/0!</v>
      </c>
    </row>
    <row r="2272" spans="15:15" ht="15.75" customHeight="1" x14ac:dyDescent="0.2">
      <c r="O2272" s="27" t="e">
        <f t="shared" si="116"/>
        <v>#DIV/0!</v>
      </c>
    </row>
    <row r="2273" spans="15:15" ht="15.75" customHeight="1" x14ac:dyDescent="0.2">
      <c r="O2273" s="27" t="e">
        <f t="shared" si="116"/>
        <v>#DIV/0!</v>
      </c>
    </row>
    <row r="2274" spans="15:15" ht="15.75" customHeight="1" x14ac:dyDescent="0.2">
      <c r="O2274" s="27" t="e">
        <f t="shared" si="116"/>
        <v>#DIV/0!</v>
      </c>
    </row>
    <row r="2275" spans="15:15" ht="15.75" customHeight="1" x14ac:dyDescent="0.2">
      <c r="O2275" s="27" t="e">
        <f t="shared" si="116"/>
        <v>#DIV/0!</v>
      </c>
    </row>
    <row r="2276" spans="15:15" ht="15.75" customHeight="1" x14ac:dyDescent="0.2">
      <c r="O2276" s="27" t="e">
        <f t="shared" si="116"/>
        <v>#DIV/0!</v>
      </c>
    </row>
    <row r="2277" spans="15:15" ht="15.75" customHeight="1" x14ac:dyDescent="0.2">
      <c r="O2277" s="27" t="e">
        <f t="shared" si="116"/>
        <v>#DIV/0!</v>
      </c>
    </row>
    <row r="2278" spans="15:15" ht="15.75" customHeight="1" x14ac:dyDescent="0.2">
      <c r="O2278" s="27" t="e">
        <f t="shared" si="116"/>
        <v>#DIV/0!</v>
      </c>
    </row>
    <row r="2279" spans="15:15" ht="15.75" customHeight="1" x14ac:dyDescent="0.2">
      <c r="O2279" s="27" t="e">
        <f t="shared" si="116"/>
        <v>#DIV/0!</v>
      </c>
    </row>
    <row r="2280" spans="15:15" ht="15.75" customHeight="1" x14ac:dyDescent="0.2">
      <c r="O2280" s="27" t="e">
        <f t="shared" si="116"/>
        <v>#DIV/0!</v>
      </c>
    </row>
    <row r="2281" spans="15:15" ht="15.75" customHeight="1" x14ac:dyDescent="0.2">
      <c r="O2281" s="27" t="e">
        <f t="shared" si="116"/>
        <v>#DIV/0!</v>
      </c>
    </row>
    <row r="2282" spans="15:15" ht="15.75" customHeight="1" x14ac:dyDescent="0.2">
      <c r="O2282" s="27" t="e">
        <f t="shared" si="116"/>
        <v>#DIV/0!</v>
      </c>
    </row>
    <row r="2283" spans="15:15" ht="15.75" customHeight="1" x14ac:dyDescent="0.2">
      <c r="O2283" s="27" t="e">
        <f t="shared" si="116"/>
        <v>#DIV/0!</v>
      </c>
    </row>
    <row r="2284" spans="15:15" ht="15.75" customHeight="1" x14ac:dyDescent="0.2">
      <c r="O2284" s="27" t="e">
        <f t="shared" si="116"/>
        <v>#DIV/0!</v>
      </c>
    </row>
    <row r="2285" spans="15:15" ht="15.75" customHeight="1" x14ac:dyDescent="0.2">
      <c r="O2285" s="27" t="e">
        <f t="shared" si="116"/>
        <v>#DIV/0!</v>
      </c>
    </row>
    <row r="2286" spans="15:15" ht="15.75" customHeight="1" x14ac:dyDescent="0.2">
      <c r="O2286" s="27" t="e">
        <f t="shared" si="116"/>
        <v>#DIV/0!</v>
      </c>
    </row>
    <row r="2287" spans="15:15" ht="15.75" customHeight="1" x14ac:dyDescent="0.2">
      <c r="O2287" s="27" t="e">
        <f t="shared" si="116"/>
        <v>#DIV/0!</v>
      </c>
    </row>
    <row r="2288" spans="15:15" ht="15.75" customHeight="1" x14ac:dyDescent="0.2">
      <c r="O2288" s="27" t="e">
        <f t="shared" si="116"/>
        <v>#DIV/0!</v>
      </c>
    </row>
    <row r="2289" spans="15:15" ht="15.75" customHeight="1" x14ac:dyDescent="0.2">
      <c r="O2289" s="27" t="e">
        <f t="shared" si="116"/>
        <v>#DIV/0!</v>
      </c>
    </row>
    <row r="2290" spans="15:15" ht="15.75" customHeight="1" x14ac:dyDescent="0.2">
      <c r="O2290" s="27" t="e">
        <f t="shared" si="116"/>
        <v>#DIV/0!</v>
      </c>
    </row>
    <row r="2291" spans="15:15" ht="15.75" customHeight="1" x14ac:dyDescent="0.2">
      <c r="O2291" s="27" t="e">
        <f t="shared" si="116"/>
        <v>#DIV/0!</v>
      </c>
    </row>
    <row r="2292" spans="15:15" ht="15.75" customHeight="1" x14ac:dyDescent="0.2">
      <c r="O2292" s="27" t="e">
        <f t="shared" si="116"/>
        <v>#DIV/0!</v>
      </c>
    </row>
    <row r="2293" spans="15:15" ht="15.75" customHeight="1" x14ac:dyDescent="0.2">
      <c r="O2293" s="27" t="e">
        <f t="shared" si="116"/>
        <v>#DIV/0!</v>
      </c>
    </row>
    <row r="2294" spans="15:15" ht="15.75" customHeight="1" x14ac:dyDescent="0.2">
      <c r="O2294" s="27" t="e">
        <f t="shared" si="116"/>
        <v>#DIV/0!</v>
      </c>
    </row>
    <row r="2295" spans="15:15" ht="15.75" customHeight="1" x14ac:dyDescent="0.2">
      <c r="O2295" s="27" t="e">
        <f t="shared" si="116"/>
        <v>#DIV/0!</v>
      </c>
    </row>
    <row r="2296" spans="15:15" ht="15.75" customHeight="1" x14ac:dyDescent="0.2">
      <c r="O2296" s="27" t="e">
        <f t="shared" si="116"/>
        <v>#DIV/0!</v>
      </c>
    </row>
    <row r="2297" spans="15:15" ht="15.75" customHeight="1" x14ac:dyDescent="0.2">
      <c r="O2297" s="27" t="e">
        <f t="shared" si="116"/>
        <v>#DIV/0!</v>
      </c>
    </row>
    <row r="2298" spans="15:15" ht="15.75" customHeight="1" x14ac:dyDescent="0.2">
      <c r="O2298" s="27" t="e">
        <f t="shared" si="116"/>
        <v>#DIV/0!</v>
      </c>
    </row>
    <row r="2299" spans="15:15" ht="15.75" customHeight="1" x14ac:dyDescent="0.2">
      <c r="O2299" s="27" t="e">
        <f t="shared" si="116"/>
        <v>#DIV/0!</v>
      </c>
    </row>
    <row r="2300" spans="15:15" ht="15.75" customHeight="1" x14ac:dyDescent="0.2">
      <c r="O2300" s="27" t="e">
        <f t="shared" si="116"/>
        <v>#DIV/0!</v>
      </c>
    </row>
    <row r="2301" spans="15:15" ht="15.75" customHeight="1" x14ac:dyDescent="0.2">
      <c r="O2301" s="27" t="e">
        <f t="shared" si="116"/>
        <v>#DIV/0!</v>
      </c>
    </row>
    <row r="2302" spans="15:15" ht="15.75" customHeight="1" x14ac:dyDescent="0.2">
      <c r="O2302" s="27" t="e">
        <f t="shared" si="116"/>
        <v>#DIV/0!</v>
      </c>
    </row>
    <row r="2303" spans="15:15" ht="15.75" customHeight="1" x14ac:dyDescent="0.2">
      <c r="O2303" s="27" t="e">
        <f t="shared" si="116"/>
        <v>#DIV/0!</v>
      </c>
    </row>
    <row r="2304" spans="15:15" ht="15.75" customHeight="1" x14ac:dyDescent="0.2">
      <c r="O2304" s="27" t="e">
        <f t="shared" si="116"/>
        <v>#DIV/0!</v>
      </c>
    </row>
    <row r="2305" spans="15:15" ht="15.75" customHeight="1" x14ac:dyDescent="0.2">
      <c r="O2305" s="27" t="e">
        <f t="shared" si="116"/>
        <v>#DIV/0!</v>
      </c>
    </row>
    <row r="2306" spans="15:15" ht="15.75" customHeight="1" x14ac:dyDescent="0.2">
      <c r="O2306" s="27" t="e">
        <f t="shared" si="116"/>
        <v>#DIV/0!</v>
      </c>
    </row>
    <row r="2307" spans="15:15" ht="15.75" customHeight="1" x14ac:dyDescent="0.2">
      <c r="O2307" s="27" t="e">
        <f t="shared" ref="O2307:O2370" si="117">(E2307-F2307)/E2307</f>
        <v>#DIV/0!</v>
      </c>
    </row>
    <row r="2308" spans="15:15" ht="15.75" customHeight="1" x14ac:dyDescent="0.2">
      <c r="O2308" s="27" t="e">
        <f t="shared" si="117"/>
        <v>#DIV/0!</v>
      </c>
    </row>
    <row r="2309" spans="15:15" ht="15.75" customHeight="1" x14ac:dyDescent="0.2">
      <c r="O2309" s="27" t="e">
        <f t="shared" si="117"/>
        <v>#DIV/0!</v>
      </c>
    </row>
    <row r="2310" spans="15:15" ht="15.75" customHeight="1" x14ac:dyDescent="0.2">
      <c r="O2310" s="27" t="e">
        <f t="shared" si="117"/>
        <v>#DIV/0!</v>
      </c>
    </row>
    <row r="2311" spans="15:15" ht="15.75" customHeight="1" x14ac:dyDescent="0.2">
      <c r="O2311" s="27" t="e">
        <f t="shared" si="117"/>
        <v>#DIV/0!</v>
      </c>
    </row>
    <row r="2312" spans="15:15" ht="15.75" customHeight="1" x14ac:dyDescent="0.2">
      <c r="O2312" s="27" t="e">
        <f t="shared" si="117"/>
        <v>#DIV/0!</v>
      </c>
    </row>
    <row r="2313" spans="15:15" ht="15.75" customHeight="1" x14ac:dyDescent="0.2">
      <c r="O2313" s="27" t="e">
        <f t="shared" si="117"/>
        <v>#DIV/0!</v>
      </c>
    </row>
    <row r="2314" spans="15:15" ht="15.75" customHeight="1" x14ac:dyDescent="0.2">
      <c r="O2314" s="27" t="e">
        <f t="shared" si="117"/>
        <v>#DIV/0!</v>
      </c>
    </row>
    <row r="2315" spans="15:15" ht="15.75" customHeight="1" x14ac:dyDescent="0.2">
      <c r="O2315" s="27" t="e">
        <f t="shared" si="117"/>
        <v>#DIV/0!</v>
      </c>
    </row>
    <row r="2316" spans="15:15" ht="15.75" customHeight="1" x14ac:dyDescent="0.2">
      <c r="O2316" s="27" t="e">
        <f t="shared" si="117"/>
        <v>#DIV/0!</v>
      </c>
    </row>
    <row r="2317" spans="15:15" ht="15.75" customHeight="1" x14ac:dyDescent="0.2">
      <c r="O2317" s="27" t="e">
        <f t="shared" si="117"/>
        <v>#DIV/0!</v>
      </c>
    </row>
    <row r="2318" spans="15:15" ht="15.75" customHeight="1" x14ac:dyDescent="0.2">
      <c r="O2318" s="27" t="e">
        <f t="shared" si="117"/>
        <v>#DIV/0!</v>
      </c>
    </row>
    <row r="2319" spans="15:15" ht="15.75" customHeight="1" x14ac:dyDescent="0.2">
      <c r="O2319" s="27" t="e">
        <f t="shared" si="117"/>
        <v>#DIV/0!</v>
      </c>
    </row>
    <row r="2320" spans="15:15" ht="15.75" customHeight="1" x14ac:dyDescent="0.2">
      <c r="O2320" s="27" t="e">
        <f t="shared" si="117"/>
        <v>#DIV/0!</v>
      </c>
    </row>
    <row r="2321" spans="15:15" ht="15.75" customHeight="1" x14ac:dyDescent="0.2">
      <c r="O2321" s="27" t="e">
        <f t="shared" si="117"/>
        <v>#DIV/0!</v>
      </c>
    </row>
    <row r="2322" spans="15:15" ht="15.75" customHeight="1" x14ac:dyDescent="0.2">
      <c r="O2322" s="27" t="e">
        <f t="shared" si="117"/>
        <v>#DIV/0!</v>
      </c>
    </row>
    <row r="2323" spans="15:15" ht="15.75" customHeight="1" x14ac:dyDescent="0.2">
      <c r="O2323" s="27" t="e">
        <f t="shared" si="117"/>
        <v>#DIV/0!</v>
      </c>
    </row>
    <row r="2324" spans="15:15" ht="15.75" customHeight="1" x14ac:dyDescent="0.2">
      <c r="O2324" s="27" t="e">
        <f t="shared" si="117"/>
        <v>#DIV/0!</v>
      </c>
    </row>
    <row r="2325" spans="15:15" ht="15.75" customHeight="1" x14ac:dyDescent="0.2">
      <c r="O2325" s="27" t="e">
        <f t="shared" si="117"/>
        <v>#DIV/0!</v>
      </c>
    </row>
    <row r="2326" spans="15:15" ht="15.75" customHeight="1" x14ac:dyDescent="0.2">
      <c r="O2326" s="27" t="e">
        <f t="shared" si="117"/>
        <v>#DIV/0!</v>
      </c>
    </row>
    <row r="2327" spans="15:15" ht="15.75" customHeight="1" x14ac:dyDescent="0.2">
      <c r="O2327" s="27" t="e">
        <f t="shared" si="117"/>
        <v>#DIV/0!</v>
      </c>
    </row>
    <row r="2328" spans="15:15" ht="15.75" customHeight="1" x14ac:dyDescent="0.2">
      <c r="O2328" s="27" t="e">
        <f t="shared" si="117"/>
        <v>#DIV/0!</v>
      </c>
    </row>
    <row r="2329" spans="15:15" ht="15.75" customHeight="1" x14ac:dyDescent="0.2">
      <c r="O2329" s="27" t="e">
        <f t="shared" si="117"/>
        <v>#DIV/0!</v>
      </c>
    </row>
    <row r="2330" spans="15:15" ht="15.75" customHeight="1" x14ac:dyDescent="0.2">
      <c r="O2330" s="27" t="e">
        <f t="shared" si="117"/>
        <v>#DIV/0!</v>
      </c>
    </row>
    <row r="2331" spans="15:15" ht="15.75" customHeight="1" x14ac:dyDescent="0.2">
      <c r="O2331" s="27" t="e">
        <f t="shared" si="117"/>
        <v>#DIV/0!</v>
      </c>
    </row>
    <row r="2332" spans="15:15" ht="15.75" customHeight="1" x14ac:dyDescent="0.2">
      <c r="O2332" s="27" t="e">
        <f t="shared" si="117"/>
        <v>#DIV/0!</v>
      </c>
    </row>
    <row r="2333" spans="15:15" ht="15.75" customHeight="1" x14ac:dyDescent="0.2">
      <c r="O2333" s="27" t="e">
        <f t="shared" si="117"/>
        <v>#DIV/0!</v>
      </c>
    </row>
    <row r="2334" spans="15:15" ht="15.75" customHeight="1" x14ac:dyDescent="0.2">
      <c r="O2334" s="27" t="e">
        <f t="shared" si="117"/>
        <v>#DIV/0!</v>
      </c>
    </row>
    <row r="2335" spans="15:15" ht="15.75" customHeight="1" x14ac:dyDescent="0.2">
      <c r="O2335" s="27" t="e">
        <f t="shared" si="117"/>
        <v>#DIV/0!</v>
      </c>
    </row>
    <row r="2336" spans="15:15" ht="15.75" customHeight="1" x14ac:dyDescent="0.2">
      <c r="O2336" s="27" t="e">
        <f t="shared" si="117"/>
        <v>#DIV/0!</v>
      </c>
    </row>
    <row r="2337" spans="15:15" ht="15.75" customHeight="1" x14ac:dyDescent="0.2">
      <c r="O2337" s="27" t="e">
        <f t="shared" si="117"/>
        <v>#DIV/0!</v>
      </c>
    </row>
    <row r="2338" spans="15:15" ht="15.75" customHeight="1" x14ac:dyDescent="0.2">
      <c r="O2338" s="27" t="e">
        <f t="shared" si="117"/>
        <v>#DIV/0!</v>
      </c>
    </row>
    <row r="2339" spans="15:15" ht="15.75" customHeight="1" x14ac:dyDescent="0.2">
      <c r="O2339" s="27" t="e">
        <f t="shared" si="117"/>
        <v>#DIV/0!</v>
      </c>
    </row>
    <row r="2340" spans="15:15" ht="15.75" customHeight="1" x14ac:dyDescent="0.2">
      <c r="O2340" s="27" t="e">
        <f t="shared" si="117"/>
        <v>#DIV/0!</v>
      </c>
    </row>
    <row r="2341" spans="15:15" ht="15.75" customHeight="1" x14ac:dyDescent="0.2">
      <c r="O2341" s="27" t="e">
        <f t="shared" si="117"/>
        <v>#DIV/0!</v>
      </c>
    </row>
    <row r="2342" spans="15:15" ht="15.75" customHeight="1" x14ac:dyDescent="0.2">
      <c r="O2342" s="27" t="e">
        <f t="shared" si="117"/>
        <v>#DIV/0!</v>
      </c>
    </row>
    <row r="2343" spans="15:15" ht="15.75" customHeight="1" x14ac:dyDescent="0.2">
      <c r="O2343" s="27" t="e">
        <f t="shared" si="117"/>
        <v>#DIV/0!</v>
      </c>
    </row>
    <row r="2344" spans="15:15" ht="15.75" customHeight="1" x14ac:dyDescent="0.2">
      <c r="O2344" s="27" t="e">
        <f t="shared" si="117"/>
        <v>#DIV/0!</v>
      </c>
    </row>
    <row r="2345" spans="15:15" ht="15.75" customHeight="1" x14ac:dyDescent="0.2">
      <c r="O2345" s="27" t="e">
        <f t="shared" si="117"/>
        <v>#DIV/0!</v>
      </c>
    </row>
    <row r="2346" spans="15:15" ht="15.75" customHeight="1" x14ac:dyDescent="0.2">
      <c r="O2346" s="27" t="e">
        <f t="shared" si="117"/>
        <v>#DIV/0!</v>
      </c>
    </row>
    <row r="2347" spans="15:15" ht="15.75" customHeight="1" x14ac:dyDescent="0.2">
      <c r="O2347" s="27" t="e">
        <f t="shared" si="117"/>
        <v>#DIV/0!</v>
      </c>
    </row>
    <row r="2348" spans="15:15" ht="15.75" customHeight="1" x14ac:dyDescent="0.2">
      <c r="O2348" s="27" t="e">
        <f t="shared" si="117"/>
        <v>#DIV/0!</v>
      </c>
    </row>
    <row r="2349" spans="15:15" ht="15.75" customHeight="1" x14ac:dyDescent="0.2">
      <c r="O2349" s="27" t="e">
        <f t="shared" si="117"/>
        <v>#DIV/0!</v>
      </c>
    </row>
    <row r="2350" spans="15:15" ht="15.75" customHeight="1" x14ac:dyDescent="0.2">
      <c r="O2350" s="27" t="e">
        <f t="shared" si="117"/>
        <v>#DIV/0!</v>
      </c>
    </row>
    <row r="2351" spans="15:15" ht="15.75" customHeight="1" x14ac:dyDescent="0.2">
      <c r="O2351" s="27" t="e">
        <f t="shared" si="117"/>
        <v>#DIV/0!</v>
      </c>
    </row>
    <row r="2352" spans="15:15" ht="15.75" customHeight="1" x14ac:dyDescent="0.2">
      <c r="O2352" s="27" t="e">
        <f t="shared" si="117"/>
        <v>#DIV/0!</v>
      </c>
    </row>
    <row r="2353" spans="15:15" ht="15.75" customHeight="1" x14ac:dyDescent="0.2">
      <c r="O2353" s="27" t="e">
        <f t="shared" si="117"/>
        <v>#DIV/0!</v>
      </c>
    </row>
    <row r="2354" spans="15:15" ht="15.75" customHeight="1" x14ac:dyDescent="0.2">
      <c r="O2354" s="27" t="e">
        <f t="shared" si="117"/>
        <v>#DIV/0!</v>
      </c>
    </row>
    <row r="2355" spans="15:15" ht="15.75" customHeight="1" x14ac:dyDescent="0.2">
      <c r="O2355" s="27" t="e">
        <f t="shared" si="117"/>
        <v>#DIV/0!</v>
      </c>
    </row>
    <row r="2356" spans="15:15" ht="15.75" customHeight="1" x14ac:dyDescent="0.2">
      <c r="O2356" s="27" t="e">
        <f t="shared" si="117"/>
        <v>#DIV/0!</v>
      </c>
    </row>
    <row r="2357" spans="15:15" ht="15.75" customHeight="1" x14ac:dyDescent="0.2">
      <c r="O2357" s="27" t="e">
        <f t="shared" si="117"/>
        <v>#DIV/0!</v>
      </c>
    </row>
    <row r="2358" spans="15:15" ht="15.75" customHeight="1" x14ac:dyDescent="0.2">
      <c r="O2358" s="27" t="e">
        <f t="shared" si="117"/>
        <v>#DIV/0!</v>
      </c>
    </row>
    <row r="2359" spans="15:15" ht="15.75" customHeight="1" x14ac:dyDescent="0.2">
      <c r="O2359" s="27" t="e">
        <f t="shared" si="117"/>
        <v>#DIV/0!</v>
      </c>
    </row>
    <row r="2360" spans="15:15" ht="15.75" customHeight="1" x14ac:dyDescent="0.2">
      <c r="O2360" s="27" t="e">
        <f t="shared" si="117"/>
        <v>#DIV/0!</v>
      </c>
    </row>
    <row r="2361" spans="15:15" ht="15.75" customHeight="1" x14ac:dyDescent="0.2">
      <c r="O2361" s="27" t="e">
        <f t="shared" si="117"/>
        <v>#DIV/0!</v>
      </c>
    </row>
    <row r="2362" spans="15:15" ht="15.75" customHeight="1" x14ac:dyDescent="0.2">
      <c r="O2362" s="27" t="e">
        <f t="shared" si="117"/>
        <v>#DIV/0!</v>
      </c>
    </row>
    <row r="2363" spans="15:15" ht="15.75" customHeight="1" x14ac:dyDescent="0.2">
      <c r="O2363" s="27" t="e">
        <f t="shared" si="117"/>
        <v>#DIV/0!</v>
      </c>
    </row>
    <row r="2364" spans="15:15" ht="15.75" customHeight="1" x14ac:dyDescent="0.2">
      <c r="O2364" s="27" t="e">
        <f t="shared" si="117"/>
        <v>#DIV/0!</v>
      </c>
    </row>
    <row r="2365" spans="15:15" ht="15.75" customHeight="1" x14ac:dyDescent="0.2">
      <c r="O2365" s="27" t="e">
        <f t="shared" si="117"/>
        <v>#DIV/0!</v>
      </c>
    </row>
    <row r="2366" spans="15:15" ht="15.75" customHeight="1" x14ac:dyDescent="0.2">
      <c r="O2366" s="27" t="e">
        <f t="shared" si="117"/>
        <v>#DIV/0!</v>
      </c>
    </row>
    <row r="2367" spans="15:15" ht="15.75" customHeight="1" x14ac:dyDescent="0.2">
      <c r="O2367" s="27" t="e">
        <f t="shared" si="117"/>
        <v>#DIV/0!</v>
      </c>
    </row>
    <row r="2368" spans="15:15" ht="15.75" customHeight="1" x14ac:dyDescent="0.2">
      <c r="O2368" s="27" t="e">
        <f t="shared" si="117"/>
        <v>#DIV/0!</v>
      </c>
    </row>
    <row r="2369" spans="15:15" ht="15.75" customHeight="1" x14ac:dyDescent="0.2">
      <c r="O2369" s="27" t="e">
        <f t="shared" si="117"/>
        <v>#DIV/0!</v>
      </c>
    </row>
    <row r="2370" spans="15:15" ht="15.75" customHeight="1" x14ac:dyDescent="0.2">
      <c r="O2370" s="27" t="e">
        <f t="shared" si="117"/>
        <v>#DIV/0!</v>
      </c>
    </row>
    <row r="2371" spans="15:15" ht="15.75" customHeight="1" x14ac:dyDescent="0.2">
      <c r="O2371" s="27" t="e">
        <f t="shared" ref="O2371:O2434" si="118">(E2371-F2371)/E2371</f>
        <v>#DIV/0!</v>
      </c>
    </row>
    <row r="2372" spans="15:15" ht="15.75" customHeight="1" x14ac:dyDescent="0.2">
      <c r="O2372" s="27" t="e">
        <f t="shared" si="118"/>
        <v>#DIV/0!</v>
      </c>
    </row>
    <row r="2373" spans="15:15" ht="15.75" customHeight="1" x14ac:dyDescent="0.2">
      <c r="O2373" s="27" t="e">
        <f t="shared" si="118"/>
        <v>#DIV/0!</v>
      </c>
    </row>
    <row r="2374" spans="15:15" ht="15.75" customHeight="1" x14ac:dyDescent="0.2">
      <c r="O2374" s="27" t="e">
        <f t="shared" si="118"/>
        <v>#DIV/0!</v>
      </c>
    </row>
    <row r="2375" spans="15:15" ht="15.75" customHeight="1" x14ac:dyDescent="0.2">
      <c r="O2375" s="27" t="e">
        <f t="shared" si="118"/>
        <v>#DIV/0!</v>
      </c>
    </row>
    <row r="2376" spans="15:15" ht="15.75" customHeight="1" x14ac:dyDescent="0.2">
      <c r="O2376" s="27" t="e">
        <f t="shared" si="118"/>
        <v>#DIV/0!</v>
      </c>
    </row>
    <row r="2377" spans="15:15" ht="15.75" customHeight="1" x14ac:dyDescent="0.2">
      <c r="O2377" s="27" t="e">
        <f t="shared" si="118"/>
        <v>#DIV/0!</v>
      </c>
    </row>
    <row r="2378" spans="15:15" ht="15.75" customHeight="1" x14ac:dyDescent="0.2">
      <c r="O2378" s="27" t="e">
        <f t="shared" si="118"/>
        <v>#DIV/0!</v>
      </c>
    </row>
    <row r="2379" spans="15:15" ht="15.75" customHeight="1" x14ac:dyDescent="0.2">
      <c r="O2379" s="27" t="e">
        <f t="shared" si="118"/>
        <v>#DIV/0!</v>
      </c>
    </row>
    <row r="2380" spans="15:15" ht="15.75" customHeight="1" x14ac:dyDescent="0.2">
      <c r="O2380" s="27" t="e">
        <f t="shared" si="118"/>
        <v>#DIV/0!</v>
      </c>
    </row>
    <row r="2381" spans="15:15" ht="15.75" customHeight="1" x14ac:dyDescent="0.2">
      <c r="O2381" s="27" t="e">
        <f t="shared" si="118"/>
        <v>#DIV/0!</v>
      </c>
    </row>
    <row r="2382" spans="15:15" ht="15.75" customHeight="1" x14ac:dyDescent="0.2">
      <c r="O2382" s="27" t="e">
        <f t="shared" si="118"/>
        <v>#DIV/0!</v>
      </c>
    </row>
    <row r="2383" spans="15:15" ht="15.75" customHeight="1" x14ac:dyDescent="0.2">
      <c r="O2383" s="27" t="e">
        <f t="shared" si="118"/>
        <v>#DIV/0!</v>
      </c>
    </row>
    <row r="2384" spans="15:15" ht="15.75" customHeight="1" x14ac:dyDescent="0.2">
      <c r="O2384" s="27" t="e">
        <f t="shared" si="118"/>
        <v>#DIV/0!</v>
      </c>
    </row>
    <row r="2385" spans="15:15" ht="15.75" customHeight="1" x14ac:dyDescent="0.2">
      <c r="O2385" s="27" t="e">
        <f t="shared" si="118"/>
        <v>#DIV/0!</v>
      </c>
    </row>
    <row r="2386" spans="15:15" ht="15.75" customHeight="1" x14ac:dyDescent="0.2">
      <c r="O2386" s="27" t="e">
        <f t="shared" si="118"/>
        <v>#DIV/0!</v>
      </c>
    </row>
    <row r="2387" spans="15:15" ht="15.75" customHeight="1" x14ac:dyDescent="0.2">
      <c r="O2387" s="27" t="e">
        <f t="shared" si="118"/>
        <v>#DIV/0!</v>
      </c>
    </row>
    <row r="2388" spans="15:15" ht="15.75" customHeight="1" x14ac:dyDescent="0.2">
      <c r="O2388" s="27" t="e">
        <f t="shared" si="118"/>
        <v>#DIV/0!</v>
      </c>
    </row>
    <row r="2389" spans="15:15" ht="15.75" customHeight="1" x14ac:dyDescent="0.2">
      <c r="O2389" s="27" t="e">
        <f t="shared" si="118"/>
        <v>#DIV/0!</v>
      </c>
    </row>
    <row r="2390" spans="15:15" ht="15.75" customHeight="1" x14ac:dyDescent="0.2">
      <c r="O2390" s="27" t="e">
        <f t="shared" si="118"/>
        <v>#DIV/0!</v>
      </c>
    </row>
    <row r="2391" spans="15:15" ht="15.75" customHeight="1" x14ac:dyDescent="0.2">
      <c r="O2391" s="27" t="e">
        <f t="shared" si="118"/>
        <v>#DIV/0!</v>
      </c>
    </row>
    <row r="2392" spans="15:15" ht="15.75" customHeight="1" x14ac:dyDescent="0.2">
      <c r="O2392" s="27" t="e">
        <f t="shared" si="118"/>
        <v>#DIV/0!</v>
      </c>
    </row>
    <row r="2393" spans="15:15" ht="15.75" customHeight="1" x14ac:dyDescent="0.2">
      <c r="O2393" s="27" t="e">
        <f t="shared" si="118"/>
        <v>#DIV/0!</v>
      </c>
    </row>
    <row r="2394" spans="15:15" ht="15.75" customHeight="1" x14ac:dyDescent="0.2">
      <c r="O2394" s="27" t="e">
        <f t="shared" si="118"/>
        <v>#DIV/0!</v>
      </c>
    </row>
    <row r="2395" spans="15:15" ht="15.75" customHeight="1" x14ac:dyDescent="0.2">
      <c r="O2395" s="27" t="e">
        <f t="shared" si="118"/>
        <v>#DIV/0!</v>
      </c>
    </row>
    <row r="2396" spans="15:15" ht="15.75" customHeight="1" x14ac:dyDescent="0.2">
      <c r="O2396" s="27" t="e">
        <f t="shared" si="118"/>
        <v>#DIV/0!</v>
      </c>
    </row>
    <row r="2397" spans="15:15" ht="15.75" customHeight="1" x14ac:dyDescent="0.2">
      <c r="O2397" s="27" t="e">
        <f t="shared" si="118"/>
        <v>#DIV/0!</v>
      </c>
    </row>
    <row r="2398" spans="15:15" ht="15.75" customHeight="1" x14ac:dyDescent="0.2">
      <c r="O2398" s="27" t="e">
        <f t="shared" si="118"/>
        <v>#DIV/0!</v>
      </c>
    </row>
    <row r="2399" spans="15:15" ht="15.75" customHeight="1" x14ac:dyDescent="0.2">
      <c r="O2399" s="27" t="e">
        <f t="shared" si="118"/>
        <v>#DIV/0!</v>
      </c>
    </row>
    <row r="2400" spans="15:15" ht="15.75" customHeight="1" x14ac:dyDescent="0.2">
      <c r="O2400" s="27" t="e">
        <f t="shared" si="118"/>
        <v>#DIV/0!</v>
      </c>
    </row>
    <row r="2401" spans="15:15" ht="15.75" customHeight="1" x14ac:dyDescent="0.2">
      <c r="O2401" s="27" t="e">
        <f t="shared" si="118"/>
        <v>#DIV/0!</v>
      </c>
    </row>
    <row r="2402" spans="15:15" ht="15.75" customHeight="1" x14ac:dyDescent="0.2">
      <c r="O2402" s="27" t="e">
        <f t="shared" si="118"/>
        <v>#DIV/0!</v>
      </c>
    </row>
    <row r="2403" spans="15:15" ht="15.75" customHeight="1" x14ac:dyDescent="0.2">
      <c r="O2403" s="27" t="e">
        <f t="shared" si="118"/>
        <v>#DIV/0!</v>
      </c>
    </row>
    <row r="2404" spans="15:15" ht="15.75" customHeight="1" x14ac:dyDescent="0.2">
      <c r="O2404" s="27" t="e">
        <f t="shared" si="118"/>
        <v>#DIV/0!</v>
      </c>
    </row>
    <row r="2405" spans="15:15" ht="15.75" customHeight="1" x14ac:dyDescent="0.2">
      <c r="O2405" s="27" t="e">
        <f t="shared" si="118"/>
        <v>#DIV/0!</v>
      </c>
    </row>
    <row r="2406" spans="15:15" ht="15.75" customHeight="1" x14ac:dyDescent="0.2">
      <c r="O2406" s="27" t="e">
        <f t="shared" si="118"/>
        <v>#DIV/0!</v>
      </c>
    </row>
    <row r="2407" spans="15:15" ht="15.75" customHeight="1" x14ac:dyDescent="0.2">
      <c r="O2407" s="27" t="e">
        <f t="shared" si="118"/>
        <v>#DIV/0!</v>
      </c>
    </row>
    <row r="2408" spans="15:15" ht="15.75" customHeight="1" x14ac:dyDescent="0.2">
      <c r="O2408" s="27" t="e">
        <f t="shared" si="118"/>
        <v>#DIV/0!</v>
      </c>
    </row>
    <row r="2409" spans="15:15" ht="15.75" customHeight="1" x14ac:dyDescent="0.2">
      <c r="O2409" s="27" t="e">
        <f t="shared" si="118"/>
        <v>#DIV/0!</v>
      </c>
    </row>
    <row r="2410" spans="15:15" ht="15.75" customHeight="1" x14ac:dyDescent="0.2">
      <c r="O2410" s="27" t="e">
        <f t="shared" si="118"/>
        <v>#DIV/0!</v>
      </c>
    </row>
    <row r="2411" spans="15:15" ht="15.75" customHeight="1" x14ac:dyDescent="0.2">
      <c r="O2411" s="27" t="e">
        <f t="shared" si="118"/>
        <v>#DIV/0!</v>
      </c>
    </row>
    <row r="2412" spans="15:15" ht="15.75" customHeight="1" x14ac:dyDescent="0.2">
      <c r="O2412" s="27" t="e">
        <f t="shared" si="118"/>
        <v>#DIV/0!</v>
      </c>
    </row>
    <row r="2413" spans="15:15" ht="15.75" customHeight="1" x14ac:dyDescent="0.2">
      <c r="O2413" s="27" t="e">
        <f t="shared" si="118"/>
        <v>#DIV/0!</v>
      </c>
    </row>
    <row r="2414" spans="15:15" ht="15.75" customHeight="1" x14ac:dyDescent="0.2">
      <c r="O2414" s="27" t="e">
        <f t="shared" si="118"/>
        <v>#DIV/0!</v>
      </c>
    </row>
    <row r="2415" spans="15:15" ht="15.75" customHeight="1" x14ac:dyDescent="0.2">
      <c r="O2415" s="27" t="e">
        <f t="shared" si="118"/>
        <v>#DIV/0!</v>
      </c>
    </row>
    <row r="2416" spans="15:15" ht="15.75" customHeight="1" x14ac:dyDescent="0.2">
      <c r="O2416" s="27" t="e">
        <f t="shared" si="118"/>
        <v>#DIV/0!</v>
      </c>
    </row>
    <row r="2417" spans="15:15" ht="15.75" customHeight="1" x14ac:dyDescent="0.2">
      <c r="O2417" s="27" t="e">
        <f t="shared" si="118"/>
        <v>#DIV/0!</v>
      </c>
    </row>
    <row r="2418" spans="15:15" ht="15.75" customHeight="1" x14ac:dyDescent="0.2">
      <c r="O2418" s="27" t="e">
        <f t="shared" si="118"/>
        <v>#DIV/0!</v>
      </c>
    </row>
    <row r="2419" spans="15:15" ht="15.75" customHeight="1" x14ac:dyDescent="0.2">
      <c r="O2419" s="27" t="e">
        <f t="shared" si="118"/>
        <v>#DIV/0!</v>
      </c>
    </row>
    <row r="2420" spans="15:15" ht="15.75" customHeight="1" x14ac:dyDescent="0.2">
      <c r="O2420" s="27" t="e">
        <f t="shared" si="118"/>
        <v>#DIV/0!</v>
      </c>
    </row>
    <row r="2421" spans="15:15" ht="15.75" customHeight="1" x14ac:dyDescent="0.2">
      <c r="O2421" s="27" t="e">
        <f t="shared" si="118"/>
        <v>#DIV/0!</v>
      </c>
    </row>
    <row r="2422" spans="15:15" ht="15.75" customHeight="1" x14ac:dyDescent="0.2">
      <c r="O2422" s="27" t="e">
        <f t="shared" si="118"/>
        <v>#DIV/0!</v>
      </c>
    </row>
    <row r="2423" spans="15:15" ht="15.75" customHeight="1" x14ac:dyDescent="0.2">
      <c r="O2423" s="27" t="e">
        <f t="shared" si="118"/>
        <v>#DIV/0!</v>
      </c>
    </row>
    <row r="2424" spans="15:15" ht="15.75" customHeight="1" x14ac:dyDescent="0.2">
      <c r="O2424" s="27" t="e">
        <f t="shared" si="118"/>
        <v>#DIV/0!</v>
      </c>
    </row>
    <row r="2425" spans="15:15" ht="15.75" customHeight="1" x14ac:dyDescent="0.2">
      <c r="O2425" s="27" t="e">
        <f t="shared" si="118"/>
        <v>#DIV/0!</v>
      </c>
    </row>
    <row r="2426" spans="15:15" ht="15.75" customHeight="1" x14ac:dyDescent="0.2">
      <c r="O2426" s="27" t="e">
        <f t="shared" si="118"/>
        <v>#DIV/0!</v>
      </c>
    </row>
    <row r="2427" spans="15:15" ht="15.75" customHeight="1" x14ac:dyDescent="0.2">
      <c r="O2427" s="27" t="e">
        <f t="shared" si="118"/>
        <v>#DIV/0!</v>
      </c>
    </row>
    <row r="2428" spans="15:15" ht="15.75" customHeight="1" x14ac:dyDescent="0.2">
      <c r="O2428" s="27" t="e">
        <f t="shared" si="118"/>
        <v>#DIV/0!</v>
      </c>
    </row>
    <row r="2429" spans="15:15" ht="15.75" customHeight="1" x14ac:dyDescent="0.2">
      <c r="O2429" s="27" t="e">
        <f t="shared" si="118"/>
        <v>#DIV/0!</v>
      </c>
    </row>
    <row r="2430" spans="15:15" ht="15.75" customHeight="1" x14ac:dyDescent="0.2">
      <c r="O2430" s="27" t="e">
        <f t="shared" si="118"/>
        <v>#DIV/0!</v>
      </c>
    </row>
    <row r="2431" spans="15:15" ht="15.75" customHeight="1" x14ac:dyDescent="0.2">
      <c r="O2431" s="27" t="e">
        <f t="shared" si="118"/>
        <v>#DIV/0!</v>
      </c>
    </row>
    <row r="2432" spans="15:15" ht="15.75" customHeight="1" x14ac:dyDescent="0.2">
      <c r="O2432" s="27" t="e">
        <f t="shared" si="118"/>
        <v>#DIV/0!</v>
      </c>
    </row>
    <row r="2433" spans="15:15" ht="15.75" customHeight="1" x14ac:dyDescent="0.2">
      <c r="O2433" s="27" t="e">
        <f t="shared" si="118"/>
        <v>#DIV/0!</v>
      </c>
    </row>
    <row r="2434" spans="15:15" ht="15.75" customHeight="1" x14ac:dyDescent="0.2">
      <c r="O2434" s="27" t="e">
        <f t="shared" si="118"/>
        <v>#DIV/0!</v>
      </c>
    </row>
    <row r="2435" spans="15:15" ht="15.75" customHeight="1" x14ac:dyDescent="0.2">
      <c r="O2435" s="27" t="e">
        <f t="shared" ref="O2435:O2498" si="119">(E2435-F2435)/E2435</f>
        <v>#DIV/0!</v>
      </c>
    </row>
    <row r="2436" spans="15:15" ht="15.75" customHeight="1" x14ac:dyDescent="0.2">
      <c r="O2436" s="27" t="e">
        <f t="shared" si="119"/>
        <v>#DIV/0!</v>
      </c>
    </row>
    <row r="2437" spans="15:15" ht="15.75" customHeight="1" x14ac:dyDescent="0.2">
      <c r="O2437" s="27" t="e">
        <f t="shared" si="119"/>
        <v>#DIV/0!</v>
      </c>
    </row>
    <row r="2438" spans="15:15" ht="15.75" customHeight="1" x14ac:dyDescent="0.2">
      <c r="O2438" s="27" t="e">
        <f t="shared" si="119"/>
        <v>#DIV/0!</v>
      </c>
    </row>
    <row r="2439" spans="15:15" ht="15.75" customHeight="1" x14ac:dyDescent="0.2">
      <c r="O2439" s="27" t="e">
        <f t="shared" si="119"/>
        <v>#DIV/0!</v>
      </c>
    </row>
    <row r="2440" spans="15:15" ht="15.75" customHeight="1" x14ac:dyDescent="0.2">
      <c r="O2440" s="27" t="e">
        <f t="shared" si="119"/>
        <v>#DIV/0!</v>
      </c>
    </row>
    <row r="2441" spans="15:15" ht="15.75" customHeight="1" x14ac:dyDescent="0.2">
      <c r="O2441" s="27" t="e">
        <f t="shared" si="119"/>
        <v>#DIV/0!</v>
      </c>
    </row>
    <row r="2442" spans="15:15" ht="15.75" customHeight="1" x14ac:dyDescent="0.2">
      <c r="O2442" s="27" t="e">
        <f t="shared" si="119"/>
        <v>#DIV/0!</v>
      </c>
    </row>
    <row r="2443" spans="15:15" ht="15.75" customHeight="1" x14ac:dyDescent="0.2">
      <c r="O2443" s="27" t="e">
        <f t="shared" si="119"/>
        <v>#DIV/0!</v>
      </c>
    </row>
    <row r="2444" spans="15:15" ht="15.75" customHeight="1" x14ac:dyDescent="0.2">
      <c r="O2444" s="27" t="e">
        <f t="shared" si="119"/>
        <v>#DIV/0!</v>
      </c>
    </row>
    <row r="2445" spans="15:15" ht="15.75" customHeight="1" x14ac:dyDescent="0.2">
      <c r="O2445" s="27" t="e">
        <f t="shared" si="119"/>
        <v>#DIV/0!</v>
      </c>
    </row>
    <row r="2446" spans="15:15" ht="15.75" customHeight="1" x14ac:dyDescent="0.2">
      <c r="O2446" s="27" t="e">
        <f t="shared" si="119"/>
        <v>#DIV/0!</v>
      </c>
    </row>
    <row r="2447" spans="15:15" ht="15.75" customHeight="1" x14ac:dyDescent="0.2">
      <c r="O2447" s="27" t="e">
        <f t="shared" si="119"/>
        <v>#DIV/0!</v>
      </c>
    </row>
    <row r="2448" spans="15:15" ht="15.75" customHeight="1" x14ac:dyDescent="0.2">
      <c r="O2448" s="27" t="e">
        <f t="shared" si="119"/>
        <v>#DIV/0!</v>
      </c>
    </row>
    <row r="2449" spans="15:15" ht="15.75" customHeight="1" x14ac:dyDescent="0.2">
      <c r="O2449" s="27" t="e">
        <f t="shared" si="119"/>
        <v>#DIV/0!</v>
      </c>
    </row>
    <row r="2450" spans="15:15" ht="15.75" customHeight="1" x14ac:dyDescent="0.2">
      <c r="O2450" s="27" t="e">
        <f t="shared" si="119"/>
        <v>#DIV/0!</v>
      </c>
    </row>
    <row r="2451" spans="15:15" ht="15.75" customHeight="1" x14ac:dyDescent="0.2">
      <c r="O2451" s="27" t="e">
        <f t="shared" si="119"/>
        <v>#DIV/0!</v>
      </c>
    </row>
    <row r="2452" spans="15:15" ht="15.75" customHeight="1" x14ac:dyDescent="0.2">
      <c r="O2452" s="27" t="e">
        <f t="shared" si="119"/>
        <v>#DIV/0!</v>
      </c>
    </row>
    <row r="2453" spans="15:15" ht="15.75" customHeight="1" x14ac:dyDescent="0.2">
      <c r="O2453" s="27" t="e">
        <f t="shared" si="119"/>
        <v>#DIV/0!</v>
      </c>
    </row>
    <row r="2454" spans="15:15" ht="15.75" customHeight="1" x14ac:dyDescent="0.2">
      <c r="O2454" s="27" t="e">
        <f t="shared" si="119"/>
        <v>#DIV/0!</v>
      </c>
    </row>
    <row r="2455" spans="15:15" ht="15.75" customHeight="1" x14ac:dyDescent="0.2">
      <c r="O2455" s="27" t="e">
        <f t="shared" si="119"/>
        <v>#DIV/0!</v>
      </c>
    </row>
    <row r="2456" spans="15:15" ht="15.75" customHeight="1" x14ac:dyDescent="0.2">
      <c r="O2456" s="27" t="e">
        <f t="shared" si="119"/>
        <v>#DIV/0!</v>
      </c>
    </row>
    <row r="2457" spans="15:15" ht="15.75" customHeight="1" x14ac:dyDescent="0.2">
      <c r="O2457" s="27" t="e">
        <f t="shared" si="119"/>
        <v>#DIV/0!</v>
      </c>
    </row>
    <row r="2458" spans="15:15" ht="15.75" customHeight="1" x14ac:dyDescent="0.2">
      <c r="O2458" s="27" t="e">
        <f t="shared" si="119"/>
        <v>#DIV/0!</v>
      </c>
    </row>
    <row r="2459" spans="15:15" ht="15.75" customHeight="1" x14ac:dyDescent="0.2">
      <c r="O2459" s="27" t="e">
        <f t="shared" si="119"/>
        <v>#DIV/0!</v>
      </c>
    </row>
    <row r="2460" spans="15:15" ht="15.75" customHeight="1" x14ac:dyDescent="0.2">
      <c r="O2460" s="27" t="e">
        <f t="shared" si="119"/>
        <v>#DIV/0!</v>
      </c>
    </row>
    <row r="2461" spans="15:15" ht="15.75" customHeight="1" x14ac:dyDescent="0.2">
      <c r="O2461" s="27" t="e">
        <f t="shared" si="119"/>
        <v>#DIV/0!</v>
      </c>
    </row>
    <row r="2462" spans="15:15" ht="15.75" customHeight="1" x14ac:dyDescent="0.2">
      <c r="O2462" s="27" t="e">
        <f t="shared" si="119"/>
        <v>#DIV/0!</v>
      </c>
    </row>
    <row r="2463" spans="15:15" ht="15.75" customHeight="1" x14ac:dyDescent="0.2">
      <c r="O2463" s="27" t="e">
        <f t="shared" si="119"/>
        <v>#DIV/0!</v>
      </c>
    </row>
    <row r="2464" spans="15:15" ht="15.75" customHeight="1" x14ac:dyDescent="0.2">
      <c r="O2464" s="27" t="e">
        <f t="shared" si="119"/>
        <v>#DIV/0!</v>
      </c>
    </row>
    <row r="2465" spans="15:15" ht="15.75" customHeight="1" x14ac:dyDescent="0.2">
      <c r="O2465" s="27" t="e">
        <f t="shared" si="119"/>
        <v>#DIV/0!</v>
      </c>
    </row>
    <row r="2466" spans="15:15" ht="15.75" customHeight="1" x14ac:dyDescent="0.2">
      <c r="O2466" s="27" t="e">
        <f t="shared" si="119"/>
        <v>#DIV/0!</v>
      </c>
    </row>
    <row r="2467" spans="15:15" ht="15.75" customHeight="1" x14ac:dyDescent="0.2">
      <c r="O2467" s="27" t="e">
        <f t="shared" si="119"/>
        <v>#DIV/0!</v>
      </c>
    </row>
    <row r="2468" spans="15:15" ht="15.75" customHeight="1" x14ac:dyDescent="0.2">
      <c r="O2468" s="27" t="e">
        <f t="shared" si="119"/>
        <v>#DIV/0!</v>
      </c>
    </row>
    <row r="2469" spans="15:15" ht="15.75" customHeight="1" x14ac:dyDescent="0.2">
      <c r="O2469" s="27" t="e">
        <f t="shared" si="119"/>
        <v>#DIV/0!</v>
      </c>
    </row>
    <row r="2470" spans="15:15" ht="15.75" customHeight="1" x14ac:dyDescent="0.2">
      <c r="O2470" s="27" t="e">
        <f t="shared" si="119"/>
        <v>#DIV/0!</v>
      </c>
    </row>
    <row r="2471" spans="15:15" ht="15.75" customHeight="1" x14ac:dyDescent="0.2">
      <c r="O2471" s="27" t="e">
        <f t="shared" si="119"/>
        <v>#DIV/0!</v>
      </c>
    </row>
    <row r="2472" spans="15:15" ht="15.75" customHeight="1" x14ac:dyDescent="0.2">
      <c r="O2472" s="27" t="e">
        <f t="shared" si="119"/>
        <v>#DIV/0!</v>
      </c>
    </row>
    <row r="2473" spans="15:15" ht="15.75" customHeight="1" x14ac:dyDescent="0.2">
      <c r="O2473" s="27" t="e">
        <f t="shared" si="119"/>
        <v>#DIV/0!</v>
      </c>
    </row>
    <row r="2474" spans="15:15" ht="15.75" customHeight="1" x14ac:dyDescent="0.2">
      <c r="O2474" s="27" t="e">
        <f t="shared" si="119"/>
        <v>#DIV/0!</v>
      </c>
    </row>
    <row r="2475" spans="15:15" ht="15.75" customHeight="1" x14ac:dyDescent="0.2">
      <c r="O2475" s="27" t="e">
        <f t="shared" si="119"/>
        <v>#DIV/0!</v>
      </c>
    </row>
    <row r="2476" spans="15:15" ht="15.75" customHeight="1" x14ac:dyDescent="0.2">
      <c r="O2476" s="27" t="e">
        <f t="shared" si="119"/>
        <v>#DIV/0!</v>
      </c>
    </row>
    <row r="2477" spans="15:15" ht="15.75" customHeight="1" x14ac:dyDescent="0.2">
      <c r="O2477" s="27" t="e">
        <f t="shared" si="119"/>
        <v>#DIV/0!</v>
      </c>
    </row>
    <row r="2478" spans="15:15" ht="15.75" customHeight="1" x14ac:dyDescent="0.2">
      <c r="O2478" s="27" t="e">
        <f t="shared" si="119"/>
        <v>#DIV/0!</v>
      </c>
    </row>
    <row r="2479" spans="15:15" ht="15.75" customHeight="1" x14ac:dyDescent="0.2">
      <c r="O2479" s="27" t="e">
        <f t="shared" si="119"/>
        <v>#DIV/0!</v>
      </c>
    </row>
    <row r="2480" spans="15:15" ht="15.75" customHeight="1" x14ac:dyDescent="0.2">
      <c r="O2480" s="27" t="e">
        <f t="shared" si="119"/>
        <v>#DIV/0!</v>
      </c>
    </row>
    <row r="2481" spans="15:15" ht="15.75" customHeight="1" x14ac:dyDescent="0.2">
      <c r="O2481" s="27" t="e">
        <f t="shared" si="119"/>
        <v>#DIV/0!</v>
      </c>
    </row>
    <row r="2482" spans="15:15" ht="15.75" customHeight="1" x14ac:dyDescent="0.2">
      <c r="O2482" s="27" t="e">
        <f t="shared" si="119"/>
        <v>#DIV/0!</v>
      </c>
    </row>
    <row r="2483" spans="15:15" ht="15.75" customHeight="1" x14ac:dyDescent="0.2">
      <c r="O2483" s="27" t="e">
        <f t="shared" si="119"/>
        <v>#DIV/0!</v>
      </c>
    </row>
    <row r="2484" spans="15:15" ht="15.75" customHeight="1" x14ac:dyDescent="0.2">
      <c r="O2484" s="27" t="e">
        <f t="shared" si="119"/>
        <v>#DIV/0!</v>
      </c>
    </row>
    <row r="2485" spans="15:15" ht="15.75" customHeight="1" x14ac:dyDescent="0.2">
      <c r="O2485" s="27" t="e">
        <f t="shared" si="119"/>
        <v>#DIV/0!</v>
      </c>
    </row>
    <row r="2486" spans="15:15" ht="15.75" customHeight="1" x14ac:dyDescent="0.2">
      <c r="O2486" s="27" t="e">
        <f t="shared" si="119"/>
        <v>#DIV/0!</v>
      </c>
    </row>
    <row r="2487" spans="15:15" ht="15.75" customHeight="1" x14ac:dyDescent="0.2">
      <c r="O2487" s="27" t="e">
        <f t="shared" si="119"/>
        <v>#DIV/0!</v>
      </c>
    </row>
    <row r="2488" spans="15:15" ht="15.75" customHeight="1" x14ac:dyDescent="0.2">
      <c r="O2488" s="27" t="e">
        <f t="shared" si="119"/>
        <v>#DIV/0!</v>
      </c>
    </row>
    <row r="2489" spans="15:15" ht="15.75" customHeight="1" x14ac:dyDescent="0.2">
      <c r="O2489" s="27" t="e">
        <f t="shared" si="119"/>
        <v>#DIV/0!</v>
      </c>
    </row>
    <row r="2490" spans="15:15" ht="15.75" customHeight="1" x14ac:dyDescent="0.2">
      <c r="O2490" s="27" t="e">
        <f t="shared" si="119"/>
        <v>#DIV/0!</v>
      </c>
    </row>
    <row r="2491" spans="15:15" ht="15.75" customHeight="1" x14ac:dyDescent="0.2">
      <c r="O2491" s="27" t="e">
        <f t="shared" si="119"/>
        <v>#DIV/0!</v>
      </c>
    </row>
    <row r="2492" spans="15:15" ht="15.75" customHeight="1" x14ac:dyDescent="0.2">
      <c r="O2492" s="27" t="e">
        <f t="shared" si="119"/>
        <v>#DIV/0!</v>
      </c>
    </row>
    <row r="2493" spans="15:15" ht="15.75" customHeight="1" x14ac:dyDescent="0.2">
      <c r="O2493" s="27" t="e">
        <f t="shared" si="119"/>
        <v>#DIV/0!</v>
      </c>
    </row>
    <row r="2494" spans="15:15" ht="15.75" customHeight="1" x14ac:dyDescent="0.2">
      <c r="O2494" s="27" t="e">
        <f t="shared" si="119"/>
        <v>#DIV/0!</v>
      </c>
    </row>
    <row r="2495" spans="15:15" ht="15.75" customHeight="1" x14ac:dyDescent="0.2">
      <c r="O2495" s="27" t="e">
        <f t="shared" si="119"/>
        <v>#DIV/0!</v>
      </c>
    </row>
    <row r="2496" spans="15:15" ht="15.75" customHeight="1" x14ac:dyDescent="0.2">
      <c r="O2496" s="27" t="e">
        <f t="shared" si="119"/>
        <v>#DIV/0!</v>
      </c>
    </row>
    <row r="2497" spans="15:15" ht="15.75" customHeight="1" x14ac:dyDescent="0.2">
      <c r="O2497" s="27" t="e">
        <f t="shared" si="119"/>
        <v>#DIV/0!</v>
      </c>
    </row>
    <row r="2498" spans="15:15" ht="15.75" customHeight="1" x14ac:dyDescent="0.2">
      <c r="O2498" s="27" t="e">
        <f t="shared" si="119"/>
        <v>#DIV/0!</v>
      </c>
    </row>
    <row r="2499" spans="15:15" ht="15.75" customHeight="1" x14ac:dyDescent="0.2">
      <c r="O2499" s="27" t="e">
        <f t="shared" ref="O2499:O2562" si="120">(E2499-F2499)/E2499</f>
        <v>#DIV/0!</v>
      </c>
    </row>
    <row r="2500" spans="15:15" ht="15.75" customHeight="1" x14ac:dyDescent="0.2">
      <c r="O2500" s="27" t="e">
        <f t="shared" si="120"/>
        <v>#DIV/0!</v>
      </c>
    </row>
    <row r="2501" spans="15:15" ht="15.75" customHeight="1" x14ac:dyDescent="0.2">
      <c r="O2501" s="27" t="e">
        <f t="shared" si="120"/>
        <v>#DIV/0!</v>
      </c>
    </row>
    <row r="2502" spans="15:15" ht="15.75" customHeight="1" x14ac:dyDescent="0.2">
      <c r="O2502" s="27" t="e">
        <f t="shared" si="120"/>
        <v>#DIV/0!</v>
      </c>
    </row>
    <row r="2503" spans="15:15" ht="15.75" customHeight="1" x14ac:dyDescent="0.2">
      <c r="O2503" s="27" t="e">
        <f t="shared" si="120"/>
        <v>#DIV/0!</v>
      </c>
    </row>
    <row r="2504" spans="15:15" ht="15.75" customHeight="1" x14ac:dyDescent="0.2">
      <c r="O2504" s="27" t="e">
        <f t="shared" si="120"/>
        <v>#DIV/0!</v>
      </c>
    </row>
    <row r="2505" spans="15:15" ht="15.75" customHeight="1" x14ac:dyDescent="0.2">
      <c r="O2505" s="27" t="e">
        <f t="shared" si="120"/>
        <v>#DIV/0!</v>
      </c>
    </row>
    <row r="2506" spans="15:15" ht="15.75" customHeight="1" x14ac:dyDescent="0.2">
      <c r="O2506" s="27" t="e">
        <f t="shared" si="120"/>
        <v>#DIV/0!</v>
      </c>
    </row>
    <row r="2507" spans="15:15" ht="15.75" customHeight="1" x14ac:dyDescent="0.2">
      <c r="O2507" s="27" t="e">
        <f t="shared" si="120"/>
        <v>#DIV/0!</v>
      </c>
    </row>
    <row r="2508" spans="15:15" ht="15.75" customHeight="1" x14ac:dyDescent="0.2">
      <c r="O2508" s="27" t="e">
        <f t="shared" si="120"/>
        <v>#DIV/0!</v>
      </c>
    </row>
    <row r="2509" spans="15:15" ht="15.75" customHeight="1" x14ac:dyDescent="0.2">
      <c r="O2509" s="27" t="e">
        <f t="shared" si="120"/>
        <v>#DIV/0!</v>
      </c>
    </row>
    <row r="2510" spans="15:15" ht="15.75" customHeight="1" x14ac:dyDescent="0.2">
      <c r="O2510" s="27" t="e">
        <f t="shared" si="120"/>
        <v>#DIV/0!</v>
      </c>
    </row>
    <row r="2511" spans="15:15" ht="15.75" customHeight="1" x14ac:dyDescent="0.2">
      <c r="O2511" s="27" t="e">
        <f t="shared" si="120"/>
        <v>#DIV/0!</v>
      </c>
    </row>
    <row r="2512" spans="15:15" ht="15.75" customHeight="1" x14ac:dyDescent="0.2">
      <c r="O2512" s="27" t="e">
        <f t="shared" si="120"/>
        <v>#DIV/0!</v>
      </c>
    </row>
    <row r="2513" spans="15:15" ht="15.75" customHeight="1" x14ac:dyDescent="0.2">
      <c r="O2513" s="27" t="e">
        <f t="shared" si="120"/>
        <v>#DIV/0!</v>
      </c>
    </row>
    <row r="2514" spans="15:15" ht="15.75" customHeight="1" x14ac:dyDescent="0.2">
      <c r="O2514" s="27" t="e">
        <f t="shared" si="120"/>
        <v>#DIV/0!</v>
      </c>
    </row>
    <row r="2515" spans="15:15" ht="15.75" customHeight="1" x14ac:dyDescent="0.2">
      <c r="O2515" s="27" t="e">
        <f t="shared" si="120"/>
        <v>#DIV/0!</v>
      </c>
    </row>
    <row r="2516" spans="15:15" ht="15.75" customHeight="1" x14ac:dyDescent="0.2">
      <c r="O2516" s="27" t="e">
        <f t="shared" si="120"/>
        <v>#DIV/0!</v>
      </c>
    </row>
    <row r="2517" spans="15:15" ht="15.75" customHeight="1" x14ac:dyDescent="0.2">
      <c r="O2517" s="27" t="e">
        <f t="shared" si="120"/>
        <v>#DIV/0!</v>
      </c>
    </row>
    <row r="2518" spans="15:15" ht="15.75" customHeight="1" x14ac:dyDescent="0.2">
      <c r="O2518" s="27" t="e">
        <f t="shared" si="120"/>
        <v>#DIV/0!</v>
      </c>
    </row>
    <row r="2519" spans="15:15" ht="15.75" customHeight="1" x14ac:dyDescent="0.2">
      <c r="O2519" s="27" t="e">
        <f t="shared" si="120"/>
        <v>#DIV/0!</v>
      </c>
    </row>
    <row r="2520" spans="15:15" ht="15.75" customHeight="1" x14ac:dyDescent="0.2">
      <c r="O2520" s="27" t="e">
        <f t="shared" si="120"/>
        <v>#DIV/0!</v>
      </c>
    </row>
    <row r="2521" spans="15:15" ht="15.75" customHeight="1" x14ac:dyDescent="0.2">
      <c r="O2521" s="27" t="e">
        <f t="shared" si="120"/>
        <v>#DIV/0!</v>
      </c>
    </row>
    <row r="2522" spans="15:15" ht="15.75" customHeight="1" x14ac:dyDescent="0.2">
      <c r="O2522" s="27" t="e">
        <f t="shared" si="120"/>
        <v>#DIV/0!</v>
      </c>
    </row>
    <row r="2523" spans="15:15" ht="15.75" customHeight="1" x14ac:dyDescent="0.2">
      <c r="O2523" s="27" t="e">
        <f t="shared" si="120"/>
        <v>#DIV/0!</v>
      </c>
    </row>
    <row r="2524" spans="15:15" ht="15.75" customHeight="1" x14ac:dyDescent="0.2">
      <c r="O2524" s="27" t="e">
        <f t="shared" si="120"/>
        <v>#DIV/0!</v>
      </c>
    </row>
    <row r="2525" spans="15:15" ht="15.75" customHeight="1" x14ac:dyDescent="0.2">
      <c r="O2525" s="27" t="e">
        <f t="shared" si="120"/>
        <v>#DIV/0!</v>
      </c>
    </row>
    <row r="2526" spans="15:15" ht="15.75" customHeight="1" x14ac:dyDescent="0.2">
      <c r="O2526" s="27" t="e">
        <f t="shared" si="120"/>
        <v>#DIV/0!</v>
      </c>
    </row>
    <row r="2527" spans="15:15" ht="15.75" customHeight="1" x14ac:dyDescent="0.2">
      <c r="O2527" s="27" t="e">
        <f t="shared" si="120"/>
        <v>#DIV/0!</v>
      </c>
    </row>
    <row r="2528" spans="15:15" ht="15.75" customHeight="1" x14ac:dyDescent="0.2">
      <c r="O2528" s="27" t="e">
        <f t="shared" si="120"/>
        <v>#DIV/0!</v>
      </c>
    </row>
    <row r="2529" spans="15:15" ht="15.75" customHeight="1" x14ac:dyDescent="0.2">
      <c r="O2529" s="27" t="e">
        <f t="shared" si="120"/>
        <v>#DIV/0!</v>
      </c>
    </row>
    <row r="2530" spans="15:15" ht="15.75" customHeight="1" x14ac:dyDescent="0.2">
      <c r="O2530" s="27" t="e">
        <f t="shared" si="120"/>
        <v>#DIV/0!</v>
      </c>
    </row>
    <row r="2531" spans="15:15" ht="15.75" customHeight="1" x14ac:dyDescent="0.2">
      <c r="O2531" s="27" t="e">
        <f t="shared" si="120"/>
        <v>#DIV/0!</v>
      </c>
    </row>
    <row r="2532" spans="15:15" ht="15.75" customHeight="1" x14ac:dyDescent="0.2">
      <c r="O2532" s="27" t="e">
        <f t="shared" si="120"/>
        <v>#DIV/0!</v>
      </c>
    </row>
    <row r="2533" spans="15:15" ht="15.75" customHeight="1" x14ac:dyDescent="0.2">
      <c r="O2533" s="27" t="e">
        <f t="shared" si="120"/>
        <v>#DIV/0!</v>
      </c>
    </row>
    <row r="2534" spans="15:15" ht="15.75" customHeight="1" x14ac:dyDescent="0.2">
      <c r="O2534" s="27" t="e">
        <f t="shared" si="120"/>
        <v>#DIV/0!</v>
      </c>
    </row>
    <row r="2535" spans="15:15" ht="15.75" customHeight="1" x14ac:dyDescent="0.2">
      <c r="O2535" s="27" t="e">
        <f t="shared" si="120"/>
        <v>#DIV/0!</v>
      </c>
    </row>
    <row r="2536" spans="15:15" ht="15.75" customHeight="1" x14ac:dyDescent="0.2">
      <c r="O2536" s="27" t="e">
        <f t="shared" si="120"/>
        <v>#DIV/0!</v>
      </c>
    </row>
    <row r="2537" spans="15:15" ht="15.75" customHeight="1" x14ac:dyDescent="0.2">
      <c r="O2537" s="27" t="e">
        <f t="shared" si="120"/>
        <v>#DIV/0!</v>
      </c>
    </row>
    <row r="2538" spans="15:15" ht="15.75" customHeight="1" x14ac:dyDescent="0.2">
      <c r="O2538" s="27" t="e">
        <f t="shared" si="120"/>
        <v>#DIV/0!</v>
      </c>
    </row>
    <row r="2539" spans="15:15" ht="15.75" customHeight="1" x14ac:dyDescent="0.2">
      <c r="O2539" s="27" t="e">
        <f t="shared" si="120"/>
        <v>#DIV/0!</v>
      </c>
    </row>
    <row r="2540" spans="15:15" ht="15.75" customHeight="1" x14ac:dyDescent="0.2">
      <c r="O2540" s="27" t="e">
        <f t="shared" si="120"/>
        <v>#DIV/0!</v>
      </c>
    </row>
    <row r="2541" spans="15:15" ht="15.75" customHeight="1" x14ac:dyDescent="0.2">
      <c r="O2541" s="27" t="e">
        <f t="shared" si="120"/>
        <v>#DIV/0!</v>
      </c>
    </row>
    <row r="2542" spans="15:15" ht="15.75" customHeight="1" x14ac:dyDescent="0.2">
      <c r="O2542" s="27" t="e">
        <f t="shared" si="120"/>
        <v>#DIV/0!</v>
      </c>
    </row>
    <row r="2543" spans="15:15" ht="15.75" customHeight="1" x14ac:dyDescent="0.2">
      <c r="O2543" s="27" t="e">
        <f t="shared" si="120"/>
        <v>#DIV/0!</v>
      </c>
    </row>
    <row r="2544" spans="15:15" ht="15.75" customHeight="1" x14ac:dyDescent="0.2">
      <c r="O2544" s="27" t="e">
        <f t="shared" si="120"/>
        <v>#DIV/0!</v>
      </c>
    </row>
    <row r="2545" spans="15:15" ht="15.75" customHeight="1" x14ac:dyDescent="0.2">
      <c r="O2545" s="27" t="e">
        <f t="shared" si="120"/>
        <v>#DIV/0!</v>
      </c>
    </row>
    <row r="2546" spans="15:15" ht="15.75" customHeight="1" x14ac:dyDescent="0.2">
      <c r="O2546" s="27" t="e">
        <f t="shared" si="120"/>
        <v>#DIV/0!</v>
      </c>
    </row>
    <row r="2547" spans="15:15" ht="15.75" customHeight="1" x14ac:dyDescent="0.2">
      <c r="O2547" s="27" t="e">
        <f t="shared" si="120"/>
        <v>#DIV/0!</v>
      </c>
    </row>
    <row r="2548" spans="15:15" ht="15.75" customHeight="1" x14ac:dyDescent="0.2">
      <c r="O2548" s="27" t="e">
        <f t="shared" si="120"/>
        <v>#DIV/0!</v>
      </c>
    </row>
    <row r="2549" spans="15:15" ht="15.75" customHeight="1" x14ac:dyDescent="0.2">
      <c r="O2549" s="27" t="e">
        <f t="shared" si="120"/>
        <v>#DIV/0!</v>
      </c>
    </row>
    <row r="2550" spans="15:15" ht="15.75" customHeight="1" x14ac:dyDescent="0.2">
      <c r="O2550" s="27" t="e">
        <f t="shared" si="120"/>
        <v>#DIV/0!</v>
      </c>
    </row>
    <row r="2551" spans="15:15" ht="15.75" customHeight="1" x14ac:dyDescent="0.2">
      <c r="O2551" s="27" t="e">
        <f t="shared" si="120"/>
        <v>#DIV/0!</v>
      </c>
    </row>
    <row r="2552" spans="15:15" ht="15.75" customHeight="1" x14ac:dyDescent="0.2">
      <c r="O2552" s="27" t="e">
        <f t="shared" si="120"/>
        <v>#DIV/0!</v>
      </c>
    </row>
    <row r="2553" spans="15:15" ht="15.75" customHeight="1" x14ac:dyDescent="0.2">
      <c r="O2553" s="27" t="e">
        <f t="shared" si="120"/>
        <v>#DIV/0!</v>
      </c>
    </row>
    <row r="2554" spans="15:15" ht="15.75" customHeight="1" x14ac:dyDescent="0.2">
      <c r="O2554" s="27" t="e">
        <f t="shared" si="120"/>
        <v>#DIV/0!</v>
      </c>
    </row>
    <row r="2555" spans="15:15" ht="15.75" customHeight="1" x14ac:dyDescent="0.2">
      <c r="O2555" s="27" t="e">
        <f t="shared" si="120"/>
        <v>#DIV/0!</v>
      </c>
    </row>
    <row r="2556" spans="15:15" ht="15.75" customHeight="1" x14ac:dyDescent="0.2">
      <c r="O2556" s="27" t="e">
        <f t="shared" si="120"/>
        <v>#DIV/0!</v>
      </c>
    </row>
    <row r="2557" spans="15:15" ht="15.75" customHeight="1" x14ac:dyDescent="0.2">
      <c r="O2557" s="27" t="e">
        <f t="shared" si="120"/>
        <v>#DIV/0!</v>
      </c>
    </row>
    <row r="2558" spans="15:15" ht="15.75" customHeight="1" x14ac:dyDescent="0.2">
      <c r="O2558" s="27" t="e">
        <f t="shared" si="120"/>
        <v>#DIV/0!</v>
      </c>
    </row>
    <row r="2559" spans="15:15" ht="15.75" customHeight="1" x14ac:dyDescent="0.2">
      <c r="O2559" s="27" t="e">
        <f t="shared" si="120"/>
        <v>#DIV/0!</v>
      </c>
    </row>
    <row r="2560" spans="15:15" ht="15.75" customHeight="1" x14ac:dyDescent="0.2">
      <c r="O2560" s="27" t="e">
        <f t="shared" si="120"/>
        <v>#DIV/0!</v>
      </c>
    </row>
    <row r="2561" spans="15:15" ht="15.75" customHeight="1" x14ac:dyDescent="0.2">
      <c r="O2561" s="27" t="e">
        <f t="shared" si="120"/>
        <v>#DIV/0!</v>
      </c>
    </row>
    <row r="2562" spans="15:15" ht="15.75" customHeight="1" x14ac:dyDescent="0.2">
      <c r="O2562" s="27" t="e">
        <f t="shared" si="120"/>
        <v>#DIV/0!</v>
      </c>
    </row>
    <row r="2563" spans="15:15" ht="15.75" customHeight="1" x14ac:dyDescent="0.2">
      <c r="O2563" s="27" t="e">
        <f t="shared" ref="O2563:O2626" si="121">(E2563-F2563)/E2563</f>
        <v>#DIV/0!</v>
      </c>
    </row>
    <row r="2564" spans="15:15" ht="15.75" customHeight="1" x14ac:dyDescent="0.2">
      <c r="O2564" s="27" t="e">
        <f t="shared" si="121"/>
        <v>#DIV/0!</v>
      </c>
    </row>
    <row r="2565" spans="15:15" ht="15.75" customHeight="1" x14ac:dyDescent="0.2">
      <c r="O2565" s="27" t="e">
        <f t="shared" si="121"/>
        <v>#DIV/0!</v>
      </c>
    </row>
    <row r="2566" spans="15:15" ht="15.75" customHeight="1" x14ac:dyDescent="0.2">
      <c r="O2566" s="27" t="e">
        <f t="shared" si="121"/>
        <v>#DIV/0!</v>
      </c>
    </row>
    <row r="2567" spans="15:15" ht="15.75" customHeight="1" x14ac:dyDescent="0.2">
      <c r="O2567" s="27" t="e">
        <f t="shared" si="121"/>
        <v>#DIV/0!</v>
      </c>
    </row>
    <row r="2568" spans="15:15" ht="15.75" customHeight="1" x14ac:dyDescent="0.2">
      <c r="O2568" s="27" t="e">
        <f t="shared" si="121"/>
        <v>#DIV/0!</v>
      </c>
    </row>
    <row r="2569" spans="15:15" ht="15.75" customHeight="1" x14ac:dyDescent="0.2">
      <c r="O2569" s="27" t="e">
        <f t="shared" si="121"/>
        <v>#DIV/0!</v>
      </c>
    </row>
    <row r="2570" spans="15:15" ht="15.75" customHeight="1" x14ac:dyDescent="0.2">
      <c r="O2570" s="27" t="e">
        <f t="shared" si="121"/>
        <v>#DIV/0!</v>
      </c>
    </row>
    <row r="2571" spans="15:15" ht="15.75" customHeight="1" x14ac:dyDescent="0.2">
      <c r="O2571" s="27" t="e">
        <f t="shared" si="121"/>
        <v>#DIV/0!</v>
      </c>
    </row>
    <row r="2572" spans="15:15" ht="15.75" customHeight="1" x14ac:dyDescent="0.2">
      <c r="O2572" s="27" t="e">
        <f t="shared" si="121"/>
        <v>#DIV/0!</v>
      </c>
    </row>
    <row r="2573" spans="15:15" ht="15.75" customHeight="1" x14ac:dyDescent="0.2">
      <c r="O2573" s="27" t="e">
        <f t="shared" si="121"/>
        <v>#DIV/0!</v>
      </c>
    </row>
    <row r="2574" spans="15:15" ht="15.75" customHeight="1" x14ac:dyDescent="0.2">
      <c r="O2574" s="27" t="e">
        <f t="shared" si="121"/>
        <v>#DIV/0!</v>
      </c>
    </row>
    <row r="2575" spans="15:15" ht="15.75" customHeight="1" x14ac:dyDescent="0.2">
      <c r="O2575" s="27" t="e">
        <f t="shared" si="121"/>
        <v>#DIV/0!</v>
      </c>
    </row>
    <row r="2576" spans="15:15" ht="15.75" customHeight="1" x14ac:dyDescent="0.2">
      <c r="O2576" s="27" t="e">
        <f t="shared" si="121"/>
        <v>#DIV/0!</v>
      </c>
    </row>
    <row r="2577" spans="15:15" ht="15.75" customHeight="1" x14ac:dyDescent="0.2">
      <c r="O2577" s="27" t="e">
        <f t="shared" si="121"/>
        <v>#DIV/0!</v>
      </c>
    </row>
    <row r="2578" spans="15:15" ht="15.75" customHeight="1" x14ac:dyDescent="0.2">
      <c r="O2578" s="27" t="e">
        <f t="shared" si="121"/>
        <v>#DIV/0!</v>
      </c>
    </row>
    <row r="2579" spans="15:15" ht="15.75" customHeight="1" x14ac:dyDescent="0.2">
      <c r="O2579" s="27" t="e">
        <f t="shared" si="121"/>
        <v>#DIV/0!</v>
      </c>
    </row>
    <row r="2580" spans="15:15" ht="15.75" customHeight="1" x14ac:dyDescent="0.2">
      <c r="O2580" s="27" t="e">
        <f t="shared" si="121"/>
        <v>#DIV/0!</v>
      </c>
    </row>
    <row r="2581" spans="15:15" ht="15.75" customHeight="1" x14ac:dyDescent="0.2">
      <c r="O2581" s="27" t="e">
        <f t="shared" si="121"/>
        <v>#DIV/0!</v>
      </c>
    </row>
    <row r="2582" spans="15:15" ht="15.75" customHeight="1" x14ac:dyDescent="0.2">
      <c r="O2582" s="27" t="e">
        <f t="shared" si="121"/>
        <v>#DIV/0!</v>
      </c>
    </row>
    <row r="2583" spans="15:15" ht="15.75" customHeight="1" x14ac:dyDescent="0.2">
      <c r="O2583" s="27" t="e">
        <f t="shared" si="121"/>
        <v>#DIV/0!</v>
      </c>
    </row>
    <row r="2584" spans="15:15" ht="15.75" customHeight="1" x14ac:dyDescent="0.2">
      <c r="O2584" s="27" t="e">
        <f t="shared" si="121"/>
        <v>#DIV/0!</v>
      </c>
    </row>
    <row r="2585" spans="15:15" ht="15.75" customHeight="1" x14ac:dyDescent="0.2">
      <c r="O2585" s="27" t="e">
        <f t="shared" si="121"/>
        <v>#DIV/0!</v>
      </c>
    </row>
    <row r="2586" spans="15:15" ht="15.75" customHeight="1" x14ac:dyDescent="0.2">
      <c r="O2586" s="27" t="e">
        <f t="shared" si="121"/>
        <v>#DIV/0!</v>
      </c>
    </row>
    <row r="2587" spans="15:15" ht="15.75" customHeight="1" x14ac:dyDescent="0.2">
      <c r="O2587" s="27" t="e">
        <f t="shared" si="121"/>
        <v>#DIV/0!</v>
      </c>
    </row>
    <row r="2588" spans="15:15" ht="15.75" customHeight="1" x14ac:dyDescent="0.2">
      <c r="O2588" s="27" t="e">
        <f t="shared" si="121"/>
        <v>#DIV/0!</v>
      </c>
    </row>
    <row r="2589" spans="15:15" ht="15.75" customHeight="1" x14ac:dyDescent="0.2">
      <c r="O2589" s="27" t="e">
        <f t="shared" si="121"/>
        <v>#DIV/0!</v>
      </c>
    </row>
    <row r="2590" spans="15:15" ht="15.75" customHeight="1" x14ac:dyDescent="0.2">
      <c r="O2590" s="27" t="e">
        <f t="shared" si="121"/>
        <v>#DIV/0!</v>
      </c>
    </row>
    <row r="2591" spans="15:15" ht="15.75" customHeight="1" x14ac:dyDescent="0.2">
      <c r="O2591" s="27" t="e">
        <f t="shared" si="121"/>
        <v>#DIV/0!</v>
      </c>
    </row>
    <row r="2592" spans="15:15" ht="15.75" customHeight="1" x14ac:dyDescent="0.2">
      <c r="O2592" s="27" t="e">
        <f t="shared" si="121"/>
        <v>#DIV/0!</v>
      </c>
    </row>
    <row r="2593" spans="15:15" ht="15.75" customHeight="1" x14ac:dyDescent="0.2">
      <c r="O2593" s="27" t="e">
        <f t="shared" si="121"/>
        <v>#DIV/0!</v>
      </c>
    </row>
    <row r="2594" spans="15:15" ht="15.75" customHeight="1" x14ac:dyDescent="0.2">
      <c r="O2594" s="27" t="e">
        <f t="shared" si="121"/>
        <v>#DIV/0!</v>
      </c>
    </row>
    <row r="2595" spans="15:15" ht="15.75" customHeight="1" x14ac:dyDescent="0.2">
      <c r="O2595" s="27" t="e">
        <f t="shared" si="121"/>
        <v>#DIV/0!</v>
      </c>
    </row>
    <row r="2596" spans="15:15" ht="15.75" customHeight="1" x14ac:dyDescent="0.2">
      <c r="O2596" s="27" t="e">
        <f t="shared" si="121"/>
        <v>#DIV/0!</v>
      </c>
    </row>
    <row r="2597" spans="15:15" ht="15.75" customHeight="1" x14ac:dyDescent="0.2">
      <c r="O2597" s="27" t="e">
        <f t="shared" si="121"/>
        <v>#DIV/0!</v>
      </c>
    </row>
    <row r="2598" spans="15:15" ht="15.75" customHeight="1" x14ac:dyDescent="0.2">
      <c r="O2598" s="27" t="e">
        <f t="shared" si="121"/>
        <v>#DIV/0!</v>
      </c>
    </row>
    <row r="2599" spans="15:15" ht="15.75" customHeight="1" x14ac:dyDescent="0.2">
      <c r="O2599" s="27" t="e">
        <f t="shared" si="121"/>
        <v>#DIV/0!</v>
      </c>
    </row>
    <row r="2600" spans="15:15" ht="15.75" customHeight="1" x14ac:dyDescent="0.2">
      <c r="O2600" s="27" t="e">
        <f t="shared" si="121"/>
        <v>#DIV/0!</v>
      </c>
    </row>
    <row r="2601" spans="15:15" ht="15.75" customHeight="1" x14ac:dyDescent="0.2">
      <c r="O2601" s="27" t="e">
        <f t="shared" si="121"/>
        <v>#DIV/0!</v>
      </c>
    </row>
    <row r="2602" spans="15:15" ht="15.75" customHeight="1" x14ac:dyDescent="0.2">
      <c r="O2602" s="27" t="e">
        <f t="shared" si="121"/>
        <v>#DIV/0!</v>
      </c>
    </row>
    <row r="2603" spans="15:15" ht="15.75" customHeight="1" x14ac:dyDescent="0.2">
      <c r="O2603" s="27" t="e">
        <f t="shared" si="121"/>
        <v>#DIV/0!</v>
      </c>
    </row>
    <row r="2604" spans="15:15" ht="15.75" customHeight="1" x14ac:dyDescent="0.2">
      <c r="O2604" s="27" t="e">
        <f t="shared" si="121"/>
        <v>#DIV/0!</v>
      </c>
    </row>
    <row r="2605" spans="15:15" ht="15.75" customHeight="1" x14ac:dyDescent="0.2">
      <c r="O2605" s="27" t="e">
        <f t="shared" si="121"/>
        <v>#DIV/0!</v>
      </c>
    </row>
    <row r="2606" spans="15:15" ht="15.75" customHeight="1" x14ac:dyDescent="0.2">
      <c r="O2606" s="27" t="e">
        <f t="shared" si="121"/>
        <v>#DIV/0!</v>
      </c>
    </row>
    <row r="2607" spans="15:15" ht="15.75" customHeight="1" x14ac:dyDescent="0.2">
      <c r="O2607" s="27" t="e">
        <f t="shared" si="121"/>
        <v>#DIV/0!</v>
      </c>
    </row>
    <row r="2608" spans="15:15" ht="15.75" customHeight="1" x14ac:dyDescent="0.2">
      <c r="O2608" s="27" t="e">
        <f t="shared" si="121"/>
        <v>#DIV/0!</v>
      </c>
    </row>
    <row r="2609" spans="15:15" ht="15.75" customHeight="1" x14ac:dyDescent="0.2">
      <c r="O2609" s="27" t="e">
        <f t="shared" si="121"/>
        <v>#DIV/0!</v>
      </c>
    </row>
    <row r="2610" spans="15:15" ht="15.75" customHeight="1" x14ac:dyDescent="0.2">
      <c r="O2610" s="27" t="e">
        <f t="shared" si="121"/>
        <v>#DIV/0!</v>
      </c>
    </row>
    <row r="2611" spans="15:15" ht="15.75" customHeight="1" x14ac:dyDescent="0.2">
      <c r="O2611" s="27" t="e">
        <f t="shared" si="121"/>
        <v>#DIV/0!</v>
      </c>
    </row>
    <row r="2612" spans="15:15" ht="15.75" customHeight="1" x14ac:dyDescent="0.2">
      <c r="O2612" s="27" t="e">
        <f t="shared" si="121"/>
        <v>#DIV/0!</v>
      </c>
    </row>
    <row r="2613" spans="15:15" ht="15.75" customHeight="1" x14ac:dyDescent="0.2">
      <c r="O2613" s="27" t="e">
        <f t="shared" si="121"/>
        <v>#DIV/0!</v>
      </c>
    </row>
    <row r="2614" spans="15:15" ht="15.75" customHeight="1" x14ac:dyDescent="0.2">
      <c r="O2614" s="27" t="e">
        <f t="shared" si="121"/>
        <v>#DIV/0!</v>
      </c>
    </row>
    <row r="2615" spans="15:15" ht="15.75" customHeight="1" x14ac:dyDescent="0.2">
      <c r="O2615" s="27" t="e">
        <f t="shared" si="121"/>
        <v>#DIV/0!</v>
      </c>
    </row>
    <row r="2616" spans="15:15" ht="15.75" customHeight="1" x14ac:dyDescent="0.2">
      <c r="O2616" s="27" t="e">
        <f t="shared" si="121"/>
        <v>#DIV/0!</v>
      </c>
    </row>
    <row r="2617" spans="15:15" ht="15.75" customHeight="1" x14ac:dyDescent="0.2">
      <c r="O2617" s="27" t="e">
        <f t="shared" si="121"/>
        <v>#DIV/0!</v>
      </c>
    </row>
    <row r="2618" spans="15:15" ht="15.75" customHeight="1" x14ac:dyDescent="0.2">
      <c r="O2618" s="27" t="e">
        <f t="shared" si="121"/>
        <v>#DIV/0!</v>
      </c>
    </row>
    <row r="2619" spans="15:15" ht="15.75" customHeight="1" x14ac:dyDescent="0.2">
      <c r="O2619" s="27" t="e">
        <f t="shared" si="121"/>
        <v>#DIV/0!</v>
      </c>
    </row>
    <row r="2620" spans="15:15" ht="15.75" customHeight="1" x14ac:dyDescent="0.2">
      <c r="O2620" s="27" t="e">
        <f t="shared" si="121"/>
        <v>#DIV/0!</v>
      </c>
    </row>
    <row r="2621" spans="15:15" ht="15.75" customHeight="1" x14ac:dyDescent="0.2">
      <c r="O2621" s="27" t="e">
        <f t="shared" si="121"/>
        <v>#DIV/0!</v>
      </c>
    </row>
    <row r="2622" spans="15:15" ht="15.75" customHeight="1" x14ac:dyDescent="0.2">
      <c r="O2622" s="27" t="e">
        <f t="shared" si="121"/>
        <v>#DIV/0!</v>
      </c>
    </row>
    <row r="2623" spans="15:15" ht="15.75" customHeight="1" x14ac:dyDescent="0.2">
      <c r="O2623" s="27" t="e">
        <f t="shared" si="121"/>
        <v>#DIV/0!</v>
      </c>
    </row>
    <row r="2624" spans="15:15" ht="15.75" customHeight="1" x14ac:dyDescent="0.2">
      <c r="O2624" s="27" t="e">
        <f t="shared" si="121"/>
        <v>#DIV/0!</v>
      </c>
    </row>
    <row r="2625" spans="15:15" ht="15.75" customHeight="1" x14ac:dyDescent="0.2">
      <c r="O2625" s="27" t="e">
        <f t="shared" si="121"/>
        <v>#DIV/0!</v>
      </c>
    </row>
    <row r="2626" spans="15:15" ht="15.75" customHeight="1" x14ac:dyDescent="0.2">
      <c r="O2626" s="27" t="e">
        <f t="shared" si="121"/>
        <v>#DIV/0!</v>
      </c>
    </row>
    <row r="2627" spans="15:15" ht="15.75" customHeight="1" x14ac:dyDescent="0.2">
      <c r="O2627" s="27" t="e">
        <f t="shared" ref="O2627:O2690" si="122">(E2627-F2627)/E2627</f>
        <v>#DIV/0!</v>
      </c>
    </row>
    <row r="2628" spans="15:15" ht="15.75" customHeight="1" x14ac:dyDescent="0.2">
      <c r="O2628" s="27" t="e">
        <f t="shared" si="122"/>
        <v>#DIV/0!</v>
      </c>
    </row>
    <row r="2629" spans="15:15" ht="15.75" customHeight="1" x14ac:dyDescent="0.2">
      <c r="O2629" s="27" t="e">
        <f t="shared" si="122"/>
        <v>#DIV/0!</v>
      </c>
    </row>
    <row r="2630" spans="15:15" ht="15.75" customHeight="1" x14ac:dyDescent="0.2">
      <c r="O2630" s="27" t="e">
        <f t="shared" si="122"/>
        <v>#DIV/0!</v>
      </c>
    </row>
    <row r="2631" spans="15:15" ht="15.75" customHeight="1" x14ac:dyDescent="0.2">
      <c r="O2631" s="27" t="e">
        <f t="shared" si="122"/>
        <v>#DIV/0!</v>
      </c>
    </row>
    <row r="2632" spans="15:15" ht="15.75" customHeight="1" x14ac:dyDescent="0.2">
      <c r="O2632" s="27" t="e">
        <f t="shared" si="122"/>
        <v>#DIV/0!</v>
      </c>
    </row>
    <row r="2633" spans="15:15" ht="15.75" customHeight="1" x14ac:dyDescent="0.2">
      <c r="O2633" s="27" t="e">
        <f t="shared" si="122"/>
        <v>#DIV/0!</v>
      </c>
    </row>
    <row r="2634" spans="15:15" ht="15.75" customHeight="1" x14ac:dyDescent="0.2">
      <c r="O2634" s="27" t="e">
        <f t="shared" si="122"/>
        <v>#DIV/0!</v>
      </c>
    </row>
    <row r="2635" spans="15:15" ht="15.75" customHeight="1" x14ac:dyDescent="0.2">
      <c r="O2635" s="27" t="e">
        <f t="shared" si="122"/>
        <v>#DIV/0!</v>
      </c>
    </row>
    <row r="2636" spans="15:15" ht="15.75" customHeight="1" x14ac:dyDescent="0.2">
      <c r="O2636" s="27" t="e">
        <f t="shared" si="122"/>
        <v>#DIV/0!</v>
      </c>
    </row>
    <row r="2637" spans="15:15" ht="15.75" customHeight="1" x14ac:dyDescent="0.2">
      <c r="O2637" s="27" t="e">
        <f t="shared" si="122"/>
        <v>#DIV/0!</v>
      </c>
    </row>
    <row r="2638" spans="15:15" ht="15.75" customHeight="1" x14ac:dyDescent="0.2">
      <c r="O2638" s="27" t="e">
        <f t="shared" si="122"/>
        <v>#DIV/0!</v>
      </c>
    </row>
    <row r="2639" spans="15:15" ht="15.75" customHeight="1" x14ac:dyDescent="0.2">
      <c r="O2639" s="27" t="e">
        <f t="shared" si="122"/>
        <v>#DIV/0!</v>
      </c>
    </row>
    <row r="2640" spans="15:15" ht="15.75" customHeight="1" x14ac:dyDescent="0.2">
      <c r="O2640" s="27" t="e">
        <f t="shared" si="122"/>
        <v>#DIV/0!</v>
      </c>
    </row>
    <row r="2641" spans="15:15" ht="15.75" customHeight="1" x14ac:dyDescent="0.2">
      <c r="O2641" s="27" t="e">
        <f t="shared" si="122"/>
        <v>#DIV/0!</v>
      </c>
    </row>
    <row r="2642" spans="15:15" ht="15.75" customHeight="1" x14ac:dyDescent="0.2">
      <c r="O2642" s="27" t="e">
        <f t="shared" si="122"/>
        <v>#DIV/0!</v>
      </c>
    </row>
    <row r="2643" spans="15:15" ht="15.75" customHeight="1" x14ac:dyDescent="0.2">
      <c r="O2643" s="27" t="e">
        <f t="shared" si="122"/>
        <v>#DIV/0!</v>
      </c>
    </row>
    <row r="2644" spans="15:15" ht="15.75" customHeight="1" x14ac:dyDescent="0.2">
      <c r="O2644" s="27" t="e">
        <f t="shared" si="122"/>
        <v>#DIV/0!</v>
      </c>
    </row>
    <row r="2645" spans="15:15" ht="15.75" customHeight="1" x14ac:dyDescent="0.2">
      <c r="O2645" s="27" t="e">
        <f t="shared" si="122"/>
        <v>#DIV/0!</v>
      </c>
    </row>
    <row r="2646" spans="15:15" ht="15.75" customHeight="1" x14ac:dyDescent="0.2">
      <c r="O2646" s="27" t="e">
        <f t="shared" si="122"/>
        <v>#DIV/0!</v>
      </c>
    </row>
    <row r="2647" spans="15:15" ht="15.75" customHeight="1" x14ac:dyDescent="0.2">
      <c r="O2647" s="27" t="e">
        <f t="shared" si="122"/>
        <v>#DIV/0!</v>
      </c>
    </row>
    <row r="2648" spans="15:15" ht="15.75" customHeight="1" x14ac:dyDescent="0.2">
      <c r="O2648" s="27" t="e">
        <f t="shared" si="122"/>
        <v>#DIV/0!</v>
      </c>
    </row>
    <row r="2649" spans="15:15" ht="15.75" customHeight="1" x14ac:dyDescent="0.2">
      <c r="O2649" s="27" t="e">
        <f t="shared" si="122"/>
        <v>#DIV/0!</v>
      </c>
    </row>
    <row r="2650" spans="15:15" ht="15.75" customHeight="1" x14ac:dyDescent="0.2">
      <c r="O2650" s="27" t="e">
        <f t="shared" si="122"/>
        <v>#DIV/0!</v>
      </c>
    </row>
    <row r="2651" spans="15:15" ht="15.75" customHeight="1" x14ac:dyDescent="0.2">
      <c r="O2651" s="27" t="e">
        <f t="shared" si="122"/>
        <v>#DIV/0!</v>
      </c>
    </row>
    <row r="2652" spans="15:15" ht="15.75" customHeight="1" x14ac:dyDescent="0.2">
      <c r="O2652" s="27" t="e">
        <f t="shared" si="122"/>
        <v>#DIV/0!</v>
      </c>
    </row>
    <row r="2653" spans="15:15" ht="15.75" customHeight="1" x14ac:dyDescent="0.2">
      <c r="O2653" s="27" t="e">
        <f t="shared" si="122"/>
        <v>#DIV/0!</v>
      </c>
    </row>
    <row r="2654" spans="15:15" ht="15.75" customHeight="1" x14ac:dyDescent="0.2">
      <c r="O2654" s="27" t="e">
        <f t="shared" si="122"/>
        <v>#DIV/0!</v>
      </c>
    </row>
    <row r="2655" spans="15:15" ht="15.75" customHeight="1" x14ac:dyDescent="0.2">
      <c r="O2655" s="27" t="e">
        <f t="shared" si="122"/>
        <v>#DIV/0!</v>
      </c>
    </row>
    <row r="2656" spans="15:15" ht="15.75" customHeight="1" x14ac:dyDescent="0.2">
      <c r="O2656" s="27" t="e">
        <f t="shared" si="122"/>
        <v>#DIV/0!</v>
      </c>
    </row>
    <row r="2657" spans="15:15" ht="15.75" customHeight="1" x14ac:dyDescent="0.2">
      <c r="O2657" s="27" t="e">
        <f t="shared" si="122"/>
        <v>#DIV/0!</v>
      </c>
    </row>
    <row r="2658" spans="15:15" ht="15.75" customHeight="1" x14ac:dyDescent="0.2">
      <c r="O2658" s="27" t="e">
        <f t="shared" si="122"/>
        <v>#DIV/0!</v>
      </c>
    </row>
    <row r="2659" spans="15:15" ht="15.75" customHeight="1" x14ac:dyDescent="0.2">
      <c r="O2659" s="27" t="e">
        <f t="shared" si="122"/>
        <v>#DIV/0!</v>
      </c>
    </row>
    <row r="2660" spans="15:15" ht="15.75" customHeight="1" x14ac:dyDescent="0.2">
      <c r="O2660" s="27" t="e">
        <f t="shared" si="122"/>
        <v>#DIV/0!</v>
      </c>
    </row>
    <row r="2661" spans="15:15" ht="15.75" customHeight="1" x14ac:dyDescent="0.2">
      <c r="O2661" s="27" t="e">
        <f t="shared" si="122"/>
        <v>#DIV/0!</v>
      </c>
    </row>
    <row r="2662" spans="15:15" ht="15.75" customHeight="1" x14ac:dyDescent="0.2">
      <c r="O2662" s="27" t="e">
        <f t="shared" si="122"/>
        <v>#DIV/0!</v>
      </c>
    </row>
    <row r="2663" spans="15:15" ht="15.75" customHeight="1" x14ac:dyDescent="0.2">
      <c r="O2663" s="27" t="e">
        <f t="shared" si="122"/>
        <v>#DIV/0!</v>
      </c>
    </row>
    <row r="2664" spans="15:15" ht="15.75" customHeight="1" x14ac:dyDescent="0.2">
      <c r="O2664" s="27" t="e">
        <f t="shared" si="122"/>
        <v>#DIV/0!</v>
      </c>
    </row>
    <row r="2665" spans="15:15" ht="15.75" customHeight="1" x14ac:dyDescent="0.2">
      <c r="O2665" s="27" t="e">
        <f t="shared" si="122"/>
        <v>#DIV/0!</v>
      </c>
    </row>
    <row r="2666" spans="15:15" ht="15.75" customHeight="1" x14ac:dyDescent="0.2">
      <c r="O2666" s="27" t="e">
        <f t="shared" si="122"/>
        <v>#DIV/0!</v>
      </c>
    </row>
    <row r="2667" spans="15:15" ht="15.75" customHeight="1" x14ac:dyDescent="0.2">
      <c r="O2667" s="27" t="e">
        <f t="shared" si="122"/>
        <v>#DIV/0!</v>
      </c>
    </row>
    <row r="2668" spans="15:15" ht="15.75" customHeight="1" x14ac:dyDescent="0.2">
      <c r="O2668" s="27" t="e">
        <f t="shared" si="122"/>
        <v>#DIV/0!</v>
      </c>
    </row>
    <row r="2669" spans="15:15" ht="15.75" customHeight="1" x14ac:dyDescent="0.2">
      <c r="O2669" s="27" t="e">
        <f t="shared" si="122"/>
        <v>#DIV/0!</v>
      </c>
    </row>
    <row r="2670" spans="15:15" ht="15.75" customHeight="1" x14ac:dyDescent="0.2">
      <c r="O2670" s="27" t="e">
        <f t="shared" si="122"/>
        <v>#DIV/0!</v>
      </c>
    </row>
    <row r="2671" spans="15:15" ht="15.75" customHeight="1" x14ac:dyDescent="0.2">
      <c r="O2671" s="27" t="e">
        <f t="shared" si="122"/>
        <v>#DIV/0!</v>
      </c>
    </row>
    <row r="2672" spans="15:15" ht="15.75" customHeight="1" x14ac:dyDescent="0.2">
      <c r="O2672" s="27" t="e">
        <f t="shared" si="122"/>
        <v>#DIV/0!</v>
      </c>
    </row>
    <row r="2673" spans="15:15" ht="15.75" customHeight="1" x14ac:dyDescent="0.2">
      <c r="O2673" s="27" t="e">
        <f t="shared" si="122"/>
        <v>#DIV/0!</v>
      </c>
    </row>
    <row r="2674" spans="15:15" ht="15.75" customHeight="1" x14ac:dyDescent="0.2">
      <c r="O2674" s="27" t="e">
        <f t="shared" si="122"/>
        <v>#DIV/0!</v>
      </c>
    </row>
    <row r="2675" spans="15:15" ht="15.75" customHeight="1" x14ac:dyDescent="0.2">
      <c r="O2675" s="27" t="e">
        <f t="shared" si="122"/>
        <v>#DIV/0!</v>
      </c>
    </row>
    <row r="2676" spans="15:15" ht="15.75" customHeight="1" x14ac:dyDescent="0.2">
      <c r="O2676" s="27" t="e">
        <f t="shared" si="122"/>
        <v>#DIV/0!</v>
      </c>
    </row>
    <row r="2677" spans="15:15" ht="15.75" customHeight="1" x14ac:dyDescent="0.2">
      <c r="O2677" s="27" t="e">
        <f t="shared" si="122"/>
        <v>#DIV/0!</v>
      </c>
    </row>
    <row r="2678" spans="15:15" ht="15.75" customHeight="1" x14ac:dyDescent="0.2">
      <c r="O2678" s="27" t="e">
        <f t="shared" si="122"/>
        <v>#DIV/0!</v>
      </c>
    </row>
    <row r="2679" spans="15:15" ht="15.75" customHeight="1" x14ac:dyDescent="0.2">
      <c r="O2679" s="27" t="e">
        <f t="shared" si="122"/>
        <v>#DIV/0!</v>
      </c>
    </row>
    <row r="2680" spans="15:15" ht="15.75" customHeight="1" x14ac:dyDescent="0.2">
      <c r="O2680" s="27" t="e">
        <f t="shared" si="122"/>
        <v>#DIV/0!</v>
      </c>
    </row>
    <row r="2681" spans="15:15" ht="15.75" customHeight="1" x14ac:dyDescent="0.2">
      <c r="O2681" s="27" t="e">
        <f t="shared" si="122"/>
        <v>#DIV/0!</v>
      </c>
    </row>
    <row r="2682" spans="15:15" ht="15.75" customHeight="1" x14ac:dyDescent="0.2">
      <c r="O2682" s="27" t="e">
        <f t="shared" si="122"/>
        <v>#DIV/0!</v>
      </c>
    </row>
    <row r="2683" spans="15:15" ht="15.75" customHeight="1" x14ac:dyDescent="0.2">
      <c r="O2683" s="27" t="e">
        <f t="shared" si="122"/>
        <v>#DIV/0!</v>
      </c>
    </row>
    <row r="2684" spans="15:15" ht="15.75" customHeight="1" x14ac:dyDescent="0.2">
      <c r="O2684" s="27" t="e">
        <f t="shared" si="122"/>
        <v>#DIV/0!</v>
      </c>
    </row>
    <row r="2685" spans="15:15" ht="15.75" customHeight="1" x14ac:dyDescent="0.2">
      <c r="O2685" s="27" t="e">
        <f t="shared" si="122"/>
        <v>#DIV/0!</v>
      </c>
    </row>
    <row r="2686" spans="15:15" ht="15.75" customHeight="1" x14ac:dyDescent="0.2">
      <c r="O2686" s="27" t="e">
        <f t="shared" si="122"/>
        <v>#DIV/0!</v>
      </c>
    </row>
    <row r="2687" spans="15:15" ht="15.75" customHeight="1" x14ac:dyDescent="0.2">
      <c r="O2687" s="27" t="e">
        <f t="shared" si="122"/>
        <v>#DIV/0!</v>
      </c>
    </row>
    <row r="2688" spans="15:15" ht="15.75" customHeight="1" x14ac:dyDescent="0.2">
      <c r="O2688" s="27" t="e">
        <f t="shared" si="122"/>
        <v>#DIV/0!</v>
      </c>
    </row>
    <row r="2689" spans="15:15" ht="15.75" customHeight="1" x14ac:dyDescent="0.2">
      <c r="O2689" s="27" t="e">
        <f t="shared" si="122"/>
        <v>#DIV/0!</v>
      </c>
    </row>
    <row r="2690" spans="15:15" ht="15.75" customHeight="1" x14ac:dyDescent="0.2">
      <c r="O2690" s="27" t="e">
        <f t="shared" si="122"/>
        <v>#DIV/0!</v>
      </c>
    </row>
    <row r="2691" spans="15:15" ht="15.75" customHeight="1" x14ac:dyDescent="0.2">
      <c r="O2691" s="27" t="e">
        <f t="shared" ref="O2691:O2754" si="123">(E2691-F2691)/E2691</f>
        <v>#DIV/0!</v>
      </c>
    </row>
    <row r="2692" spans="15:15" ht="15.75" customHeight="1" x14ac:dyDescent="0.2">
      <c r="O2692" s="27" t="e">
        <f t="shared" si="123"/>
        <v>#DIV/0!</v>
      </c>
    </row>
    <row r="2693" spans="15:15" ht="15.75" customHeight="1" x14ac:dyDescent="0.2">
      <c r="O2693" s="27" t="e">
        <f t="shared" si="123"/>
        <v>#DIV/0!</v>
      </c>
    </row>
    <row r="2694" spans="15:15" ht="15.75" customHeight="1" x14ac:dyDescent="0.2">
      <c r="O2694" s="27" t="e">
        <f t="shared" si="123"/>
        <v>#DIV/0!</v>
      </c>
    </row>
    <row r="2695" spans="15:15" ht="15.75" customHeight="1" x14ac:dyDescent="0.2">
      <c r="O2695" s="27" t="e">
        <f t="shared" si="123"/>
        <v>#DIV/0!</v>
      </c>
    </row>
    <row r="2696" spans="15:15" ht="15.75" customHeight="1" x14ac:dyDescent="0.2">
      <c r="O2696" s="27" t="e">
        <f t="shared" si="123"/>
        <v>#DIV/0!</v>
      </c>
    </row>
    <row r="2697" spans="15:15" ht="15.75" customHeight="1" x14ac:dyDescent="0.2">
      <c r="O2697" s="27" t="e">
        <f t="shared" si="123"/>
        <v>#DIV/0!</v>
      </c>
    </row>
    <row r="2698" spans="15:15" ht="15.75" customHeight="1" x14ac:dyDescent="0.2">
      <c r="O2698" s="27" t="e">
        <f t="shared" si="123"/>
        <v>#DIV/0!</v>
      </c>
    </row>
    <row r="2699" spans="15:15" ht="15.75" customHeight="1" x14ac:dyDescent="0.2">
      <c r="O2699" s="27" t="e">
        <f t="shared" si="123"/>
        <v>#DIV/0!</v>
      </c>
    </row>
    <row r="2700" spans="15:15" ht="15.75" customHeight="1" x14ac:dyDescent="0.2">
      <c r="O2700" s="27" t="e">
        <f t="shared" si="123"/>
        <v>#DIV/0!</v>
      </c>
    </row>
    <row r="2701" spans="15:15" ht="15.75" customHeight="1" x14ac:dyDescent="0.2">
      <c r="O2701" s="27" t="e">
        <f t="shared" si="123"/>
        <v>#DIV/0!</v>
      </c>
    </row>
    <row r="2702" spans="15:15" ht="15.75" customHeight="1" x14ac:dyDescent="0.2">
      <c r="O2702" s="27" t="e">
        <f t="shared" si="123"/>
        <v>#DIV/0!</v>
      </c>
    </row>
    <row r="2703" spans="15:15" ht="15.75" customHeight="1" x14ac:dyDescent="0.2">
      <c r="O2703" s="27" t="e">
        <f t="shared" si="123"/>
        <v>#DIV/0!</v>
      </c>
    </row>
    <row r="2704" spans="15:15" ht="15.75" customHeight="1" x14ac:dyDescent="0.2">
      <c r="O2704" s="27" t="e">
        <f t="shared" si="123"/>
        <v>#DIV/0!</v>
      </c>
    </row>
    <row r="2705" spans="15:15" ht="15.75" customHeight="1" x14ac:dyDescent="0.2">
      <c r="O2705" s="27" t="e">
        <f t="shared" si="123"/>
        <v>#DIV/0!</v>
      </c>
    </row>
    <row r="2706" spans="15:15" ht="15.75" customHeight="1" x14ac:dyDescent="0.2">
      <c r="O2706" s="27" t="e">
        <f t="shared" si="123"/>
        <v>#DIV/0!</v>
      </c>
    </row>
    <row r="2707" spans="15:15" ht="15.75" customHeight="1" x14ac:dyDescent="0.2">
      <c r="O2707" s="27" t="e">
        <f t="shared" si="123"/>
        <v>#DIV/0!</v>
      </c>
    </row>
    <row r="2708" spans="15:15" ht="15.75" customHeight="1" x14ac:dyDescent="0.2">
      <c r="O2708" s="27" t="e">
        <f t="shared" si="123"/>
        <v>#DIV/0!</v>
      </c>
    </row>
    <row r="2709" spans="15:15" ht="15.75" customHeight="1" x14ac:dyDescent="0.2">
      <c r="O2709" s="27" t="e">
        <f t="shared" si="123"/>
        <v>#DIV/0!</v>
      </c>
    </row>
    <row r="2710" spans="15:15" ht="15.75" customHeight="1" x14ac:dyDescent="0.2">
      <c r="O2710" s="27" t="e">
        <f t="shared" si="123"/>
        <v>#DIV/0!</v>
      </c>
    </row>
    <row r="2711" spans="15:15" ht="15.75" customHeight="1" x14ac:dyDescent="0.2">
      <c r="O2711" s="27" t="e">
        <f t="shared" si="123"/>
        <v>#DIV/0!</v>
      </c>
    </row>
    <row r="2712" spans="15:15" ht="15.75" customHeight="1" x14ac:dyDescent="0.2">
      <c r="O2712" s="27" t="e">
        <f t="shared" si="123"/>
        <v>#DIV/0!</v>
      </c>
    </row>
    <row r="2713" spans="15:15" ht="15.75" customHeight="1" x14ac:dyDescent="0.2">
      <c r="O2713" s="27" t="e">
        <f t="shared" si="123"/>
        <v>#DIV/0!</v>
      </c>
    </row>
    <row r="2714" spans="15:15" ht="15.75" customHeight="1" x14ac:dyDescent="0.2">
      <c r="O2714" s="27" t="e">
        <f t="shared" si="123"/>
        <v>#DIV/0!</v>
      </c>
    </row>
    <row r="2715" spans="15:15" ht="15.75" customHeight="1" x14ac:dyDescent="0.2">
      <c r="O2715" s="27" t="e">
        <f t="shared" si="123"/>
        <v>#DIV/0!</v>
      </c>
    </row>
    <row r="2716" spans="15:15" ht="15.75" customHeight="1" x14ac:dyDescent="0.2">
      <c r="O2716" s="27" t="e">
        <f t="shared" si="123"/>
        <v>#DIV/0!</v>
      </c>
    </row>
    <row r="2717" spans="15:15" ht="15.75" customHeight="1" x14ac:dyDescent="0.2">
      <c r="O2717" s="27" t="e">
        <f t="shared" si="123"/>
        <v>#DIV/0!</v>
      </c>
    </row>
    <row r="2718" spans="15:15" ht="15.75" customHeight="1" x14ac:dyDescent="0.2">
      <c r="O2718" s="27" t="e">
        <f t="shared" si="123"/>
        <v>#DIV/0!</v>
      </c>
    </row>
    <row r="2719" spans="15:15" ht="15.75" customHeight="1" x14ac:dyDescent="0.2">
      <c r="O2719" s="27" t="e">
        <f t="shared" si="123"/>
        <v>#DIV/0!</v>
      </c>
    </row>
    <row r="2720" spans="15:15" ht="15.75" customHeight="1" x14ac:dyDescent="0.2">
      <c r="O2720" s="27" t="e">
        <f t="shared" si="123"/>
        <v>#DIV/0!</v>
      </c>
    </row>
    <row r="2721" spans="15:15" ht="15.75" customHeight="1" x14ac:dyDescent="0.2">
      <c r="O2721" s="27" t="e">
        <f t="shared" si="123"/>
        <v>#DIV/0!</v>
      </c>
    </row>
    <row r="2722" spans="15:15" ht="15.75" customHeight="1" x14ac:dyDescent="0.2">
      <c r="O2722" s="27" t="e">
        <f t="shared" si="123"/>
        <v>#DIV/0!</v>
      </c>
    </row>
    <row r="2723" spans="15:15" ht="15.75" customHeight="1" x14ac:dyDescent="0.2">
      <c r="O2723" s="27" t="e">
        <f t="shared" si="123"/>
        <v>#DIV/0!</v>
      </c>
    </row>
    <row r="2724" spans="15:15" ht="15.75" customHeight="1" x14ac:dyDescent="0.2">
      <c r="O2724" s="27" t="e">
        <f t="shared" si="123"/>
        <v>#DIV/0!</v>
      </c>
    </row>
    <row r="2725" spans="15:15" ht="15.75" customHeight="1" x14ac:dyDescent="0.2">
      <c r="O2725" s="27" t="e">
        <f t="shared" si="123"/>
        <v>#DIV/0!</v>
      </c>
    </row>
    <row r="2726" spans="15:15" ht="15.75" customHeight="1" x14ac:dyDescent="0.2">
      <c r="O2726" s="27" t="e">
        <f t="shared" si="123"/>
        <v>#DIV/0!</v>
      </c>
    </row>
    <row r="2727" spans="15:15" ht="15.75" customHeight="1" x14ac:dyDescent="0.2">
      <c r="O2727" s="27" t="e">
        <f t="shared" si="123"/>
        <v>#DIV/0!</v>
      </c>
    </row>
    <row r="2728" spans="15:15" ht="15.75" customHeight="1" x14ac:dyDescent="0.2">
      <c r="O2728" s="27" t="e">
        <f t="shared" si="123"/>
        <v>#DIV/0!</v>
      </c>
    </row>
    <row r="2729" spans="15:15" ht="15.75" customHeight="1" x14ac:dyDescent="0.2">
      <c r="O2729" s="27" t="e">
        <f t="shared" si="123"/>
        <v>#DIV/0!</v>
      </c>
    </row>
    <row r="2730" spans="15:15" ht="15.75" customHeight="1" x14ac:dyDescent="0.2">
      <c r="O2730" s="27" t="e">
        <f t="shared" si="123"/>
        <v>#DIV/0!</v>
      </c>
    </row>
    <row r="2731" spans="15:15" ht="15.75" customHeight="1" x14ac:dyDescent="0.2">
      <c r="O2731" s="27" t="e">
        <f t="shared" si="123"/>
        <v>#DIV/0!</v>
      </c>
    </row>
    <row r="2732" spans="15:15" ht="15.75" customHeight="1" x14ac:dyDescent="0.2">
      <c r="O2732" s="27" t="e">
        <f t="shared" si="123"/>
        <v>#DIV/0!</v>
      </c>
    </row>
    <row r="2733" spans="15:15" ht="15.75" customHeight="1" x14ac:dyDescent="0.2">
      <c r="O2733" s="27" t="e">
        <f t="shared" si="123"/>
        <v>#DIV/0!</v>
      </c>
    </row>
    <row r="2734" spans="15:15" ht="15.75" customHeight="1" x14ac:dyDescent="0.2">
      <c r="O2734" s="27" t="e">
        <f t="shared" si="123"/>
        <v>#DIV/0!</v>
      </c>
    </row>
    <row r="2735" spans="15:15" ht="15.75" customHeight="1" x14ac:dyDescent="0.2">
      <c r="O2735" s="27" t="e">
        <f t="shared" si="123"/>
        <v>#DIV/0!</v>
      </c>
    </row>
    <row r="2736" spans="15:15" ht="15.75" customHeight="1" x14ac:dyDescent="0.2">
      <c r="O2736" s="27" t="e">
        <f t="shared" si="123"/>
        <v>#DIV/0!</v>
      </c>
    </row>
    <row r="2737" spans="15:15" ht="15.75" customHeight="1" x14ac:dyDescent="0.2">
      <c r="O2737" s="27" t="e">
        <f t="shared" si="123"/>
        <v>#DIV/0!</v>
      </c>
    </row>
    <row r="2738" spans="15:15" ht="15.75" customHeight="1" x14ac:dyDescent="0.2">
      <c r="O2738" s="27" t="e">
        <f t="shared" si="123"/>
        <v>#DIV/0!</v>
      </c>
    </row>
    <row r="2739" spans="15:15" ht="15.75" customHeight="1" x14ac:dyDescent="0.2">
      <c r="O2739" s="27" t="e">
        <f t="shared" si="123"/>
        <v>#DIV/0!</v>
      </c>
    </row>
    <row r="2740" spans="15:15" ht="15.75" customHeight="1" x14ac:dyDescent="0.2">
      <c r="O2740" s="27" t="e">
        <f t="shared" si="123"/>
        <v>#DIV/0!</v>
      </c>
    </row>
    <row r="2741" spans="15:15" ht="15.75" customHeight="1" x14ac:dyDescent="0.2">
      <c r="O2741" s="27" t="e">
        <f t="shared" si="123"/>
        <v>#DIV/0!</v>
      </c>
    </row>
    <row r="2742" spans="15:15" ht="15.75" customHeight="1" x14ac:dyDescent="0.2">
      <c r="O2742" s="27" t="e">
        <f t="shared" si="123"/>
        <v>#DIV/0!</v>
      </c>
    </row>
    <row r="2743" spans="15:15" ht="15.75" customHeight="1" x14ac:dyDescent="0.2">
      <c r="O2743" s="27" t="e">
        <f t="shared" si="123"/>
        <v>#DIV/0!</v>
      </c>
    </row>
    <row r="2744" spans="15:15" ht="15.75" customHeight="1" x14ac:dyDescent="0.2">
      <c r="O2744" s="27" t="e">
        <f t="shared" si="123"/>
        <v>#DIV/0!</v>
      </c>
    </row>
    <row r="2745" spans="15:15" ht="15.75" customHeight="1" x14ac:dyDescent="0.2">
      <c r="O2745" s="27" t="e">
        <f t="shared" si="123"/>
        <v>#DIV/0!</v>
      </c>
    </row>
    <row r="2746" spans="15:15" ht="15.75" customHeight="1" x14ac:dyDescent="0.2">
      <c r="O2746" s="27" t="e">
        <f t="shared" si="123"/>
        <v>#DIV/0!</v>
      </c>
    </row>
    <row r="2747" spans="15:15" ht="15.75" customHeight="1" x14ac:dyDescent="0.2">
      <c r="O2747" s="27" t="e">
        <f t="shared" si="123"/>
        <v>#DIV/0!</v>
      </c>
    </row>
    <row r="2748" spans="15:15" ht="15.75" customHeight="1" x14ac:dyDescent="0.2">
      <c r="O2748" s="27" t="e">
        <f t="shared" si="123"/>
        <v>#DIV/0!</v>
      </c>
    </row>
    <row r="2749" spans="15:15" ht="15.75" customHeight="1" x14ac:dyDescent="0.2">
      <c r="O2749" s="27" t="e">
        <f t="shared" si="123"/>
        <v>#DIV/0!</v>
      </c>
    </row>
    <row r="2750" spans="15:15" ht="15.75" customHeight="1" x14ac:dyDescent="0.2">
      <c r="O2750" s="27" t="e">
        <f t="shared" si="123"/>
        <v>#DIV/0!</v>
      </c>
    </row>
    <row r="2751" spans="15:15" ht="15.75" customHeight="1" x14ac:dyDescent="0.2">
      <c r="O2751" s="27" t="e">
        <f t="shared" si="123"/>
        <v>#DIV/0!</v>
      </c>
    </row>
    <row r="2752" spans="15:15" ht="15.75" customHeight="1" x14ac:dyDescent="0.2">
      <c r="O2752" s="27" t="e">
        <f t="shared" si="123"/>
        <v>#DIV/0!</v>
      </c>
    </row>
    <row r="2753" spans="15:15" ht="15.75" customHeight="1" x14ac:dyDescent="0.2">
      <c r="O2753" s="27" t="e">
        <f t="shared" si="123"/>
        <v>#DIV/0!</v>
      </c>
    </row>
    <row r="2754" spans="15:15" ht="15.75" customHeight="1" x14ac:dyDescent="0.2">
      <c r="O2754" s="27" t="e">
        <f t="shared" si="123"/>
        <v>#DIV/0!</v>
      </c>
    </row>
    <row r="2755" spans="15:15" ht="15.75" customHeight="1" x14ac:dyDescent="0.2">
      <c r="O2755" s="27" t="e">
        <f t="shared" ref="O2755:O2818" si="124">(E2755-F2755)/E2755</f>
        <v>#DIV/0!</v>
      </c>
    </row>
    <row r="2756" spans="15:15" ht="15.75" customHeight="1" x14ac:dyDescent="0.2">
      <c r="O2756" s="27" t="e">
        <f t="shared" si="124"/>
        <v>#DIV/0!</v>
      </c>
    </row>
    <row r="2757" spans="15:15" ht="15.75" customHeight="1" x14ac:dyDescent="0.2">
      <c r="O2757" s="27" t="e">
        <f t="shared" si="124"/>
        <v>#DIV/0!</v>
      </c>
    </row>
    <row r="2758" spans="15:15" ht="15.75" customHeight="1" x14ac:dyDescent="0.2">
      <c r="O2758" s="27" t="e">
        <f t="shared" si="124"/>
        <v>#DIV/0!</v>
      </c>
    </row>
    <row r="2759" spans="15:15" ht="15.75" customHeight="1" x14ac:dyDescent="0.2">
      <c r="O2759" s="27" t="e">
        <f t="shared" si="124"/>
        <v>#DIV/0!</v>
      </c>
    </row>
    <row r="2760" spans="15:15" ht="15.75" customHeight="1" x14ac:dyDescent="0.2">
      <c r="O2760" s="27" t="e">
        <f t="shared" si="124"/>
        <v>#DIV/0!</v>
      </c>
    </row>
    <row r="2761" spans="15:15" ht="15.75" customHeight="1" x14ac:dyDescent="0.2">
      <c r="O2761" s="27" t="e">
        <f t="shared" si="124"/>
        <v>#DIV/0!</v>
      </c>
    </row>
    <row r="2762" spans="15:15" ht="15.75" customHeight="1" x14ac:dyDescent="0.2">
      <c r="O2762" s="27" t="e">
        <f t="shared" si="124"/>
        <v>#DIV/0!</v>
      </c>
    </row>
    <row r="2763" spans="15:15" ht="15.75" customHeight="1" x14ac:dyDescent="0.2">
      <c r="O2763" s="27" t="e">
        <f t="shared" si="124"/>
        <v>#DIV/0!</v>
      </c>
    </row>
    <row r="2764" spans="15:15" ht="15.75" customHeight="1" x14ac:dyDescent="0.2">
      <c r="O2764" s="27" t="e">
        <f t="shared" si="124"/>
        <v>#DIV/0!</v>
      </c>
    </row>
    <row r="2765" spans="15:15" ht="15.75" customHeight="1" x14ac:dyDescent="0.2">
      <c r="O2765" s="27" t="e">
        <f t="shared" si="124"/>
        <v>#DIV/0!</v>
      </c>
    </row>
    <row r="2766" spans="15:15" ht="15.75" customHeight="1" x14ac:dyDescent="0.2">
      <c r="O2766" s="27" t="e">
        <f t="shared" si="124"/>
        <v>#DIV/0!</v>
      </c>
    </row>
    <row r="2767" spans="15:15" ht="15.75" customHeight="1" x14ac:dyDescent="0.2">
      <c r="O2767" s="27" t="e">
        <f t="shared" si="124"/>
        <v>#DIV/0!</v>
      </c>
    </row>
    <row r="2768" spans="15:15" ht="15.75" customHeight="1" x14ac:dyDescent="0.2">
      <c r="O2768" s="27" t="e">
        <f t="shared" si="124"/>
        <v>#DIV/0!</v>
      </c>
    </row>
    <row r="2769" spans="15:15" ht="15.75" customHeight="1" x14ac:dyDescent="0.2">
      <c r="O2769" s="27" t="e">
        <f t="shared" si="124"/>
        <v>#DIV/0!</v>
      </c>
    </row>
    <row r="2770" spans="15:15" ht="15.75" customHeight="1" x14ac:dyDescent="0.2">
      <c r="O2770" s="27" t="e">
        <f t="shared" si="124"/>
        <v>#DIV/0!</v>
      </c>
    </row>
    <row r="2771" spans="15:15" ht="15.75" customHeight="1" x14ac:dyDescent="0.2">
      <c r="O2771" s="27" t="e">
        <f t="shared" si="124"/>
        <v>#DIV/0!</v>
      </c>
    </row>
    <row r="2772" spans="15:15" ht="15.75" customHeight="1" x14ac:dyDescent="0.2">
      <c r="O2772" s="27" t="e">
        <f t="shared" si="124"/>
        <v>#DIV/0!</v>
      </c>
    </row>
    <row r="2773" spans="15:15" ht="15.75" customHeight="1" x14ac:dyDescent="0.2">
      <c r="O2773" s="27" t="e">
        <f t="shared" si="124"/>
        <v>#DIV/0!</v>
      </c>
    </row>
    <row r="2774" spans="15:15" ht="15.75" customHeight="1" x14ac:dyDescent="0.2">
      <c r="O2774" s="27" t="e">
        <f t="shared" si="124"/>
        <v>#DIV/0!</v>
      </c>
    </row>
    <row r="2775" spans="15:15" ht="15.75" customHeight="1" x14ac:dyDescent="0.2">
      <c r="O2775" s="27" t="e">
        <f t="shared" si="124"/>
        <v>#DIV/0!</v>
      </c>
    </row>
    <row r="2776" spans="15:15" ht="15.75" customHeight="1" x14ac:dyDescent="0.2">
      <c r="O2776" s="27" t="e">
        <f t="shared" si="124"/>
        <v>#DIV/0!</v>
      </c>
    </row>
    <row r="2777" spans="15:15" ht="15.75" customHeight="1" x14ac:dyDescent="0.2">
      <c r="O2777" s="27" t="e">
        <f t="shared" si="124"/>
        <v>#DIV/0!</v>
      </c>
    </row>
    <row r="2778" spans="15:15" ht="15.75" customHeight="1" x14ac:dyDescent="0.2">
      <c r="O2778" s="27" t="e">
        <f t="shared" si="124"/>
        <v>#DIV/0!</v>
      </c>
    </row>
    <row r="2779" spans="15:15" ht="15.75" customHeight="1" x14ac:dyDescent="0.2">
      <c r="O2779" s="27" t="e">
        <f t="shared" si="124"/>
        <v>#DIV/0!</v>
      </c>
    </row>
    <row r="2780" spans="15:15" ht="15.75" customHeight="1" x14ac:dyDescent="0.2">
      <c r="O2780" s="27" t="e">
        <f t="shared" si="124"/>
        <v>#DIV/0!</v>
      </c>
    </row>
    <row r="2781" spans="15:15" ht="15.75" customHeight="1" x14ac:dyDescent="0.2">
      <c r="O2781" s="27" t="e">
        <f t="shared" si="124"/>
        <v>#DIV/0!</v>
      </c>
    </row>
    <row r="2782" spans="15:15" ht="15.75" customHeight="1" x14ac:dyDescent="0.2">
      <c r="O2782" s="27" t="e">
        <f t="shared" si="124"/>
        <v>#DIV/0!</v>
      </c>
    </row>
    <row r="2783" spans="15:15" ht="15.75" customHeight="1" x14ac:dyDescent="0.2">
      <c r="O2783" s="27" t="e">
        <f t="shared" si="124"/>
        <v>#DIV/0!</v>
      </c>
    </row>
    <row r="2784" spans="15:15" ht="15.75" customHeight="1" x14ac:dyDescent="0.2">
      <c r="O2784" s="27" t="e">
        <f t="shared" si="124"/>
        <v>#DIV/0!</v>
      </c>
    </row>
    <row r="2785" spans="15:15" ht="15.75" customHeight="1" x14ac:dyDescent="0.2">
      <c r="O2785" s="27" t="e">
        <f t="shared" si="124"/>
        <v>#DIV/0!</v>
      </c>
    </row>
    <row r="2786" spans="15:15" ht="15.75" customHeight="1" x14ac:dyDescent="0.2">
      <c r="O2786" s="27" t="e">
        <f t="shared" si="124"/>
        <v>#DIV/0!</v>
      </c>
    </row>
    <row r="2787" spans="15:15" ht="15.75" customHeight="1" x14ac:dyDescent="0.2">
      <c r="O2787" s="27" t="e">
        <f t="shared" si="124"/>
        <v>#DIV/0!</v>
      </c>
    </row>
    <row r="2788" spans="15:15" ht="15.75" customHeight="1" x14ac:dyDescent="0.2">
      <c r="O2788" s="27" t="e">
        <f t="shared" si="124"/>
        <v>#DIV/0!</v>
      </c>
    </row>
    <row r="2789" spans="15:15" ht="15.75" customHeight="1" x14ac:dyDescent="0.2">
      <c r="O2789" s="27" t="e">
        <f t="shared" si="124"/>
        <v>#DIV/0!</v>
      </c>
    </row>
    <row r="2790" spans="15:15" ht="15.75" customHeight="1" x14ac:dyDescent="0.2">
      <c r="O2790" s="27" t="e">
        <f t="shared" si="124"/>
        <v>#DIV/0!</v>
      </c>
    </row>
    <row r="2791" spans="15:15" ht="15.75" customHeight="1" x14ac:dyDescent="0.2">
      <c r="O2791" s="27" t="e">
        <f t="shared" si="124"/>
        <v>#DIV/0!</v>
      </c>
    </row>
    <row r="2792" spans="15:15" ht="15.75" customHeight="1" x14ac:dyDescent="0.2">
      <c r="O2792" s="27" t="e">
        <f t="shared" si="124"/>
        <v>#DIV/0!</v>
      </c>
    </row>
    <row r="2793" spans="15:15" ht="15.75" customHeight="1" x14ac:dyDescent="0.2">
      <c r="O2793" s="27" t="e">
        <f t="shared" si="124"/>
        <v>#DIV/0!</v>
      </c>
    </row>
    <row r="2794" spans="15:15" ht="15.75" customHeight="1" x14ac:dyDescent="0.2">
      <c r="O2794" s="27" t="e">
        <f t="shared" si="124"/>
        <v>#DIV/0!</v>
      </c>
    </row>
    <row r="2795" spans="15:15" ht="15.75" customHeight="1" x14ac:dyDescent="0.2">
      <c r="O2795" s="27" t="e">
        <f t="shared" si="124"/>
        <v>#DIV/0!</v>
      </c>
    </row>
    <row r="2796" spans="15:15" ht="15.75" customHeight="1" x14ac:dyDescent="0.2">
      <c r="O2796" s="27" t="e">
        <f t="shared" si="124"/>
        <v>#DIV/0!</v>
      </c>
    </row>
    <row r="2797" spans="15:15" ht="15.75" customHeight="1" x14ac:dyDescent="0.2">
      <c r="O2797" s="27" t="e">
        <f t="shared" si="124"/>
        <v>#DIV/0!</v>
      </c>
    </row>
    <row r="2798" spans="15:15" ht="15.75" customHeight="1" x14ac:dyDescent="0.2">
      <c r="O2798" s="27" t="e">
        <f t="shared" si="124"/>
        <v>#DIV/0!</v>
      </c>
    </row>
    <row r="2799" spans="15:15" ht="15.75" customHeight="1" x14ac:dyDescent="0.2">
      <c r="O2799" s="27" t="e">
        <f t="shared" si="124"/>
        <v>#DIV/0!</v>
      </c>
    </row>
    <row r="2800" spans="15:15" ht="15.75" customHeight="1" x14ac:dyDescent="0.2">
      <c r="O2800" s="27" t="e">
        <f t="shared" si="124"/>
        <v>#DIV/0!</v>
      </c>
    </row>
    <row r="2801" spans="15:15" ht="15.75" customHeight="1" x14ac:dyDescent="0.2">
      <c r="O2801" s="27" t="e">
        <f t="shared" si="124"/>
        <v>#DIV/0!</v>
      </c>
    </row>
    <row r="2802" spans="15:15" ht="15.75" customHeight="1" x14ac:dyDescent="0.2">
      <c r="O2802" s="27" t="e">
        <f t="shared" si="124"/>
        <v>#DIV/0!</v>
      </c>
    </row>
    <row r="2803" spans="15:15" ht="15.75" customHeight="1" x14ac:dyDescent="0.2">
      <c r="O2803" s="27" t="e">
        <f t="shared" si="124"/>
        <v>#DIV/0!</v>
      </c>
    </row>
    <row r="2804" spans="15:15" ht="15.75" customHeight="1" x14ac:dyDescent="0.2">
      <c r="O2804" s="27" t="e">
        <f t="shared" si="124"/>
        <v>#DIV/0!</v>
      </c>
    </row>
    <row r="2805" spans="15:15" ht="15.75" customHeight="1" x14ac:dyDescent="0.2">
      <c r="O2805" s="27" t="e">
        <f t="shared" si="124"/>
        <v>#DIV/0!</v>
      </c>
    </row>
    <row r="2806" spans="15:15" ht="15.75" customHeight="1" x14ac:dyDescent="0.2">
      <c r="O2806" s="27" t="e">
        <f t="shared" si="124"/>
        <v>#DIV/0!</v>
      </c>
    </row>
    <row r="2807" spans="15:15" ht="15.75" customHeight="1" x14ac:dyDescent="0.2">
      <c r="O2807" s="27" t="e">
        <f t="shared" si="124"/>
        <v>#DIV/0!</v>
      </c>
    </row>
    <row r="2808" spans="15:15" ht="15.75" customHeight="1" x14ac:dyDescent="0.2">
      <c r="O2808" s="27" t="e">
        <f t="shared" si="124"/>
        <v>#DIV/0!</v>
      </c>
    </row>
    <row r="2809" spans="15:15" ht="15.75" customHeight="1" x14ac:dyDescent="0.2">
      <c r="O2809" s="27" t="e">
        <f t="shared" si="124"/>
        <v>#DIV/0!</v>
      </c>
    </row>
    <row r="2810" spans="15:15" ht="15.75" customHeight="1" x14ac:dyDescent="0.2">
      <c r="O2810" s="27" t="e">
        <f t="shared" si="124"/>
        <v>#DIV/0!</v>
      </c>
    </row>
    <row r="2811" spans="15:15" ht="15.75" customHeight="1" x14ac:dyDescent="0.2">
      <c r="O2811" s="27" t="e">
        <f t="shared" si="124"/>
        <v>#DIV/0!</v>
      </c>
    </row>
    <row r="2812" spans="15:15" ht="15.75" customHeight="1" x14ac:dyDescent="0.2">
      <c r="O2812" s="27" t="e">
        <f t="shared" si="124"/>
        <v>#DIV/0!</v>
      </c>
    </row>
    <row r="2813" spans="15:15" ht="15.75" customHeight="1" x14ac:dyDescent="0.2">
      <c r="O2813" s="27" t="e">
        <f t="shared" si="124"/>
        <v>#DIV/0!</v>
      </c>
    </row>
    <row r="2814" spans="15:15" ht="15.75" customHeight="1" x14ac:dyDescent="0.2">
      <c r="O2814" s="27" t="e">
        <f t="shared" si="124"/>
        <v>#DIV/0!</v>
      </c>
    </row>
    <row r="2815" spans="15:15" ht="15.75" customHeight="1" x14ac:dyDescent="0.2">
      <c r="O2815" s="27" t="e">
        <f t="shared" si="124"/>
        <v>#DIV/0!</v>
      </c>
    </row>
    <row r="2816" spans="15:15" ht="15.75" customHeight="1" x14ac:dyDescent="0.2">
      <c r="O2816" s="27" t="e">
        <f t="shared" si="124"/>
        <v>#DIV/0!</v>
      </c>
    </row>
    <row r="2817" spans="15:15" ht="15.75" customHeight="1" x14ac:dyDescent="0.2">
      <c r="O2817" s="27" t="e">
        <f t="shared" si="124"/>
        <v>#DIV/0!</v>
      </c>
    </row>
    <row r="2818" spans="15:15" ht="15.75" customHeight="1" x14ac:dyDescent="0.2">
      <c r="O2818" s="27" t="e">
        <f t="shared" si="124"/>
        <v>#DIV/0!</v>
      </c>
    </row>
    <row r="2819" spans="15:15" ht="15.75" customHeight="1" x14ac:dyDescent="0.2">
      <c r="O2819" s="27" t="e">
        <f t="shared" ref="O2819:O2882" si="125">(E2819-F2819)/E2819</f>
        <v>#DIV/0!</v>
      </c>
    </row>
    <row r="2820" spans="15:15" ht="15.75" customHeight="1" x14ac:dyDescent="0.2">
      <c r="O2820" s="27" t="e">
        <f t="shared" si="125"/>
        <v>#DIV/0!</v>
      </c>
    </row>
    <row r="2821" spans="15:15" ht="15.75" customHeight="1" x14ac:dyDescent="0.2">
      <c r="O2821" s="27" t="e">
        <f t="shared" si="125"/>
        <v>#DIV/0!</v>
      </c>
    </row>
    <row r="2822" spans="15:15" ht="15.75" customHeight="1" x14ac:dyDescent="0.2">
      <c r="O2822" s="27" t="e">
        <f t="shared" si="125"/>
        <v>#DIV/0!</v>
      </c>
    </row>
    <row r="2823" spans="15:15" ht="15.75" customHeight="1" x14ac:dyDescent="0.2">
      <c r="O2823" s="27" t="e">
        <f t="shared" si="125"/>
        <v>#DIV/0!</v>
      </c>
    </row>
    <row r="2824" spans="15:15" ht="15.75" customHeight="1" x14ac:dyDescent="0.2">
      <c r="O2824" s="27" t="e">
        <f t="shared" si="125"/>
        <v>#DIV/0!</v>
      </c>
    </row>
    <row r="2825" spans="15:15" ht="15.75" customHeight="1" x14ac:dyDescent="0.2">
      <c r="O2825" s="27" t="e">
        <f t="shared" si="125"/>
        <v>#DIV/0!</v>
      </c>
    </row>
    <row r="2826" spans="15:15" ht="15.75" customHeight="1" x14ac:dyDescent="0.2">
      <c r="O2826" s="27" t="e">
        <f t="shared" si="125"/>
        <v>#DIV/0!</v>
      </c>
    </row>
    <row r="2827" spans="15:15" ht="15.75" customHeight="1" x14ac:dyDescent="0.2">
      <c r="O2827" s="27" t="e">
        <f t="shared" si="125"/>
        <v>#DIV/0!</v>
      </c>
    </row>
    <row r="2828" spans="15:15" ht="15.75" customHeight="1" x14ac:dyDescent="0.2">
      <c r="O2828" s="27" t="e">
        <f t="shared" si="125"/>
        <v>#DIV/0!</v>
      </c>
    </row>
    <row r="2829" spans="15:15" ht="15.75" customHeight="1" x14ac:dyDescent="0.2">
      <c r="O2829" s="27" t="e">
        <f t="shared" si="125"/>
        <v>#DIV/0!</v>
      </c>
    </row>
    <row r="2830" spans="15:15" ht="15.75" customHeight="1" x14ac:dyDescent="0.2">
      <c r="O2830" s="27" t="e">
        <f t="shared" si="125"/>
        <v>#DIV/0!</v>
      </c>
    </row>
    <row r="2831" spans="15:15" ht="15.75" customHeight="1" x14ac:dyDescent="0.2">
      <c r="O2831" s="27" t="e">
        <f t="shared" si="125"/>
        <v>#DIV/0!</v>
      </c>
    </row>
    <row r="2832" spans="15:15" ht="15.75" customHeight="1" x14ac:dyDescent="0.2">
      <c r="O2832" s="27" t="e">
        <f t="shared" si="125"/>
        <v>#DIV/0!</v>
      </c>
    </row>
    <row r="2833" spans="15:15" ht="15.75" customHeight="1" x14ac:dyDescent="0.2">
      <c r="O2833" s="27" t="e">
        <f t="shared" si="125"/>
        <v>#DIV/0!</v>
      </c>
    </row>
    <row r="2834" spans="15:15" ht="15.75" customHeight="1" x14ac:dyDescent="0.2">
      <c r="O2834" s="27" t="e">
        <f t="shared" si="125"/>
        <v>#DIV/0!</v>
      </c>
    </row>
    <row r="2835" spans="15:15" ht="15.75" customHeight="1" x14ac:dyDescent="0.2">
      <c r="O2835" s="27" t="e">
        <f t="shared" si="125"/>
        <v>#DIV/0!</v>
      </c>
    </row>
    <row r="2836" spans="15:15" ht="15.75" customHeight="1" x14ac:dyDescent="0.2">
      <c r="O2836" s="27" t="e">
        <f t="shared" si="125"/>
        <v>#DIV/0!</v>
      </c>
    </row>
    <row r="2837" spans="15:15" ht="15.75" customHeight="1" x14ac:dyDescent="0.2">
      <c r="O2837" s="27" t="e">
        <f t="shared" si="125"/>
        <v>#DIV/0!</v>
      </c>
    </row>
    <row r="2838" spans="15:15" ht="15.75" customHeight="1" x14ac:dyDescent="0.2">
      <c r="O2838" s="27" t="e">
        <f t="shared" si="125"/>
        <v>#DIV/0!</v>
      </c>
    </row>
    <row r="2839" spans="15:15" ht="15.75" customHeight="1" x14ac:dyDescent="0.2">
      <c r="O2839" s="27" t="e">
        <f t="shared" si="125"/>
        <v>#DIV/0!</v>
      </c>
    </row>
    <row r="2840" spans="15:15" ht="15.75" customHeight="1" x14ac:dyDescent="0.2">
      <c r="O2840" s="27" t="e">
        <f t="shared" si="125"/>
        <v>#DIV/0!</v>
      </c>
    </row>
    <row r="2841" spans="15:15" ht="15.75" customHeight="1" x14ac:dyDescent="0.2">
      <c r="O2841" s="27" t="e">
        <f t="shared" si="125"/>
        <v>#DIV/0!</v>
      </c>
    </row>
    <row r="2842" spans="15:15" ht="15.75" customHeight="1" x14ac:dyDescent="0.2">
      <c r="O2842" s="27" t="e">
        <f t="shared" si="125"/>
        <v>#DIV/0!</v>
      </c>
    </row>
    <row r="2843" spans="15:15" ht="15.75" customHeight="1" x14ac:dyDescent="0.2">
      <c r="O2843" s="27" t="e">
        <f t="shared" si="125"/>
        <v>#DIV/0!</v>
      </c>
    </row>
    <row r="2844" spans="15:15" ht="15.75" customHeight="1" x14ac:dyDescent="0.2">
      <c r="O2844" s="27" t="e">
        <f t="shared" si="125"/>
        <v>#DIV/0!</v>
      </c>
    </row>
    <row r="2845" spans="15:15" ht="15.75" customHeight="1" x14ac:dyDescent="0.2">
      <c r="O2845" s="27" t="e">
        <f t="shared" si="125"/>
        <v>#DIV/0!</v>
      </c>
    </row>
    <row r="2846" spans="15:15" ht="15.75" customHeight="1" x14ac:dyDescent="0.2">
      <c r="O2846" s="27" t="e">
        <f t="shared" si="125"/>
        <v>#DIV/0!</v>
      </c>
    </row>
    <row r="2847" spans="15:15" ht="15.75" customHeight="1" x14ac:dyDescent="0.2">
      <c r="O2847" s="27" t="e">
        <f t="shared" si="125"/>
        <v>#DIV/0!</v>
      </c>
    </row>
    <row r="2848" spans="15:15" ht="15.75" customHeight="1" x14ac:dyDescent="0.2">
      <c r="O2848" s="27" t="e">
        <f t="shared" si="125"/>
        <v>#DIV/0!</v>
      </c>
    </row>
    <row r="2849" spans="15:15" ht="15.75" customHeight="1" x14ac:dyDescent="0.2">
      <c r="O2849" s="27" t="e">
        <f t="shared" si="125"/>
        <v>#DIV/0!</v>
      </c>
    </row>
    <row r="2850" spans="15:15" ht="15.75" customHeight="1" x14ac:dyDescent="0.2">
      <c r="O2850" s="27" t="e">
        <f t="shared" si="125"/>
        <v>#DIV/0!</v>
      </c>
    </row>
    <row r="2851" spans="15:15" ht="15.75" customHeight="1" x14ac:dyDescent="0.2">
      <c r="O2851" s="27" t="e">
        <f t="shared" si="125"/>
        <v>#DIV/0!</v>
      </c>
    </row>
    <row r="2852" spans="15:15" ht="15.75" customHeight="1" x14ac:dyDescent="0.2">
      <c r="O2852" s="27" t="e">
        <f t="shared" si="125"/>
        <v>#DIV/0!</v>
      </c>
    </row>
    <row r="2853" spans="15:15" ht="15.75" customHeight="1" x14ac:dyDescent="0.2">
      <c r="O2853" s="27" t="e">
        <f t="shared" si="125"/>
        <v>#DIV/0!</v>
      </c>
    </row>
    <row r="2854" spans="15:15" ht="15.75" customHeight="1" x14ac:dyDescent="0.2">
      <c r="O2854" s="27" t="e">
        <f t="shared" si="125"/>
        <v>#DIV/0!</v>
      </c>
    </row>
    <row r="2855" spans="15:15" ht="15.75" customHeight="1" x14ac:dyDescent="0.2">
      <c r="O2855" s="27" t="e">
        <f t="shared" si="125"/>
        <v>#DIV/0!</v>
      </c>
    </row>
    <row r="2856" spans="15:15" ht="15.75" customHeight="1" x14ac:dyDescent="0.2">
      <c r="O2856" s="27" t="e">
        <f t="shared" si="125"/>
        <v>#DIV/0!</v>
      </c>
    </row>
    <row r="2857" spans="15:15" ht="15.75" customHeight="1" x14ac:dyDescent="0.2">
      <c r="O2857" s="27" t="e">
        <f t="shared" si="125"/>
        <v>#DIV/0!</v>
      </c>
    </row>
    <row r="2858" spans="15:15" ht="15.75" customHeight="1" x14ac:dyDescent="0.2">
      <c r="O2858" s="27" t="e">
        <f t="shared" si="125"/>
        <v>#DIV/0!</v>
      </c>
    </row>
    <row r="2859" spans="15:15" ht="15.75" customHeight="1" x14ac:dyDescent="0.2">
      <c r="O2859" s="27" t="e">
        <f t="shared" si="125"/>
        <v>#DIV/0!</v>
      </c>
    </row>
    <row r="2860" spans="15:15" ht="15.75" customHeight="1" x14ac:dyDescent="0.2">
      <c r="O2860" s="27" t="e">
        <f t="shared" si="125"/>
        <v>#DIV/0!</v>
      </c>
    </row>
    <row r="2861" spans="15:15" ht="15.75" customHeight="1" x14ac:dyDescent="0.2">
      <c r="O2861" s="27" t="e">
        <f t="shared" si="125"/>
        <v>#DIV/0!</v>
      </c>
    </row>
    <row r="2862" spans="15:15" ht="15.75" customHeight="1" x14ac:dyDescent="0.2">
      <c r="O2862" s="27" t="e">
        <f t="shared" si="125"/>
        <v>#DIV/0!</v>
      </c>
    </row>
    <row r="2863" spans="15:15" ht="15.75" customHeight="1" x14ac:dyDescent="0.2">
      <c r="O2863" s="27" t="e">
        <f t="shared" si="125"/>
        <v>#DIV/0!</v>
      </c>
    </row>
    <row r="2864" spans="15:15" ht="15.75" customHeight="1" x14ac:dyDescent="0.2">
      <c r="O2864" s="27" t="e">
        <f t="shared" si="125"/>
        <v>#DIV/0!</v>
      </c>
    </row>
    <row r="2865" spans="15:15" ht="15.75" customHeight="1" x14ac:dyDescent="0.2">
      <c r="O2865" s="27" t="e">
        <f t="shared" si="125"/>
        <v>#DIV/0!</v>
      </c>
    </row>
    <row r="2866" spans="15:15" ht="15.75" customHeight="1" x14ac:dyDescent="0.2">
      <c r="O2866" s="27" t="e">
        <f t="shared" si="125"/>
        <v>#DIV/0!</v>
      </c>
    </row>
    <row r="2867" spans="15:15" ht="15.75" customHeight="1" x14ac:dyDescent="0.2">
      <c r="O2867" s="27" t="e">
        <f t="shared" si="125"/>
        <v>#DIV/0!</v>
      </c>
    </row>
    <row r="2868" spans="15:15" ht="15.75" customHeight="1" x14ac:dyDescent="0.2">
      <c r="O2868" s="27" t="e">
        <f t="shared" si="125"/>
        <v>#DIV/0!</v>
      </c>
    </row>
    <row r="2869" spans="15:15" ht="15.75" customHeight="1" x14ac:dyDescent="0.2">
      <c r="O2869" s="27" t="e">
        <f t="shared" si="125"/>
        <v>#DIV/0!</v>
      </c>
    </row>
    <row r="2870" spans="15:15" ht="15.75" customHeight="1" x14ac:dyDescent="0.2">
      <c r="O2870" s="27" t="e">
        <f t="shared" si="125"/>
        <v>#DIV/0!</v>
      </c>
    </row>
    <row r="2871" spans="15:15" ht="15.75" customHeight="1" x14ac:dyDescent="0.2">
      <c r="O2871" s="27" t="e">
        <f t="shared" si="125"/>
        <v>#DIV/0!</v>
      </c>
    </row>
    <row r="2872" spans="15:15" ht="15.75" customHeight="1" x14ac:dyDescent="0.2">
      <c r="O2872" s="27" t="e">
        <f t="shared" si="125"/>
        <v>#DIV/0!</v>
      </c>
    </row>
    <row r="2873" spans="15:15" ht="15.75" customHeight="1" x14ac:dyDescent="0.2">
      <c r="O2873" s="27" t="e">
        <f t="shared" si="125"/>
        <v>#DIV/0!</v>
      </c>
    </row>
    <row r="2874" spans="15:15" ht="15.75" customHeight="1" x14ac:dyDescent="0.2">
      <c r="O2874" s="27" t="e">
        <f t="shared" si="125"/>
        <v>#DIV/0!</v>
      </c>
    </row>
    <row r="2875" spans="15:15" ht="15.75" customHeight="1" x14ac:dyDescent="0.2">
      <c r="O2875" s="27" t="e">
        <f t="shared" si="125"/>
        <v>#DIV/0!</v>
      </c>
    </row>
    <row r="2876" spans="15:15" ht="15.75" customHeight="1" x14ac:dyDescent="0.2">
      <c r="O2876" s="27" t="e">
        <f t="shared" si="125"/>
        <v>#DIV/0!</v>
      </c>
    </row>
    <row r="2877" spans="15:15" ht="15.75" customHeight="1" x14ac:dyDescent="0.2">
      <c r="O2877" s="27" t="e">
        <f t="shared" si="125"/>
        <v>#DIV/0!</v>
      </c>
    </row>
    <row r="2878" spans="15:15" ht="15.75" customHeight="1" x14ac:dyDescent="0.2">
      <c r="O2878" s="27" t="e">
        <f t="shared" si="125"/>
        <v>#DIV/0!</v>
      </c>
    </row>
    <row r="2879" spans="15:15" ht="15.75" customHeight="1" x14ac:dyDescent="0.2">
      <c r="O2879" s="27" t="e">
        <f t="shared" si="125"/>
        <v>#DIV/0!</v>
      </c>
    </row>
    <row r="2880" spans="15:15" ht="15.75" customHeight="1" x14ac:dyDescent="0.2">
      <c r="O2880" s="27" t="e">
        <f t="shared" si="125"/>
        <v>#DIV/0!</v>
      </c>
    </row>
    <row r="2881" spans="15:15" ht="15.75" customHeight="1" x14ac:dyDescent="0.2">
      <c r="O2881" s="27" t="e">
        <f t="shared" si="125"/>
        <v>#DIV/0!</v>
      </c>
    </row>
    <row r="2882" spans="15:15" ht="15.75" customHeight="1" x14ac:dyDescent="0.2">
      <c r="O2882" s="27" t="e">
        <f t="shared" si="125"/>
        <v>#DIV/0!</v>
      </c>
    </row>
    <row r="2883" spans="15:15" ht="15.75" customHeight="1" x14ac:dyDescent="0.2">
      <c r="O2883" s="27" t="e">
        <f t="shared" ref="O2883:O2946" si="126">(E2883-F2883)/E2883</f>
        <v>#DIV/0!</v>
      </c>
    </row>
    <row r="2884" spans="15:15" ht="15.75" customHeight="1" x14ac:dyDescent="0.2">
      <c r="O2884" s="27" t="e">
        <f t="shared" si="126"/>
        <v>#DIV/0!</v>
      </c>
    </row>
    <row r="2885" spans="15:15" ht="15.75" customHeight="1" x14ac:dyDescent="0.2">
      <c r="O2885" s="27" t="e">
        <f t="shared" si="126"/>
        <v>#DIV/0!</v>
      </c>
    </row>
    <row r="2886" spans="15:15" ht="15.75" customHeight="1" x14ac:dyDescent="0.2">
      <c r="O2886" s="27" t="e">
        <f t="shared" si="126"/>
        <v>#DIV/0!</v>
      </c>
    </row>
    <row r="2887" spans="15:15" ht="15.75" customHeight="1" x14ac:dyDescent="0.2">
      <c r="O2887" s="27" t="e">
        <f t="shared" si="126"/>
        <v>#DIV/0!</v>
      </c>
    </row>
    <row r="2888" spans="15:15" ht="15.75" customHeight="1" x14ac:dyDescent="0.2">
      <c r="O2888" s="27" t="e">
        <f t="shared" si="126"/>
        <v>#DIV/0!</v>
      </c>
    </row>
    <row r="2889" spans="15:15" ht="15.75" customHeight="1" x14ac:dyDescent="0.2">
      <c r="O2889" s="27" t="e">
        <f t="shared" si="126"/>
        <v>#DIV/0!</v>
      </c>
    </row>
    <row r="2890" spans="15:15" ht="15.75" customHeight="1" x14ac:dyDescent="0.2">
      <c r="O2890" s="27" t="e">
        <f t="shared" si="126"/>
        <v>#DIV/0!</v>
      </c>
    </row>
    <row r="2891" spans="15:15" ht="15.75" customHeight="1" x14ac:dyDescent="0.2">
      <c r="O2891" s="27" t="e">
        <f t="shared" si="126"/>
        <v>#DIV/0!</v>
      </c>
    </row>
    <row r="2892" spans="15:15" ht="15.75" customHeight="1" x14ac:dyDescent="0.2">
      <c r="O2892" s="27" t="e">
        <f t="shared" si="126"/>
        <v>#DIV/0!</v>
      </c>
    </row>
    <row r="2893" spans="15:15" ht="15.75" customHeight="1" x14ac:dyDescent="0.2">
      <c r="O2893" s="27" t="e">
        <f t="shared" si="126"/>
        <v>#DIV/0!</v>
      </c>
    </row>
    <row r="2894" spans="15:15" ht="15.75" customHeight="1" x14ac:dyDescent="0.2">
      <c r="O2894" s="27" t="e">
        <f t="shared" si="126"/>
        <v>#DIV/0!</v>
      </c>
    </row>
    <row r="2895" spans="15:15" ht="15.75" customHeight="1" x14ac:dyDescent="0.2">
      <c r="O2895" s="27" t="e">
        <f t="shared" si="126"/>
        <v>#DIV/0!</v>
      </c>
    </row>
    <row r="2896" spans="15:15" ht="15.75" customHeight="1" x14ac:dyDescent="0.2">
      <c r="O2896" s="27" t="e">
        <f t="shared" si="126"/>
        <v>#DIV/0!</v>
      </c>
    </row>
    <row r="2897" spans="15:15" ht="15.75" customHeight="1" x14ac:dyDescent="0.2">
      <c r="O2897" s="27" t="e">
        <f t="shared" si="126"/>
        <v>#DIV/0!</v>
      </c>
    </row>
    <row r="2898" spans="15:15" ht="15.75" customHeight="1" x14ac:dyDescent="0.2">
      <c r="O2898" s="27" t="e">
        <f t="shared" si="126"/>
        <v>#DIV/0!</v>
      </c>
    </row>
    <row r="2899" spans="15:15" ht="15.75" customHeight="1" x14ac:dyDescent="0.2">
      <c r="O2899" s="27" t="e">
        <f t="shared" si="126"/>
        <v>#DIV/0!</v>
      </c>
    </row>
    <row r="2900" spans="15:15" ht="15.75" customHeight="1" x14ac:dyDescent="0.2">
      <c r="O2900" s="27" t="e">
        <f t="shared" si="126"/>
        <v>#DIV/0!</v>
      </c>
    </row>
    <row r="2901" spans="15:15" ht="15.75" customHeight="1" x14ac:dyDescent="0.2">
      <c r="O2901" s="27" t="e">
        <f t="shared" si="126"/>
        <v>#DIV/0!</v>
      </c>
    </row>
    <row r="2902" spans="15:15" ht="15.75" customHeight="1" x14ac:dyDescent="0.2">
      <c r="O2902" s="27" t="e">
        <f t="shared" si="126"/>
        <v>#DIV/0!</v>
      </c>
    </row>
    <row r="2903" spans="15:15" ht="15.75" customHeight="1" x14ac:dyDescent="0.2">
      <c r="O2903" s="27" t="e">
        <f t="shared" si="126"/>
        <v>#DIV/0!</v>
      </c>
    </row>
    <row r="2904" spans="15:15" ht="15.75" customHeight="1" x14ac:dyDescent="0.2">
      <c r="O2904" s="27" t="e">
        <f t="shared" si="126"/>
        <v>#DIV/0!</v>
      </c>
    </row>
    <row r="2905" spans="15:15" ht="15.75" customHeight="1" x14ac:dyDescent="0.2">
      <c r="O2905" s="27" t="e">
        <f t="shared" si="126"/>
        <v>#DIV/0!</v>
      </c>
    </row>
    <row r="2906" spans="15:15" ht="15.75" customHeight="1" x14ac:dyDescent="0.2">
      <c r="O2906" s="27" t="e">
        <f t="shared" si="126"/>
        <v>#DIV/0!</v>
      </c>
    </row>
    <row r="2907" spans="15:15" ht="15.75" customHeight="1" x14ac:dyDescent="0.2">
      <c r="O2907" s="27" t="e">
        <f t="shared" si="126"/>
        <v>#DIV/0!</v>
      </c>
    </row>
    <row r="2908" spans="15:15" ht="15.75" customHeight="1" x14ac:dyDescent="0.2">
      <c r="O2908" s="27" t="e">
        <f t="shared" si="126"/>
        <v>#DIV/0!</v>
      </c>
    </row>
    <row r="2909" spans="15:15" ht="15.75" customHeight="1" x14ac:dyDescent="0.2">
      <c r="O2909" s="27" t="e">
        <f t="shared" si="126"/>
        <v>#DIV/0!</v>
      </c>
    </row>
    <row r="2910" spans="15:15" ht="15.75" customHeight="1" x14ac:dyDescent="0.2">
      <c r="O2910" s="27" t="e">
        <f t="shared" si="126"/>
        <v>#DIV/0!</v>
      </c>
    </row>
    <row r="2911" spans="15:15" ht="15.75" customHeight="1" x14ac:dyDescent="0.2">
      <c r="O2911" s="27" t="e">
        <f t="shared" si="126"/>
        <v>#DIV/0!</v>
      </c>
    </row>
    <row r="2912" spans="15:15" ht="15.75" customHeight="1" x14ac:dyDescent="0.2">
      <c r="O2912" s="27" t="e">
        <f t="shared" si="126"/>
        <v>#DIV/0!</v>
      </c>
    </row>
    <row r="2913" spans="15:15" ht="15.75" customHeight="1" x14ac:dyDescent="0.2">
      <c r="O2913" s="27" t="e">
        <f t="shared" si="126"/>
        <v>#DIV/0!</v>
      </c>
    </row>
    <row r="2914" spans="15:15" ht="15.75" customHeight="1" x14ac:dyDescent="0.2">
      <c r="O2914" s="27" t="e">
        <f t="shared" si="126"/>
        <v>#DIV/0!</v>
      </c>
    </row>
    <row r="2915" spans="15:15" ht="15.75" customHeight="1" x14ac:dyDescent="0.2">
      <c r="O2915" s="27" t="e">
        <f t="shared" si="126"/>
        <v>#DIV/0!</v>
      </c>
    </row>
    <row r="2916" spans="15:15" ht="15.75" customHeight="1" x14ac:dyDescent="0.2">
      <c r="O2916" s="27" t="e">
        <f t="shared" si="126"/>
        <v>#DIV/0!</v>
      </c>
    </row>
    <row r="2917" spans="15:15" ht="15.75" customHeight="1" x14ac:dyDescent="0.2">
      <c r="O2917" s="27" t="e">
        <f t="shared" si="126"/>
        <v>#DIV/0!</v>
      </c>
    </row>
    <row r="2918" spans="15:15" ht="15.75" customHeight="1" x14ac:dyDescent="0.2">
      <c r="O2918" s="27" t="e">
        <f t="shared" si="126"/>
        <v>#DIV/0!</v>
      </c>
    </row>
    <row r="2919" spans="15:15" ht="15.75" customHeight="1" x14ac:dyDescent="0.2">
      <c r="O2919" s="27" t="e">
        <f t="shared" si="126"/>
        <v>#DIV/0!</v>
      </c>
    </row>
    <row r="2920" spans="15:15" ht="15.75" customHeight="1" x14ac:dyDescent="0.2">
      <c r="O2920" s="27" t="e">
        <f t="shared" si="126"/>
        <v>#DIV/0!</v>
      </c>
    </row>
    <row r="2921" spans="15:15" ht="15.75" customHeight="1" x14ac:dyDescent="0.2">
      <c r="O2921" s="27" t="e">
        <f t="shared" si="126"/>
        <v>#DIV/0!</v>
      </c>
    </row>
    <row r="2922" spans="15:15" ht="15.75" customHeight="1" x14ac:dyDescent="0.2">
      <c r="O2922" s="27" t="e">
        <f t="shared" si="126"/>
        <v>#DIV/0!</v>
      </c>
    </row>
    <row r="2923" spans="15:15" ht="15.75" customHeight="1" x14ac:dyDescent="0.2">
      <c r="O2923" s="27" t="e">
        <f t="shared" si="126"/>
        <v>#DIV/0!</v>
      </c>
    </row>
    <row r="2924" spans="15:15" ht="15.75" customHeight="1" x14ac:dyDescent="0.2">
      <c r="O2924" s="27" t="e">
        <f t="shared" si="126"/>
        <v>#DIV/0!</v>
      </c>
    </row>
    <row r="2925" spans="15:15" ht="15.75" customHeight="1" x14ac:dyDescent="0.2">
      <c r="O2925" s="27" t="e">
        <f t="shared" si="126"/>
        <v>#DIV/0!</v>
      </c>
    </row>
    <row r="2926" spans="15:15" ht="15.75" customHeight="1" x14ac:dyDescent="0.2">
      <c r="O2926" s="27" t="e">
        <f t="shared" si="126"/>
        <v>#DIV/0!</v>
      </c>
    </row>
    <row r="2927" spans="15:15" ht="15.75" customHeight="1" x14ac:dyDescent="0.2">
      <c r="O2927" s="27" t="e">
        <f t="shared" si="126"/>
        <v>#DIV/0!</v>
      </c>
    </row>
    <row r="2928" spans="15:15" ht="15.75" customHeight="1" x14ac:dyDescent="0.2">
      <c r="O2928" s="27" t="e">
        <f t="shared" si="126"/>
        <v>#DIV/0!</v>
      </c>
    </row>
    <row r="2929" spans="15:15" ht="15.75" customHeight="1" x14ac:dyDescent="0.2">
      <c r="O2929" s="27" t="e">
        <f t="shared" si="126"/>
        <v>#DIV/0!</v>
      </c>
    </row>
    <row r="2930" spans="15:15" ht="15.75" customHeight="1" x14ac:dyDescent="0.2">
      <c r="O2930" s="27" t="e">
        <f t="shared" si="126"/>
        <v>#DIV/0!</v>
      </c>
    </row>
    <row r="2931" spans="15:15" ht="15.75" customHeight="1" x14ac:dyDescent="0.2">
      <c r="O2931" s="27" t="e">
        <f t="shared" si="126"/>
        <v>#DIV/0!</v>
      </c>
    </row>
    <row r="2932" spans="15:15" ht="15.75" customHeight="1" x14ac:dyDescent="0.2">
      <c r="O2932" s="27" t="e">
        <f t="shared" si="126"/>
        <v>#DIV/0!</v>
      </c>
    </row>
    <row r="2933" spans="15:15" ht="15.75" customHeight="1" x14ac:dyDescent="0.2">
      <c r="O2933" s="27" t="e">
        <f t="shared" si="126"/>
        <v>#DIV/0!</v>
      </c>
    </row>
    <row r="2934" spans="15:15" ht="15.75" customHeight="1" x14ac:dyDescent="0.2">
      <c r="O2934" s="27" t="e">
        <f t="shared" si="126"/>
        <v>#DIV/0!</v>
      </c>
    </row>
    <row r="2935" spans="15:15" ht="15.75" customHeight="1" x14ac:dyDescent="0.2">
      <c r="O2935" s="27" t="e">
        <f t="shared" si="126"/>
        <v>#DIV/0!</v>
      </c>
    </row>
    <row r="2936" spans="15:15" ht="15.75" customHeight="1" x14ac:dyDescent="0.2">
      <c r="O2936" s="27" t="e">
        <f t="shared" si="126"/>
        <v>#DIV/0!</v>
      </c>
    </row>
    <row r="2937" spans="15:15" ht="15.75" customHeight="1" x14ac:dyDescent="0.2">
      <c r="O2937" s="27" t="e">
        <f t="shared" si="126"/>
        <v>#DIV/0!</v>
      </c>
    </row>
    <row r="2938" spans="15:15" ht="15.75" customHeight="1" x14ac:dyDescent="0.2">
      <c r="O2938" s="27" t="e">
        <f t="shared" si="126"/>
        <v>#DIV/0!</v>
      </c>
    </row>
    <row r="2939" spans="15:15" ht="15.75" customHeight="1" x14ac:dyDescent="0.2">
      <c r="O2939" s="27" t="e">
        <f t="shared" si="126"/>
        <v>#DIV/0!</v>
      </c>
    </row>
    <row r="2940" spans="15:15" ht="15.75" customHeight="1" x14ac:dyDescent="0.2">
      <c r="O2940" s="27" t="e">
        <f t="shared" si="126"/>
        <v>#DIV/0!</v>
      </c>
    </row>
    <row r="2941" spans="15:15" ht="15.75" customHeight="1" x14ac:dyDescent="0.2">
      <c r="O2941" s="27" t="e">
        <f t="shared" si="126"/>
        <v>#DIV/0!</v>
      </c>
    </row>
    <row r="2942" spans="15:15" ht="15.75" customHeight="1" x14ac:dyDescent="0.2">
      <c r="O2942" s="27" t="e">
        <f t="shared" si="126"/>
        <v>#DIV/0!</v>
      </c>
    </row>
    <row r="2943" spans="15:15" ht="15.75" customHeight="1" x14ac:dyDescent="0.2">
      <c r="O2943" s="27" t="e">
        <f t="shared" si="126"/>
        <v>#DIV/0!</v>
      </c>
    </row>
    <row r="2944" spans="15:15" ht="15.75" customHeight="1" x14ac:dyDescent="0.2">
      <c r="O2944" s="27" t="e">
        <f t="shared" si="126"/>
        <v>#DIV/0!</v>
      </c>
    </row>
    <row r="2945" spans="15:15" ht="15.75" customHeight="1" x14ac:dyDescent="0.2">
      <c r="O2945" s="27" t="e">
        <f t="shared" si="126"/>
        <v>#DIV/0!</v>
      </c>
    </row>
    <row r="2946" spans="15:15" ht="15.75" customHeight="1" x14ac:dyDescent="0.2">
      <c r="O2946" s="27" t="e">
        <f t="shared" si="126"/>
        <v>#DIV/0!</v>
      </c>
    </row>
    <row r="2947" spans="15:15" ht="15.75" customHeight="1" x14ac:dyDescent="0.2">
      <c r="O2947" s="27" t="e">
        <f t="shared" ref="O2947:O3010" si="127">(E2947-F2947)/E2947</f>
        <v>#DIV/0!</v>
      </c>
    </row>
    <row r="2948" spans="15:15" ht="15.75" customHeight="1" x14ac:dyDescent="0.2">
      <c r="O2948" s="27" t="e">
        <f t="shared" si="127"/>
        <v>#DIV/0!</v>
      </c>
    </row>
    <row r="2949" spans="15:15" ht="15.75" customHeight="1" x14ac:dyDescent="0.2">
      <c r="O2949" s="27" t="e">
        <f t="shared" si="127"/>
        <v>#DIV/0!</v>
      </c>
    </row>
    <row r="2950" spans="15:15" ht="15.75" customHeight="1" x14ac:dyDescent="0.2">
      <c r="O2950" s="27" t="e">
        <f t="shared" si="127"/>
        <v>#DIV/0!</v>
      </c>
    </row>
    <row r="2951" spans="15:15" ht="15.75" customHeight="1" x14ac:dyDescent="0.2">
      <c r="O2951" s="27" t="e">
        <f t="shared" si="127"/>
        <v>#DIV/0!</v>
      </c>
    </row>
    <row r="2952" spans="15:15" ht="15.75" customHeight="1" x14ac:dyDescent="0.2">
      <c r="O2952" s="27" t="e">
        <f t="shared" si="127"/>
        <v>#DIV/0!</v>
      </c>
    </row>
    <row r="2953" spans="15:15" ht="15.75" customHeight="1" x14ac:dyDescent="0.2">
      <c r="O2953" s="27" t="e">
        <f t="shared" si="127"/>
        <v>#DIV/0!</v>
      </c>
    </row>
    <row r="2954" spans="15:15" ht="15.75" customHeight="1" x14ac:dyDescent="0.2">
      <c r="O2954" s="27" t="e">
        <f t="shared" si="127"/>
        <v>#DIV/0!</v>
      </c>
    </row>
    <row r="2955" spans="15:15" ht="15.75" customHeight="1" x14ac:dyDescent="0.2">
      <c r="O2955" s="27" t="e">
        <f t="shared" si="127"/>
        <v>#DIV/0!</v>
      </c>
    </row>
    <row r="2956" spans="15:15" ht="15.75" customHeight="1" x14ac:dyDescent="0.2">
      <c r="O2956" s="27" t="e">
        <f t="shared" si="127"/>
        <v>#DIV/0!</v>
      </c>
    </row>
    <row r="2957" spans="15:15" ht="15.75" customHeight="1" x14ac:dyDescent="0.2">
      <c r="O2957" s="27" t="e">
        <f t="shared" si="127"/>
        <v>#DIV/0!</v>
      </c>
    </row>
    <row r="2958" spans="15:15" ht="15.75" customHeight="1" x14ac:dyDescent="0.2">
      <c r="O2958" s="27" t="e">
        <f t="shared" si="127"/>
        <v>#DIV/0!</v>
      </c>
    </row>
    <row r="2959" spans="15:15" ht="15.75" customHeight="1" x14ac:dyDescent="0.2">
      <c r="O2959" s="27" t="e">
        <f t="shared" si="127"/>
        <v>#DIV/0!</v>
      </c>
    </row>
    <row r="2960" spans="15:15" ht="15.75" customHeight="1" x14ac:dyDescent="0.2">
      <c r="O2960" s="27" t="e">
        <f t="shared" si="127"/>
        <v>#DIV/0!</v>
      </c>
    </row>
    <row r="2961" spans="15:15" ht="15.75" customHeight="1" x14ac:dyDescent="0.2">
      <c r="O2961" s="27" t="e">
        <f t="shared" si="127"/>
        <v>#DIV/0!</v>
      </c>
    </row>
    <row r="2962" spans="15:15" ht="15.75" customHeight="1" x14ac:dyDescent="0.2">
      <c r="O2962" s="27" t="e">
        <f t="shared" si="127"/>
        <v>#DIV/0!</v>
      </c>
    </row>
    <row r="2963" spans="15:15" ht="15.75" customHeight="1" x14ac:dyDescent="0.2">
      <c r="O2963" s="27" t="e">
        <f t="shared" si="127"/>
        <v>#DIV/0!</v>
      </c>
    </row>
    <row r="2964" spans="15:15" ht="15.75" customHeight="1" x14ac:dyDescent="0.2">
      <c r="O2964" s="27" t="e">
        <f t="shared" si="127"/>
        <v>#DIV/0!</v>
      </c>
    </row>
    <row r="2965" spans="15:15" ht="15.75" customHeight="1" x14ac:dyDescent="0.2">
      <c r="O2965" s="27" t="e">
        <f t="shared" si="127"/>
        <v>#DIV/0!</v>
      </c>
    </row>
    <row r="2966" spans="15:15" ht="15.75" customHeight="1" x14ac:dyDescent="0.2">
      <c r="O2966" s="27" t="e">
        <f t="shared" si="127"/>
        <v>#DIV/0!</v>
      </c>
    </row>
    <row r="2967" spans="15:15" ht="15.75" customHeight="1" x14ac:dyDescent="0.2">
      <c r="O2967" s="27" t="e">
        <f t="shared" si="127"/>
        <v>#DIV/0!</v>
      </c>
    </row>
    <row r="2968" spans="15:15" ht="15.75" customHeight="1" x14ac:dyDescent="0.2">
      <c r="O2968" s="27" t="e">
        <f t="shared" si="127"/>
        <v>#DIV/0!</v>
      </c>
    </row>
    <row r="2969" spans="15:15" ht="15.75" customHeight="1" x14ac:dyDescent="0.2">
      <c r="O2969" s="27" t="e">
        <f t="shared" si="127"/>
        <v>#DIV/0!</v>
      </c>
    </row>
    <row r="2970" spans="15:15" ht="15.75" customHeight="1" x14ac:dyDescent="0.2">
      <c r="O2970" s="27" t="e">
        <f t="shared" si="127"/>
        <v>#DIV/0!</v>
      </c>
    </row>
    <row r="2971" spans="15:15" ht="15.75" customHeight="1" x14ac:dyDescent="0.2">
      <c r="O2971" s="27" t="e">
        <f t="shared" si="127"/>
        <v>#DIV/0!</v>
      </c>
    </row>
    <row r="2972" spans="15:15" ht="15.75" customHeight="1" x14ac:dyDescent="0.2">
      <c r="O2972" s="27" t="e">
        <f t="shared" si="127"/>
        <v>#DIV/0!</v>
      </c>
    </row>
    <row r="2973" spans="15:15" ht="15.75" customHeight="1" x14ac:dyDescent="0.2">
      <c r="O2973" s="27" t="e">
        <f t="shared" si="127"/>
        <v>#DIV/0!</v>
      </c>
    </row>
    <row r="2974" spans="15:15" ht="15.75" customHeight="1" x14ac:dyDescent="0.2">
      <c r="O2974" s="27" t="e">
        <f t="shared" si="127"/>
        <v>#DIV/0!</v>
      </c>
    </row>
    <row r="2975" spans="15:15" ht="15.75" customHeight="1" x14ac:dyDescent="0.2">
      <c r="O2975" s="27" t="e">
        <f t="shared" si="127"/>
        <v>#DIV/0!</v>
      </c>
    </row>
    <row r="2976" spans="15:15" ht="15.75" customHeight="1" x14ac:dyDescent="0.2">
      <c r="O2976" s="27" t="e">
        <f t="shared" si="127"/>
        <v>#DIV/0!</v>
      </c>
    </row>
    <row r="2977" spans="15:15" ht="15.75" customHeight="1" x14ac:dyDescent="0.2">
      <c r="O2977" s="27" t="e">
        <f t="shared" si="127"/>
        <v>#DIV/0!</v>
      </c>
    </row>
    <row r="2978" spans="15:15" ht="15.75" customHeight="1" x14ac:dyDescent="0.2">
      <c r="O2978" s="27" t="e">
        <f t="shared" si="127"/>
        <v>#DIV/0!</v>
      </c>
    </row>
    <row r="2979" spans="15:15" ht="15.75" customHeight="1" x14ac:dyDescent="0.2">
      <c r="O2979" s="27" t="e">
        <f t="shared" si="127"/>
        <v>#DIV/0!</v>
      </c>
    </row>
    <row r="2980" spans="15:15" ht="15.75" customHeight="1" x14ac:dyDescent="0.2">
      <c r="O2980" s="27" t="e">
        <f t="shared" si="127"/>
        <v>#DIV/0!</v>
      </c>
    </row>
    <row r="2981" spans="15:15" ht="15.75" customHeight="1" x14ac:dyDescent="0.2">
      <c r="O2981" s="27" t="e">
        <f t="shared" si="127"/>
        <v>#DIV/0!</v>
      </c>
    </row>
    <row r="2982" spans="15:15" ht="15.75" customHeight="1" x14ac:dyDescent="0.2">
      <c r="O2982" s="27" t="e">
        <f t="shared" si="127"/>
        <v>#DIV/0!</v>
      </c>
    </row>
    <row r="2983" spans="15:15" ht="15.75" customHeight="1" x14ac:dyDescent="0.2">
      <c r="O2983" s="27" t="e">
        <f t="shared" si="127"/>
        <v>#DIV/0!</v>
      </c>
    </row>
    <row r="2984" spans="15:15" ht="15.75" customHeight="1" x14ac:dyDescent="0.2">
      <c r="O2984" s="27" t="e">
        <f t="shared" si="127"/>
        <v>#DIV/0!</v>
      </c>
    </row>
    <row r="2985" spans="15:15" ht="15.75" customHeight="1" x14ac:dyDescent="0.2">
      <c r="O2985" s="27" t="e">
        <f t="shared" si="127"/>
        <v>#DIV/0!</v>
      </c>
    </row>
    <row r="2986" spans="15:15" ht="15.75" customHeight="1" x14ac:dyDescent="0.2">
      <c r="O2986" s="27" t="e">
        <f t="shared" si="127"/>
        <v>#DIV/0!</v>
      </c>
    </row>
    <row r="2987" spans="15:15" ht="15.75" customHeight="1" x14ac:dyDescent="0.2">
      <c r="O2987" s="27" t="e">
        <f t="shared" si="127"/>
        <v>#DIV/0!</v>
      </c>
    </row>
    <row r="2988" spans="15:15" ht="15.75" customHeight="1" x14ac:dyDescent="0.2">
      <c r="O2988" s="27" t="e">
        <f t="shared" si="127"/>
        <v>#DIV/0!</v>
      </c>
    </row>
    <row r="2989" spans="15:15" ht="15.75" customHeight="1" x14ac:dyDescent="0.2">
      <c r="O2989" s="27" t="e">
        <f t="shared" si="127"/>
        <v>#DIV/0!</v>
      </c>
    </row>
    <row r="2990" spans="15:15" ht="15.75" customHeight="1" x14ac:dyDescent="0.2">
      <c r="O2990" s="27" t="e">
        <f t="shared" si="127"/>
        <v>#DIV/0!</v>
      </c>
    </row>
    <row r="2991" spans="15:15" ht="15.75" customHeight="1" x14ac:dyDescent="0.2">
      <c r="O2991" s="27" t="e">
        <f t="shared" si="127"/>
        <v>#DIV/0!</v>
      </c>
    </row>
    <row r="2992" spans="15:15" ht="15.75" customHeight="1" x14ac:dyDescent="0.2">
      <c r="O2992" s="27" t="e">
        <f t="shared" si="127"/>
        <v>#DIV/0!</v>
      </c>
    </row>
    <row r="2993" spans="15:15" ht="15.75" customHeight="1" x14ac:dyDescent="0.2">
      <c r="O2993" s="27" t="e">
        <f t="shared" si="127"/>
        <v>#DIV/0!</v>
      </c>
    </row>
    <row r="2994" spans="15:15" ht="15.75" customHeight="1" x14ac:dyDescent="0.2">
      <c r="O2994" s="27" t="e">
        <f t="shared" si="127"/>
        <v>#DIV/0!</v>
      </c>
    </row>
    <row r="2995" spans="15:15" ht="15.75" customHeight="1" x14ac:dyDescent="0.2">
      <c r="O2995" s="27" t="e">
        <f t="shared" si="127"/>
        <v>#DIV/0!</v>
      </c>
    </row>
    <row r="2996" spans="15:15" ht="15.75" customHeight="1" x14ac:dyDescent="0.2">
      <c r="O2996" s="27" t="e">
        <f t="shared" si="127"/>
        <v>#DIV/0!</v>
      </c>
    </row>
    <row r="2997" spans="15:15" ht="15.75" customHeight="1" x14ac:dyDescent="0.2">
      <c r="O2997" s="27" t="e">
        <f t="shared" si="127"/>
        <v>#DIV/0!</v>
      </c>
    </row>
    <row r="2998" spans="15:15" ht="15.75" customHeight="1" x14ac:dyDescent="0.2">
      <c r="O2998" s="27" t="e">
        <f t="shared" si="127"/>
        <v>#DIV/0!</v>
      </c>
    </row>
    <row r="2999" spans="15:15" ht="15.75" customHeight="1" x14ac:dyDescent="0.2">
      <c r="O2999" s="27" t="e">
        <f t="shared" si="127"/>
        <v>#DIV/0!</v>
      </c>
    </row>
    <row r="3000" spans="15:15" ht="15.75" customHeight="1" x14ac:dyDescent="0.2">
      <c r="O3000" s="27" t="e">
        <f t="shared" si="127"/>
        <v>#DIV/0!</v>
      </c>
    </row>
    <row r="3001" spans="15:15" ht="15.75" customHeight="1" x14ac:dyDescent="0.2">
      <c r="O3001" s="27" t="e">
        <f t="shared" si="127"/>
        <v>#DIV/0!</v>
      </c>
    </row>
    <row r="3002" spans="15:15" ht="15.75" customHeight="1" x14ac:dyDescent="0.2">
      <c r="O3002" s="27" t="e">
        <f t="shared" si="127"/>
        <v>#DIV/0!</v>
      </c>
    </row>
    <row r="3003" spans="15:15" ht="15.75" customHeight="1" x14ac:dyDescent="0.2">
      <c r="O3003" s="27" t="e">
        <f t="shared" si="127"/>
        <v>#DIV/0!</v>
      </c>
    </row>
    <row r="3004" spans="15:15" ht="15.75" customHeight="1" x14ac:dyDescent="0.2">
      <c r="O3004" s="27" t="e">
        <f t="shared" si="127"/>
        <v>#DIV/0!</v>
      </c>
    </row>
    <row r="3005" spans="15:15" ht="15.75" customHeight="1" x14ac:dyDescent="0.2">
      <c r="O3005" s="27" t="e">
        <f t="shared" si="127"/>
        <v>#DIV/0!</v>
      </c>
    </row>
    <row r="3006" spans="15:15" ht="15.75" customHeight="1" x14ac:dyDescent="0.2">
      <c r="O3006" s="27" t="e">
        <f t="shared" si="127"/>
        <v>#DIV/0!</v>
      </c>
    </row>
    <row r="3007" spans="15:15" ht="15.75" customHeight="1" x14ac:dyDescent="0.2">
      <c r="O3007" s="27" t="e">
        <f t="shared" si="127"/>
        <v>#DIV/0!</v>
      </c>
    </row>
    <row r="3008" spans="15:15" ht="15.75" customHeight="1" x14ac:dyDescent="0.2">
      <c r="O3008" s="27" t="e">
        <f t="shared" si="127"/>
        <v>#DIV/0!</v>
      </c>
    </row>
    <row r="3009" spans="15:15" ht="15.75" customHeight="1" x14ac:dyDescent="0.2">
      <c r="O3009" s="27" t="e">
        <f t="shared" si="127"/>
        <v>#DIV/0!</v>
      </c>
    </row>
    <row r="3010" spans="15:15" ht="15.75" customHeight="1" x14ac:dyDescent="0.2">
      <c r="O3010" s="27" t="e">
        <f t="shared" si="127"/>
        <v>#DIV/0!</v>
      </c>
    </row>
    <row r="3011" spans="15:15" ht="15.75" customHeight="1" x14ac:dyDescent="0.2">
      <c r="O3011" s="27" t="e">
        <f t="shared" ref="O3011:O3074" si="128">(E3011-F3011)/E3011</f>
        <v>#DIV/0!</v>
      </c>
    </row>
    <row r="3012" spans="15:15" ht="15.75" customHeight="1" x14ac:dyDescent="0.2">
      <c r="O3012" s="27" t="e">
        <f t="shared" si="128"/>
        <v>#DIV/0!</v>
      </c>
    </row>
    <row r="3013" spans="15:15" ht="15.75" customHeight="1" x14ac:dyDescent="0.2">
      <c r="O3013" s="27" t="e">
        <f t="shared" si="128"/>
        <v>#DIV/0!</v>
      </c>
    </row>
    <row r="3014" spans="15:15" ht="15.75" customHeight="1" x14ac:dyDescent="0.2">
      <c r="O3014" s="27" t="e">
        <f t="shared" si="128"/>
        <v>#DIV/0!</v>
      </c>
    </row>
    <row r="3015" spans="15:15" ht="15.75" customHeight="1" x14ac:dyDescent="0.2">
      <c r="O3015" s="27" t="e">
        <f t="shared" si="128"/>
        <v>#DIV/0!</v>
      </c>
    </row>
    <row r="3016" spans="15:15" ht="15.75" customHeight="1" x14ac:dyDescent="0.2">
      <c r="O3016" s="27" t="e">
        <f t="shared" si="128"/>
        <v>#DIV/0!</v>
      </c>
    </row>
    <row r="3017" spans="15:15" ht="15.75" customHeight="1" x14ac:dyDescent="0.2">
      <c r="O3017" s="27" t="e">
        <f t="shared" si="128"/>
        <v>#DIV/0!</v>
      </c>
    </row>
    <row r="3018" spans="15:15" ht="15.75" customHeight="1" x14ac:dyDescent="0.2">
      <c r="O3018" s="27" t="e">
        <f t="shared" si="128"/>
        <v>#DIV/0!</v>
      </c>
    </row>
    <row r="3019" spans="15:15" ht="15.75" customHeight="1" x14ac:dyDescent="0.2">
      <c r="O3019" s="27" t="e">
        <f t="shared" si="128"/>
        <v>#DIV/0!</v>
      </c>
    </row>
    <row r="3020" spans="15:15" ht="15.75" customHeight="1" x14ac:dyDescent="0.2">
      <c r="O3020" s="27" t="e">
        <f t="shared" si="128"/>
        <v>#DIV/0!</v>
      </c>
    </row>
    <row r="3021" spans="15:15" ht="15.75" customHeight="1" x14ac:dyDescent="0.2">
      <c r="O3021" s="27" t="e">
        <f t="shared" si="128"/>
        <v>#DIV/0!</v>
      </c>
    </row>
    <row r="3022" spans="15:15" ht="15.75" customHeight="1" x14ac:dyDescent="0.2">
      <c r="O3022" s="27" t="e">
        <f t="shared" si="128"/>
        <v>#DIV/0!</v>
      </c>
    </row>
    <row r="3023" spans="15:15" ht="15.75" customHeight="1" x14ac:dyDescent="0.2">
      <c r="O3023" s="27" t="e">
        <f t="shared" si="128"/>
        <v>#DIV/0!</v>
      </c>
    </row>
    <row r="3024" spans="15:15" ht="15.75" customHeight="1" x14ac:dyDescent="0.2">
      <c r="O3024" s="27" t="e">
        <f t="shared" si="128"/>
        <v>#DIV/0!</v>
      </c>
    </row>
    <row r="3025" spans="15:15" ht="15.75" customHeight="1" x14ac:dyDescent="0.2">
      <c r="O3025" s="27" t="e">
        <f t="shared" si="128"/>
        <v>#DIV/0!</v>
      </c>
    </row>
    <row r="3026" spans="15:15" ht="15.75" customHeight="1" x14ac:dyDescent="0.2">
      <c r="O3026" s="27" t="e">
        <f t="shared" si="128"/>
        <v>#DIV/0!</v>
      </c>
    </row>
    <row r="3027" spans="15:15" ht="15.75" customHeight="1" x14ac:dyDescent="0.2">
      <c r="O3027" s="27" t="e">
        <f t="shared" si="128"/>
        <v>#DIV/0!</v>
      </c>
    </row>
    <row r="3028" spans="15:15" ht="15.75" customHeight="1" x14ac:dyDescent="0.2">
      <c r="O3028" s="27" t="e">
        <f t="shared" si="128"/>
        <v>#DIV/0!</v>
      </c>
    </row>
    <row r="3029" spans="15:15" ht="15.75" customHeight="1" x14ac:dyDescent="0.2">
      <c r="O3029" s="27" t="e">
        <f t="shared" si="128"/>
        <v>#DIV/0!</v>
      </c>
    </row>
    <row r="3030" spans="15:15" ht="15.75" customHeight="1" x14ac:dyDescent="0.2">
      <c r="O3030" s="27" t="e">
        <f t="shared" si="128"/>
        <v>#DIV/0!</v>
      </c>
    </row>
    <row r="3031" spans="15:15" ht="15.75" customHeight="1" x14ac:dyDescent="0.2">
      <c r="O3031" s="27" t="e">
        <f t="shared" si="128"/>
        <v>#DIV/0!</v>
      </c>
    </row>
    <row r="3032" spans="15:15" ht="15.75" customHeight="1" x14ac:dyDescent="0.2">
      <c r="O3032" s="27" t="e">
        <f t="shared" si="128"/>
        <v>#DIV/0!</v>
      </c>
    </row>
    <row r="3033" spans="15:15" ht="15.75" customHeight="1" x14ac:dyDescent="0.2">
      <c r="O3033" s="27" t="e">
        <f t="shared" si="128"/>
        <v>#DIV/0!</v>
      </c>
    </row>
    <row r="3034" spans="15:15" ht="15.75" customHeight="1" x14ac:dyDescent="0.2">
      <c r="O3034" s="27" t="e">
        <f t="shared" si="128"/>
        <v>#DIV/0!</v>
      </c>
    </row>
    <row r="3035" spans="15:15" ht="15.75" customHeight="1" x14ac:dyDescent="0.2">
      <c r="O3035" s="27" t="e">
        <f t="shared" si="128"/>
        <v>#DIV/0!</v>
      </c>
    </row>
    <row r="3036" spans="15:15" ht="15.75" customHeight="1" x14ac:dyDescent="0.2">
      <c r="O3036" s="27" t="e">
        <f t="shared" si="128"/>
        <v>#DIV/0!</v>
      </c>
    </row>
    <row r="3037" spans="15:15" ht="15.75" customHeight="1" x14ac:dyDescent="0.2">
      <c r="O3037" s="27" t="e">
        <f t="shared" si="128"/>
        <v>#DIV/0!</v>
      </c>
    </row>
    <row r="3038" spans="15:15" ht="15.75" customHeight="1" x14ac:dyDescent="0.2">
      <c r="O3038" s="27" t="e">
        <f t="shared" si="128"/>
        <v>#DIV/0!</v>
      </c>
    </row>
    <row r="3039" spans="15:15" ht="15.75" customHeight="1" x14ac:dyDescent="0.2">
      <c r="O3039" s="27" t="e">
        <f t="shared" si="128"/>
        <v>#DIV/0!</v>
      </c>
    </row>
    <row r="3040" spans="15:15" ht="15.75" customHeight="1" x14ac:dyDescent="0.2">
      <c r="O3040" s="27" t="e">
        <f t="shared" si="128"/>
        <v>#DIV/0!</v>
      </c>
    </row>
    <row r="3041" spans="15:15" ht="15.75" customHeight="1" x14ac:dyDescent="0.2">
      <c r="O3041" s="27" t="e">
        <f t="shared" si="128"/>
        <v>#DIV/0!</v>
      </c>
    </row>
    <row r="3042" spans="15:15" ht="15.75" customHeight="1" x14ac:dyDescent="0.2">
      <c r="O3042" s="27" t="e">
        <f t="shared" si="128"/>
        <v>#DIV/0!</v>
      </c>
    </row>
    <row r="3043" spans="15:15" ht="15.75" customHeight="1" x14ac:dyDescent="0.2">
      <c r="O3043" s="27" t="e">
        <f t="shared" si="128"/>
        <v>#DIV/0!</v>
      </c>
    </row>
    <row r="3044" spans="15:15" ht="15.75" customHeight="1" x14ac:dyDescent="0.2">
      <c r="O3044" s="27" t="e">
        <f t="shared" si="128"/>
        <v>#DIV/0!</v>
      </c>
    </row>
    <row r="3045" spans="15:15" ht="15.75" customHeight="1" x14ac:dyDescent="0.2">
      <c r="O3045" s="27" t="e">
        <f t="shared" si="128"/>
        <v>#DIV/0!</v>
      </c>
    </row>
    <row r="3046" spans="15:15" ht="15.75" customHeight="1" x14ac:dyDescent="0.2">
      <c r="O3046" s="27" t="e">
        <f t="shared" si="128"/>
        <v>#DIV/0!</v>
      </c>
    </row>
    <row r="3047" spans="15:15" ht="15.75" customHeight="1" x14ac:dyDescent="0.2">
      <c r="O3047" s="27" t="e">
        <f t="shared" si="128"/>
        <v>#DIV/0!</v>
      </c>
    </row>
    <row r="3048" spans="15:15" ht="15.75" customHeight="1" x14ac:dyDescent="0.2">
      <c r="O3048" s="27" t="e">
        <f t="shared" si="128"/>
        <v>#DIV/0!</v>
      </c>
    </row>
    <row r="3049" spans="15:15" ht="15.75" customHeight="1" x14ac:dyDescent="0.2">
      <c r="O3049" s="27" t="e">
        <f t="shared" si="128"/>
        <v>#DIV/0!</v>
      </c>
    </row>
    <row r="3050" spans="15:15" ht="15.75" customHeight="1" x14ac:dyDescent="0.2">
      <c r="O3050" s="27" t="e">
        <f t="shared" si="128"/>
        <v>#DIV/0!</v>
      </c>
    </row>
    <row r="3051" spans="15:15" ht="15.75" customHeight="1" x14ac:dyDescent="0.2">
      <c r="O3051" s="27" t="e">
        <f t="shared" si="128"/>
        <v>#DIV/0!</v>
      </c>
    </row>
    <row r="3052" spans="15:15" ht="15.75" customHeight="1" x14ac:dyDescent="0.2">
      <c r="O3052" s="27" t="e">
        <f t="shared" si="128"/>
        <v>#DIV/0!</v>
      </c>
    </row>
    <row r="3053" spans="15:15" ht="15.75" customHeight="1" x14ac:dyDescent="0.2">
      <c r="O3053" s="27" t="e">
        <f t="shared" si="128"/>
        <v>#DIV/0!</v>
      </c>
    </row>
    <row r="3054" spans="15:15" ht="15.75" customHeight="1" x14ac:dyDescent="0.2">
      <c r="O3054" s="27" t="e">
        <f t="shared" si="128"/>
        <v>#DIV/0!</v>
      </c>
    </row>
    <row r="3055" spans="15:15" ht="15.75" customHeight="1" x14ac:dyDescent="0.2">
      <c r="O3055" s="27" t="e">
        <f t="shared" si="128"/>
        <v>#DIV/0!</v>
      </c>
    </row>
    <row r="3056" spans="15:15" ht="15.75" customHeight="1" x14ac:dyDescent="0.2">
      <c r="O3056" s="27" t="e">
        <f t="shared" si="128"/>
        <v>#DIV/0!</v>
      </c>
    </row>
    <row r="3057" spans="15:15" ht="15.75" customHeight="1" x14ac:dyDescent="0.2">
      <c r="O3057" s="27" t="e">
        <f t="shared" si="128"/>
        <v>#DIV/0!</v>
      </c>
    </row>
    <row r="3058" spans="15:15" ht="15.75" customHeight="1" x14ac:dyDescent="0.2">
      <c r="O3058" s="27" t="e">
        <f t="shared" si="128"/>
        <v>#DIV/0!</v>
      </c>
    </row>
    <row r="3059" spans="15:15" ht="15.75" customHeight="1" x14ac:dyDescent="0.2">
      <c r="O3059" s="27" t="e">
        <f t="shared" si="128"/>
        <v>#DIV/0!</v>
      </c>
    </row>
    <row r="3060" spans="15:15" ht="15.75" customHeight="1" x14ac:dyDescent="0.2">
      <c r="O3060" s="27" t="e">
        <f t="shared" si="128"/>
        <v>#DIV/0!</v>
      </c>
    </row>
    <row r="3061" spans="15:15" ht="15.75" customHeight="1" x14ac:dyDescent="0.2">
      <c r="O3061" s="27" t="e">
        <f t="shared" si="128"/>
        <v>#DIV/0!</v>
      </c>
    </row>
    <row r="3062" spans="15:15" ht="15.75" customHeight="1" x14ac:dyDescent="0.2">
      <c r="O3062" s="27" t="e">
        <f t="shared" si="128"/>
        <v>#DIV/0!</v>
      </c>
    </row>
    <row r="3063" spans="15:15" ht="15.75" customHeight="1" x14ac:dyDescent="0.2">
      <c r="O3063" s="27" t="e">
        <f t="shared" si="128"/>
        <v>#DIV/0!</v>
      </c>
    </row>
    <row r="3064" spans="15:15" ht="15.75" customHeight="1" x14ac:dyDescent="0.2">
      <c r="O3064" s="27" t="e">
        <f t="shared" si="128"/>
        <v>#DIV/0!</v>
      </c>
    </row>
    <row r="3065" spans="15:15" ht="15.75" customHeight="1" x14ac:dyDescent="0.2">
      <c r="O3065" s="27" t="e">
        <f t="shared" si="128"/>
        <v>#DIV/0!</v>
      </c>
    </row>
    <row r="3066" spans="15:15" ht="15.75" customHeight="1" x14ac:dyDescent="0.2">
      <c r="O3066" s="27" t="e">
        <f t="shared" si="128"/>
        <v>#DIV/0!</v>
      </c>
    </row>
    <row r="3067" spans="15:15" ht="15.75" customHeight="1" x14ac:dyDescent="0.2">
      <c r="O3067" s="27" t="e">
        <f t="shared" si="128"/>
        <v>#DIV/0!</v>
      </c>
    </row>
    <row r="3068" spans="15:15" ht="15.75" customHeight="1" x14ac:dyDescent="0.2">
      <c r="O3068" s="27" t="e">
        <f t="shared" si="128"/>
        <v>#DIV/0!</v>
      </c>
    </row>
    <row r="3069" spans="15:15" ht="15.75" customHeight="1" x14ac:dyDescent="0.2">
      <c r="O3069" s="27" t="e">
        <f t="shared" si="128"/>
        <v>#DIV/0!</v>
      </c>
    </row>
    <row r="3070" spans="15:15" ht="15.75" customHeight="1" x14ac:dyDescent="0.2">
      <c r="O3070" s="27" t="e">
        <f t="shared" si="128"/>
        <v>#DIV/0!</v>
      </c>
    </row>
    <row r="3071" spans="15:15" ht="15.75" customHeight="1" x14ac:dyDescent="0.2">
      <c r="O3071" s="27" t="e">
        <f t="shared" si="128"/>
        <v>#DIV/0!</v>
      </c>
    </row>
    <row r="3072" spans="15:15" ht="15.75" customHeight="1" x14ac:dyDescent="0.2">
      <c r="O3072" s="27" t="e">
        <f t="shared" si="128"/>
        <v>#DIV/0!</v>
      </c>
    </row>
    <row r="3073" spans="15:15" ht="15.75" customHeight="1" x14ac:dyDescent="0.2">
      <c r="O3073" s="27" t="e">
        <f t="shared" si="128"/>
        <v>#DIV/0!</v>
      </c>
    </row>
    <row r="3074" spans="15:15" ht="15.75" customHeight="1" x14ac:dyDescent="0.2">
      <c r="O3074" s="27" t="e">
        <f t="shared" si="128"/>
        <v>#DIV/0!</v>
      </c>
    </row>
    <row r="3075" spans="15:15" ht="15.75" customHeight="1" x14ac:dyDescent="0.2">
      <c r="O3075" s="27" t="e">
        <f t="shared" ref="O3075:O3138" si="129">(E3075-F3075)/E3075</f>
        <v>#DIV/0!</v>
      </c>
    </row>
    <row r="3076" spans="15:15" ht="15.75" customHeight="1" x14ac:dyDescent="0.2">
      <c r="O3076" s="27" t="e">
        <f t="shared" si="129"/>
        <v>#DIV/0!</v>
      </c>
    </row>
    <row r="3077" spans="15:15" ht="15.75" customHeight="1" x14ac:dyDescent="0.2">
      <c r="O3077" s="27" t="e">
        <f t="shared" si="129"/>
        <v>#DIV/0!</v>
      </c>
    </row>
    <row r="3078" spans="15:15" ht="15.75" customHeight="1" x14ac:dyDescent="0.2">
      <c r="O3078" s="27" t="e">
        <f t="shared" si="129"/>
        <v>#DIV/0!</v>
      </c>
    </row>
    <row r="3079" spans="15:15" ht="15.75" customHeight="1" x14ac:dyDescent="0.2">
      <c r="O3079" s="27" t="e">
        <f t="shared" si="129"/>
        <v>#DIV/0!</v>
      </c>
    </row>
    <row r="3080" spans="15:15" ht="15.75" customHeight="1" x14ac:dyDescent="0.2">
      <c r="O3080" s="27" t="e">
        <f t="shared" si="129"/>
        <v>#DIV/0!</v>
      </c>
    </row>
    <row r="3081" spans="15:15" ht="15.75" customHeight="1" x14ac:dyDescent="0.2">
      <c r="O3081" s="27" t="e">
        <f t="shared" si="129"/>
        <v>#DIV/0!</v>
      </c>
    </row>
    <row r="3082" spans="15:15" ht="15.75" customHeight="1" x14ac:dyDescent="0.2">
      <c r="O3082" s="27" t="e">
        <f t="shared" si="129"/>
        <v>#DIV/0!</v>
      </c>
    </row>
    <row r="3083" spans="15:15" ht="15.75" customHeight="1" x14ac:dyDescent="0.2">
      <c r="O3083" s="27" t="e">
        <f t="shared" si="129"/>
        <v>#DIV/0!</v>
      </c>
    </row>
    <row r="3084" spans="15:15" ht="15.75" customHeight="1" x14ac:dyDescent="0.2">
      <c r="O3084" s="27" t="e">
        <f t="shared" si="129"/>
        <v>#DIV/0!</v>
      </c>
    </row>
    <row r="3085" spans="15:15" ht="15.75" customHeight="1" x14ac:dyDescent="0.2">
      <c r="O3085" s="27" t="e">
        <f t="shared" si="129"/>
        <v>#DIV/0!</v>
      </c>
    </row>
    <row r="3086" spans="15:15" ht="15.75" customHeight="1" x14ac:dyDescent="0.2">
      <c r="O3086" s="27" t="e">
        <f t="shared" si="129"/>
        <v>#DIV/0!</v>
      </c>
    </row>
    <row r="3087" spans="15:15" ht="15.75" customHeight="1" x14ac:dyDescent="0.2">
      <c r="O3087" s="27" t="e">
        <f t="shared" si="129"/>
        <v>#DIV/0!</v>
      </c>
    </row>
    <row r="3088" spans="15:15" ht="15.75" customHeight="1" x14ac:dyDescent="0.2">
      <c r="O3088" s="27" t="e">
        <f t="shared" si="129"/>
        <v>#DIV/0!</v>
      </c>
    </row>
    <row r="3089" spans="15:15" ht="15.75" customHeight="1" x14ac:dyDescent="0.2">
      <c r="O3089" s="27" t="e">
        <f t="shared" si="129"/>
        <v>#DIV/0!</v>
      </c>
    </row>
    <row r="3090" spans="15:15" ht="15.75" customHeight="1" x14ac:dyDescent="0.2">
      <c r="O3090" s="27" t="e">
        <f t="shared" si="129"/>
        <v>#DIV/0!</v>
      </c>
    </row>
    <row r="3091" spans="15:15" ht="15.75" customHeight="1" x14ac:dyDescent="0.2">
      <c r="O3091" s="27" t="e">
        <f t="shared" si="129"/>
        <v>#DIV/0!</v>
      </c>
    </row>
    <row r="3092" spans="15:15" ht="15.75" customHeight="1" x14ac:dyDescent="0.2">
      <c r="O3092" s="27" t="e">
        <f t="shared" si="129"/>
        <v>#DIV/0!</v>
      </c>
    </row>
    <row r="3093" spans="15:15" ht="15.75" customHeight="1" x14ac:dyDescent="0.2">
      <c r="O3093" s="27" t="e">
        <f t="shared" si="129"/>
        <v>#DIV/0!</v>
      </c>
    </row>
    <row r="3094" spans="15:15" ht="15.75" customHeight="1" x14ac:dyDescent="0.2">
      <c r="O3094" s="27" t="e">
        <f t="shared" si="129"/>
        <v>#DIV/0!</v>
      </c>
    </row>
    <row r="3095" spans="15:15" ht="15.75" customHeight="1" x14ac:dyDescent="0.2">
      <c r="O3095" s="27" t="e">
        <f t="shared" si="129"/>
        <v>#DIV/0!</v>
      </c>
    </row>
    <row r="3096" spans="15:15" ht="15.75" customHeight="1" x14ac:dyDescent="0.2">
      <c r="O3096" s="27" t="e">
        <f t="shared" si="129"/>
        <v>#DIV/0!</v>
      </c>
    </row>
    <row r="3097" spans="15:15" ht="15.75" customHeight="1" x14ac:dyDescent="0.2">
      <c r="O3097" s="27" t="e">
        <f t="shared" si="129"/>
        <v>#DIV/0!</v>
      </c>
    </row>
    <row r="3098" spans="15:15" ht="15.75" customHeight="1" x14ac:dyDescent="0.2">
      <c r="O3098" s="27" t="e">
        <f t="shared" si="129"/>
        <v>#DIV/0!</v>
      </c>
    </row>
    <row r="3099" spans="15:15" ht="15.75" customHeight="1" x14ac:dyDescent="0.2">
      <c r="O3099" s="27" t="e">
        <f t="shared" si="129"/>
        <v>#DIV/0!</v>
      </c>
    </row>
    <row r="3100" spans="15:15" ht="15.75" customHeight="1" x14ac:dyDescent="0.2">
      <c r="O3100" s="27" t="e">
        <f t="shared" si="129"/>
        <v>#DIV/0!</v>
      </c>
    </row>
    <row r="3101" spans="15:15" ht="15.75" customHeight="1" x14ac:dyDescent="0.2">
      <c r="O3101" s="27" t="e">
        <f t="shared" si="129"/>
        <v>#DIV/0!</v>
      </c>
    </row>
    <row r="3102" spans="15:15" ht="15.75" customHeight="1" x14ac:dyDescent="0.2">
      <c r="O3102" s="27" t="e">
        <f t="shared" si="129"/>
        <v>#DIV/0!</v>
      </c>
    </row>
    <row r="3103" spans="15:15" ht="15.75" customHeight="1" x14ac:dyDescent="0.2">
      <c r="O3103" s="27" t="e">
        <f t="shared" si="129"/>
        <v>#DIV/0!</v>
      </c>
    </row>
    <row r="3104" spans="15:15" ht="15.75" customHeight="1" x14ac:dyDescent="0.2">
      <c r="O3104" s="27" t="e">
        <f t="shared" si="129"/>
        <v>#DIV/0!</v>
      </c>
    </row>
    <row r="3105" spans="15:15" ht="15.75" customHeight="1" x14ac:dyDescent="0.2">
      <c r="O3105" s="27" t="e">
        <f t="shared" si="129"/>
        <v>#DIV/0!</v>
      </c>
    </row>
    <row r="3106" spans="15:15" ht="15.75" customHeight="1" x14ac:dyDescent="0.2">
      <c r="O3106" s="27" t="e">
        <f t="shared" si="129"/>
        <v>#DIV/0!</v>
      </c>
    </row>
    <row r="3107" spans="15:15" ht="15.75" customHeight="1" x14ac:dyDescent="0.2">
      <c r="O3107" s="27" t="e">
        <f t="shared" si="129"/>
        <v>#DIV/0!</v>
      </c>
    </row>
    <row r="3108" spans="15:15" ht="15.75" customHeight="1" x14ac:dyDescent="0.2">
      <c r="O3108" s="27" t="e">
        <f t="shared" si="129"/>
        <v>#DIV/0!</v>
      </c>
    </row>
    <row r="3109" spans="15:15" ht="15.75" customHeight="1" x14ac:dyDescent="0.2">
      <c r="O3109" s="27" t="e">
        <f t="shared" si="129"/>
        <v>#DIV/0!</v>
      </c>
    </row>
    <row r="3110" spans="15:15" ht="15.75" customHeight="1" x14ac:dyDescent="0.2">
      <c r="O3110" s="27" t="e">
        <f t="shared" si="129"/>
        <v>#DIV/0!</v>
      </c>
    </row>
    <row r="3111" spans="15:15" ht="15.75" customHeight="1" x14ac:dyDescent="0.2">
      <c r="O3111" s="27" t="e">
        <f t="shared" si="129"/>
        <v>#DIV/0!</v>
      </c>
    </row>
    <row r="3112" spans="15:15" ht="15.75" customHeight="1" x14ac:dyDescent="0.2">
      <c r="O3112" s="27" t="e">
        <f t="shared" si="129"/>
        <v>#DIV/0!</v>
      </c>
    </row>
    <row r="3113" spans="15:15" ht="15.75" customHeight="1" x14ac:dyDescent="0.2">
      <c r="O3113" s="27" t="e">
        <f t="shared" si="129"/>
        <v>#DIV/0!</v>
      </c>
    </row>
    <row r="3114" spans="15:15" ht="15.75" customHeight="1" x14ac:dyDescent="0.2">
      <c r="O3114" s="27" t="e">
        <f t="shared" si="129"/>
        <v>#DIV/0!</v>
      </c>
    </row>
    <row r="3115" spans="15:15" ht="15.75" customHeight="1" x14ac:dyDescent="0.2">
      <c r="O3115" s="27" t="e">
        <f t="shared" si="129"/>
        <v>#DIV/0!</v>
      </c>
    </row>
    <row r="3116" spans="15:15" ht="15.75" customHeight="1" x14ac:dyDescent="0.2">
      <c r="O3116" s="27" t="e">
        <f t="shared" si="129"/>
        <v>#DIV/0!</v>
      </c>
    </row>
    <row r="3117" spans="15:15" ht="15.75" customHeight="1" x14ac:dyDescent="0.2">
      <c r="O3117" s="27" t="e">
        <f t="shared" si="129"/>
        <v>#DIV/0!</v>
      </c>
    </row>
    <row r="3118" spans="15:15" ht="15.75" customHeight="1" x14ac:dyDescent="0.2">
      <c r="O3118" s="27" t="e">
        <f t="shared" si="129"/>
        <v>#DIV/0!</v>
      </c>
    </row>
    <row r="3119" spans="15:15" ht="15.75" customHeight="1" x14ac:dyDescent="0.2">
      <c r="O3119" s="27" t="e">
        <f t="shared" si="129"/>
        <v>#DIV/0!</v>
      </c>
    </row>
    <row r="3120" spans="15:15" ht="15.75" customHeight="1" x14ac:dyDescent="0.2">
      <c r="O3120" s="27" t="e">
        <f t="shared" si="129"/>
        <v>#DIV/0!</v>
      </c>
    </row>
    <row r="3121" spans="15:15" ht="15.75" customHeight="1" x14ac:dyDescent="0.2">
      <c r="O3121" s="27" t="e">
        <f t="shared" si="129"/>
        <v>#DIV/0!</v>
      </c>
    </row>
    <row r="3122" spans="15:15" ht="15.75" customHeight="1" x14ac:dyDescent="0.2">
      <c r="O3122" s="27" t="e">
        <f t="shared" si="129"/>
        <v>#DIV/0!</v>
      </c>
    </row>
    <row r="3123" spans="15:15" ht="15.75" customHeight="1" x14ac:dyDescent="0.2">
      <c r="O3123" s="27" t="e">
        <f t="shared" si="129"/>
        <v>#DIV/0!</v>
      </c>
    </row>
    <row r="3124" spans="15:15" ht="15.75" customHeight="1" x14ac:dyDescent="0.2">
      <c r="O3124" s="27" t="e">
        <f t="shared" si="129"/>
        <v>#DIV/0!</v>
      </c>
    </row>
    <row r="3125" spans="15:15" ht="15.75" customHeight="1" x14ac:dyDescent="0.2">
      <c r="O3125" s="27" t="e">
        <f t="shared" si="129"/>
        <v>#DIV/0!</v>
      </c>
    </row>
    <row r="3126" spans="15:15" ht="15.75" customHeight="1" x14ac:dyDescent="0.2">
      <c r="O3126" s="27" t="e">
        <f t="shared" si="129"/>
        <v>#DIV/0!</v>
      </c>
    </row>
    <row r="3127" spans="15:15" ht="15.75" customHeight="1" x14ac:dyDescent="0.2">
      <c r="O3127" s="27" t="e">
        <f t="shared" si="129"/>
        <v>#DIV/0!</v>
      </c>
    </row>
    <row r="3128" spans="15:15" ht="15.75" customHeight="1" x14ac:dyDescent="0.2">
      <c r="O3128" s="27" t="e">
        <f t="shared" si="129"/>
        <v>#DIV/0!</v>
      </c>
    </row>
    <row r="3129" spans="15:15" ht="15.75" customHeight="1" x14ac:dyDescent="0.2">
      <c r="O3129" s="27" t="e">
        <f t="shared" si="129"/>
        <v>#DIV/0!</v>
      </c>
    </row>
    <row r="3130" spans="15:15" ht="15.75" customHeight="1" x14ac:dyDescent="0.2">
      <c r="O3130" s="27" t="e">
        <f t="shared" si="129"/>
        <v>#DIV/0!</v>
      </c>
    </row>
    <row r="3131" spans="15:15" ht="15.75" customHeight="1" x14ac:dyDescent="0.2">
      <c r="O3131" s="27" t="e">
        <f t="shared" si="129"/>
        <v>#DIV/0!</v>
      </c>
    </row>
    <row r="3132" spans="15:15" ht="15.75" customHeight="1" x14ac:dyDescent="0.2">
      <c r="O3132" s="27" t="e">
        <f t="shared" si="129"/>
        <v>#DIV/0!</v>
      </c>
    </row>
    <row r="3133" spans="15:15" ht="15.75" customHeight="1" x14ac:dyDescent="0.2">
      <c r="O3133" s="27" t="e">
        <f t="shared" si="129"/>
        <v>#DIV/0!</v>
      </c>
    </row>
    <row r="3134" spans="15:15" ht="15.75" customHeight="1" x14ac:dyDescent="0.2">
      <c r="O3134" s="27" t="e">
        <f t="shared" si="129"/>
        <v>#DIV/0!</v>
      </c>
    </row>
    <row r="3135" spans="15:15" ht="15.75" customHeight="1" x14ac:dyDescent="0.2">
      <c r="O3135" s="27" t="e">
        <f t="shared" si="129"/>
        <v>#DIV/0!</v>
      </c>
    </row>
    <row r="3136" spans="15:15" ht="15.75" customHeight="1" x14ac:dyDescent="0.2">
      <c r="O3136" s="27" t="e">
        <f t="shared" si="129"/>
        <v>#DIV/0!</v>
      </c>
    </row>
    <row r="3137" spans="15:15" ht="15.75" customHeight="1" x14ac:dyDescent="0.2">
      <c r="O3137" s="27" t="e">
        <f t="shared" si="129"/>
        <v>#DIV/0!</v>
      </c>
    </row>
    <row r="3138" spans="15:15" ht="15.75" customHeight="1" x14ac:dyDescent="0.2">
      <c r="O3138" s="27" t="e">
        <f t="shared" si="129"/>
        <v>#DIV/0!</v>
      </c>
    </row>
    <row r="3139" spans="15:15" ht="15.75" customHeight="1" x14ac:dyDescent="0.2">
      <c r="O3139" s="27" t="e">
        <f t="shared" ref="O3139:O3202" si="130">(E3139-F3139)/E3139</f>
        <v>#DIV/0!</v>
      </c>
    </row>
    <row r="3140" spans="15:15" ht="15.75" customHeight="1" x14ac:dyDescent="0.2">
      <c r="O3140" s="27" t="e">
        <f t="shared" si="130"/>
        <v>#DIV/0!</v>
      </c>
    </row>
    <row r="3141" spans="15:15" ht="15.75" customHeight="1" x14ac:dyDescent="0.2">
      <c r="O3141" s="27" t="e">
        <f t="shared" si="130"/>
        <v>#DIV/0!</v>
      </c>
    </row>
    <row r="3142" spans="15:15" ht="15.75" customHeight="1" x14ac:dyDescent="0.2">
      <c r="O3142" s="27" t="e">
        <f t="shared" si="130"/>
        <v>#DIV/0!</v>
      </c>
    </row>
    <row r="3143" spans="15:15" ht="15.75" customHeight="1" x14ac:dyDescent="0.2">
      <c r="O3143" s="27" t="e">
        <f t="shared" si="130"/>
        <v>#DIV/0!</v>
      </c>
    </row>
    <row r="3144" spans="15:15" ht="15.75" customHeight="1" x14ac:dyDescent="0.2">
      <c r="O3144" s="27" t="e">
        <f t="shared" si="130"/>
        <v>#DIV/0!</v>
      </c>
    </row>
    <row r="3145" spans="15:15" ht="15.75" customHeight="1" x14ac:dyDescent="0.2">
      <c r="O3145" s="27" t="e">
        <f t="shared" si="130"/>
        <v>#DIV/0!</v>
      </c>
    </row>
    <row r="3146" spans="15:15" ht="15.75" customHeight="1" x14ac:dyDescent="0.2">
      <c r="O3146" s="27" t="e">
        <f t="shared" si="130"/>
        <v>#DIV/0!</v>
      </c>
    </row>
    <row r="3147" spans="15:15" ht="15.75" customHeight="1" x14ac:dyDescent="0.2">
      <c r="O3147" s="27" t="e">
        <f t="shared" si="130"/>
        <v>#DIV/0!</v>
      </c>
    </row>
    <row r="3148" spans="15:15" ht="15.75" customHeight="1" x14ac:dyDescent="0.2">
      <c r="O3148" s="27" t="e">
        <f t="shared" si="130"/>
        <v>#DIV/0!</v>
      </c>
    </row>
    <row r="3149" spans="15:15" ht="15.75" customHeight="1" x14ac:dyDescent="0.2">
      <c r="O3149" s="27" t="e">
        <f t="shared" si="130"/>
        <v>#DIV/0!</v>
      </c>
    </row>
    <row r="3150" spans="15:15" ht="15.75" customHeight="1" x14ac:dyDescent="0.2">
      <c r="O3150" s="27" t="e">
        <f t="shared" si="130"/>
        <v>#DIV/0!</v>
      </c>
    </row>
    <row r="3151" spans="15:15" ht="15.75" customHeight="1" x14ac:dyDescent="0.2">
      <c r="O3151" s="27" t="e">
        <f t="shared" si="130"/>
        <v>#DIV/0!</v>
      </c>
    </row>
    <row r="3152" spans="15:15" ht="15.75" customHeight="1" x14ac:dyDescent="0.2">
      <c r="O3152" s="27" t="e">
        <f t="shared" si="130"/>
        <v>#DIV/0!</v>
      </c>
    </row>
    <row r="3153" spans="15:15" ht="15.75" customHeight="1" x14ac:dyDescent="0.2">
      <c r="O3153" s="27" t="e">
        <f t="shared" si="130"/>
        <v>#DIV/0!</v>
      </c>
    </row>
    <row r="3154" spans="15:15" ht="15.75" customHeight="1" x14ac:dyDescent="0.2">
      <c r="O3154" s="27" t="e">
        <f t="shared" si="130"/>
        <v>#DIV/0!</v>
      </c>
    </row>
    <row r="3155" spans="15:15" ht="15.75" customHeight="1" x14ac:dyDescent="0.2">
      <c r="O3155" s="27" t="e">
        <f t="shared" si="130"/>
        <v>#DIV/0!</v>
      </c>
    </row>
    <row r="3156" spans="15:15" ht="15.75" customHeight="1" x14ac:dyDescent="0.2">
      <c r="O3156" s="27" t="e">
        <f t="shared" si="130"/>
        <v>#DIV/0!</v>
      </c>
    </row>
    <row r="3157" spans="15:15" ht="15.75" customHeight="1" x14ac:dyDescent="0.2">
      <c r="O3157" s="27" t="e">
        <f t="shared" si="130"/>
        <v>#DIV/0!</v>
      </c>
    </row>
    <row r="3158" spans="15:15" ht="15.75" customHeight="1" x14ac:dyDescent="0.2">
      <c r="O3158" s="27" t="e">
        <f t="shared" si="130"/>
        <v>#DIV/0!</v>
      </c>
    </row>
    <row r="3159" spans="15:15" ht="15.75" customHeight="1" x14ac:dyDescent="0.2">
      <c r="O3159" s="27" t="e">
        <f t="shared" si="130"/>
        <v>#DIV/0!</v>
      </c>
    </row>
    <row r="3160" spans="15:15" ht="15.75" customHeight="1" x14ac:dyDescent="0.2">
      <c r="O3160" s="27" t="e">
        <f t="shared" si="130"/>
        <v>#DIV/0!</v>
      </c>
    </row>
    <row r="3161" spans="15:15" ht="15.75" customHeight="1" x14ac:dyDescent="0.2">
      <c r="O3161" s="27" t="e">
        <f t="shared" si="130"/>
        <v>#DIV/0!</v>
      </c>
    </row>
    <row r="3162" spans="15:15" ht="15.75" customHeight="1" x14ac:dyDescent="0.2">
      <c r="O3162" s="27" t="e">
        <f t="shared" si="130"/>
        <v>#DIV/0!</v>
      </c>
    </row>
    <row r="3163" spans="15:15" ht="15.75" customHeight="1" x14ac:dyDescent="0.2">
      <c r="O3163" s="27" t="e">
        <f t="shared" si="130"/>
        <v>#DIV/0!</v>
      </c>
    </row>
    <row r="3164" spans="15:15" ht="15.75" customHeight="1" x14ac:dyDescent="0.2">
      <c r="O3164" s="27" t="e">
        <f t="shared" si="130"/>
        <v>#DIV/0!</v>
      </c>
    </row>
    <row r="3165" spans="15:15" ht="15.75" customHeight="1" x14ac:dyDescent="0.2">
      <c r="O3165" s="27" t="e">
        <f t="shared" si="130"/>
        <v>#DIV/0!</v>
      </c>
    </row>
    <row r="3166" spans="15:15" ht="15.75" customHeight="1" x14ac:dyDescent="0.2">
      <c r="O3166" s="27" t="e">
        <f t="shared" si="130"/>
        <v>#DIV/0!</v>
      </c>
    </row>
    <row r="3167" spans="15:15" ht="15.75" customHeight="1" x14ac:dyDescent="0.2">
      <c r="O3167" s="27" t="e">
        <f t="shared" si="130"/>
        <v>#DIV/0!</v>
      </c>
    </row>
    <row r="3168" spans="15:15" ht="15.75" customHeight="1" x14ac:dyDescent="0.2">
      <c r="O3168" s="27" t="e">
        <f t="shared" si="130"/>
        <v>#DIV/0!</v>
      </c>
    </row>
    <row r="3169" spans="15:15" ht="15.75" customHeight="1" x14ac:dyDescent="0.2">
      <c r="O3169" s="27" t="e">
        <f t="shared" si="130"/>
        <v>#DIV/0!</v>
      </c>
    </row>
    <row r="3170" spans="15:15" ht="15.75" customHeight="1" x14ac:dyDescent="0.2">
      <c r="O3170" s="27" t="e">
        <f t="shared" si="130"/>
        <v>#DIV/0!</v>
      </c>
    </row>
    <row r="3171" spans="15:15" ht="15.75" customHeight="1" x14ac:dyDescent="0.2">
      <c r="O3171" s="27" t="e">
        <f t="shared" si="130"/>
        <v>#DIV/0!</v>
      </c>
    </row>
    <row r="3172" spans="15:15" ht="15.75" customHeight="1" x14ac:dyDescent="0.2">
      <c r="O3172" s="27" t="e">
        <f t="shared" si="130"/>
        <v>#DIV/0!</v>
      </c>
    </row>
    <row r="3173" spans="15:15" ht="15.75" customHeight="1" x14ac:dyDescent="0.2">
      <c r="O3173" s="27" t="e">
        <f t="shared" si="130"/>
        <v>#DIV/0!</v>
      </c>
    </row>
    <row r="3174" spans="15:15" ht="15.75" customHeight="1" x14ac:dyDescent="0.2">
      <c r="O3174" s="27" t="e">
        <f t="shared" si="130"/>
        <v>#DIV/0!</v>
      </c>
    </row>
    <row r="3175" spans="15:15" ht="15.75" customHeight="1" x14ac:dyDescent="0.2">
      <c r="O3175" s="27" t="e">
        <f t="shared" si="130"/>
        <v>#DIV/0!</v>
      </c>
    </row>
    <row r="3176" spans="15:15" ht="15.75" customHeight="1" x14ac:dyDescent="0.2">
      <c r="O3176" s="27" t="e">
        <f t="shared" si="130"/>
        <v>#DIV/0!</v>
      </c>
    </row>
    <row r="3177" spans="15:15" ht="15.75" customHeight="1" x14ac:dyDescent="0.2">
      <c r="O3177" s="27" t="e">
        <f t="shared" si="130"/>
        <v>#DIV/0!</v>
      </c>
    </row>
    <row r="3178" spans="15:15" ht="15.75" customHeight="1" x14ac:dyDescent="0.2">
      <c r="O3178" s="27" t="e">
        <f t="shared" si="130"/>
        <v>#DIV/0!</v>
      </c>
    </row>
    <row r="3179" spans="15:15" ht="15.75" customHeight="1" x14ac:dyDescent="0.2">
      <c r="O3179" s="27" t="e">
        <f t="shared" si="130"/>
        <v>#DIV/0!</v>
      </c>
    </row>
    <row r="3180" spans="15:15" ht="15.75" customHeight="1" x14ac:dyDescent="0.2">
      <c r="O3180" s="27" t="e">
        <f t="shared" si="130"/>
        <v>#DIV/0!</v>
      </c>
    </row>
    <row r="3181" spans="15:15" ht="15.75" customHeight="1" x14ac:dyDescent="0.2">
      <c r="O3181" s="27" t="e">
        <f t="shared" si="130"/>
        <v>#DIV/0!</v>
      </c>
    </row>
    <row r="3182" spans="15:15" ht="15.75" customHeight="1" x14ac:dyDescent="0.2">
      <c r="O3182" s="27" t="e">
        <f t="shared" si="130"/>
        <v>#DIV/0!</v>
      </c>
    </row>
    <row r="3183" spans="15:15" ht="15.75" customHeight="1" x14ac:dyDescent="0.2">
      <c r="O3183" s="27" t="e">
        <f t="shared" si="130"/>
        <v>#DIV/0!</v>
      </c>
    </row>
    <row r="3184" spans="15:15" ht="15.75" customHeight="1" x14ac:dyDescent="0.2">
      <c r="O3184" s="27" t="e">
        <f t="shared" si="130"/>
        <v>#DIV/0!</v>
      </c>
    </row>
    <row r="3185" spans="15:15" ht="15.75" customHeight="1" x14ac:dyDescent="0.2">
      <c r="O3185" s="27" t="e">
        <f t="shared" si="130"/>
        <v>#DIV/0!</v>
      </c>
    </row>
    <row r="3186" spans="15:15" ht="15.75" customHeight="1" x14ac:dyDescent="0.2">
      <c r="O3186" s="27" t="e">
        <f t="shared" si="130"/>
        <v>#DIV/0!</v>
      </c>
    </row>
    <row r="3187" spans="15:15" ht="15.75" customHeight="1" x14ac:dyDescent="0.2">
      <c r="O3187" s="27" t="e">
        <f t="shared" si="130"/>
        <v>#DIV/0!</v>
      </c>
    </row>
    <row r="3188" spans="15:15" ht="15.75" customHeight="1" x14ac:dyDescent="0.2">
      <c r="O3188" s="27" t="e">
        <f t="shared" si="130"/>
        <v>#DIV/0!</v>
      </c>
    </row>
    <row r="3189" spans="15:15" ht="15.75" customHeight="1" x14ac:dyDescent="0.2">
      <c r="O3189" s="27" t="e">
        <f t="shared" si="130"/>
        <v>#DIV/0!</v>
      </c>
    </row>
    <row r="3190" spans="15:15" ht="15.75" customHeight="1" x14ac:dyDescent="0.2">
      <c r="O3190" s="27" t="e">
        <f t="shared" si="130"/>
        <v>#DIV/0!</v>
      </c>
    </row>
    <row r="3191" spans="15:15" ht="15.75" customHeight="1" x14ac:dyDescent="0.2">
      <c r="O3191" s="27" t="e">
        <f t="shared" si="130"/>
        <v>#DIV/0!</v>
      </c>
    </row>
    <row r="3192" spans="15:15" ht="15.75" customHeight="1" x14ac:dyDescent="0.2">
      <c r="O3192" s="27" t="e">
        <f t="shared" si="130"/>
        <v>#DIV/0!</v>
      </c>
    </row>
    <row r="3193" spans="15:15" ht="15.75" customHeight="1" x14ac:dyDescent="0.2">
      <c r="O3193" s="27" t="e">
        <f t="shared" si="130"/>
        <v>#DIV/0!</v>
      </c>
    </row>
    <row r="3194" spans="15:15" ht="15.75" customHeight="1" x14ac:dyDescent="0.2">
      <c r="O3194" s="27" t="e">
        <f t="shared" si="130"/>
        <v>#DIV/0!</v>
      </c>
    </row>
    <row r="3195" spans="15:15" ht="15.75" customHeight="1" x14ac:dyDescent="0.2">
      <c r="O3195" s="27" t="e">
        <f t="shared" si="130"/>
        <v>#DIV/0!</v>
      </c>
    </row>
    <row r="3196" spans="15:15" ht="15.75" customHeight="1" x14ac:dyDescent="0.2">
      <c r="O3196" s="27" t="e">
        <f t="shared" si="130"/>
        <v>#DIV/0!</v>
      </c>
    </row>
    <row r="3197" spans="15:15" ht="15.75" customHeight="1" x14ac:dyDescent="0.2">
      <c r="O3197" s="27" t="e">
        <f t="shared" si="130"/>
        <v>#DIV/0!</v>
      </c>
    </row>
    <row r="3198" spans="15:15" ht="15.75" customHeight="1" x14ac:dyDescent="0.2">
      <c r="O3198" s="27" t="e">
        <f t="shared" si="130"/>
        <v>#DIV/0!</v>
      </c>
    </row>
    <row r="3199" spans="15:15" ht="15.75" customHeight="1" x14ac:dyDescent="0.2">
      <c r="O3199" s="27" t="e">
        <f t="shared" si="130"/>
        <v>#DIV/0!</v>
      </c>
    </row>
    <row r="3200" spans="15:15" ht="15.75" customHeight="1" x14ac:dyDescent="0.2">
      <c r="O3200" s="27" t="e">
        <f t="shared" si="130"/>
        <v>#DIV/0!</v>
      </c>
    </row>
    <row r="3201" spans="15:15" ht="15.75" customHeight="1" x14ac:dyDescent="0.2">
      <c r="O3201" s="27" t="e">
        <f t="shared" si="130"/>
        <v>#DIV/0!</v>
      </c>
    </row>
    <row r="3202" spans="15:15" ht="15.75" customHeight="1" x14ac:dyDescent="0.2">
      <c r="O3202" s="27" t="e">
        <f t="shared" si="130"/>
        <v>#DIV/0!</v>
      </c>
    </row>
    <row r="3203" spans="15:15" ht="15.75" customHeight="1" x14ac:dyDescent="0.2">
      <c r="O3203" s="27" t="e">
        <f t="shared" ref="O3203:O3266" si="131">(E3203-F3203)/E3203</f>
        <v>#DIV/0!</v>
      </c>
    </row>
    <row r="3204" spans="15:15" ht="15.75" customHeight="1" x14ac:dyDescent="0.2">
      <c r="O3204" s="27" t="e">
        <f t="shared" si="131"/>
        <v>#DIV/0!</v>
      </c>
    </row>
    <row r="3205" spans="15:15" ht="15.75" customHeight="1" x14ac:dyDescent="0.2">
      <c r="O3205" s="27" t="e">
        <f t="shared" si="131"/>
        <v>#DIV/0!</v>
      </c>
    </row>
    <row r="3206" spans="15:15" ht="15.75" customHeight="1" x14ac:dyDescent="0.2">
      <c r="O3206" s="27" t="e">
        <f t="shared" si="131"/>
        <v>#DIV/0!</v>
      </c>
    </row>
    <row r="3207" spans="15:15" ht="15.75" customHeight="1" x14ac:dyDescent="0.2">
      <c r="O3207" s="27" t="e">
        <f t="shared" si="131"/>
        <v>#DIV/0!</v>
      </c>
    </row>
    <row r="3208" spans="15:15" ht="15.75" customHeight="1" x14ac:dyDescent="0.2">
      <c r="O3208" s="27" t="e">
        <f t="shared" si="131"/>
        <v>#DIV/0!</v>
      </c>
    </row>
    <row r="3209" spans="15:15" ht="15.75" customHeight="1" x14ac:dyDescent="0.2">
      <c r="O3209" s="27" t="e">
        <f t="shared" si="131"/>
        <v>#DIV/0!</v>
      </c>
    </row>
    <row r="3210" spans="15:15" ht="15.75" customHeight="1" x14ac:dyDescent="0.2">
      <c r="O3210" s="27" t="e">
        <f t="shared" si="131"/>
        <v>#DIV/0!</v>
      </c>
    </row>
    <row r="3211" spans="15:15" ht="15.75" customHeight="1" x14ac:dyDescent="0.2">
      <c r="O3211" s="27" t="e">
        <f t="shared" si="131"/>
        <v>#DIV/0!</v>
      </c>
    </row>
    <row r="3212" spans="15:15" ht="15.75" customHeight="1" x14ac:dyDescent="0.2">
      <c r="O3212" s="27" t="e">
        <f t="shared" si="131"/>
        <v>#DIV/0!</v>
      </c>
    </row>
    <row r="3213" spans="15:15" ht="15.75" customHeight="1" x14ac:dyDescent="0.2">
      <c r="O3213" s="27" t="e">
        <f t="shared" si="131"/>
        <v>#DIV/0!</v>
      </c>
    </row>
    <row r="3214" spans="15:15" ht="15.75" customHeight="1" x14ac:dyDescent="0.2">
      <c r="O3214" s="27" t="e">
        <f t="shared" si="131"/>
        <v>#DIV/0!</v>
      </c>
    </row>
    <row r="3215" spans="15:15" ht="15.75" customHeight="1" x14ac:dyDescent="0.2">
      <c r="O3215" s="27" t="e">
        <f t="shared" si="131"/>
        <v>#DIV/0!</v>
      </c>
    </row>
    <row r="3216" spans="15:15" ht="15.75" customHeight="1" x14ac:dyDescent="0.2">
      <c r="O3216" s="27" t="e">
        <f t="shared" si="131"/>
        <v>#DIV/0!</v>
      </c>
    </row>
    <row r="3217" spans="15:15" ht="15.75" customHeight="1" x14ac:dyDescent="0.2">
      <c r="O3217" s="27" t="e">
        <f t="shared" si="131"/>
        <v>#DIV/0!</v>
      </c>
    </row>
    <row r="3218" spans="15:15" ht="15.75" customHeight="1" x14ac:dyDescent="0.2">
      <c r="O3218" s="27" t="e">
        <f t="shared" si="131"/>
        <v>#DIV/0!</v>
      </c>
    </row>
    <row r="3219" spans="15:15" ht="15.75" customHeight="1" x14ac:dyDescent="0.2">
      <c r="O3219" s="27" t="e">
        <f t="shared" si="131"/>
        <v>#DIV/0!</v>
      </c>
    </row>
    <row r="3220" spans="15:15" ht="15.75" customHeight="1" x14ac:dyDescent="0.2">
      <c r="O3220" s="27" t="e">
        <f t="shared" si="131"/>
        <v>#DIV/0!</v>
      </c>
    </row>
    <row r="3221" spans="15:15" ht="15.75" customHeight="1" x14ac:dyDescent="0.2">
      <c r="O3221" s="27" t="e">
        <f t="shared" si="131"/>
        <v>#DIV/0!</v>
      </c>
    </row>
    <row r="3222" spans="15:15" ht="15.75" customHeight="1" x14ac:dyDescent="0.2">
      <c r="O3222" s="27" t="e">
        <f t="shared" si="131"/>
        <v>#DIV/0!</v>
      </c>
    </row>
    <row r="3223" spans="15:15" ht="15.75" customHeight="1" x14ac:dyDescent="0.2">
      <c r="O3223" s="27" t="e">
        <f t="shared" si="131"/>
        <v>#DIV/0!</v>
      </c>
    </row>
    <row r="3224" spans="15:15" ht="15.75" customHeight="1" x14ac:dyDescent="0.2">
      <c r="O3224" s="27" t="e">
        <f t="shared" si="131"/>
        <v>#DIV/0!</v>
      </c>
    </row>
    <row r="3225" spans="15:15" ht="15.75" customHeight="1" x14ac:dyDescent="0.2">
      <c r="O3225" s="27" t="e">
        <f t="shared" si="131"/>
        <v>#DIV/0!</v>
      </c>
    </row>
    <row r="3226" spans="15:15" ht="15.75" customHeight="1" x14ac:dyDescent="0.2">
      <c r="O3226" s="27" t="e">
        <f t="shared" si="131"/>
        <v>#DIV/0!</v>
      </c>
    </row>
    <row r="3227" spans="15:15" ht="15.75" customHeight="1" x14ac:dyDescent="0.2">
      <c r="O3227" s="27" t="e">
        <f t="shared" si="131"/>
        <v>#DIV/0!</v>
      </c>
    </row>
    <row r="3228" spans="15:15" ht="15.75" customHeight="1" x14ac:dyDescent="0.2">
      <c r="O3228" s="27" t="e">
        <f t="shared" si="131"/>
        <v>#DIV/0!</v>
      </c>
    </row>
    <row r="3229" spans="15:15" ht="15.75" customHeight="1" x14ac:dyDescent="0.2">
      <c r="O3229" s="27" t="e">
        <f t="shared" si="131"/>
        <v>#DIV/0!</v>
      </c>
    </row>
    <row r="3230" spans="15:15" ht="15.75" customHeight="1" x14ac:dyDescent="0.2">
      <c r="O3230" s="27" t="e">
        <f t="shared" si="131"/>
        <v>#DIV/0!</v>
      </c>
    </row>
    <row r="3231" spans="15:15" ht="15.75" customHeight="1" x14ac:dyDescent="0.2">
      <c r="O3231" s="27" t="e">
        <f t="shared" si="131"/>
        <v>#DIV/0!</v>
      </c>
    </row>
    <row r="3232" spans="15:15" ht="15.75" customHeight="1" x14ac:dyDescent="0.2">
      <c r="O3232" s="27" t="e">
        <f t="shared" si="131"/>
        <v>#DIV/0!</v>
      </c>
    </row>
    <row r="3233" spans="15:15" ht="15.75" customHeight="1" x14ac:dyDescent="0.2">
      <c r="O3233" s="27" t="e">
        <f t="shared" si="131"/>
        <v>#DIV/0!</v>
      </c>
    </row>
    <row r="3234" spans="15:15" ht="15.75" customHeight="1" x14ac:dyDescent="0.2">
      <c r="O3234" s="27" t="e">
        <f t="shared" si="131"/>
        <v>#DIV/0!</v>
      </c>
    </row>
    <row r="3235" spans="15:15" ht="15.75" customHeight="1" x14ac:dyDescent="0.2">
      <c r="O3235" s="27" t="e">
        <f t="shared" si="131"/>
        <v>#DIV/0!</v>
      </c>
    </row>
    <row r="3236" spans="15:15" ht="15.75" customHeight="1" x14ac:dyDescent="0.2">
      <c r="O3236" s="27" t="e">
        <f t="shared" si="131"/>
        <v>#DIV/0!</v>
      </c>
    </row>
    <row r="3237" spans="15:15" ht="15.75" customHeight="1" x14ac:dyDescent="0.2">
      <c r="O3237" s="27" t="e">
        <f t="shared" si="131"/>
        <v>#DIV/0!</v>
      </c>
    </row>
    <row r="3238" spans="15:15" ht="15.75" customHeight="1" x14ac:dyDescent="0.2">
      <c r="O3238" s="27" t="e">
        <f t="shared" si="131"/>
        <v>#DIV/0!</v>
      </c>
    </row>
    <row r="3239" spans="15:15" ht="15.75" customHeight="1" x14ac:dyDescent="0.2">
      <c r="O3239" s="27" t="e">
        <f t="shared" si="131"/>
        <v>#DIV/0!</v>
      </c>
    </row>
    <row r="3240" spans="15:15" ht="15.75" customHeight="1" x14ac:dyDescent="0.2">
      <c r="O3240" s="27" t="e">
        <f t="shared" si="131"/>
        <v>#DIV/0!</v>
      </c>
    </row>
    <row r="3241" spans="15:15" ht="15.75" customHeight="1" x14ac:dyDescent="0.2">
      <c r="O3241" s="27" t="e">
        <f t="shared" si="131"/>
        <v>#DIV/0!</v>
      </c>
    </row>
    <row r="3242" spans="15:15" ht="15.75" customHeight="1" x14ac:dyDescent="0.2">
      <c r="O3242" s="27" t="e">
        <f t="shared" si="131"/>
        <v>#DIV/0!</v>
      </c>
    </row>
    <row r="3243" spans="15:15" ht="15.75" customHeight="1" x14ac:dyDescent="0.2">
      <c r="O3243" s="27" t="e">
        <f t="shared" si="131"/>
        <v>#DIV/0!</v>
      </c>
    </row>
    <row r="3244" spans="15:15" ht="15.75" customHeight="1" x14ac:dyDescent="0.2">
      <c r="O3244" s="27" t="e">
        <f t="shared" si="131"/>
        <v>#DIV/0!</v>
      </c>
    </row>
    <row r="3245" spans="15:15" ht="15.75" customHeight="1" x14ac:dyDescent="0.2">
      <c r="O3245" s="27" t="e">
        <f t="shared" si="131"/>
        <v>#DIV/0!</v>
      </c>
    </row>
    <row r="3246" spans="15:15" ht="15.75" customHeight="1" x14ac:dyDescent="0.2">
      <c r="O3246" s="27" t="e">
        <f t="shared" si="131"/>
        <v>#DIV/0!</v>
      </c>
    </row>
    <row r="3247" spans="15:15" ht="15.75" customHeight="1" x14ac:dyDescent="0.2">
      <c r="O3247" s="27" t="e">
        <f t="shared" si="131"/>
        <v>#DIV/0!</v>
      </c>
    </row>
    <row r="3248" spans="15:15" ht="15.75" customHeight="1" x14ac:dyDescent="0.2">
      <c r="O3248" s="27" t="e">
        <f t="shared" si="131"/>
        <v>#DIV/0!</v>
      </c>
    </row>
    <row r="3249" spans="15:15" ht="15.75" customHeight="1" x14ac:dyDescent="0.2">
      <c r="O3249" s="27" t="e">
        <f t="shared" si="131"/>
        <v>#DIV/0!</v>
      </c>
    </row>
    <row r="3250" spans="15:15" ht="15.75" customHeight="1" x14ac:dyDescent="0.2">
      <c r="O3250" s="27" t="e">
        <f t="shared" si="131"/>
        <v>#DIV/0!</v>
      </c>
    </row>
    <row r="3251" spans="15:15" ht="15.75" customHeight="1" x14ac:dyDescent="0.2">
      <c r="O3251" s="27" t="e">
        <f t="shared" si="131"/>
        <v>#DIV/0!</v>
      </c>
    </row>
    <row r="3252" spans="15:15" ht="15.75" customHeight="1" x14ac:dyDescent="0.2">
      <c r="O3252" s="27" t="e">
        <f t="shared" si="131"/>
        <v>#DIV/0!</v>
      </c>
    </row>
    <row r="3253" spans="15:15" ht="15.75" customHeight="1" x14ac:dyDescent="0.2">
      <c r="O3253" s="27" t="e">
        <f t="shared" si="131"/>
        <v>#DIV/0!</v>
      </c>
    </row>
    <row r="3254" spans="15:15" ht="15.75" customHeight="1" x14ac:dyDescent="0.2">
      <c r="O3254" s="27" t="e">
        <f t="shared" si="131"/>
        <v>#DIV/0!</v>
      </c>
    </row>
    <row r="3255" spans="15:15" ht="15.75" customHeight="1" x14ac:dyDescent="0.2">
      <c r="O3255" s="27" t="e">
        <f t="shared" si="131"/>
        <v>#DIV/0!</v>
      </c>
    </row>
    <row r="3256" spans="15:15" ht="15.75" customHeight="1" x14ac:dyDescent="0.2">
      <c r="O3256" s="27" t="e">
        <f t="shared" si="131"/>
        <v>#DIV/0!</v>
      </c>
    </row>
    <row r="3257" spans="15:15" ht="15.75" customHeight="1" x14ac:dyDescent="0.2">
      <c r="O3257" s="27" t="e">
        <f t="shared" si="131"/>
        <v>#DIV/0!</v>
      </c>
    </row>
    <row r="3258" spans="15:15" ht="15.75" customHeight="1" x14ac:dyDescent="0.2">
      <c r="O3258" s="27" t="e">
        <f t="shared" si="131"/>
        <v>#DIV/0!</v>
      </c>
    </row>
    <row r="3259" spans="15:15" ht="15.75" customHeight="1" x14ac:dyDescent="0.2">
      <c r="O3259" s="27" t="e">
        <f t="shared" si="131"/>
        <v>#DIV/0!</v>
      </c>
    </row>
    <row r="3260" spans="15:15" ht="15.75" customHeight="1" x14ac:dyDescent="0.2">
      <c r="O3260" s="27" t="e">
        <f t="shared" si="131"/>
        <v>#DIV/0!</v>
      </c>
    </row>
    <row r="3261" spans="15:15" ht="15.75" customHeight="1" x14ac:dyDescent="0.2">
      <c r="O3261" s="27" t="e">
        <f t="shared" si="131"/>
        <v>#DIV/0!</v>
      </c>
    </row>
    <row r="3262" spans="15:15" ht="15.75" customHeight="1" x14ac:dyDescent="0.2">
      <c r="O3262" s="27" t="e">
        <f t="shared" si="131"/>
        <v>#DIV/0!</v>
      </c>
    </row>
    <row r="3263" spans="15:15" ht="15.75" customHeight="1" x14ac:dyDescent="0.2">
      <c r="O3263" s="27" t="e">
        <f t="shared" si="131"/>
        <v>#DIV/0!</v>
      </c>
    </row>
    <row r="3264" spans="15:15" ht="15.75" customHeight="1" x14ac:dyDescent="0.2">
      <c r="O3264" s="27" t="e">
        <f t="shared" si="131"/>
        <v>#DIV/0!</v>
      </c>
    </row>
    <row r="3265" spans="15:15" ht="15.75" customHeight="1" x14ac:dyDescent="0.2">
      <c r="O3265" s="27" t="e">
        <f t="shared" si="131"/>
        <v>#DIV/0!</v>
      </c>
    </row>
    <row r="3266" spans="15:15" ht="15.75" customHeight="1" x14ac:dyDescent="0.2">
      <c r="O3266" s="27" t="e">
        <f t="shared" si="131"/>
        <v>#DIV/0!</v>
      </c>
    </row>
    <row r="3267" spans="15:15" ht="15.75" customHeight="1" x14ac:dyDescent="0.2">
      <c r="O3267" s="27" t="e">
        <f t="shared" ref="O3267:O3330" si="132">(E3267-F3267)/E3267</f>
        <v>#DIV/0!</v>
      </c>
    </row>
    <row r="3268" spans="15:15" ht="15.75" customHeight="1" x14ac:dyDescent="0.2">
      <c r="O3268" s="27" t="e">
        <f t="shared" si="132"/>
        <v>#DIV/0!</v>
      </c>
    </row>
    <row r="3269" spans="15:15" ht="15.75" customHeight="1" x14ac:dyDescent="0.2">
      <c r="O3269" s="27" t="e">
        <f t="shared" si="132"/>
        <v>#DIV/0!</v>
      </c>
    </row>
    <row r="3270" spans="15:15" ht="15.75" customHeight="1" x14ac:dyDescent="0.2">
      <c r="O3270" s="27" t="e">
        <f t="shared" si="132"/>
        <v>#DIV/0!</v>
      </c>
    </row>
    <row r="3271" spans="15:15" ht="15.75" customHeight="1" x14ac:dyDescent="0.2">
      <c r="O3271" s="27" t="e">
        <f t="shared" si="132"/>
        <v>#DIV/0!</v>
      </c>
    </row>
    <row r="3272" spans="15:15" ht="15.75" customHeight="1" x14ac:dyDescent="0.2">
      <c r="O3272" s="27" t="e">
        <f t="shared" si="132"/>
        <v>#DIV/0!</v>
      </c>
    </row>
    <row r="3273" spans="15:15" ht="15.75" customHeight="1" x14ac:dyDescent="0.2">
      <c r="O3273" s="27" t="e">
        <f t="shared" si="132"/>
        <v>#DIV/0!</v>
      </c>
    </row>
    <row r="3274" spans="15:15" ht="15.75" customHeight="1" x14ac:dyDescent="0.2">
      <c r="O3274" s="27" t="e">
        <f t="shared" si="132"/>
        <v>#DIV/0!</v>
      </c>
    </row>
    <row r="3275" spans="15:15" ht="15.75" customHeight="1" x14ac:dyDescent="0.2">
      <c r="O3275" s="27" t="e">
        <f t="shared" si="132"/>
        <v>#DIV/0!</v>
      </c>
    </row>
    <row r="3276" spans="15:15" ht="15.75" customHeight="1" x14ac:dyDescent="0.2">
      <c r="O3276" s="27" t="e">
        <f t="shared" si="132"/>
        <v>#DIV/0!</v>
      </c>
    </row>
    <row r="3277" spans="15:15" ht="15.75" customHeight="1" x14ac:dyDescent="0.2">
      <c r="O3277" s="27" t="e">
        <f t="shared" si="132"/>
        <v>#DIV/0!</v>
      </c>
    </row>
    <row r="3278" spans="15:15" ht="15.75" customHeight="1" x14ac:dyDescent="0.2">
      <c r="O3278" s="27" t="e">
        <f t="shared" si="132"/>
        <v>#DIV/0!</v>
      </c>
    </row>
    <row r="3279" spans="15:15" ht="15.75" customHeight="1" x14ac:dyDescent="0.2">
      <c r="O3279" s="27" t="e">
        <f t="shared" si="132"/>
        <v>#DIV/0!</v>
      </c>
    </row>
    <row r="3280" spans="15:15" ht="15.75" customHeight="1" x14ac:dyDescent="0.2">
      <c r="O3280" s="27" t="e">
        <f t="shared" si="132"/>
        <v>#DIV/0!</v>
      </c>
    </row>
    <row r="3281" spans="15:15" ht="15.75" customHeight="1" x14ac:dyDescent="0.2">
      <c r="O3281" s="27" t="e">
        <f t="shared" si="132"/>
        <v>#DIV/0!</v>
      </c>
    </row>
    <row r="3282" spans="15:15" ht="15.75" customHeight="1" x14ac:dyDescent="0.2">
      <c r="O3282" s="27" t="e">
        <f t="shared" si="132"/>
        <v>#DIV/0!</v>
      </c>
    </row>
    <row r="3283" spans="15:15" ht="15.75" customHeight="1" x14ac:dyDescent="0.2">
      <c r="O3283" s="27" t="e">
        <f t="shared" si="132"/>
        <v>#DIV/0!</v>
      </c>
    </row>
    <row r="3284" spans="15:15" ht="15.75" customHeight="1" x14ac:dyDescent="0.2">
      <c r="O3284" s="27" t="e">
        <f t="shared" si="132"/>
        <v>#DIV/0!</v>
      </c>
    </row>
    <row r="3285" spans="15:15" ht="15.75" customHeight="1" x14ac:dyDescent="0.2">
      <c r="O3285" s="27" t="e">
        <f t="shared" si="132"/>
        <v>#DIV/0!</v>
      </c>
    </row>
    <row r="3286" spans="15:15" ht="15.75" customHeight="1" x14ac:dyDescent="0.2">
      <c r="O3286" s="27" t="e">
        <f t="shared" si="132"/>
        <v>#DIV/0!</v>
      </c>
    </row>
    <row r="3287" spans="15:15" ht="15.75" customHeight="1" x14ac:dyDescent="0.2">
      <c r="O3287" s="27" t="e">
        <f t="shared" si="132"/>
        <v>#DIV/0!</v>
      </c>
    </row>
    <row r="3288" spans="15:15" ht="15.75" customHeight="1" x14ac:dyDescent="0.2">
      <c r="O3288" s="27" t="e">
        <f t="shared" si="132"/>
        <v>#DIV/0!</v>
      </c>
    </row>
    <row r="3289" spans="15:15" ht="15.75" customHeight="1" x14ac:dyDescent="0.2">
      <c r="O3289" s="27" t="e">
        <f t="shared" si="132"/>
        <v>#DIV/0!</v>
      </c>
    </row>
    <row r="3290" spans="15:15" ht="15.75" customHeight="1" x14ac:dyDescent="0.2">
      <c r="O3290" s="27" t="e">
        <f t="shared" si="132"/>
        <v>#DIV/0!</v>
      </c>
    </row>
    <row r="3291" spans="15:15" ht="15.75" customHeight="1" x14ac:dyDescent="0.2">
      <c r="O3291" s="27" t="e">
        <f t="shared" si="132"/>
        <v>#DIV/0!</v>
      </c>
    </row>
    <row r="3292" spans="15:15" ht="15.75" customHeight="1" x14ac:dyDescent="0.2">
      <c r="O3292" s="27" t="e">
        <f t="shared" si="132"/>
        <v>#DIV/0!</v>
      </c>
    </row>
    <row r="3293" spans="15:15" ht="15.75" customHeight="1" x14ac:dyDescent="0.2">
      <c r="O3293" s="27" t="e">
        <f t="shared" si="132"/>
        <v>#DIV/0!</v>
      </c>
    </row>
    <row r="3294" spans="15:15" ht="15.75" customHeight="1" x14ac:dyDescent="0.2">
      <c r="O3294" s="27" t="e">
        <f t="shared" si="132"/>
        <v>#DIV/0!</v>
      </c>
    </row>
    <row r="3295" spans="15:15" ht="15.75" customHeight="1" x14ac:dyDescent="0.2">
      <c r="O3295" s="27" t="e">
        <f t="shared" si="132"/>
        <v>#DIV/0!</v>
      </c>
    </row>
    <row r="3296" spans="15:15" ht="15.75" customHeight="1" x14ac:dyDescent="0.2">
      <c r="O3296" s="27" t="e">
        <f t="shared" si="132"/>
        <v>#DIV/0!</v>
      </c>
    </row>
    <row r="3297" spans="15:15" ht="15.75" customHeight="1" x14ac:dyDescent="0.2">
      <c r="O3297" s="27" t="e">
        <f t="shared" si="132"/>
        <v>#DIV/0!</v>
      </c>
    </row>
    <row r="3298" spans="15:15" ht="15.75" customHeight="1" x14ac:dyDescent="0.2">
      <c r="O3298" s="27" t="e">
        <f t="shared" si="132"/>
        <v>#DIV/0!</v>
      </c>
    </row>
    <row r="3299" spans="15:15" ht="15.75" customHeight="1" x14ac:dyDescent="0.2">
      <c r="O3299" s="27" t="e">
        <f t="shared" si="132"/>
        <v>#DIV/0!</v>
      </c>
    </row>
    <row r="3300" spans="15:15" ht="15.75" customHeight="1" x14ac:dyDescent="0.2">
      <c r="O3300" s="27" t="e">
        <f t="shared" si="132"/>
        <v>#DIV/0!</v>
      </c>
    </row>
    <row r="3301" spans="15:15" ht="15.75" customHeight="1" x14ac:dyDescent="0.2">
      <c r="O3301" s="27" t="e">
        <f t="shared" si="132"/>
        <v>#DIV/0!</v>
      </c>
    </row>
    <row r="3302" spans="15:15" ht="15.75" customHeight="1" x14ac:dyDescent="0.2">
      <c r="O3302" s="27" t="e">
        <f t="shared" si="132"/>
        <v>#DIV/0!</v>
      </c>
    </row>
    <row r="3303" spans="15:15" ht="15.75" customHeight="1" x14ac:dyDescent="0.2">
      <c r="O3303" s="27" t="e">
        <f t="shared" si="132"/>
        <v>#DIV/0!</v>
      </c>
    </row>
    <row r="3304" spans="15:15" ht="15.75" customHeight="1" x14ac:dyDescent="0.2">
      <c r="O3304" s="27" t="e">
        <f t="shared" si="132"/>
        <v>#DIV/0!</v>
      </c>
    </row>
    <row r="3305" spans="15:15" ht="15.75" customHeight="1" x14ac:dyDescent="0.2">
      <c r="O3305" s="27" t="e">
        <f t="shared" si="132"/>
        <v>#DIV/0!</v>
      </c>
    </row>
    <row r="3306" spans="15:15" ht="15.75" customHeight="1" x14ac:dyDescent="0.2">
      <c r="O3306" s="27" t="e">
        <f t="shared" si="132"/>
        <v>#DIV/0!</v>
      </c>
    </row>
    <row r="3307" spans="15:15" ht="15.75" customHeight="1" x14ac:dyDescent="0.2">
      <c r="O3307" s="27" t="e">
        <f t="shared" si="132"/>
        <v>#DIV/0!</v>
      </c>
    </row>
    <row r="3308" spans="15:15" ht="15.75" customHeight="1" x14ac:dyDescent="0.2">
      <c r="O3308" s="27" t="e">
        <f t="shared" si="132"/>
        <v>#DIV/0!</v>
      </c>
    </row>
    <row r="3309" spans="15:15" ht="15.75" customHeight="1" x14ac:dyDescent="0.2">
      <c r="O3309" s="27" t="e">
        <f t="shared" si="132"/>
        <v>#DIV/0!</v>
      </c>
    </row>
    <row r="3310" spans="15:15" ht="15.75" customHeight="1" x14ac:dyDescent="0.2">
      <c r="O3310" s="27" t="e">
        <f t="shared" si="132"/>
        <v>#DIV/0!</v>
      </c>
    </row>
    <row r="3311" spans="15:15" ht="15.75" customHeight="1" x14ac:dyDescent="0.2">
      <c r="O3311" s="27" t="e">
        <f t="shared" si="132"/>
        <v>#DIV/0!</v>
      </c>
    </row>
    <row r="3312" spans="15:15" ht="15.75" customHeight="1" x14ac:dyDescent="0.2">
      <c r="O3312" s="27" t="e">
        <f t="shared" si="132"/>
        <v>#DIV/0!</v>
      </c>
    </row>
    <row r="3313" spans="15:15" ht="15.75" customHeight="1" x14ac:dyDescent="0.2">
      <c r="O3313" s="27" t="e">
        <f t="shared" si="132"/>
        <v>#DIV/0!</v>
      </c>
    </row>
    <row r="3314" spans="15:15" ht="15.75" customHeight="1" x14ac:dyDescent="0.2">
      <c r="O3314" s="27" t="e">
        <f t="shared" si="132"/>
        <v>#DIV/0!</v>
      </c>
    </row>
    <row r="3315" spans="15:15" ht="15.75" customHeight="1" x14ac:dyDescent="0.2">
      <c r="O3315" s="27" t="e">
        <f t="shared" si="132"/>
        <v>#DIV/0!</v>
      </c>
    </row>
    <row r="3316" spans="15:15" ht="15.75" customHeight="1" x14ac:dyDescent="0.2">
      <c r="O3316" s="27" t="e">
        <f t="shared" si="132"/>
        <v>#DIV/0!</v>
      </c>
    </row>
    <row r="3317" spans="15:15" ht="15.75" customHeight="1" x14ac:dyDescent="0.2">
      <c r="O3317" s="27" t="e">
        <f t="shared" si="132"/>
        <v>#DIV/0!</v>
      </c>
    </row>
    <row r="3318" spans="15:15" ht="15.75" customHeight="1" x14ac:dyDescent="0.2">
      <c r="O3318" s="27" t="e">
        <f t="shared" si="132"/>
        <v>#DIV/0!</v>
      </c>
    </row>
    <row r="3319" spans="15:15" ht="15.75" customHeight="1" x14ac:dyDescent="0.2">
      <c r="O3319" s="27" t="e">
        <f t="shared" si="132"/>
        <v>#DIV/0!</v>
      </c>
    </row>
    <row r="3320" spans="15:15" ht="15.75" customHeight="1" x14ac:dyDescent="0.2">
      <c r="O3320" s="27" t="e">
        <f t="shared" si="132"/>
        <v>#DIV/0!</v>
      </c>
    </row>
    <row r="3321" spans="15:15" ht="15.75" customHeight="1" x14ac:dyDescent="0.2">
      <c r="O3321" s="27" t="e">
        <f t="shared" si="132"/>
        <v>#DIV/0!</v>
      </c>
    </row>
    <row r="3322" spans="15:15" ht="15.75" customHeight="1" x14ac:dyDescent="0.2">
      <c r="O3322" s="27" t="e">
        <f t="shared" si="132"/>
        <v>#DIV/0!</v>
      </c>
    </row>
    <row r="3323" spans="15:15" ht="15.75" customHeight="1" x14ac:dyDescent="0.2">
      <c r="O3323" s="27" t="e">
        <f t="shared" si="132"/>
        <v>#DIV/0!</v>
      </c>
    </row>
    <row r="3324" spans="15:15" ht="15.75" customHeight="1" x14ac:dyDescent="0.2">
      <c r="O3324" s="27" t="e">
        <f t="shared" si="132"/>
        <v>#DIV/0!</v>
      </c>
    </row>
    <row r="3325" spans="15:15" ht="15.75" customHeight="1" x14ac:dyDescent="0.2">
      <c r="O3325" s="27" t="e">
        <f t="shared" si="132"/>
        <v>#DIV/0!</v>
      </c>
    </row>
    <row r="3326" spans="15:15" ht="15.75" customHeight="1" x14ac:dyDescent="0.2">
      <c r="O3326" s="27" t="e">
        <f t="shared" si="132"/>
        <v>#DIV/0!</v>
      </c>
    </row>
    <row r="3327" spans="15:15" ht="15.75" customHeight="1" x14ac:dyDescent="0.2">
      <c r="O3327" s="27" t="e">
        <f t="shared" si="132"/>
        <v>#DIV/0!</v>
      </c>
    </row>
    <row r="3328" spans="15:15" ht="15.75" customHeight="1" x14ac:dyDescent="0.2">
      <c r="O3328" s="27" t="e">
        <f t="shared" si="132"/>
        <v>#DIV/0!</v>
      </c>
    </row>
    <row r="3329" spans="15:15" ht="15.75" customHeight="1" x14ac:dyDescent="0.2">
      <c r="O3329" s="27" t="e">
        <f t="shared" si="132"/>
        <v>#DIV/0!</v>
      </c>
    </row>
    <row r="3330" spans="15:15" ht="15.75" customHeight="1" x14ac:dyDescent="0.2">
      <c r="O3330" s="27" t="e">
        <f t="shared" si="132"/>
        <v>#DIV/0!</v>
      </c>
    </row>
    <row r="3331" spans="15:15" ht="15.75" customHeight="1" x14ac:dyDescent="0.2">
      <c r="O3331" s="27" t="e">
        <f t="shared" ref="O3331:O3394" si="133">(E3331-F3331)/E3331</f>
        <v>#DIV/0!</v>
      </c>
    </row>
    <row r="3332" spans="15:15" ht="15.75" customHeight="1" x14ac:dyDescent="0.2">
      <c r="O3332" s="27" t="e">
        <f t="shared" si="133"/>
        <v>#DIV/0!</v>
      </c>
    </row>
    <row r="3333" spans="15:15" ht="15.75" customHeight="1" x14ac:dyDescent="0.2">
      <c r="O3333" s="27" t="e">
        <f t="shared" si="133"/>
        <v>#DIV/0!</v>
      </c>
    </row>
    <row r="3334" spans="15:15" ht="15.75" customHeight="1" x14ac:dyDescent="0.2">
      <c r="O3334" s="27" t="e">
        <f t="shared" si="133"/>
        <v>#DIV/0!</v>
      </c>
    </row>
    <row r="3335" spans="15:15" ht="15.75" customHeight="1" x14ac:dyDescent="0.2">
      <c r="O3335" s="27" t="e">
        <f t="shared" si="133"/>
        <v>#DIV/0!</v>
      </c>
    </row>
    <row r="3336" spans="15:15" ht="15.75" customHeight="1" x14ac:dyDescent="0.2">
      <c r="O3336" s="27" t="e">
        <f t="shared" si="133"/>
        <v>#DIV/0!</v>
      </c>
    </row>
    <row r="3337" spans="15:15" ht="15.75" customHeight="1" x14ac:dyDescent="0.2">
      <c r="O3337" s="27" t="e">
        <f t="shared" si="133"/>
        <v>#DIV/0!</v>
      </c>
    </row>
    <row r="3338" spans="15:15" ht="15.75" customHeight="1" x14ac:dyDescent="0.2">
      <c r="O3338" s="27" t="e">
        <f t="shared" si="133"/>
        <v>#DIV/0!</v>
      </c>
    </row>
    <row r="3339" spans="15:15" ht="15.75" customHeight="1" x14ac:dyDescent="0.2">
      <c r="O3339" s="27" t="e">
        <f t="shared" si="133"/>
        <v>#DIV/0!</v>
      </c>
    </row>
    <row r="3340" spans="15:15" ht="15.75" customHeight="1" x14ac:dyDescent="0.2">
      <c r="O3340" s="27" t="e">
        <f t="shared" si="133"/>
        <v>#DIV/0!</v>
      </c>
    </row>
    <row r="3341" spans="15:15" ht="15.75" customHeight="1" x14ac:dyDescent="0.2">
      <c r="O3341" s="27" t="e">
        <f t="shared" si="133"/>
        <v>#DIV/0!</v>
      </c>
    </row>
    <row r="3342" spans="15:15" ht="15.75" customHeight="1" x14ac:dyDescent="0.2">
      <c r="O3342" s="27" t="e">
        <f t="shared" si="133"/>
        <v>#DIV/0!</v>
      </c>
    </row>
    <row r="3343" spans="15:15" ht="15.75" customHeight="1" x14ac:dyDescent="0.2">
      <c r="O3343" s="27" t="e">
        <f t="shared" si="133"/>
        <v>#DIV/0!</v>
      </c>
    </row>
    <row r="3344" spans="15:15" ht="15.75" customHeight="1" x14ac:dyDescent="0.2">
      <c r="O3344" s="27" t="e">
        <f t="shared" si="133"/>
        <v>#DIV/0!</v>
      </c>
    </row>
    <row r="3345" spans="15:15" ht="15.75" customHeight="1" x14ac:dyDescent="0.2">
      <c r="O3345" s="27" t="e">
        <f t="shared" si="133"/>
        <v>#DIV/0!</v>
      </c>
    </row>
    <row r="3346" spans="15:15" ht="15.75" customHeight="1" x14ac:dyDescent="0.2">
      <c r="O3346" s="27" t="e">
        <f t="shared" si="133"/>
        <v>#DIV/0!</v>
      </c>
    </row>
    <row r="3347" spans="15:15" ht="15.75" customHeight="1" x14ac:dyDescent="0.2">
      <c r="O3347" s="27" t="e">
        <f t="shared" si="133"/>
        <v>#DIV/0!</v>
      </c>
    </row>
    <row r="3348" spans="15:15" ht="15.75" customHeight="1" x14ac:dyDescent="0.2">
      <c r="O3348" s="27" t="e">
        <f t="shared" si="133"/>
        <v>#DIV/0!</v>
      </c>
    </row>
    <row r="3349" spans="15:15" ht="15.75" customHeight="1" x14ac:dyDescent="0.2">
      <c r="O3349" s="27" t="e">
        <f t="shared" si="133"/>
        <v>#DIV/0!</v>
      </c>
    </row>
    <row r="3350" spans="15:15" ht="15.75" customHeight="1" x14ac:dyDescent="0.2">
      <c r="O3350" s="27" t="e">
        <f t="shared" si="133"/>
        <v>#DIV/0!</v>
      </c>
    </row>
    <row r="3351" spans="15:15" ht="15.75" customHeight="1" x14ac:dyDescent="0.2">
      <c r="O3351" s="27" t="e">
        <f t="shared" si="133"/>
        <v>#DIV/0!</v>
      </c>
    </row>
    <row r="3352" spans="15:15" ht="15.75" customHeight="1" x14ac:dyDescent="0.2">
      <c r="O3352" s="27" t="e">
        <f t="shared" si="133"/>
        <v>#DIV/0!</v>
      </c>
    </row>
    <row r="3353" spans="15:15" ht="15.75" customHeight="1" x14ac:dyDescent="0.2">
      <c r="O3353" s="27" t="e">
        <f t="shared" si="133"/>
        <v>#DIV/0!</v>
      </c>
    </row>
    <row r="3354" spans="15:15" ht="15.75" customHeight="1" x14ac:dyDescent="0.2">
      <c r="O3354" s="27" t="e">
        <f t="shared" si="133"/>
        <v>#DIV/0!</v>
      </c>
    </row>
    <row r="3355" spans="15:15" ht="15.75" customHeight="1" x14ac:dyDescent="0.2">
      <c r="O3355" s="27" t="e">
        <f t="shared" si="133"/>
        <v>#DIV/0!</v>
      </c>
    </row>
    <row r="3356" spans="15:15" ht="15.75" customHeight="1" x14ac:dyDescent="0.2">
      <c r="O3356" s="27" t="e">
        <f t="shared" si="133"/>
        <v>#DIV/0!</v>
      </c>
    </row>
    <row r="3357" spans="15:15" ht="15.75" customHeight="1" x14ac:dyDescent="0.2">
      <c r="O3357" s="27" t="e">
        <f t="shared" si="133"/>
        <v>#DIV/0!</v>
      </c>
    </row>
    <row r="3358" spans="15:15" ht="15.75" customHeight="1" x14ac:dyDescent="0.2">
      <c r="O3358" s="27" t="e">
        <f t="shared" si="133"/>
        <v>#DIV/0!</v>
      </c>
    </row>
    <row r="3359" spans="15:15" ht="15.75" customHeight="1" x14ac:dyDescent="0.2">
      <c r="O3359" s="27" t="e">
        <f t="shared" si="133"/>
        <v>#DIV/0!</v>
      </c>
    </row>
    <row r="3360" spans="15:15" ht="15.75" customHeight="1" x14ac:dyDescent="0.2">
      <c r="O3360" s="27" t="e">
        <f t="shared" si="133"/>
        <v>#DIV/0!</v>
      </c>
    </row>
    <row r="3361" spans="15:15" ht="15.75" customHeight="1" x14ac:dyDescent="0.2">
      <c r="O3361" s="27" t="e">
        <f t="shared" si="133"/>
        <v>#DIV/0!</v>
      </c>
    </row>
    <row r="3362" spans="15:15" ht="15.75" customHeight="1" x14ac:dyDescent="0.2">
      <c r="O3362" s="27" t="e">
        <f t="shared" si="133"/>
        <v>#DIV/0!</v>
      </c>
    </row>
    <row r="3363" spans="15:15" ht="15.75" customHeight="1" x14ac:dyDescent="0.2">
      <c r="O3363" s="27" t="e">
        <f t="shared" si="133"/>
        <v>#DIV/0!</v>
      </c>
    </row>
    <row r="3364" spans="15:15" ht="15.75" customHeight="1" x14ac:dyDescent="0.2">
      <c r="O3364" s="27" t="e">
        <f t="shared" si="133"/>
        <v>#DIV/0!</v>
      </c>
    </row>
    <row r="3365" spans="15:15" ht="15.75" customHeight="1" x14ac:dyDescent="0.2">
      <c r="O3365" s="27" t="e">
        <f t="shared" si="133"/>
        <v>#DIV/0!</v>
      </c>
    </row>
    <row r="3366" spans="15:15" ht="15.75" customHeight="1" x14ac:dyDescent="0.2">
      <c r="O3366" s="27" t="e">
        <f t="shared" si="133"/>
        <v>#DIV/0!</v>
      </c>
    </row>
    <row r="3367" spans="15:15" ht="15.75" customHeight="1" x14ac:dyDescent="0.2">
      <c r="O3367" s="27" t="e">
        <f t="shared" si="133"/>
        <v>#DIV/0!</v>
      </c>
    </row>
    <row r="3368" spans="15:15" ht="15.75" customHeight="1" x14ac:dyDescent="0.2">
      <c r="O3368" s="27" t="e">
        <f t="shared" si="133"/>
        <v>#DIV/0!</v>
      </c>
    </row>
    <row r="3369" spans="15:15" ht="15.75" customHeight="1" x14ac:dyDescent="0.2">
      <c r="O3369" s="27" t="e">
        <f t="shared" si="133"/>
        <v>#DIV/0!</v>
      </c>
    </row>
    <row r="3370" spans="15:15" ht="15.75" customHeight="1" x14ac:dyDescent="0.2">
      <c r="O3370" s="27" t="e">
        <f t="shared" si="133"/>
        <v>#DIV/0!</v>
      </c>
    </row>
    <row r="3371" spans="15:15" ht="15.75" customHeight="1" x14ac:dyDescent="0.2">
      <c r="O3371" s="27" t="e">
        <f t="shared" si="133"/>
        <v>#DIV/0!</v>
      </c>
    </row>
    <row r="3372" spans="15:15" ht="15.75" customHeight="1" x14ac:dyDescent="0.2">
      <c r="O3372" s="27" t="e">
        <f t="shared" si="133"/>
        <v>#DIV/0!</v>
      </c>
    </row>
    <row r="3373" spans="15:15" ht="15.75" customHeight="1" x14ac:dyDescent="0.2">
      <c r="O3373" s="27" t="e">
        <f t="shared" si="133"/>
        <v>#DIV/0!</v>
      </c>
    </row>
    <row r="3374" spans="15:15" ht="15.75" customHeight="1" x14ac:dyDescent="0.2">
      <c r="O3374" s="27" t="e">
        <f t="shared" si="133"/>
        <v>#DIV/0!</v>
      </c>
    </row>
    <row r="3375" spans="15:15" ht="15.75" customHeight="1" x14ac:dyDescent="0.2">
      <c r="O3375" s="27" t="e">
        <f t="shared" si="133"/>
        <v>#DIV/0!</v>
      </c>
    </row>
    <row r="3376" spans="15:15" ht="15.75" customHeight="1" x14ac:dyDescent="0.2">
      <c r="O3376" s="27" t="e">
        <f t="shared" si="133"/>
        <v>#DIV/0!</v>
      </c>
    </row>
    <row r="3377" spans="15:15" ht="15.75" customHeight="1" x14ac:dyDescent="0.2">
      <c r="O3377" s="27" t="e">
        <f t="shared" si="133"/>
        <v>#DIV/0!</v>
      </c>
    </row>
    <row r="3378" spans="15:15" ht="15.75" customHeight="1" x14ac:dyDescent="0.2">
      <c r="O3378" s="27" t="e">
        <f t="shared" si="133"/>
        <v>#DIV/0!</v>
      </c>
    </row>
    <row r="3379" spans="15:15" ht="15.75" customHeight="1" x14ac:dyDescent="0.2">
      <c r="O3379" s="27" t="e">
        <f t="shared" si="133"/>
        <v>#DIV/0!</v>
      </c>
    </row>
    <row r="3380" spans="15:15" ht="15.75" customHeight="1" x14ac:dyDescent="0.2">
      <c r="O3380" s="27" t="e">
        <f t="shared" si="133"/>
        <v>#DIV/0!</v>
      </c>
    </row>
    <row r="3381" spans="15:15" ht="15.75" customHeight="1" x14ac:dyDescent="0.2">
      <c r="O3381" s="27" t="e">
        <f t="shared" si="133"/>
        <v>#DIV/0!</v>
      </c>
    </row>
    <row r="3382" spans="15:15" ht="15.75" customHeight="1" x14ac:dyDescent="0.2">
      <c r="O3382" s="27" t="e">
        <f t="shared" si="133"/>
        <v>#DIV/0!</v>
      </c>
    </row>
    <row r="3383" spans="15:15" ht="15.75" customHeight="1" x14ac:dyDescent="0.2">
      <c r="O3383" s="27" t="e">
        <f t="shared" si="133"/>
        <v>#DIV/0!</v>
      </c>
    </row>
    <row r="3384" spans="15:15" ht="15.75" customHeight="1" x14ac:dyDescent="0.2">
      <c r="O3384" s="27" t="e">
        <f t="shared" si="133"/>
        <v>#DIV/0!</v>
      </c>
    </row>
    <row r="3385" spans="15:15" ht="15.75" customHeight="1" x14ac:dyDescent="0.2">
      <c r="O3385" s="27" t="e">
        <f t="shared" si="133"/>
        <v>#DIV/0!</v>
      </c>
    </row>
    <row r="3386" spans="15:15" ht="15.75" customHeight="1" x14ac:dyDescent="0.2">
      <c r="O3386" s="27" t="e">
        <f t="shared" si="133"/>
        <v>#DIV/0!</v>
      </c>
    </row>
    <row r="3387" spans="15:15" ht="15.75" customHeight="1" x14ac:dyDescent="0.2">
      <c r="O3387" s="27" t="e">
        <f t="shared" si="133"/>
        <v>#DIV/0!</v>
      </c>
    </row>
    <row r="3388" spans="15:15" ht="15.75" customHeight="1" x14ac:dyDescent="0.2">
      <c r="O3388" s="27" t="e">
        <f t="shared" si="133"/>
        <v>#DIV/0!</v>
      </c>
    </row>
    <row r="3389" spans="15:15" ht="15.75" customHeight="1" x14ac:dyDescent="0.2">
      <c r="O3389" s="27" t="e">
        <f t="shared" si="133"/>
        <v>#DIV/0!</v>
      </c>
    </row>
    <row r="3390" spans="15:15" ht="15.75" customHeight="1" x14ac:dyDescent="0.2">
      <c r="O3390" s="27" t="e">
        <f t="shared" si="133"/>
        <v>#DIV/0!</v>
      </c>
    </row>
    <row r="3391" spans="15:15" ht="15.75" customHeight="1" x14ac:dyDescent="0.2">
      <c r="O3391" s="27" t="e">
        <f t="shared" si="133"/>
        <v>#DIV/0!</v>
      </c>
    </row>
    <row r="3392" spans="15:15" ht="15.75" customHeight="1" x14ac:dyDescent="0.2">
      <c r="O3392" s="27" t="e">
        <f t="shared" si="133"/>
        <v>#DIV/0!</v>
      </c>
    </row>
    <row r="3393" spans="15:15" ht="15.75" customHeight="1" x14ac:dyDescent="0.2">
      <c r="O3393" s="27" t="e">
        <f t="shared" si="133"/>
        <v>#DIV/0!</v>
      </c>
    </row>
    <row r="3394" spans="15:15" ht="15.75" customHeight="1" x14ac:dyDescent="0.2">
      <c r="O3394" s="27" t="e">
        <f t="shared" si="133"/>
        <v>#DIV/0!</v>
      </c>
    </row>
    <row r="3395" spans="15:15" ht="15.75" customHeight="1" x14ac:dyDescent="0.2">
      <c r="O3395" s="27" t="e">
        <f t="shared" ref="O3395:O3458" si="134">(E3395-F3395)/E3395</f>
        <v>#DIV/0!</v>
      </c>
    </row>
    <row r="3396" spans="15:15" ht="15.75" customHeight="1" x14ac:dyDescent="0.2">
      <c r="O3396" s="27" t="e">
        <f t="shared" si="134"/>
        <v>#DIV/0!</v>
      </c>
    </row>
    <row r="3397" spans="15:15" ht="15.75" customHeight="1" x14ac:dyDescent="0.2">
      <c r="O3397" s="27" t="e">
        <f t="shared" si="134"/>
        <v>#DIV/0!</v>
      </c>
    </row>
    <row r="3398" spans="15:15" ht="15.75" customHeight="1" x14ac:dyDescent="0.2">
      <c r="O3398" s="27" t="e">
        <f t="shared" si="134"/>
        <v>#DIV/0!</v>
      </c>
    </row>
    <row r="3399" spans="15:15" ht="15.75" customHeight="1" x14ac:dyDescent="0.2">
      <c r="O3399" s="27" t="e">
        <f t="shared" si="134"/>
        <v>#DIV/0!</v>
      </c>
    </row>
    <row r="3400" spans="15:15" ht="15.75" customHeight="1" x14ac:dyDescent="0.2">
      <c r="O3400" s="27" t="e">
        <f t="shared" si="134"/>
        <v>#DIV/0!</v>
      </c>
    </row>
    <row r="3401" spans="15:15" ht="15.75" customHeight="1" x14ac:dyDescent="0.2">
      <c r="O3401" s="27" t="e">
        <f t="shared" si="134"/>
        <v>#DIV/0!</v>
      </c>
    </row>
    <row r="3402" spans="15:15" ht="15.75" customHeight="1" x14ac:dyDescent="0.2">
      <c r="O3402" s="27" t="e">
        <f t="shared" si="134"/>
        <v>#DIV/0!</v>
      </c>
    </row>
    <row r="3403" spans="15:15" ht="15.75" customHeight="1" x14ac:dyDescent="0.2">
      <c r="O3403" s="27" t="e">
        <f t="shared" si="134"/>
        <v>#DIV/0!</v>
      </c>
    </row>
    <row r="3404" spans="15:15" ht="15.75" customHeight="1" x14ac:dyDescent="0.2">
      <c r="O3404" s="27" t="e">
        <f t="shared" si="134"/>
        <v>#DIV/0!</v>
      </c>
    </row>
    <row r="3405" spans="15:15" ht="15.75" customHeight="1" x14ac:dyDescent="0.2">
      <c r="O3405" s="27" t="e">
        <f t="shared" si="134"/>
        <v>#DIV/0!</v>
      </c>
    </row>
    <row r="3406" spans="15:15" ht="15.75" customHeight="1" x14ac:dyDescent="0.2">
      <c r="O3406" s="27" t="e">
        <f t="shared" si="134"/>
        <v>#DIV/0!</v>
      </c>
    </row>
    <row r="3407" spans="15:15" ht="15.75" customHeight="1" x14ac:dyDescent="0.2">
      <c r="O3407" s="27" t="e">
        <f t="shared" si="134"/>
        <v>#DIV/0!</v>
      </c>
    </row>
    <row r="3408" spans="15:15" ht="15.75" customHeight="1" x14ac:dyDescent="0.2">
      <c r="O3408" s="27" t="e">
        <f t="shared" si="134"/>
        <v>#DIV/0!</v>
      </c>
    </row>
    <row r="3409" spans="15:15" ht="15.75" customHeight="1" x14ac:dyDescent="0.2">
      <c r="O3409" s="27" t="e">
        <f t="shared" si="134"/>
        <v>#DIV/0!</v>
      </c>
    </row>
    <row r="3410" spans="15:15" ht="15.75" customHeight="1" x14ac:dyDescent="0.2">
      <c r="O3410" s="27" t="e">
        <f t="shared" si="134"/>
        <v>#DIV/0!</v>
      </c>
    </row>
    <row r="3411" spans="15:15" ht="15.75" customHeight="1" x14ac:dyDescent="0.2">
      <c r="O3411" s="27" t="e">
        <f t="shared" si="134"/>
        <v>#DIV/0!</v>
      </c>
    </row>
    <row r="3412" spans="15:15" ht="15.75" customHeight="1" x14ac:dyDescent="0.2">
      <c r="O3412" s="27" t="e">
        <f t="shared" si="134"/>
        <v>#DIV/0!</v>
      </c>
    </row>
    <row r="3413" spans="15:15" ht="15.75" customHeight="1" x14ac:dyDescent="0.2">
      <c r="O3413" s="27" t="e">
        <f t="shared" si="134"/>
        <v>#DIV/0!</v>
      </c>
    </row>
    <row r="3414" spans="15:15" ht="15.75" customHeight="1" x14ac:dyDescent="0.2">
      <c r="O3414" s="27" t="e">
        <f t="shared" si="134"/>
        <v>#DIV/0!</v>
      </c>
    </row>
    <row r="3415" spans="15:15" ht="15.75" customHeight="1" x14ac:dyDescent="0.2">
      <c r="O3415" s="27" t="e">
        <f t="shared" si="134"/>
        <v>#DIV/0!</v>
      </c>
    </row>
    <row r="3416" spans="15:15" ht="15.75" customHeight="1" x14ac:dyDescent="0.2">
      <c r="O3416" s="27" t="e">
        <f t="shared" si="134"/>
        <v>#DIV/0!</v>
      </c>
    </row>
    <row r="3417" spans="15:15" ht="15.75" customHeight="1" x14ac:dyDescent="0.2">
      <c r="O3417" s="27" t="e">
        <f t="shared" si="134"/>
        <v>#DIV/0!</v>
      </c>
    </row>
    <row r="3418" spans="15:15" ht="15.75" customHeight="1" x14ac:dyDescent="0.2">
      <c r="O3418" s="27" t="e">
        <f t="shared" si="134"/>
        <v>#DIV/0!</v>
      </c>
    </row>
    <row r="3419" spans="15:15" ht="15.75" customHeight="1" x14ac:dyDescent="0.2">
      <c r="O3419" s="27" t="e">
        <f t="shared" si="134"/>
        <v>#DIV/0!</v>
      </c>
    </row>
    <row r="3420" spans="15:15" ht="15.75" customHeight="1" x14ac:dyDescent="0.2">
      <c r="O3420" s="27" t="e">
        <f t="shared" si="134"/>
        <v>#DIV/0!</v>
      </c>
    </row>
    <row r="3421" spans="15:15" ht="15.75" customHeight="1" x14ac:dyDescent="0.2">
      <c r="O3421" s="27" t="e">
        <f t="shared" si="134"/>
        <v>#DIV/0!</v>
      </c>
    </row>
    <row r="3422" spans="15:15" ht="15.75" customHeight="1" x14ac:dyDescent="0.2">
      <c r="O3422" s="27" t="e">
        <f t="shared" si="134"/>
        <v>#DIV/0!</v>
      </c>
    </row>
    <row r="3423" spans="15:15" ht="15.75" customHeight="1" x14ac:dyDescent="0.2">
      <c r="O3423" s="27" t="e">
        <f t="shared" si="134"/>
        <v>#DIV/0!</v>
      </c>
    </row>
    <row r="3424" spans="15:15" ht="15.75" customHeight="1" x14ac:dyDescent="0.2">
      <c r="O3424" s="27" t="e">
        <f t="shared" si="134"/>
        <v>#DIV/0!</v>
      </c>
    </row>
    <row r="3425" spans="15:15" ht="15.75" customHeight="1" x14ac:dyDescent="0.2">
      <c r="O3425" s="27" t="e">
        <f t="shared" si="134"/>
        <v>#DIV/0!</v>
      </c>
    </row>
    <row r="3426" spans="15:15" ht="15.75" customHeight="1" x14ac:dyDescent="0.2">
      <c r="O3426" s="27" t="e">
        <f t="shared" si="134"/>
        <v>#DIV/0!</v>
      </c>
    </row>
    <row r="3427" spans="15:15" ht="15.75" customHeight="1" x14ac:dyDescent="0.2">
      <c r="O3427" s="27" t="e">
        <f t="shared" si="134"/>
        <v>#DIV/0!</v>
      </c>
    </row>
    <row r="3428" spans="15:15" ht="15.75" customHeight="1" x14ac:dyDescent="0.2">
      <c r="O3428" s="27" t="e">
        <f t="shared" si="134"/>
        <v>#DIV/0!</v>
      </c>
    </row>
    <row r="3429" spans="15:15" ht="15.75" customHeight="1" x14ac:dyDescent="0.2">
      <c r="O3429" s="27" t="e">
        <f t="shared" si="134"/>
        <v>#DIV/0!</v>
      </c>
    </row>
    <row r="3430" spans="15:15" ht="15.75" customHeight="1" x14ac:dyDescent="0.2">
      <c r="O3430" s="27" t="e">
        <f t="shared" si="134"/>
        <v>#DIV/0!</v>
      </c>
    </row>
    <row r="3431" spans="15:15" ht="15.75" customHeight="1" x14ac:dyDescent="0.2">
      <c r="O3431" s="27" t="e">
        <f t="shared" si="134"/>
        <v>#DIV/0!</v>
      </c>
    </row>
    <row r="3432" spans="15:15" ht="15.75" customHeight="1" x14ac:dyDescent="0.2">
      <c r="O3432" s="27" t="e">
        <f t="shared" si="134"/>
        <v>#DIV/0!</v>
      </c>
    </row>
    <row r="3433" spans="15:15" ht="15.75" customHeight="1" x14ac:dyDescent="0.2">
      <c r="O3433" s="27" t="e">
        <f t="shared" si="134"/>
        <v>#DIV/0!</v>
      </c>
    </row>
    <row r="3434" spans="15:15" ht="15.75" customHeight="1" x14ac:dyDescent="0.2">
      <c r="O3434" s="27" t="e">
        <f t="shared" si="134"/>
        <v>#DIV/0!</v>
      </c>
    </row>
    <row r="3435" spans="15:15" ht="15.75" customHeight="1" x14ac:dyDescent="0.2">
      <c r="O3435" s="27" t="e">
        <f t="shared" si="134"/>
        <v>#DIV/0!</v>
      </c>
    </row>
    <row r="3436" spans="15:15" ht="15.75" customHeight="1" x14ac:dyDescent="0.2">
      <c r="O3436" s="27" t="e">
        <f t="shared" si="134"/>
        <v>#DIV/0!</v>
      </c>
    </row>
    <row r="3437" spans="15:15" ht="15.75" customHeight="1" x14ac:dyDescent="0.2">
      <c r="O3437" s="27" t="e">
        <f t="shared" si="134"/>
        <v>#DIV/0!</v>
      </c>
    </row>
    <row r="3438" spans="15:15" ht="15.75" customHeight="1" x14ac:dyDescent="0.2">
      <c r="O3438" s="27" t="e">
        <f t="shared" si="134"/>
        <v>#DIV/0!</v>
      </c>
    </row>
    <row r="3439" spans="15:15" ht="15.75" customHeight="1" x14ac:dyDescent="0.2">
      <c r="O3439" s="27" t="e">
        <f t="shared" si="134"/>
        <v>#DIV/0!</v>
      </c>
    </row>
    <row r="3440" spans="15:15" ht="15.75" customHeight="1" x14ac:dyDescent="0.2">
      <c r="O3440" s="27" t="e">
        <f t="shared" si="134"/>
        <v>#DIV/0!</v>
      </c>
    </row>
    <row r="3441" spans="15:15" ht="15.75" customHeight="1" x14ac:dyDescent="0.2">
      <c r="O3441" s="27" t="e">
        <f t="shared" si="134"/>
        <v>#DIV/0!</v>
      </c>
    </row>
    <row r="3442" spans="15:15" ht="15.75" customHeight="1" x14ac:dyDescent="0.2">
      <c r="O3442" s="27" t="e">
        <f t="shared" si="134"/>
        <v>#DIV/0!</v>
      </c>
    </row>
    <row r="3443" spans="15:15" ht="15.75" customHeight="1" x14ac:dyDescent="0.2">
      <c r="O3443" s="27" t="e">
        <f t="shared" si="134"/>
        <v>#DIV/0!</v>
      </c>
    </row>
    <row r="3444" spans="15:15" ht="15.75" customHeight="1" x14ac:dyDescent="0.2">
      <c r="O3444" s="27" t="e">
        <f t="shared" si="134"/>
        <v>#DIV/0!</v>
      </c>
    </row>
    <row r="3445" spans="15:15" ht="15.75" customHeight="1" x14ac:dyDescent="0.2">
      <c r="O3445" s="27" t="e">
        <f t="shared" si="134"/>
        <v>#DIV/0!</v>
      </c>
    </row>
    <row r="3446" spans="15:15" ht="15.75" customHeight="1" x14ac:dyDescent="0.2">
      <c r="O3446" s="27" t="e">
        <f t="shared" si="134"/>
        <v>#DIV/0!</v>
      </c>
    </row>
    <row r="3447" spans="15:15" ht="15.75" customHeight="1" x14ac:dyDescent="0.2">
      <c r="O3447" s="27" t="e">
        <f t="shared" si="134"/>
        <v>#DIV/0!</v>
      </c>
    </row>
    <row r="3448" spans="15:15" ht="15.75" customHeight="1" x14ac:dyDescent="0.2">
      <c r="O3448" s="27" t="e">
        <f t="shared" si="134"/>
        <v>#DIV/0!</v>
      </c>
    </row>
    <row r="3449" spans="15:15" ht="15.75" customHeight="1" x14ac:dyDescent="0.2">
      <c r="O3449" s="27" t="e">
        <f t="shared" si="134"/>
        <v>#DIV/0!</v>
      </c>
    </row>
    <row r="3450" spans="15:15" ht="15.75" customHeight="1" x14ac:dyDescent="0.2">
      <c r="O3450" s="27" t="e">
        <f t="shared" si="134"/>
        <v>#DIV/0!</v>
      </c>
    </row>
    <row r="3451" spans="15:15" ht="15.75" customHeight="1" x14ac:dyDescent="0.2">
      <c r="O3451" s="27" t="e">
        <f t="shared" si="134"/>
        <v>#DIV/0!</v>
      </c>
    </row>
    <row r="3452" spans="15:15" ht="15.75" customHeight="1" x14ac:dyDescent="0.2">
      <c r="O3452" s="27" t="e">
        <f t="shared" si="134"/>
        <v>#DIV/0!</v>
      </c>
    </row>
    <row r="3453" spans="15:15" ht="15.75" customHeight="1" x14ac:dyDescent="0.2">
      <c r="O3453" s="27" t="e">
        <f t="shared" si="134"/>
        <v>#DIV/0!</v>
      </c>
    </row>
    <row r="3454" spans="15:15" ht="15.75" customHeight="1" x14ac:dyDescent="0.2">
      <c r="O3454" s="27" t="e">
        <f t="shared" si="134"/>
        <v>#DIV/0!</v>
      </c>
    </row>
    <row r="3455" spans="15:15" ht="15.75" customHeight="1" x14ac:dyDescent="0.2">
      <c r="O3455" s="27" t="e">
        <f t="shared" si="134"/>
        <v>#DIV/0!</v>
      </c>
    </row>
    <row r="3456" spans="15:15" ht="15.75" customHeight="1" x14ac:dyDescent="0.2">
      <c r="O3456" s="27" t="e">
        <f t="shared" si="134"/>
        <v>#DIV/0!</v>
      </c>
    </row>
    <row r="3457" spans="15:15" ht="15.75" customHeight="1" x14ac:dyDescent="0.2">
      <c r="O3457" s="27" t="e">
        <f t="shared" si="134"/>
        <v>#DIV/0!</v>
      </c>
    </row>
    <row r="3458" spans="15:15" ht="15.75" customHeight="1" x14ac:dyDescent="0.2">
      <c r="O3458" s="27" t="e">
        <f t="shared" si="134"/>
        <v>#DIV/0!</v>
      </c>
    </row>
    <row r="3459" spans="15:15" ht="15.75" customHeight="1" x14ac:dyDescent="0.2">
      <c r="O3459" s="27" t="e">
        <f t="shared" ref="O3459:O3522" si="135">(E3459-F3459)/E3459</f>
        <v>#DIV/0!</v>
      </c>
    </row>
    <row r="3460" spans="15:15" ht="15.75" customHeight="1" x14ac:dyDescent="0.2">
      <c r="O3460" s="27" t="e">
        <f t="shared" si="135"/>
        <v>#DIV/0!</v>
      </c>
    </row>
    <row r="3461" spans="15:15" ht="15.75" customHeight="1" x14ac:dyDescent="0.2">
      <c r="O3461" s="27" t="e">
        <f t="shared" si="135"/>
        <v>#DIV/0!</v>
      </c>
    </row>
    <row r="3462" spans="15:15" ht="15.75" customHeight="1" x14ac:dyDescent="0.2">
      <c r="O3462" s="27" t="e">
        <f t="shared" si="135"/>
        <v>#DIV/0!</v>
      </c>
    </row>
    <row r="3463" spans="15:15" ht="15.75" customHeight="1" x14ac:dyDescent="0.2">
      <c r="O3463" s="27" t="e">
        <f t="shared" si="135"/>
        <v>#DIV/0!</v>
      </c>
    </row>
    <row r="3464" spans="15:15" ht="15.75" customHeight="1" x14ac:dyDescent="0.2">
      <c r="O3464" s="27" t="e">
        <f t="shared" si="135"/>
        <v>#DIV/0!</v>
      </c>
    </row>
    <row r="3465" spans="15:15" ht="15.75" customHeight="1" x14ac:dyDescent="0.2">
      <c r="O3465" s="27" t="e">
        <f t="shared" si="135"/>
        <v>#DIV/0!</v>
      </c>
    </row>
    <row r="3466" spans="15:15" ht="15.75" customHeight="1" x14ac:dyDescent="0.2">
      <c r="O3466" s="27" t="e">
        <f t="shared" si="135"/>
        <v>#DIV/0!</v>
      </c>
    </row>
    <row r="3467" spans="15:15" ht="15.75" customHeight="1" x14ac:dyDescent="0.2">
      <c r="O3467" s="27" t="e">
        <f t="shared" si="135"/>
        <v>#DIV/0!</v>
      </c>
    </row>
    <row r="3468" spans="15:15" ht="15.75" customHeight="1" x14ac:dyDescent="0.2">
      <c r="O3468" s="27" t="e">
        <f t="shared" si="135"/>
        <v>#DIV/0!</v>
      </c>
    </row>
    <row r="3469" spans="15:15" ht="15.75" customHeight="1" x14ac:dyDescent="0.2">
      <c r="O3469" s="27" t="e">
        <f t="shared" si="135"/>
        <v>#DIV/0!</v>
      </c>
    </row>
    <row r="3470" spans="15:15" ht="15.75" customHeight="1" x14ac:dyDescent="0.2">
      <c r="O3470" s="27" t="e">
        <f t="shared" si="135"/>
        <v>#DIV/0!</v>
      </c>
    </row>
    <row r="3471" spans="15:15" ht="15.75" customHeight="1" x14ac:dyDescent="0.2">
      <c r="O3471" s="27" t="e">
        <f t="shared" si="135"/>
        <v>#DIV/0!</v>
      </c>
    </row>
    <row r="3472" spans="15:15" ht="15.75" customHeight="1" x14ac:dyDescent="0.2">
      <c r="O3472" s="27" t="e">
        <f t="shared" si="135"/>
        <v>#DIV/0!</v>
      </c>
    </row>
    <row r="3473" spans="15:15" ht="15.75" customHeight="1" x14ac:dyDescent="0.2">
      <c r="O3473" s="27" t="e">
        <f t="shared" si="135"/>
        <v>#DIV/0!</v>
      </c>
    </row>
    <row r="3474" spans="15:15" ht="15.75" customHeight="1" x14ac:dyDescent="0.2">
      <c r="O3474" s="27" t="e">
        <f t="shared" si="135"/>
        <v>#DIV/0!</v>
      </c>
    </row>
    <row r="3475" spans="15:15" ht="15.75" customHeight="1" x14ac:dyDescent="0.2">
      <c r="O3475" s="27" t="e">
        <f t="shared" si="135"/>
        <v>#DIV/0!</v>
      </c>
    </row>
    <row r="3476" spans="15:15" ht="15.75" customHeight="1" x14ac:dyDescent="0.2">
      <c r="O3476" s="27" t="e">
        <f t="shared" si="135"/>
        <v>#DIV/0!</v>
      </c>
    </row>
    <row r="3477" spans="15:15" ht="15.75" customHeight="1" x14ac:dyDescent="0.2">
      <c r="O3477" s="27" t="e">
        <f t="shared" si="135"/>
        <v>#DIV/0!</v>
      </c>
    </row>
    <row r="3478" spans="15:15" ht="15.75" customHeight="1" x14ac:dyDescent="0.2">
      <c r="O3478" s="27" t="e">
        <f t="shared" si="135"/>
        <v>#DIV/0!</v>
      </c>
    </row>
    <row r="3479" spans="15:15" ht="15.75" customHeight="1" x14ac:dyDescent="0.2">
      <c r="O3479" s="27" t="e">
        <f t="shared" si="135"/>
        <v>#DIV/0!</v>
      </c>
    </row>
    <row r="3480" spans="15:15" ht="15.75" customHeight="1" x14ac:dyDescent="0.2">
      <c r="O3480" s="27" t="e">
        <f t="shared" si="135"/>
        <v>#DIV/0!</v>
      </c>
    </row>
    <row r="3481" spans="15:15" ht="15.75" customHeight="1" x14ac:dyDescent="0.2">
      <c r="O3481" s="27" t="e">
        <f t="shared" si="135"/>
        <v>#DIV/0!</v>
      </c>
    </row>
    <row r="3482" spans="15:15" ht="15.75" customHeight="1" x14ac:dyDescent="0.2">
      <c r="O3482" s="27" t="e">
        <f t="shared" si="135"/>
        <v>#DIV/0!</v>
      </c>
    </row>
    <row r="3483" spans="15:15" ht="15.75" customHeight="1" x14ac:dyDescent="0.2">
      <c r="O3483" s="27" t="e">
        <f t="shared" si="135"/>
        <v>#DIV/0!</v>
      </c>
    </row>
    <row r="3484" spans="15:15" ht="15.75" customHeight="1" x14ac:dyDescent="0.2">
      <c r="O3484" s="27" t="e">
        <f t="shared" si="135"/>
        <v>#DIV/0!</v>
      </c>
    </row>
    <row r="3485" spans="15:15" ht="15.75" customHeight="1" x14ac:dyDescent="0.2">
      <c r="O3485" s="27" t="e">
        <f t="shared" si="135"/>
        <v>#DIV/0!</v>
      </c>
    </row>
    <row r="3486" spans="15:15" ht="15.75" customHeight="1" x14ac:dyDescent="0.2">
      <c r="O3486" s="27" t="e">
        <f t="shared" si="135"/>
        <v>#DIV/0!</v>
      </c>
    </row>
    <row r="3487" spans="15:15" ht="15.75" customHeight="1" x14ac:dyDescent="0.2">
      <c r="O3487" s="27" t="e">
        <f t="shared" si="135"/>
        <v>#DIV/0!</v>
      </c>
    </row>
    <row r="3488" spans="15:15" ht="15.75" customHeight="1" x14ac:dyDescent="0.2">
      <c r="O3488" s="27" t="e">
        <f t="shared" si="135"/>
        <v>#DIV/0!</v>
      </c>
    </row>
    <row r="3489" spans="15:15" ht="15.75" customHeight="1" x14ac:dyDescent="0.2">
      <c r="O3489" s="27" t="e">
        <f t="shared" si="135"/>
        <v>#DIV/0!</v>
      </c>
    </row>
    <row r="3490" spans="15:15" ht="15.75" customHeight="1" x14ac:dyDescent="0.2">
      <c r="O3490" s="27" t="e">
        <f t="shared" si="135"/>
        <v>#DIV/0!</v>
      </c>
    </row>
    <row r="3491" spans="15:15" ht="15.75" customHeight="1" x14ac:dyDescent="0.2">
      <c r="O3491" s="27" t="e">
        <f t="shared" si="135"/>
        <v>#DIV/0!</v>
      </c>
    </row>
    <row r="3492" spans="15:15" ht="15.75" customHeight="1" x14ac:dyDescent="0.2">
      <c r="O3492" s="27" t="e">
        <f t="shared" si="135"/>
        <v>#DIV/0!</v>
      </c>
    </row>
    <row r="3493" spans="15:15" ht="15.75" customHeight="1" x14ac:dyDescent="0.2">
      <c r="O3493" s="27" t="e">
        <f t="shared" si="135"/>
        <v>#DIV/0!</v>
      </c>
    </row>
    <row r="3494" spans="15:15" ht="15.75" customHeight="1" x14ac:dyDescent="0.2">
      <c r="O3494" s="27" t="e">
        <f t="shared" si="135"/>
        <v>#DIV/0!</v>
      </c>
    </row>
    <row r="3495" spans="15:15" ht="15.75" customHeight="1" x14ac:dyDescent="0.2">
      <c r="O3495" s="27" t="e">
        <f t="shared" si="135"/>
        <v>#DIV/0!</v>
      </c>
    </row>
    <row r="3496" spans="15:15" ht="15.75" customHeight="1" x14ac:dyDescent="0.2">
      <c r="O3496" s="27" t="e">
        <f t="shared" si="135"/>
        <v>#DIV/0!</v>
      </c>
    </row>
    <row r="3497" spans="15:15" ht="15.75" customHeight="1" x14ac:dyDescent="0.2">
      <c r="O3497" s="27" t="e">
        <f t="shared" si="135"/>
        <v>#DIV/0!</v>
      </c>
    </row>
    <row r="3498" spans="15:15" ht="15.75" customHeight="1" x14ac:dyDescent="0.2">
      <c r="O3498" s="27" t="e">
        <f t="shared" si="135"/>
        <v>#DIV/0!</v>
      </c>
    </row>
    <row r="3499" spans="15:15" ht="15.75" customHeight="1" x14ac:dyDescent="0.2">
      <c r="O3499" s="27" t="e">
        <f t="shared" si="135"/>
        <v>#DIV/0!</v>
      </c>
    </row>
    <row r="3500" spans="15:15" ht="15.75" customHeight="1" x14ac:dyDescent="0.2">
      <c r="O3500" s="27" t="e">
        <f t="shared" si="135"/>
        <v>#DIV/0!</v>
      </c>
    </row>
    <row r="3501" spans="15:15" ht="15.75" customHeight="1" x14ac:dyDescent="0.2">
      <c r="O3501" s="27" t="e">
        <f t="shared" si="135"/>
        <v>#DIV/0!</v>
      </c>
    </row>
    <row r="3502" spans="15:15" ht="15.75" customHeight="1" x14ac:dyDescent="0.2">
      <c r="O3502" s="27" t="e">
        <f t="shared" si="135"/>
        <v>#DIV/0!</v>
      </c>
    </row>
    <row r="3503" spans="15:15" ht="15.75" customHeight="1" x14ac:dyDescent="0.2">
      <c r="O3503" s="27" t="e">
        <f t="shared" si="135"/>
        <v>#DIV/0!</v>
      </c>
    </row>
    <row r="3504" spans="15:15" ht="15.75" customHeight="1" x14ac:dyDescent="0.2">
      <c r="O3504" s="27" t="e">
        <f t="shared" si="135"/>
        <v>#DIV/0!</v>
      </c>
    </row>
    <row r="3505" spans="15:15" ht="15.75" customHeight="1" x14ac:dyDescent="0.2">
      <c r="O3505" s="27" t="e">
        <f t="shared" si="135"/>
        <v>#DIV/0!</v>
      </c>
    </row>
    <row r="3506" spans="15:15" ht="15.75" customHeight="1" x14ac:dyDescent="0.2">
      <c r="O3506" s="27" t="e">
        <f t="shared" si="135"/>
        <v>#DIV/0!</v>
      </c>
    </row>
    <row r="3507" spans="15:15" ht="15.75" customHeight="1" x14ac:dyDescent="0.2">
      <c r="O3507" s="27" t="e">
        <f t="shared" si="135"/>
        <v>#DIV/0!</v>
      </c>
    </row>
    <row r="3508" spans="15:15" ht="15.75" customHeight="1" x14ac:dyDescent="0.2">
      <c r="O3508" s="27" t="e">
        <f t="shared" si="135"/>
        <v>#DIV/0!</v>
      </c>
    </row>
    <row r="3509" spans="15:15" ht="15.75" customHeight="1" x14ac:dyDescent="0.2">
      <c r="O3509" s="27" t="e">
        <f t="shared" si="135"/>
        <v>#DIV/0!</v>
      </c>
    </row>
    <row r="3510" spans="15:15" ht="15.75" customHeight="1" x14ac:dyDescent="0.2">
      <c r="O3510" s="27" t="e">
        <f t="shared" si="135"/>
        <v>#DIV/0!</v>
      </c>
    </row>
    <row r="3511" spans="15:15" ht="15.75" customHeight="1" x14ac:dyDescent="0.2">
      <c r="O3511" s="27" t="e">
        <f t="shared" si="135"/>
        <v>#DIV/0!</v>
      </c>
    </row>
    <row r="3512" spans="15:15" ht="15.75" customHeight="1" x14ac:dyDescent="0.2">
      <c r="O3512" s="27" t="e">
        <f t="shared" si="135"/>
        <v>#DIV/0!</v>
      </c>
    </row>
    <row r="3513" spans="15:15" ht="15.75" customHeight="1" x14ac:dyDescent="0.2">
      <c r="O3513" s="27" t="e">
        <f t="shared" si="135"/>
        <v>#DIV/0!</v>
      </c>
    </row>
    <row r="3514" spans="15:15" ht="15.75" customHeight="1" x14ac:dyDescent="0.2">
      <c r="O3514" s="27" t="e">
        <f t="shared" si="135"/>
        <v>#DIV/0!</v>
      </c>
    </row>
    <row r="3515" spans="15:15" ht="15.75" customHeight="1" x14ac:dyDescent="0.2">
      <c r="O3515" s="27" t="e">
        <f t="shared" si="135"/>
        <v>#DIV/0!</v>
      </c>
    </row>
    <row r="3516" spans="15:15" ht="15.75" customHeight="1" x14ac:dyDescent="0.2">
      <c r="O3516" s="27" t="e">
        <f t="shared" si="135"/>
        <v>#DIV/0!</v>
      </c>
    </row>
    <row r="3517" spans="15:15" ht="15.75" customHeight="1" x14ac:dyDescent="0.2">
      <c r="O3517" s="27" t="e">
        <f t="shared" si="135"/>
        <v>#DIV/0!</v>
      </c>
    </row>
    <row r="3518" spans="15:15" ht="15.75" customHeight="1" x14ac:dyDescent="0.2">
      <c r="O3518" s="27" t="e">
        <f t="shared" si="135"/>
        <v>#DIV/0!</v>
      </c>
    </row>
    <row r="3519" spans="15:15" ht="15.75" customHeight="1" x14ac:dyDescent="0.2">
      <c r="O3519" s="27" t="e">
        <f t="shared" si="135"/>
        <v>#DIV/0!</v>
      </c>
    </row>
    <row r="3520" spans="15:15" ht="15.75" customHeight="1" x14ac:dyDescent="0.2">
      <c r="O3520" s="27" t="e">
        <f t="shared" si="135"/>
        <v>#DIV/0!</v>
      </c>
    </row>
    <row r="3521" spans="15:15" ht="15.75" customHeight="1" x14ac:dyDescent="0.2">
      <c r="O3521" s="27" t="e">
        <f t="shared" si="135"/>
        <v>#DIV/0!</v>
      </c>
    </row>
    <row r="3522" spans="15:15" ht="15.75" customHeight="1" x14ac:dyDescent="0.2">
      <c r="O3522" s="27" t="e">
        <f t="shared" si="135"/>
        <v>#DIV/0!</v>
      </c>
    </row>
    <row r="3523" spans="15:15" ht="15.75" customHeight="1" x14ac:dyDescent="0.2">
      <c r="O3523" s="27" t="e">
        <f t="shared" ref="O3523:O3586" si="136">(E3523-F3523)/E3523</f>
        <v>#DIV/0!</v>
      </c>
    </row>
    <row r="3524" spans="15:15" ht="15.75" customHeight="1" x14ac:dyDescent="0.2">
      <c r="O3524" s="27" t="e">
        <f t="shared" si="136"/>
        <v>#DIV/0!</v>
      </c>
    </row>
    <row r="3525" spans="15:15" ht="15.75" customHeight="1" x14ac:dyDescent="0.2">
      <c r="O3525" s="27" t="e">
        <f t="shared" si="136"/>
        <v>#DIV/0!</v>
      </c>
    </row>
    <row r="3526" spans="15:15" ht="15.75" customHeight="1" x14ac:dyDescent="0.2">
      <c r="O3526" s="27" t="e">
        <f t="shared" si="136"/>
        <v>#DIV/0!</v>
      </c>
    </row>
    <row r="3527" spans="15:15" ht="15.75" customHeight="1" x14ac:dyDescent="0.2">
      <c r="O3527" s="27" t="e">
        <f t="shared" si="136"/>
        <v>#DIV/0!</v>
      </c>
    </row>
    <row r="3528" spans="15:15" ht="15.75" customHeight="1" x14ac:dyDescent="0.2">
      <c r="O3528" s="27" t="e">
        <f t="shared" si="136"/>
        <v>#DIV/0!</v>
      </c>
    </row>
    <row r="3529" spans="15:15" ht="15.75" customHeight="1" x14ac:dyDescent="0.2">
      <c r="O3529" s="27" t="e">
        <f t="shared" si="136"/>
        <v>#DIV/0!</v>
      </c>
    </row>
    <row r="3530" spans="15:15" ht="15.75" customHeight="1" x14ac:dyDescent="0.2">
      <c r="O3530" s="27" t="e">
        <f t="shared" si="136"/>
        <v>#DIV/0!</v>
      </c>
    </row>
    <row r="3531" spans="15:15" ht="15.75" customHeight="1" x14ac:dyDescent="0.2">
      <c r="O3531" s="27" t="e">
        <f t="shared" si="136"/>
        <v>#DIV/0!</v>
      </c>
    </row>
    <row r="3532" spans="15:15" ht="15.75" customHeight="1" x14ac:dyDescent="0.2">
      <c r="O3532" s="27" t="e">
        <f t="shared" si="136"/>
        <v>#DIV/0!</v>
      </c>
    </row>
    <row r="3533" spans="15:15" ht="15.75" customHeight="1" x14ac:dyDescent="0.2">
      <c r="O3533" s="27" t="e">
        <f t="shared" si="136"/>
        <v>#DIV/0!</v>
      </c>
    </row>
    <row r="3534" spans="15:15" ht="15.75" customHeight="1" x14ac:dyDescent="0.2">
      <c r="O3534" s="27" t="e">
        <f t="shared" si="136"/>
        <v>#DIV/0!</v>
      </c>
    </row>
    <row r="3535" spans="15:15" ht="15.75" customHeight="1" x14ac:dyDescent="0.2">
      <c r="O3535" s="27" t="e">
        <f t="shared" si="136"/>
        <v>#DIV/0!</v>
      </c>
    </row>
    <row r="3536" spans="15:15" ht="15.75" customHeight="1" x14ac:dyDescent="0.2">
      <c r="O3536" s="27" t="e">
        <f t="shared" si="136"/>
        <v>#DIV/0!</v>
      </c>
    </row>
    <row r="3537" spans="15:15" ht="15.75" customHeight="1" x14ac:dyDescent="0.2">
      <c r="O3537" s="27" t="e">
        <f t="shared" si="136"/>
        <v>#DIV/0!</v>
      </c>
    </row>
    <row r="3538" spans="15:15" ht="15.75" customHeight="1" x14ac:dyDescent="0.2">
      <c r="O3538" s="27" t="e">
        <f t="shared" si="136"/>
        <v>#DIV/0!</v>
      </c>
    </row>
    <row r="3539" spans="15:15" ht="15.75" customHeight="1" x14ac:dyDescent="0.2">
      <c r="O3539" s="27" t="e">
        <f t="shared" si="136"/>
        <v>#DIV/0!</v>
      </c>
    </row>
    <row r="3540" spans="15:15" ht="15.75" customHeight="1" x14ac:dyDescent="0.2">
      <c r="O3540" s="27" t="e">
        <f t="shared" si="136"/>
        <v>#DIV/0!</v>
      </c>
    </row>
    <row r="3541" spans="15:15" ht="15.75" customHeight="1" x14ac:dyDescent="0.2">
      <c r="O3541" s="27" t="e">
        <f t="shared" si="136"/>
        <v>#DIV/0!</v>
      </c>
    </row>
    <row r="3542" spans="15:15" ht="15.75" customHeight="1" x14ac:dyDescent="0.2">
      <c r="O3542" s="27" t="e">
        <f t="shared" si="136"/>
        <v>#DIV/0!</v>
      </c>
    </row>
    <row r="3543" spans="15:15" ht="15.75" customHeight="1" x14ac:dyDescent="0.2">
      <c r="O3543" s="27" t="e">
        <f t="shared" si="136"/>
        <v>#DIV/0!</v>
      </c>
    </row>
    <row r="3544" spans="15:15" ht="15.75" customHeight="1" x14ac:dyDescent="0.2">
      <c r="O3544" s="27" t="e">
        <f t="shared" si="136"/>
        <v>#DIV/0!</v>
      </c>
    </row>
    <row r="3545" spans="15:15" ht="15.75" customHeight="1" x14ac:dyDescent="0.2">
      <c r="O3545" s="27" t="e">
        <f t="shared" si="136"/>
        <v>#DIV/0!</v>
      </c>
    </row>
    <row r="3546" spans="15:15" ht="15.75" customHeight="1" x14ac:dyDescent="0.2">
      <c r="O3546" s="27" t="e">
        <f t="shared" si="136"/>
        <v>#DIV/0!</v>
      </c>
    </row>
    <row r="3547" spans="15:15" ht="15.75" customHeight="1" x14ac:dyDescent="0.2">
      <c r="O3547" s="27" t="e">
        <f t="shared" si="136"/>
        <v>#DIV/0!</v>
      </c>
    </row>
    <row r="3548" spans="15:15" ht="15.75" customHeight="1" x14ac:dyDescent="0.2">
      <c r="O3548" s="27" t="e">
        <f t="shared" si="136"/>
        <v>#DIV/0!</v>
      </c>
    </row>
    <row r="3549" spans="15:15" ht="15.75" customHeight="1" x14ac:dyDescent="0.2">
      <c r="O3549" s="27" t="e">
        <f t="shared" si="136"/>
        <v>#DIV/0!</v>
      </c>
    </row>
    <row r="3550" spans="15:15" ht="15.75" customHeight="1" x14ac:dyDescent="0.2">
      <c r="O3550" s="27" t="e">
        <f t="shared" si="136"/>
        <v>#DIV/0!</v>
      </c>
    </row>
    <row r="3551" spans="15:15" ht="15.75" customHeight="1" x14ac:dyDescent="0.2">
      <c r="O3551" s="27" t="e">
        <f t="shared" si="136"/>
        <v>#DIV/0!</v>
      </c>
    </row>
    <row r="3552" spans="15:15" ht="15.75" customHeight="1" x14ac:dyDescent="0.2">
      <c r="O3552" s="27" t="e">
        <f t="shared" si="136"/>
        <v>#DIV/0!</v>
      </c>
    </row>
    <row r="3553" spans="15:15" ht="15.75" customHeight="1" x14ac:dyDescent="0.2">
      <c r="O3553" s="27" t="e">
        <f t="shared" si="136"/>
        <v>#DIV/0!</v>
      </c>
    </row>
    <row r="3554" spans="15:15" ht="15.75" customHeight="1" x14ac:dyDescent="0.2">
      <c r="O3554" s="27" t="e">
        <f t="shared" si="136"/>
        <v>#DIV/0!</v>
      </c>
    </row>
    <row r="3555" spans="15:15" ht="15.75" customHeight="1" x14ac:dyDescent="0.2">
      <c r="O3555" s="27" t="e">
        <f t="shared" si="136"/>
        <v>#DIV/0!</v>
      </c>
    </row>
    <row r="3556" spans="15:15" ht="15.75" customHeight="1" x14ac:dyDescent="0.2">
      <c r="O3556" s="27" t="e">
        <f t="shared" si="136"/>
        <v>#DIV/0!</v>
      </c>
    </row>
    <row r="3557" spans="15:15" ht="15.75" customHeight="1" x14ac:dyDescent="0.2">
      <c r="O3557" s="27" t="e">
        <f t="shared" si="136"/>
        <v>#DIV/0!</v>
      </c>
    </row>
    <row r="3558" spans="15:15" ht="15.75" customHeight="1" x14ac:dyDescent="0.2">
      <c r="O3558" s="27" t="e">
        <f t="shared" si="136"/>
        <v>#DIV/0!</v>
      </c>
    </row>
    <row r="3559" spans="15:15" ht="15.75" customHeight="1" x14ac:dyDescent="0.2">
      <c r="O3559" s="27" t="e">
        <f t="shared" si="136"/>
        <v>#DIV/0!</v>
      </c>
    </row>
    <row r="3560" spans="15:15" ht="15.75" customHeight="1" x14ac:dyDescent="0.2">
      <c r="O3560" s="27" t="e">
        <f t="shared" si="136"/>
        <v>#DIV/0!</v>
      </c>
    </row>
    <row r="3561" spans="15:15" ht="15.75" customHeight="1" x14ac:dyDescent="0.2">
      <c r="O3561" s="27" t="e">
        <f t="shared" si="136"/>
        <v>#DIV/0!</v>
      </c>
    </row>
    <row r="3562" spans="15:15" ht="15.75" customHeight="1" x14ac:dyDescent="0.2">
      <c r="O3562" s="27" t="e">
        <f t="shared" si="136"/>
        <v>#DIV/0!</v>
      </c>
    </row>
    <row r="3563" spans="15:15" ht="15.75" customHeight="1" x14ac:dyDescent="0.2">
      <c r="O3563" s="27" t="e">
        <f t="shared" si="136"/>
        <v>#DIV/0!</v>
      </c>
    </row>
    <row r="3564" spans="15:15" ht="15.75" customHeight="1" x14ac:dyDescent="0.2">
      <c r="O3564" s="27" t="e">
        <f t="shared" si="136"/>
        <v>#DIV/0!</v>
      </c>
    </row>
    <row r="3565" spans="15:15" ht="15.75" customHeight="1" x14ac:dyDescent="0.2">
      <c r="O3565" s="27" t="e">
        <f t="shared" si="136"/>
        <v>#DIV/0!</v>
      </c>
    </row>
    <row r="3566" spans="15:15" ht="15.75" customHeight="1" x14ac:dyDescent="0.2">
      <c r="O3566" s="27" t="e">
        <f t="shared" si="136"/>
        <v>#DIV/0!</v>
      </c>
    </row>
    <row r="3567" spans="15:15" ht="15.75" customHeight="1" x14ac:dyDescent="0.2">
      <c r="O3567" s="27" t="e">
        <f t="shared" si="136"/>
        <v>#DIV/0!</v>
      </c>
    </row>
    <row r="3568" spans="15:15" ht="15.75" customHeight="1" x14ac:dyDescent="0.2">
      <c r="O3568" s="27" t="e">
        <f t="shared" si="136"/>
        <v>#DIV/0!</v>
      </c>
    </row>
    <row r="3569" spans="15:15" ht="15.75" customHeight="1" x14ac:dyDescent="0.2">
      <c r="O3569" s="27" t="e">
        <f t="shared" si="136"/>
        <v>#DIV/0!</v>
      </c>
    </row>
    <row r="3570" spans="15:15" ht="15.75" customHeight="1" x14ac:dyDescent="0.2">
      <c r="O3570" s="27" t="e">
        <f t="shared" si="136"/>
        <v>#DIV/0!</v>
      </c>
    </row>
    <row r="3571" spans="15:15" ht="15.75" customHeight="1" x14ac:dyDescent="0.2">
      <c r="O3571" s="27" t="e">
        <f t="shared" si="136"/>
        <v>#DIV/0!</v>
      </c>
    </row>
    <row r="3572" spans="15:15" ht="15.75" customHeight="1" x14ac:dyDescent="0.2">
      <c r="O3572" s="27" t="e">
        <f t="shared" si="136"/>
        <v>#DIV/0!</v>
      </c>
    </row>
    <row r="3573" spans="15:15" ht="15.75" customHeight="1" x14ac:dyDescent="0.2">
      <c r="O3573" s="27" t="e">
        <f t="shared" si="136"/>
        <v>#DIV/0!</v>
      </c>
    </row>
    <row r="3574" spans="15:15" ht="15.75" customHeight="1" x14ac:dyDescent="0.2">
      <c r="O3574" s="27" t="e">
        <f t="shared" si="136"/>
        <v>#DIV/0!</v>
      </c>
    </row>
    <row r="3575" spans="15:15" ht="15.75" customHeight="1" x14ac:dyDescent="0.2">
      <c r="O3575" s="27" t="e">
        <f t="shared" si="136"/>
        <v>#DIV/0!</v>
      </c>
    </row>
    <row r="3576" spans="15:15" ht="15.75" customHeight="1" x14ac:dyDescent="0.2">
      <c r="O3576" s="27" t="e">
        <f t="shared" si="136"/>
        <v>#DIV/0!</v>
      </c>
    </row>
    <row r="3577" spans="15:15" ht="15.75" customHeight="1" x14ac:dyDescent="0.2">
      <c r="O3577" s="27" t="e">
        <f t="shared" si="136"/>
        <v>#DIV/0!</v>
      </c>
    </row>
    <row r="3578" spans="15:15" ht="15.75" customHeight="1" x14ac:dyDescent="0.2">
      <c r="O3578" s="27" t="e">
        <f t="shared" si="136"/>
        <v>#DIV/0!</v>
      </c>
    </row>
    <row r="3579" spans="15:15" ht="15.75" customHeight="1" x14ac:dyDescent="0.2">
      <c r="O3579" s="27" t="e">
        <f t="shared" si="136"/>
        <v>#DIV/0!</v>
      </c>
    </row>
    <row r="3580" spans="15:15" ht="15.75" customHeight="1" x14ac:dyDescent="0.2">
      <c r="O3580" s="27" t="e">
        <f t="shared" si="136"/>
        <v>#DIV/0!</v>
      </c>
    </row>
    <row r="3581" spans="15:15" ht="15.75" customHeight="1" x14ac:dyDescent="0.2">
      <c r="O3581" s="27" t="e">
        <f t="shared" si="136"/>
        <v>#DIV/0!</v>
      </c>
    </row>
    <row r="3582" spans="15:15" ht="15.75" customHeight="1" x14ac:dyDescent="0.2">
      <c r="O3582" s="27" t="e">
        <f t="shared" si="136"/>
        <v>#DIV/0!</v>
      </c>
    </row>
    <row r="3583" spans="15:15" ht="15.75" customHeight="1" x14ac:dyDescent="0.2">
      <c r="O3583" s="27" t="e">
        <f t="shared" si="136"/>
        <v>#DIV/0!</v>
      </c>
    </row>
    <row r="3584" spans="15:15" ht="15.75" customHeight="1" x14ac:dyDescent="0.2">
      <c r="O3584" s="27" t="e">
        <f t="shared" si="136"/>
        <v>#DIV/0!</v>
      </c>
    </row>
    <row r="3585" spans="15:15" ht="15.75" customHeight="1" x14ac:dyDescent="0.2">
      <c r="O3585" s="27" t="e">
        <f t="shared" si="136"/>
        <v>#DIV/0!</v>
      </c>
    </row>
    <row r="3586" spans="15:15" ht="15.75" customHeight="1" x14ac:dyDescent="0.2">
      <c r="O3586" s="27" t="e">
        <f t="shared" si="136"/>
        <v>#DIV/0!</v>
      </c>
    </row>
    <row r="3587" spans="15:15" ht="15.75" customHeight="1" x14ac:dyDescent="0.2">
      <c r="O3587" s="27" t="e">
        <f t="shared" ref="O3587:O3650" si="137">(E3587-F3587)/E3587</f>
        <v>#DIV/0!</v>
      </c>
    </row>
    <row r="3588" spans="15:15" ht="15.75" customHeight="1" x14ac:dyDescent="0.2">
      <c r="O3588" s="27" t="e">
        <f t="shared" si="137"/>
        <v>#DIV/0!</v>
      </c>
    </row>
    <row r="3589" spans="15:15" ht="15.75" customHeight="1" x14ac:dyDescent="0.2">
      <c r="O3589" s="27" t="e">
        <f t="shared" si="137"/>
        <v>#DIV/0!</v>
      </c>
    </row>
    <row r="3590" spans="15:15" ht="15.75" customHeight="1" x14ac:dyDescent="0.2">
      <c r="O3590" s="27" t="e">
        <f t="shared" si="137"/>
        <v>#DIV/0!</v>
      </c>
    </row>
    <row r="3591" spans="15:15" ht="15.75" customHeight="1" x14ac:dyDescent="0.2">
      <c r="O3591" s="27" t="e">
        <f t="shared" si="137"/>
        <v>#DIV/0!</v>
      </c>
    </row>
    <row r="3592" spans="15:15" ht="15.75" customHeight="1" x14ac:dyDescent="0.2">
      <c r="O3592" s="27" t="e">
        <f t="shared" si="137"/>
        <v>#DIV/0!</v>
      </c>
    </row>
    <row r="3593" spans="15:15" ht="15.75" customHeight="1" x14ac:dyDescent="0.2">
      <c r="O3593" s="27" t="e">
        <f t="shared" si="137"/>
        <v>#DIV/0!</v>
      </c>
    </row>
    <row r="3594" spans="15:15" ht="15.75" customHeight="1" x14ac:dyDescent="0.2">
      <c r="O3594" s="27" t="e">
        <f t="shared" si="137"/>
        <v>#DIV/0!</v>
      </c>
    </row>
    <row r="3595" spans="15:15" ht="15.75" customHeight="1" x14ac:dyDescent="0.2">
      <c r="O3595" s="27" t="e">
        <f t="shared" si="137"/>
        <v>#DIV/0!</v>
      </c>
    </row>
    <row r="3596" spans="15:15" ht="15.75" customHeight="1" x14ac:dyDescent="0.2">
      <c r="O3596" s="27" t="e">
        <f t="shared" si="137"/>
        <v>#DIV/0!</v>
      </c>
    </row>
    <row r="3597" spans="15:15" ht="15.75" customHeight="1" x14ac:dyDescent="0.2">
      <c r="O3597" s="27" t="e">
        <f t="shared" si="137"/>
        <v>#DIV/0!</v>
      </c>
    </row>
    <row r="3598" spans="15:15" ht="15.75" customHeight="1" x14ac:dyDescent="0.2">
      <c r="O3598" s="27" t="e">
        <f t="shared" si="137"/>
        <v>#DIV/0!</v>
      </c>
    </row>
    <row r="3599" spans="15:15" ht="15.75" customHeight="1" x14ac:dyDescent="0.2">
      <c r="O3599" s="27" t="e">
        <f t="shared" si="137"/>
        <v>#DIV/0!</v>
      </c>
    </row>
    <row r="3600" spans="15:15" ht="15.75" customHeight="1" x14ac:dyDescent="0.2">
      <c r="O3600" s="27" t="e">
        <f t="shared" si="137"/>
        <v>#DIV/0!</v>
      </c>
    </row>
    <row r="3601" spans="15:15" ht="15.75" customHeight="1" x14ac:dyDescent="0.2">
      <c r="O3601" s="27" t="e">
        <f t="shared" si="137"/>
        <v>#DIV/0!</v>
      </c>
    </row>
    <row r="3602" spans="15:15" ht="15.75" customHeight="1" x14ac:dyDescent="0.2">
      <c r="O3602" s="27" t="e">
        <f t="shared" si="137"/>
        <v>#DIV/0!</v>
      </c>
    </row>
    <row r="3603" spans="15:15" ht="15.75" customHeight="1" x14ac:dyDescent="0.2">
      <c r="O3603" s="27" t="e">
        <f t="shared" si="137"/>
        <v>#DIV/0!</v>
      </c>
    </row>
    <row r="3604" spans="15:15" ht="15.75" customHeight="1" x14ac:dyDescent="0.2">
      <c r="O3604" s="27" t="e">
        <f t="shared" si="137"/>
        <v>#DIV/0!</v>
      </c>
    </row>
    <row r="3605" spans="15:15" ht="15.75" customHeight="1" x14ac:dyDescent="0.2">
      <c r="O3605" s="27" t="e">
        <f t="shared" si="137"/>
        <v>#DIV/0!</v>
      </c>
    </row>
    <row r="3606" spans="15:15" ht="15.75" customHeight="1" x14ac:dyDescent="0.2">
      <c r="O3606" s="27" t="e">
        <f t="shared" si="137"/>
        <v>#DIV/0!</v>
      </c>
    </row>
    <row r="3607" spans="15:15" ht="15.75" customHeight="1" x14ac:dyDescent="0.2">
      <c r="O3607" s="27" t="e">
        <f t="shared" si="137"/>
        <v>#DIV/0!</v>
      </c>
    </row>
    <row r="3608" spans="15:15" ht="15.75" customHeight="1" x14ac:dyDescent="0.2">
      <c r="O3608" s="27" t="e">
        <f t="shared" si="137"/>
        <v>#DIV/0!</v>
      </c>
    </row>
    <row r="3609" spans="15:15" ht="15.75" customHeight="1" x14ac:dyDescent="0.2">
      <c r="O3609" s="27" t="e">
        <f t="shared" si="137"/>
        <v>#DIV/0!</v>
      </c>
    </row>
    <row r="3610" spans="15:15" ht="15.75" customHeight="1" x14ac:dyDescent="0.2">
      <c r="O3610" s="27" t="e">
        <f t="shared" si="137"/>
        <v>#DIV/0!</v>
      </c>
    </row>
    <row r="3611" spans="15:15" ht="15.75" customHeight="1" x14ac:dyDescent="0.2">
      <c r="O3611" s="27" t="e">
        <f t="shared" si="137"/>
        <v>#DIV/0!</v>
      </c>
    </row>
    <row r="3612" spans="15:15" ht="15.75" customHeight="1" x14ac:dyDescent="0.2">
      <c r="O3612" s="27" t="e">
        <f t="shared" si="137"/>
        <v>#DIV/0!</v>
      </c>
    </row>
    <row r="3613" spans="15:15" ht="15.75" customHeight="1" x14ac:dyDescent="0.2">
      <c r="O3613" s="27" t="e">
        <f t="shared" si="137"/>
        <v>#DIV/0!</v>
      </c>
    </row>
    <row r="3614" spans="15:15" ht="15.75" customHeight="1" x14ac:dyDescent="0.2">
      <c r="O3614" s="27" t="e">
        <f t="shared" si="137"/>
        <v>#DIV/0!</v>
      </c>
    </row>
    <row r="3615" spans="15:15" ht="15.75" customHeight="1" x14ac:dyDescent="0.2">
      <c r="O3615" s="27" t="e">
        <f t="shared" si="137"/>
        <v>#DIV/0!</v>
      </c>
    </row>
    <row r="3616" spans="15:15" ht="15.75" customHeight="1" x14ac:dyDescent="0.2">
      <c r="O3616" s="27" t="e">
        <f t="shared" si="137"/>
        <v>#DIV/0!</v>
      </c>
    </row>
    <row r="3617" spans="15:15" ht="15.75" customHeight="1" x14ac:dyDescent="0.2">
      <c r="O3617" s="27" t="e">
        <f t="shared" si="137"/>
        <v>#DIV/0!</v>
      </c>
    </row>
    <row r="3618" spans="15:15" ht="15.75" customHeight="1" x14ac:dyDescent="0.2">
      <c r="O3618" s="27" t="e">
        <f t="shared" si="137"/>
        <v>#DIV/0!</v>
      </c>
    </row>
    <row r="3619" spans="15:15" ht="15.75" customHeight="1" x14ac:dyDescent="0.2">
      <c r="O3619" s="27" t="e">
        <f t="shared" si="137"/>
        <v>#DIV/0!</v>
      </c>
    </row>
    <row r="3620" spans="15:15" ht="15.75" customHeight="1" x14ac:dyDescent="0.2">
      <c r="O3620" s="27" t="e">
        <f t="shared" si="137"/>
        <v>#DIV/0!</v>
      </c>
    </row>
    <row r="3621" spans="15:15" ht="15.75" customHeight="1" x14ac:dyDescent="0.2">
      <c r="O3621" s="27" t="e">
        <f t="shared" si="137"/>
        <v>#DIV/0!</v>
      </c>
    </row>
    <row r="3622" spans="15:15" ht="15.75" customHeight="1" x14ac:dyDescent="0.2">
      <c r="O3622" s="27" t="e">
        <f t="shared" si="137"/>
        <v>#DIV/0!</v>
      </c>
    </row>
    <row r="3623" spans="15:15" ht="15.75" customHeight="1" x14ac:dyDescent="0.2">
      <c r="O3623" s="27" t="e">
        <f t="shared" si="137"/>
        <v>#DIV/0!</v>
      </c>
    </row>
    <row r="3624" spans="15:15" ht="15.75" customHeight="1" x14ac:dyDescent="0.2">
      <c r="O3624" s="27" t="e">
        <f t="shared" si="137"/>
        <v>#DIV/0!</v>
      </c>
    </row>
    <row r="3625" spans="15:15" ht="15.75" customHeight="1" x14ac:dyDescent="0.2">
      <c r="O3625" s="27" t="e">
        <f t="shared" si="137"/>
        <v>#DIV/0!</v>
      </c>
    </row>
    <row r="3626" spans="15:15" ht="15.75" customHeight="1" x14ac:dyDescent="0.2">
      <c r="O3626" s="27" t="e">
        <f t="shared" si="137"/>
        <v>#DIV/0!</v>
      </c>
    </row>
    <row r="3627" spans="15:15" ht="15.75" customHeight="1" x14ac:dyDescent="0.2">
      <c r="O3627" s="27" t="e">
        <f t="shared" si="137"/>
        <v>#DIV/0!</v>
      </c>
    </row>
    <row r="3628" spans="15:15" ht="15.75" customHeight="1" x14ac:dyDescent="0.2">
      <c r="O3628" s="27" t="e">
        <f t="shared" si="137"/>
        <v>#DIV/0!</v>
      </c>
    </row>
    <row r="3629" spans="15:15" ht="15.75" customHeight="1" x14ac:dyDescent="0.2">
      <c r="O3629" s="27" t="e">
        <f t="shared" si="137"/>
        <v>#DIV/0!</v>
      </c>
    </row>
    <row r="3630" spans="15:15" ht="15.75" customHeight="1" x14ac:dyDescent="0.2">
      <c r="O3630" s="27" t="e">
        <f t="shared" si="137"/>
        <v>#DIV/0!</v>
      </c>
    </row>
    <row r="3631" spans="15:15" ht="15.75" customHeight="1" x14ac:dyDescent="0.2">
      <c r="O3631" s="27" t="e">
        <f t="shared" si="137"/>
        <v>#DIV/0!</v>
      </c>
    </row>
    <row r="3632" spans="15:15" ht="15.75" customHeight="1" x14ac:dyDescent="0.2">
      <c r="O3632" s="27" t="e">
        <f t="shared" si="137"/>
        <v>#DIV/0!</v>
      </c>
    </row>
    <row r="3633" spans="15:15" ht="15.75" customHeight="1" x14ac:dyDescent="0.2">
      <c r="O3633" s="27" t="e">
        <f t="shared" si="137"/>
        <v>#DIV/0!</v>
      </c>
    </row>
    <row r="3634" spans="15:15" ht="15.75" customHeight="1" x14ac:dyDescent="0.2">
      <c r="O3634" s="27" t="e">
        <f t="shared" si="137"/>
        <v>#DIV/0!</v>
      </c>
    </row>
    <row r="3635" spans="15:15" ht="15.75" customHeight="1" x14ac:dyDescent="0.2">
      <c r="O3635" s="27" t="e">
        <f t="shared" si="137"/>
        <v>#DIV/0!</v>
      </c>
    </row>
    <row r="3636" spans="15:15" ht="15.75" customHeight="1" x14ac:dyDescent="0.2">
      <c r="O3636" s="27" t="e">
        <f t="shared" si="137"/>
        <v>#DIV/0!</v>
      </c>
    </row>
    <row r="3637" spans="15:15" ht="15.75" customHeight="1" x14ac:dyDescent="0.2">
      <c r="O3637" s="27" t="e">
        <f t="shared" si="137"/>
        <v>#DIV/0!</v>
      </c>
    </row>
    <row r="3638" spans="15:15" ht="15.75" customHeight="1" x14ac:dyDescent="0.2">
      <c r="O3638" s="27" t="e">
        <f t="shared" si="137"/>
        <v>#DIV/0!</v>
      </c>
    </row>
    <row r="3639" spans="15:15" ht="15.75" customHeight="1" x14ac:dyDescent="0.2">
      <c r="O3639" s="27" t="e">
        <f t="shared" si="137"/>
        <v>#DIV/0!</v>
      </c>
    </row>
    <row r="3640" spans="15:15" ht="15.75" customHeight="1" x14ac:dyDescent="0.2">
      <c r="O3640" s="27" t="e">
        <f t="shared" si="137"/>
        <v>#DIV/0!</v>
      </c>
    </row>
    <row r="3641" spans="15:15" ht="15.75" customHeight="1" x14ac:dyDescent="0.2">
      <c r="O3641" s="27" t="e">
        <f t="shared" si="137"/>
        <v>#DIV/0!</v>
      </c>
    </row>
    <row r="3642" spans="15:15" ht="15.75" customHeight="1" x14ac:dyDescent="0.2">
      <c r="O3642" s="27" t="e">
        <f t="shared" si="137"/>
        <v>#DIV/0!</v>
      </c>
    </row>
    <row r="3643" spans="15:15" ht="15.75" customHeight="1" x14ac:dyDescent="0.2">
      <c r="O3643" s="27" t="e">
        <f t="shared" si="137"/>
        <v>#DIV/0!</v>
      </c>
    </row>
    <row r="3644" spans="15:15" ht="15.75" customHeight="1" x14ac:dyDescent="0.2">
      <c r="O3644" s="27" t="e">
        <f t="shared" si="137"/>
        <v>#DIV/0!</v>
      </c>
    </row>
    <row r="3645" spans="15:15" ht="15.75" customHeight="1" x14ac:dyDescent="0.2">
      <c r="O3645" s="27" t="e">
        <f t="shared" si="137"/>
        <v>#DIV/0!</v>
      </c>
    </row>
    <row r="3646" spans="15:15" ht="15.75" customHeight="1" x14ac:dyDescent="0.2">
      <c r="O3646" s="27" t="e">
        <f t="shared" si="137"/>
        <v>#DIV/0!</v>
      </c>
    </row>
    <row r="3647" spans="15:15" ht="15.75" customHeight="1" x14ac:dyDescent="0.2">
      <c r="O3647" s="27" t="e">
        <f t="shared" si="137"/>
        <v>#DIV/0!</v>
      </c>
    </row>
    <row r="3648" spans="15:15" ht="15.75" customHeight="1" x14ac:dyDescent="0.2">
      <c r="O3648" s="27" t="e">
        <f t="shared" si="137"/>
        <v>#DIV/0!</v>
      </c>
    </row>
    <row r="3649" spans="15:15" ht="15.75" customHeight="1" x14ac:dyDescent="0.2">
      <c r="O3649" s="27" t="e">
        <f t="shared" si="137"/>
        <v>#DIV/0!</v>
      </c>
    </row>
    <row r="3650" spans="15:15" ht="15.75" customHeight="1" x14ac:dyDescent="0.2">
      <c r="O3650" s="27" t="e">
        <f t="shared" si="137"/>
        <v>#DIV/0!</v>
      </c>
    </row>
    <row r="3651" spans="15:15" ht="15.75" customHeight="1" x14ac:dyDescent="0.2">
      <c r="O3651" s="27" t="e">
        <f t="shared" ref="O3651:O3714" si="138">(E3651-F3651)/E3651</f>
        <v>#DIV/0!</v>
      </c>
    </row>
    <row r="3652" spans="15:15" ht="15.75" customHeight="1" x14ac:dyDescent="0.2">
      <c r="O3652" s="27" t="e">
        <f t="shared" si="138"/>
        <v>#DIV/0!</v>
      </c>
    </row>
    <row r="3653" spans="15:15" ht="15.75" customHeight="1" x14ac:dyDescent="0.2">
      <c r="O3653" s="27" t="e">
        <f t="shared" si="138"/>
        <v>#DIV/0!</v>
      </c>
    </row>
    <row r="3654" spans="15:15" ht="15.75" customHeight="1" x14ac:dyDescent="0.2">
      <c r="O3654" s="27" t="e">
        <f t="shared" si="138"/>
        <v>#DIV/0!</v>
      </c>
    </row>
    <row r="3655" spans="15:15" ht="15.75" customHeight="1" x14ac:dyDescent="0.2">
      <c r="O3655" s="27" t="e">
        <f t="shared" si="138"/>
        <v>#DIV/0!</v>
      </c>
    </row>
    <row r="3656" spans="15:15" ht="15.75" customHeight="1" x14ac:dyDescent="0.2">
      <c r="O3656" s="27" t="e">
        <f t="shared" si="138"/>
        <v>#DIV/0!</v>
      </c>
    </row>
    <row r="3657" spans="15:15" ht="15.75" customHeight="1" x14ac:dyDescent="0.2">
      <c r="O3657" s="27" t="e">
        <f t="shared" si="138"/>
        <v>#DIV/0!</v>
      </c>
    </row>
    <row r="3658" spans="15:15" ht="15.75" customHeight="1" x14ac:dyDescent="0.2">
      <c r="O3658" s="27" t="e">
        <f t="shared" si="138"/>
        <v>#DIV/0!</v>
      </c>
    </row>
    <row r="3659" spans="15:15" ht="15.75" customHeight="1" x14ac:dyDescent="0.2">
      <c r="O3659" s="27" t="e">
        <f t="shared" si="138"/>
        <v>#DIV/0!</v>
      </c>
    </row>
    <row r="3660" spans="15:15" ht="15.75" customHeight="1" x14ac:dyDescent="0.2">
      <c r="O3660" s="27" t="e">
        <f t="shared" si="138"/>
        <v>#DIV/0!</v>
      </c>
    </row>
    <row r="3661" spans="15:15" ht="15.75" customHeight="1" x14ac:dyDescent="0.2">
      <c r="O3661" s="27" t="e">
        <f t="shared" si="138"/>
        <v>#DIV/0!</v>
      </c>
    </row>
    <row r="3662" spans="15:15" ht="15.75" customHeight="1" x14ac:dyDescent="0.2">
      <c r="O3662" s="27" t="e">
        <f t="shared" si="138"/>
        <v>#DIV/0!</v>
      </c>
    </row>
    <row r="3663" spans="15:15" ht="15.75" customHeight="1" x14ac:dyDescent="0.2">
      <c r="O3663" s="27" t="e">
        <f t="shared" si="138"/>
        <v>#DIV/0!</v>
      </c>
    </row>
    <row r="3664" spans="15:15" ht="15.75" customHeight="1" x14ac:dyDescent="0.2">
      <c r="O3664" s="27" t="e">
        <f t="shared" si="138"/>
        <v>#DIV/0!</v>
      </c>
    </row>
    <row r="3665" spans="15:15" ht="15.75" customHeight="1" x14ac:dyDescent="0.2">
      <c r="O3665" s="27" t="e">
        <f t="shared" si="138"/>
        <v>#DIV/0!</v>
      </c>
    </row>
    <row r="3666" spans="15:15" ht="15.75" customHeight="1" x14ac:dyDescent="0.2">
      <c r="O3666" s="27" t="e">
        <f t="shared" si="138"/>
        <v>#DIV/0!</v>
      </c>
    </row>
    <row r="3667" spans="15:15" ht="15.75" customHeight="1" x14ac:dyDescent="0.2">
      <c r="O3667" s="27" t="e">
        <f t="shared" si="138"/>
        <v>#DIV/0!</v>
      </c>
    </row>
    <row r="3668" spans="15:15" ht="15.75" customHeight="1" x14ac:dyDescent="0.2">
      <c r="O3668" s="27" t="e">
        <f t="shared" si="138"/>
        <v>#DIV/0!</v>
      </c>
    </row>
    <row r="3669" spans="15:15" ht="15.75" customHeight="1" x14ac:dyDescent="0.2">
      <c r="O3669" s="27" t="e">
        <f t="shared" si="138"/>
        <v>#DIV/0!</v>
      </c>
    </row>
    <row r="3670" spans="15:15" ht="15.75" customHeight="1" x14ac:dyDescent="0.2">
      <c r="O3670" s="27" t="e">
        <f t="shared" si="138"/>
        <v>#DIV/0!</v>
      </c>
    </row>
    <row r="3671" spans="15:15" ht="15.75" customHeight="1" x14ac:dyDescent="0.2">
      <c r="O3671" s="27" t="e">
        <f t="shared" si="138"/>
        <v>#DIV/0!</v>
      </c>
    </row>
    <row r="3672" spans="15:15" ht="15.75" customHeight="1" x14ac:dyDescent="0.2">
      <c r="O3672" s="27" t="e">
        <f t="shared" si="138"/>
        <v>#DIV/0!</v>
      </c>
    </row>
    <row r="3673" spans="15:15" ht="15.75" customHeight="1" x14ac:dyDescent="0.2">
      <c r="O3673" s="27" t="e">
        <f t="shared" si="138"/>
        <v>#DIV/0!</v>
      </c>
    </row>
    <row r="3674" spans="15:15" ht="15.75" customHeight="1" x14ac:dyDescent="0.2">
      <c r="O3674" s="27" t="e">
        <f t="shared" si="138"/>
        <v>#DIV/0!</v>
      </c>
    </row>
    <row r="3675" spans="15:15" ht="15.75" customHeight="1" x14ac:dyDescent="0.2">
      <c r="O3675" s="27" t="e">
        <f t="shared" si="138"/>
        <v>#DIV/0!</v>
      </c>
    </row>
    <row r="3676" spans="15:15" ht="15.75" customHeight="1" x14ac:dyDescent="0.2">
      <c r="O3676" s="27" t="e">
        <f t="shared" si="138"/>
        <v>#DIV/0!</v>
      </c>
    </row>
    <row r="3677" spans="15:15" ht="15.75" customHeight="1" x14ac:dyDescent="0.2">
      <c r="O3677" s="27" t="e">
        <f t="shared" si="138"/>
        <v>#DIV/0!</v>
      </c>
    </row>
    <row r="3678" spans="15:15" ht="15.75" customHeight="1" x14ac:dyDescent="0.2">
      <c r="O3678" s="27" t="e">
        <f t="shared" si="138"/>
        <v>#DIV/0!</v>
      </c>
    </row>
    <row r="3679" spans="15:15" ht="15.75" customHeight="1" x14ac:dyDescent="0.2">
      <c r="O3679" s="27" t="e">
        <f t="shared" si="138"/>
        <v>#DIV/0!</v>
      </c>
    </row>
    <row r="3680" spans="15:15" ht="15.75" customHeight="1" x14ac:dyDescent="0.2">
      <c r="O3680" s="27" t="e">
        <f t="shared" si="138"/>
        <v>#DIV/0!</v>
      </c>
    </row>
    <row r="3681" spans="15:15" ht="15.75" customHeight="1" x14ac:dyDescent="0.2">
      <c r="O3681" s="27" t="e">
        <f t="shared" si="138"/>
        <v>#DIV/0!</v>
      </c>
    </row>
    <row r="3682" spans="15:15" ht="15.75" customHeight="1" x14ac:dyDescent="0.2">
      <c r="O3682" s="27" t="e">
        <f t="shared" si="138"/>
        <v>#DIV/0!</v>
      </c>
    </row>
    <row r="3683" spans="15:15" ht="15.75" customHeight="1" x14ac:dyDescent="0.2">
      <c r="O3683" s="27" t="e">
        <f t="shared" si="138"/>
        <v>#DIV/0!</v>
      </c>
    </row>
    <row r="3684" spans="15:15" ht="15.75" customHeight="1" x14ac:dyDescent="0.2">
      <c r="O3684" s="27" t="e">
        <f t="shared" si="138"/>
        <v>#DIV/0!</v>
      </c>
    </row>
    <row r="3685" spans="15:15" ht="15.75" customHeight="1" x14ac:dyDescent="0.2">
      <c r="O3685" s="27" t="e">
        <f t="shared" si="138"/>
        <v>#DIV/0!</v>
      </c>
    </row>
    <row r="3686" spans="15:15" ht="15.75" customHeight="1" x14ac:dyDescent="0.2">
      <c r="O3686" s="27" t="e">
        <f t="shared" si="138"/>
        <v>#DIV/0!</v>
      </c>
    </row>
    <row r="3687" spans="15:15" ht="15.75" customHeight="1" x14ac:dyDescent="0.2">
      <c r="O3687" s="27" t="e">
        <f t="shared" si="138"/>
        <v>#DIV/0!</v>
      </c>
    </row>
    <row r="3688" spans="15:15" ht="15.75" customHeight="1" x14ac:dyDescent="0.2">
      <c r="O3688" s="27" t="e">
        <f t="shared" si="138"/>
        <v>#DIV/0!</v>
      </c>
    </row>
    <row r="3689" spans="15:15" ht="15.75" customHeight="1" x14ac:dyDescent="0.2">
      <c r="O3689" s="27" t="e">
        <f t="shared" si="138"/>
        <v>#DIV/0!</v>
      </c>
    </row>
    <row r="3690" spans="15:15" ht="15.75" customHeight="1" x14ac:dyDescent="0.2">
      <c r="O3690" s="27" t="e">
        <f t="shared" si="138"/>
        <v>#DIV/0!</v>
      </c>
    </row>
    <row r="3691" spans="15:15" ht="15.75" customHeight="1" x14ac:dyDescent="0.2">
      <c r="O3691" s="27" t="e">
        <f t="shared" si="138"/>
        <v>#DIV/0!</v>
      </c>
    </row>
    <row r="3692" spans="15:15" ht="15.75" customHeight="1" x14ac:dyDescent="0.2">
      <c r="O3692" s="27" t="e">
        <f t="shared" si="138"/>
        <v>#DIV/0!</v>
      </c>
    </row>
    <row r="3693" spans="15:15" ht="15.75" customHeight="1" x14ac:dyDescent="0.2">
      <c r="O3693" s="27" t="e">
        <f t="shared" si="138"/>
        <v>#DIV/0!</v>
      </c>
    </row>
    <row r="3694" spans="15:15" ht="15.75" customHeight="1" x14ac:dyDescent="0.2">
      <c r="O3694" s="27" t="e">
        <f t="shared" si="138"/>
        <v>#DIV/0!</v>
      </c>
    </row>
    <row r="3695" spans="15:15" ht="15.75" customHeight="1" x14ac:dyDescent="0.2">
      <c r="O3695" s="27" t="e">
        <f t="shared" si="138"/>
        <v>#DIV/0!</v>
      </c>
    </row>
    <row r="3696" spans="15:15" ht="15.75" customHeight="1" x14ac:dyDescent="0.2">
      <c r="O3696" s="27" t="e">
        <f t="shared" si="138"/>
        <v>#DIV/0!</v>
      </c>
    </row>
    <row r="3697" spans="15:15" ht="15.75" customHeight="1" x14ac:dyDescent="0.2">
      <c r="O3697" s="27" t="e">
        <f t="shared" si="138"/>
        <v>#DIV/0!</v>
      </c>
    </row>
    <row r="3698" spans="15:15" ht="15.75" customHeight="1" x14ac:dyDescent="0.2">
      <c r="O3698" s="27" t="e">
        <f t="shared" si="138"/>
        <v>#DIV/0!</v>
      </c>
    </row>
    <row r="3699" spans="15:15" ht="15.75" customHeight="1" x14ac:dyDescent="0.2">
      <c r="O3699" s="27" t="e">
        <f t="shared" si="138"/>
        <v>#DIV/0!</v>
      </c>
    </row>
    <row r="3700" spans="15:15" ht="15.75" customHeight="1" x14ac:dyDescent="0.2">
      <c r="O3700" s="27" t="e">
        <f t="shared" si="138"/>
        <v>#DIV/0!</v>
      </c>
    </row>
    <row r="3701" spans="15:15" ht="15.75" customHeight="1" x14ac:dyDescent="0.2">
      <c r="O3701" s="27" t="e">
        <f t="shared" si="138"/>
        <v>#DIV/0!</v>
      </c>
    </row>
    <row r="3702" spans="15:15" ht="15.75" customHeight="1" x14ac:dyDescent="0.2">
      <c r="O3702" s="27" t="e">
        <f t="shared" si="138"/>
        <v>#DIV/0!</v>
      </c>
    </row>
    <row r="3703" spans="15:15" ht="15.75" customHeight="1" x14ac:dyDescent="0.2">
      <c r="O3703" s="27" t="e">
        <f t="shared" si="138"/>
        <v>#DIV/0!</v>
      </c>
    </row>
    <row r="3704" spans="15:15" ht="15.75" customHeight="1" x14ac:dyDescent="0.2">
      <c r="O3704" s="27" t="e">
        <f t="shared" si="138"/>
        <v>#DIV/0!</v>
      </c>
    </row>
    <row r="3705" spans="15:15" ht="15.75" customHeight="1" x14ac:dyDescent="0.2">
      <c r="O3705" s="27" t="e">
        <f t="shared" si="138"/>
        <v>#DIV/0!</v>
      </c>
    </row>
    <row r="3706" spans="15:15" ht="15.75" customHeight="1" x14ac:dyDescent="0.2">
      <c r="O3706" s="27" t="e">
        <f t="shared" si="138"/>
        <v>#DIV/0!</v>
      </c>
    </row>
    <row r="3707" spans="15:15" ht="15.75" customHeight="1" x14ac:dyDescent="0.2">
      <c r="O3707" s="27" t="e">
        <f t="shared" si="138"/>
        <v>#DIV/0!</v>
      </c>
    </row>
    <row r="3708" spans="15:15" ht="15.75" customHeight="1" x14ac:dyDescent="0.2">
      <c r="O3708" s="27" t="e">
        <f t="shared" si="138"/>
        <v>#DIV/0!</v>
      </c>
    </row>
    <row r="3709" spans="15:15" ht="15.75" customHeight="1" x14ac:dyDescent="0.2">
      <c r="O3709" s="27" t="e">
        <f t="shared" si="138"/>
        <v>#DIV/0!</v>
      </c>
    </row>
    <row r="3710" spans="15:15" ht="15.75" customHeight="1" x14ac:dyDescent="0.2">
      <c r="O3710" s="27" t="e">
        <f t="shared" si="138"/>
        <v>#DIV/0!</v>
      </c>
    </row>
    <row r="3711" spans="15:15" ht="15.75" customHeight="1" x14ac:dyDescent="0.2">
      <c r="O3711" s="27" t="e">
        <f t="shared" si="138"/>
        <v>#DIV/0!</v>
      </c>
    </row>
    <row r="3712" spans="15:15" ht="15.75" customHeight="1" x14ac:dyDescent="0.2">
      <c r="O3712" s="27" t="e">
        <f t="shared" si="138"/>
        <v>#DIV/0!</v>
      </c>
    </row>
    <row r="3713" spans="15:15" ht="15.75" customHeight="1" x14ac:dyDescent="0.2">
      <c r="O3713" s="27" t="e">
        <f t="shared" si="138"/>
        <v>#DIV/0!</v>
      </c>
    </row>
    <row r="3714" spans="15:15" ht="15.75" customHeight="1" x14ac:dyDescent="0.2">
      <c r="O3714" s="27" t="e">
        <f t="shared" si="138"/>
        <v>#DIV/0!</v>
      </c>
    </row>
    <row r="3715" spans="15:15" ht="15.75" customHeight="1" x14ac:dyDescent="0.2">
      <c r="O3715" s="27" t="e">
        <f t="shared" ref="O3715:O3778" si="139">(E3715-F3715)/E3715</f>
        <v>#DIV/0!</v>
      </c>
    </row>
    <row r="3716" spans="15:15" ht="15.75" customHeight="1" x14ac:dyDescent="0.2">
      <c r="O3716" s="27" t="e">
        <f t="shared" si="139"/>
        <v>#DIV/0!</v>
      </c>
    </row>
    <row r="3717" spans="15:15" ht="15.75" customHeight="1" x14ac:dyDescent="0.2">
      <c r="O3717" s="27" t="e">
        <f t="shared" si="139"/>
        <v>#DIV/0!</v>
      </c>
    </row>
    <row r="3718" spans="15:15" ht="15.75" customHeight="1" x14ac:dyDescent="0.2">
      <c r="O3718" s="27" t="e">
        <f t="shared" si="139"/>
        <v>#DIV/0!</v>
      </c>
    </row>
    <row r="3719" spans="15:15" ht="15.75" customHeight="1" x14ac:dyDescent="0.2">
      <c r="O3719" s="27" t="e">
        <f t="shared" si="139"/>
        <v>#DIV/0!</v>
      </c>
    </row>
    <row r="3720" spans="15:15" ht="15.75" customHeight="1" x14ac:dyDescent="0.2">
      <c r="O3720" s="27" t="e">
        <f t="shared" si="139"/>
        <v>#DIV/0!</v>
      </c>
    </row>
    <row r="3721" spans="15:15" ht="15.75" customHeight="1" x14ac:dyDescent="0.2">
      <c r="O3721" s="27" t="e">
        <f t="shared" si="139"/>
        <v>#DIV/0!</v>
      </c>
    </row>
    <row r="3722" spans="15:15" ht="15.75" customHeight="1" x14ac:dyDescent="0.2">
      <c r="O3722" s="27" t="e">
        <f t="shared" si="139"/>
        <v>#DIV/0!</v>
      </c>
    </row>
    <row r="3723" spans="15:15" ht="15.75" customHeight="1" x14ac:dyDescent="0.2">
      <c r="O3723" s="27" t="e">
        <f t="shared" si="139"/>
        <v>#DIV/0!</v>
      </c>
    </row>
    <row r="3724" spans="15:15" ht="15.75" customHeight="1" x14ac:dyDescent="0.2">
      <c r="O3724" s="27" t="e">
        <f t="shared" si="139"/>
        <v>#DIV/0!</v>
      </c>
    </row>
    <row r="3725" spans="15:15" ht="15.75" customHeight="1" x14ac:dyDescent="0.2">
      <c r="O3725" s="27" t="e">
        <f t="shared" si="139"/>
        <v>#DIV/0!</v>
      </c>
    </row>
    <row r="3726" spans="15:15" ht="15.75" customHeight="1" x14ac:dyDescent="0.2">
      <c r="O3726" s="27" t="e">
        <f t="shared" si="139"/>
        <v>#DIV/0!</v>
      </c>
    </row>
    <row r="3727" spans="15:15" ht="15.75" customHeight="1" x14ac:dyDescent="0.2">
      <c r="O3727" s="27" t="e">
        <f t="shared" si="139"/>
        <v>#DIV/0!</v>
      </c>
    </row>
    <row r="3728" spans="15:15" ht="15.75" customHeight="1" x14ac:dyDescent="0.2">
      <c r="O3728" s="27" t="e">
        <f t="shared" si="139"/>
        <v>#DIV/0!</v>
      </c>
    </row>
    <row r="3729" spans="15:15" ht="15.75" customHeight="1" x14ac:dyDescent="0.2">
      <c r="O3729" s="27" t="e">
        <f t="shared" si="139"/>
        <v>#DIV/0!</v>
      </c>
    </row>
    <row r="3730" spans="15:15" ht="15.75" customHeight="1" x14ac:dyDescent="0.2">
      <c r="O3730" s="27" t="e">
        <f t="shared" si="139"/>
        <v>#DIV/0!</v>
      </c>
    </row>
    <row r="3731" spans="15:15" ht="15.75" customHeight="1" x14ac:dyDescent="0.2">
      <c r="O3731" s="27" t="e">
        <f t="shared" si="139"/>
        <v>#DIV/0!</v>
      </c>
    </row>
    <row r="3732" spans="15:15" ht="15.75" customHeight="1" x14ac:dyDescent="0.2">
      <c r="O3732" s="27" t="e">
        <f t="shared" si="139"/>
        <v>#DIV/0!</v>
      </c>
    </row>
    <row r="3733" spans="15:15" ht="15.75" customHeight="1" x14ac:dyDescent="0.2">
      <c r="O3733" s="27" t="e">
        <f t="shared" si="139"/>
        <v>#DIV/0!</v>
      </c>
    </row>
    <row r="3734" spans="15:15" ht="15.75" customHeight="1" x14ac:dyDescent="0.2">
      <c r="O3734" s="27" t="e">
        <f t="shared" si="139"/>
        <v>#DIV/0!</v>
      </c>
    </row>
    <row r="3735" spans="15:15" ht="15.75" customHeight="1" x14ac:dyDescent="0.2">
      <c r="O3735" s="27" t="e">
        <f t="shared" si="139"/>
        <v>#DIV/0!</v>
      </c>
    </row>
    <row r="3736" spans="15:15" ht="15.75" customHeight="1" x14ac:dyDescent="0.2">
      <c r="O3736" s="27" t="e">
        <f t="shared" si="139"/>
        <v>#DIV/0!</v>
      </c>
    </row>
    <row r="3737" spans="15:15" ht="15.75" customHeight="1" x14ac:dyDescent="0.2">
      <c r="O3737" s="27" t="e">
        <f t="shared" si="139"/>
        <v>#DIV/0!</v>
      </c>
    </row>
    <row r="3738" spans="15:15" ht="15.75" customHeight="1" x14ac:dyDescent="0.2">
      <c r="O3738" s="27" t="e">
        <f t="shared" si="139"/>
        <v>#DIV/0!</v>
      </c>
    </row>
    <row r="3739" spans="15:15" ht="15.75" customHeight="1" x14ac:dyDescent="0.2">
      <c r="O3739" s="27" t="e">
        <f t="shared" si="139"/>
        <v>#DIV/0!</v>
      </c>
    </row>
    <row r="3740" spans="15:15" ht="15.75" customHeight="1" x14ac:dyDescent="0.2">
      <c r="O3740" s="27" t="e">
        <f t="shared" si="139"/>
        <v>#DIV/0!</v>
      </c>
    </row>
    <row r="3741" spans="15:15" ht="15.75" customHeight="1" x14ac:dyDescent="0.2">
      <c r="O3741" s="27" t="e">
        <f t="shared" si="139"/>
        <v>#DIV/0!</v>
      </c>
    </row>
    <row r="3742" spans="15:15" ht="15.75" customHeight="1" x14ac:dyDescent="0.2">
      <c r="O3742" s="27" t="e">
        <f t="shared" si="139"/>
        <v>#DIV/0!</v>
      </c>
    </row>
    <row r="3743" spans="15:15" ht="15.75" customHeight="1" x14ac:dyDescent="0.2">
      <c r="O3743" s="27" t="e">
        <f t="shared" si="139"/>
        <v>#DIV/0!</v>
      </c>
    </row>
    <row r="3744" spans="15:15" ht="15.75" customHeight="1" x14ac:dyDescent="0.2">
      <c r="O3744" s="27" t="e">
        <f t="shared" si="139"/>
        <v>#DIV/0!</v>
      </c>
    </row>
    <row r="3745" spans="15:15" ht="15.75" customHeight="1" x14ac:dyDescent="0.2">
      <c r="O3745" s="27" t="e">
        <f t="shared" si="139"/>
        <v>#DIV/0!</v>
      </c>
    </row>
    <row r="3746" spans="15:15" ht="15.75" customHeight="1" x14ac:dyDescent="0.2">
      <c r="O3746" s="27" t="e">
        <f t="shared" si="139"/>
        <v>#DIV/0!</v>
      </c>
    </row>
    <row r="3747" spans="15:15" ht="15.75" customHeight="1" x14ac:dyDescent="0.2">
      <c r="O3747" s="27" t="e">
        <f t="shared" si="139"/>
        <v>#DIV/0!</v>
      </c>
    </row>
    <row r="3748" spans="15:15" ht="15.75" customHeight="1" x14ac:dyDescent="0.2">
      <c r="O3748" s="27" t="e">
        <f t="shared" si="139"/>
        <v>#DIV/0!</v>
      </c>
    </row>
    <row r="3749" spans="15:15" ht="15.75" customHeight="1" x14ac:dyDescent="0.2">
      <c r="O3749" s="27" t="e">
        <f t="shared" si="139"/>
        <v>#DIV/0!</v>
      </c>
    </row>
    <row r="3750" spans="15:15" ht="15.75" customHeight="1" x14ac:dyDescent="0.2">
      <c r="O3750" s="27" t="e">
        <f t="shared" si="139"/>
        <v>#DIV/0!</v>
      </c>
    </row>
    <row r="3751" spans="15:15" ht="15.75" customHeight="1" x14ac:dyDescent="0.2">
      <c r="O3751" s="27" t="e">
        <f t="shared" si="139"/>
        <v>#DIV/0!</v>
      </c>
    </row>
    <row r="3752" spans="15:15" ht="15.75" customHeight="1" x14ac:dyDescent="0.2">
      <c r="O3752" s="27" t="e">
        <f t="shared" si="139"/>
        <v>#DIV/0!</v>
      </c>
    </row>
    <row r="3753" spans="15:15" ht="15.75" customHeight="1" x14ac:dyDescent="0.2">
      <c r="O3753" s="27" t="e">
        <f t="shared" si="139"/>
        <v>#DIV/0!</v>
      </c>
    </row>
    <row r="3754" spans="15:15" ht="15.75" customHeight="1" x14ac:dyDescent="0.2">
      <c r="O3754" s="27" t="e">
        <f t="shared" si="139"/>
        <v>#DIV/0!</v>
      </c>
    </row>
    <row r="3755" spans="15:15" ht="15.75" customHeight="1" x14ac:dyDescent="0.2">
      <c r="O3755" s="27" t="e">
        <f t="shared" si="139"/>
        <v>#DIV/0!</v>
      </c>
    </row>
    <row r="3756" spans="15:15" ht="15.75" customHeight="1" x14ac:dyDescent="0.2">
      <c r="O3756" s="27" t="e">
        <f t="shared" si="139"/>
        <v>#DIV/0!</v>
      </c>
    </row>
    <row r="3757" spans="15:15" ht="15.75" customHeight="1" x14ac:dyDescent="0.2">
      <c r="O3757" s="27" t="e">
        <f t="shared" si="139"/>
        <v>#DIV/0!</v>
      </c>
    </row>
    <row r="3758" spans="15:15" ht="15.75" customHeight="1" x14ac:dyDescent="0.2">
      <c r="O3758" s="27" t="e">
        <f t="shared" si="139"/>
        <v>#DIV/0!</v>
      </c>
    </row>
    <row r="3759" spans="15:15" ht="15.75" customHeight="1" x14ac:dyDescent="0.2">
      <c r="O3759" s="27" t="e">
        <f t="shared" si="139"/>
        <v>#DIV/0!</v>
      </c>
    </row>
    <row r="3760" spans="15:15" ht="15.75" customHeight="1" x14ac:dyDescent="0.2">
      <c r="O3760" s="27" t="e">
        <f t="shared" si="139"/>
        <v>#DIV/0!</v>
      </c>
    </row>
    <row r="3761" spans="15:15" ht="15.75" customHeight="1" x14ac:dyDescent="0.2">
      <c r="O3761" s="27" t="e">
        <f t="shared" si="139"/>
        <v>#DIV/0!</v>
      </c>
    </row>
    <row r="3762" spans="15:15" ht="15.75" customHeight="1" x14ac:dyDescent="0.2">
      <c r="O3762" s="27" t="e">
        <f t="shared" si="139"/>
        <v>#DIV/0!</v>
      </c>
    </row>
    <row r="3763" spans="15:15" ht="15.75" customHeight="1" x14ac:dyDescent="0.2">
      <c r="O3763" s="27" t="e">
        <f t="shared" si="139"/>
        <v>#DIV/0!</v>
      </c>
    </row>
    <row r="3764" spans="15:15" ht="15.75" customHeight="1" x14ac:dyDescent="0.2">
      <c r="O3764" s="27" t="e">
        <f t="shared" si="139"/>
        <v>#DIV/0!</v>
      </c>
    </row>
    <row r="3765" spans="15:15" ht="15.75" customHeight="1" x14ac:dyDescent="0.2">
      <c r="O3765" s="27" t="e">
        <f t="shared" si="139"/>
        <v>#DIV/0!</v>
      </c>
    </row>
    <row r="3766" spans="15:15" ht="15.75" customHeight="1" x14ac:dyDescent="0.2">
      <c r="O3766" s="27" t="e">
        <f t="shared" si="139"/>
        <v>#DIV/0!</v>
      </c>
    </row>
    <row r="3767" spans="15:15" ht="15.75" customHeight="1" x14ac:dyDescent="0.2">
      <c r="O3767" s="27" t="e">
        <f t="shared" si="139"/>
        <v>#DIV/0!</v>
      </c>
    </row>
    <row r="3768" spans="15:15" ht="15.75" customHeight="1" x14ac:dyDescent="0.2">
      <c r="O3768" s="27" t="e">
        <f t="shared" si="139"/>
        <v>#DIV/0!</v>
      </c>
    </row>
    <row r="3769" spans="15:15" ht="15.75" customHeight="1" x14ac:dyDescent="0.2">
      <c r="O3769" s="27" t="e">
        <f t="shared" si="139"/>
        <v>#DIV/0!</v>
      </c>
    </row>
    <row r="3770" spans="15:15" ht="15.75" customHeight="1" x14ac:dyDescent="0.2">
      <c r="O3770" s="27" t="e">
        <f t="shared" si="139"/>
        <v>#DIV/0!</v>
      </c>
    </row>
    <row r="3771" spans="15:15" ht="15.75" customHeight="1" x14ac:dyDescent="0.2">
      <c r="O3771" s="27" t="e">
        <f t="shared" si="139"/>
        <v>#DIV/0!</v>
      </c>
    </row>
    <row r="3772" spans="15:15" ht="15.75" customHeight="1" x14ac:dyDescent="0.2">
      <c r="O3772" s="27" t="e">
        <f t="shared" si="139"/>
        <v>#DIV/0!</v>
      </c>
    </row>
    <row r="3773" spans="15:15" ht="15.75" customHeight="1" x14ac:dyDescent="0.2">
      <c r="O3773" s="27" t="e">
        <f t="shared" si="139"/>
        <v>#DIV/0!</v>
      </c>
    </row>
    <row r="3774" spans="15:15" ht="15.75" customHeight="1" x14ac:dyDescent="0.2">
      <c r="O3774" s="27" t="e">
        <f t="shared" si="139"/>
        <v>#DIV/0!</v>
      </c>
    </row>
    <row r="3775" spans="15:15" ht="15.75" customHeight="1" x14ac:dyDescent="0.2">
      <c r="O3775" s="27" t="e">
        <f t="shared" si="139"/>
        <v>#DIV/0!</v>
      </c>
    </row>
    <row r="3776" spans="15:15" ht="15.75" customHeight="1" x14ac:dyDescent="0.2">
      <c r="O3776" s="27" t="e">
        <f t="shared" si="139"/>
        <v>#DIV/0!</v>
      </c>
    </row>
    <row r="3777" spans="15:15" ht="15.75" customHeight="1" x14ac:dyDescent="0.2">
      <c r="O3777" s="27" t="e">
        <f t="shared" si="139"/>
        <v>#DIV/0!</v>
      </c>
    </row>
    <row r="3778" spans="15:15" ht="15.75" customHeight="1" x14ac:dyDescent="0.2">
      <c r="O3778" s="27" t="e">
        <f t="shared" si="139"/>
        <v>#DIV/0!</v>
      </c>
    </row>
    <row r="3779" spans="15:15" ht="15.75" customHeight="1" x14ac:dyDescent="0.2">
      <c r="O3779" s="27" t="e">
        <f t="shared" ref="O3779:O3842" si="140">(E3779-F3779)/E3779</f>
        <v>#DIV/0!</v>
      </c>
    </row>
    <row r="3780" spans="15:15" ht="15.75" customHeight="1" x14ac:dyDescent="0.2">
      <c r="O3780" s="27" t="e">
        <f t="shared" si="140"/>
        <v>#DIV/0!</v>
      </c>
    </row>
    <row r="3781" spans="15:15" ht="15.75" customHeight="1" x14ac:dyDescent="0.2">
      <c r="O3781" s="27" t="e">
        <f t="shared" si="140"/>
        <v>#DIV/0!</v>
      </c>
    </row>
    <row r="3782" spans="15:15" ht="15.75" customHeight="1" x14ac:dyDescent="0.2">
      <c r="O3782" s="27" t="e">
        <f t="shared" si="140"/>
        <v>#DIV/0!</v>
      </c>
    </row>
    <row r="3783" spans="15:15" ht="15.75" customHeight="1" x14ac:dyDescent="0.2">
      <c r="O3783" s="27" t="e">
        <f t="shared" si="140"/>
        <v>#DIV/0!</v>
      </c>
    </row>
    <row r="3784" spans="15:15" ht="15.75" customHeight="1" x14ac:dyDescent="0.2">
      <c r="O3784" s="27" t="e">
        <f t="shared" si="140"/>
        <v>#DIV/0!</v>
      </c>
    </row>
    <row r="3785" spans="15:15" ht="15.75" customHeight="1" x14ac:dyDescent="0.2">
      <c r="O3785" s="27" t="e">
        <f t="shared" si="140"/>
        <v>#DIV/0!</v>
      </c>
    </row>
    <row r="3786" spans="15:15" ht="15.75" customHeight="1" x14ac:dyDescent="0.2">
      <c r="O3786" s="27" t="e">
        <f t="shared" si="140"/>
        <v>#DIV/0!</v>
      </c>
    </row>
    <row r="3787" spans="15:15" ht="15.75" customHeight="1" x14ac:dyDescent="0.2">
      <c r="O3787" s="27" t="e">
        <f t="shared" si="140"/>
        <v>#DIV/0!</v>
      </c>
    </row>
    <row r="3788" spans="15:15" ht="15.75" customHeight="1" x14ac:dyDescent="0.2">
      <c r="O3788" s="27" t="e">
        <f t="shared" si="140"/>
        <v>#DIV/0!</v>
      </c>
    </row>
    <row r="3789" spans="15:15" ht="15.75" customHeight="1" x14ac:dyDescent="0.2">
      <c r="O3789" s="27" t="e">
        <f t="shared" si="140"/>
        <v>#DIV/0!</v>
      </c>
    </row>
    <row r="3790" spans="15:15" ht="15.75" customHeight="1" x14ac:dyDescent="0.2">
      <c r="O3790" s="27" t="e">
        <f t="shared" si="140"/>
        <v>#DIV/0!</v>
      </c>
    </row>
    <row r="3791" spans="15:15" ht="15.75" customHeight="1" x14ac:dyDescent="0.2">
      <c r="O3791" s="27" t="e">
        <f t="shared" si="140"/>
        <v>#DIV/0!</v>
      </c>
    </row>
    <row r="3792" spans="15:15" ht="15.75" customHeight="1" x14ac:dyDescent="0.2">
      <c r="O3792" s="27" t="e">
        <f t="shared" si="140"/>
        <v>#DIV/0!</v>
      </c>
    </row>
    <row r="3793" spans="15:15" ht="15.75" customHeight="1" x14ac:dyDescent="0.2">
      <c r="O3793" s="27" t="e">
        <f t="shared" si="140"/>
        <v>#DIV/0!</v>
      </c>
    </row>
    <row r="3794" spans="15:15" ht="15.75" customHeight="1" x14ac:dyDescent="0.2">
      <c r="O3794" s="27" t="e">
        <f t="shared" si="140"/>
        <v>#DIV/0!</v>
      </c>
    </row>
    <row r="3795" spans="15:15" ht="15.75" customHeight="1" x14ac:dyDescent="0.2">
      <c r="O3795" s="27" t="e">
        <f t="shared" si="140"/>
        <v>#DIV/0!</v>
      </c>
    </row>
    <row r="3796" spans="15:15" ht="15.75" customHeight="1" x14ac:dyDescent="0.2">
      <c r="O3796" s="27" t="e">
        <f t="shared" si="140"/>
        <v>#DIV/0!</v>
      </c>
    </row>
    <row r="3797" spans="15:15" ht="15.75" customHeight="1" x14ac:dyDescent="0.2">
      <c r="O3797" s="27" t="e">
        <f t="shared" si="140"/>
        <v>#DIV/0!</v>
      </c>
    </row>
    <row r="3798" spans="15:15" ht="15.75" customHeight="1" x14ac:dyDescent="0.2">
      <c r="O3798" s="27" t="e">
        <f t="shared" si="140"/>
        <v>#DIV/0!</v>
      </c>
    </row>
    <row r="3799" spans="15:15" ht="15.75" customHeight="1" x14ac:dyDescent="0.2">
      <c r="O3799" s="27" t="e">
        <f t="shared" si="140"/>
        <v>#DIV/0!</v>
      </c>
    </row>
    <row r="3800" spans="15:15" ht="15.75" customHeight="1" x14ac:dyDescent="0.2">
      <c r="O3800" s="27" t="e">
        <f t="shared" si="140"/>
        <v>#DIV/0!</v>
      </c>
    </row>
    <row r="3801" spans="15:15" ht="15.75" customHeight="1" x14ac:dyDescent="0.2">
      <c r="O3801" s="27" t="e">
        <f t="shared" si="140"/>
        <v>#DIV/0!</v>
      </c>
    </row>
    <row r="3802" spans="15:15" ht="15.75" customHeight="1" x14ac:dyDescent="0.2">
      <c r="O3802" s="27" t="e">
        <f t="shared" si="140"/>
        <v>#DIV/0!</v>
      </c>
    </row>
    <row r="3803" spans="15:15" ht="15.75" customHeight="1" x14ac:dyDescent="0.2">
      <c r="O3803" s="27" t="e">
        <f t="shared" si="140"/>
        <v>#DIV/0!</v>
      </c>
    </row>
    <row r="3804" spans="15:15" ht="15.75" customHeight="1" x14ac:dyDescent="0.2">
      <c r="O3804" s="27" t="e">
        <f t="shared" si="140"/>
        <v>#DIV/0!</v>
      </c>
    </row>
    <row r="3805" spans="15:15" ht="15.75" customHeight="1" x14ac:dyDescent="0.2">
      <c r="O3805" s="27" t="e">
        <f t="shared" si="140"/>
        <v>#DIV/0!</v>
      </c>
    </row>
    <row r="3806" spans="15:15" ht="15.75" customHeight="1" x14ac:dyDescent="0.2">
      <c r="O3806" s="27" t="e">
        <f t="shared" si="140"/>
        <v>#DIV/0!</v>
      </c>
    </row>
    <row r="3807" spans="15:15" ht="15.75" customHeight="1" x14ac:dyDescent="0.2">
      <c r="O3807" s="27" t="e">
        <f t="shared" si="140"/>
        <v>#DIV/0!</v>
      </c>
    </row>
    <row r="3808" spans="15:15" ht="15.75" customHeight="1" x14ac:dyDescent="0.2">
      <c r="O3808" s="27" t="e">
        <f t="shared" si="140"/>
        <v>#DIV/0!</v>
      </c>
    </row>
    <row r="3809" spans="15:15" ht="15.75" customHeight="1" x14ac:dyDescent="0.2">
      <c r="O3809" s="27" t="e">
        <f t="shared" si="140"/>
        <v>#DIV/0!</v>
      </c>
    </row>
    <row r="3810" spans="15:15" ht="15.75" customHeight="1" x14ac:dyDescent="0.2">
      <c r="O3810" s="27" t="e">
        <f t="shared" si="140"/>
        <v>#DIV/0!</v>
      </c>
    </row>
    <row r="3811" spans="15:15" ht="15.75" customHeight="1" x14ac:dyDescent="0.2">
      <c r="O3811" s="27" t="e">
        <f t="shared" si="140"/>
        <v>#DIV/0!</v>
      </c>
    </row>
    <row r="3812" spans="15:15" ht="15.75" customHeight="1" x14ac:dyDescent="0.2">
      <c r="O3812" s="27" t="e">
        <f t="shared" si="140"/>
        <v>#DIV/0!</v>
      </c>
    </row>
    <row r="3813" spans="15:15" ht="15.75" customHeight="1" x14ac:dyDescent="0.2">
      <c r="O3813" s="27" t="e">
        <f t="shared" si="140"/>
        <v>#DIV/0!</v>
      </c>
    </row>
    <row r="3814" spans="15:15" ht="15.75" customHeight="1" x14ac:dyDescent="0.2">
      <c r="O3814" s="27" t="e">
        <f t="shared" si="140"/>
        <v>#DIV/0!</v>
      </c>
    </row>
    <row r="3815" spans="15:15" ht="15.75" customHeight="1" x14ac:dyDescent="0.2">
      <c r="O3815" s="27" t="e">
        <f t="shared" si="140"/>
        <v>#DIV/0!</v>
      </c>
    </row>
    <row r="3816" spans="15:15" ht="15.75" customHeight="1" x14ac:dyDescent="0.2">
      <c r="O3816" s="27" t="e">
        <f t="shared" si="140"/>
        <v>#DIV/0!</v>
      </c>
    </row>
    <row r="3817" spans="15:15" ht="15.75" customHeight="1" x14ac:dyDescent="0.2">
      <c r="O3817" s="27" t="e">
        <f t="shared" si="140"/>
        <v>#DIV/0!</v>
      </c>
    </row>
    <row r="3818" spans="15:15" ht="15.75" customHeight="1" x14ac:dyDescent="0.2">
      <c r="O3818" s="27" t="e">
        <f t="shared" si="140"/>
        <v>#DIV/0!</v>
      </c>
    </row>
    <row r="3819" spans="15:15" ht="15.75" customHeight="1" x14ac:dyDescent="0.2">
      <c r="O3819" s="27" t="e">
        <f t="shared" si="140"/>
        <v>#DIV/0!</v>
      </c>
    </row>
    <row r="3820" spans="15:15" ht="15.75" customHeight="1" x14ac:dyDescent="0.2">
      <c r="O3820" s="27" t="e">
        <f t="shared" si="140"/>
        <v>#DIV/0!</v>
      </c>
    </row>
    <row r="3821" spans="15:15" ht="15.75" customHeight="1" x14ac:dyDescent="0.2">
      <c r="O3821" s="27" t="e">
        <f t="shared" si="140"/>
        <v>#DIV/0!</v>
      </c>
    </row>
    <row r="3822" spans="15:15" ht="15.75" customHeight="1" x14ac:dyDescent="0.2">
      <c r="O3822" s="27" t="e">
        <f t="shared" si="140"/>
        <v>#DIV/0!</v>
      </c>
    </row>
    <row r="3823" spans="15:15" ht="15.75" customHeight="1" x14ac:dyDescent="0.2">
      <c r="O3823" s="27" t="e">
        <f t="shared" si="140"/>
        <v>#DIV/0!</v>
      </c>
    </row>
    <row r="3824" spans="15:15" ht="15.75" customHeight="1" x14ac:dyDescent="0.2">
      <c r="O3824" s="27" t="e">
        <f t="shared" si="140"/>
        <v>#DIV/0!</v>
      </c>
    </row>
    <row r="3825" spans="15:15" ht="15.75" customHeight="1" x14ac:dyDescent="0.2">
      <c r="O3825" s="27" t="e">
        <f t="shared" si="140"/>
        <v>#DIV/0!</v>
      </c>
    </row>
    <row r="3826" spans="15:15" ht="15.75" customHeight="1" x14ac:dyDescent="0.2">
      <c r="O3826" s="27" t="e">
        <f t="shared" si="140"/>
        <v>#DIV/0!</v>
      </c>
    </row>
    <row r="3827" spans="15:15" ht="15.75" customHeight="1" x14ac:dyDescent="0.2">
      <c r="O3827" s="27" t="e">
        <f t="shared" si="140"/>
        <v>#DIV/0!</v>
      </c>
    </row>
    <row r="3828" spans="15:15" ht="15.75" customHeight="1" x14ac:dyDescent="0.2">
      <c r="O3828" s="27" t="e">
        <f t="shared" si="140"/>
        <v>#DIV/0!</v>
      </c>
    </row>
    <row r="3829" spans="15:15" ht="15.75" customHeight="1" x14ac:dyDescent="0.2">
      <c r="O3829" s="27" t="e">
        <f t="shared" si="140"/>
        <v>#DIV/0!</v>
      </c>
    </row>
    <row r="3830" spans="15:15" ht="15.75" customHeight="1" x14ac:dyDescent="0.2">
      <c r="O3830" s="27" t="e">
        <f t="shared" si="140"/>
        <v>#DIV/0!</v>
      </c>
    </row>
    <row r="3831" spans="15:15" ht="15.75" customHeight="1" x14ac:dyDescent="0.2">
      <c r="O3831" s="27" t="e">
        <f t="shared" si="140"/>
        <v>#DIV/0!</v>
      </c>
    </row>
    <row r="3832" spans="15:15" ht="15.75" customHeight="1" x14ac:dyDescent="0.2">
      <c r="O3832" s="27" t="e">
        <f t="shared" si="140"/>
        <v>#DIV/0!</v>
      </c>
    </row>
    <row r="3833" spans="15:15" ht="15.75" customHeight="1" x14ac:dyDescent="0.2">
      <c r="O3833" s="27" t="e">
        <f t="shared" si="140"/>
        <v>#DIV/0!</v>
      </c>
    </row>
    <row r="3834" spans="15:15" ht="15.75" customHeight="1" x14ac:dyDescent="0.2">
      <c r="O3834" s="27" t="e">
        <f t="shared" si="140"/>
        <v>#DIV/0!</v>
      </c>
    </row>
    <row r="3835" spans="15:15" ht="15.75" customHeight="1" x14ac:dyDescent="0.2">
      <c r="O3835" s="27" t="e">
        <f t="shared" si="140"/>
        <v>#DIV/0!</v>
      </c>
    </row>
    <row r="3836" spans="15:15" ht="15.75" customHeight="1" x14ac:dyDescent="0.2">
      <c r="O3836" s="27" t="e">
        <f t="shared" si="140"/>
        <v>#DIV/0!</v>
      </c>
    </row>
    <row r="3837" spans="15:15" ht="15.75" customHeight="1" x14ac:dyDescent="0.2">
      <c r="O3837" s="27" t="e">
        <f t="shared" si="140"/>
        <v>#DIV/0!</v>
      </c>
    </row>
    <row r="3838" spans="15:15" ht="15.75" customHeight="1" x14ac:dyDescent="0.2">
      <c r="O3838" s="27" t="e">
        <f t="shared" si="140"/>
        <v>#DIV/0!</v>
      </c>
    </row>
    <row r="3839" spans="15:15" ht="15.75" customHeight="1" x14ac:dyDescent="0.2">
      <c r="O3839" s="27" t="e">
        <f t="shared" si="140"/>
        <v>#DIV/0!</v>
      </c>
    </row>
    <row r="3840" spans="15:15" ht="15.75" customHeight="1" x14ac:dyDescent="0.2">
      <c r="O3840" s="27" t="e">
        <f t="shared" si="140"/>
        <v>#DIV/0!</v>
      </c>
    </row>
    <row r="3841" spans="15:15" ht="15.75" customHeight="1" x14ac:dyDescent="0.2">
      <c r="O3841" s="27" t="e">
        <f t="shared" si="140"/>
        <v>#DIV/0!</v>
      </c>
    </row>
    <row r="3842" spans="15:15" ht="15.75" customHeight="1" x14ac:dyDescent="0.2">
      <c r="O3842" s="27" t="e">
        <f t="shared" si="140"/>
        <v>#DIV/0!</v>
      </c>
    </row>
    <row r="3843" spans="15:15" ht="15.75" customHeight="1" x14ac:dyDescent="0.2">
      <c r="O3843" s="27" t="e">
        <f t="shared" ref="O3843:O3906" si="141">(E3843-F3843)/E3843</f>
        <v>#DIV/0!</v>
      </c>
    </row>
    <row r="3844" spans="15:15" ht="15.75" customHeight="1" x14ac:dyDescent="0.2">
      <c r="O3844" s="27" t="e">
        <f t="shared" si="141"/>
        <v>#DIV/0!</v>
      </c>
    </row>
    <row r="3845" spans="15:15" ht="15.75" customHeight="1" x14ac:dyDescent="0.2">
      <c r="O3845" s="27" t="e">
        <f t="shared" si="141"/>
        <v>#DIV/0!</v>
      </c>
    </row>
    <row r="3846" spans="15:15" ht="15.75" customHeight="1" x14ac:dyDescent="0.2">
      <c r="O3846" s="27" t="e">
        <f t="shared" si="141"/>
        <v>#DIV/0!</v>
      </c>
    </row>
    <row r="3847" spans="15:15" ht="15.75" customHeight="1" x14ac:dyDescent="0.2">
      <c r="O3847" s="27" t="e">
        <f t="shared" si="141"/>
        <v>#DIV/0!</v>
      </c>
    </row>
    <row r="3848" spans="15:15" ht="15.75" customHeight="1" x14ac:dyDescent="0.2">
      <c r="O3848" s="27" t="e">
        <f t="shared" si="141"/>
        <v>#DIV/0!</v>
      </c>
    </row>
    <row r="3849" spans="15:15" ht="15.75" customHeight="1" x14ac:dyDescent="0.2">
      <c r="O3849" s="27" t="e">
        <f t="shared" si="141"/>
        <v>#DIV/0!</v>
      </c>
    </row>
    <row r="3850" spans="15:15" ht="15.75" customHeight="1" x14ac:dyDescent="0.2">
      <c r="O3850" s="27" t="e">
        <f t="shared" si="141"/>
        <v>#DIV/0!</v>
      </c>
    </row>
    <row r="3851" spans="15:15" ht="15.75" customHeight="1" x14ac:dyDescent="0.2">
      <c r="O3851" s="27" t="e">
        <f t="shared" si="141"/>
        <v>#DIV/0!</v>
      </c>
    </row>
    <row r="3852" spans="15:15" ht="15.75" customHeight="1" x14ac:dyDescent="0.2">
      <c r="O3852" s="27" t="e">
        <f t="shared" si="141"/>
        <v>#DIV/0!</v>
      </c>
    </row>
    <row r="3853" spans="15:15" ht="15.75" customHeight="1" x14ac:dyDescent="0.2">
      <c r="O3853" s="27" t="e">
        <f t="shared" si="141"/>
        <v>#DIV/0!</v>
      </c>
    </row>
    <row r="3854" spans="15:15" ht="15.75" customHeight="1" x14ac:dyDescent="0.2">
      <c r="O3854" s="27" t="e">
        <f t="shared" si="141"/>
        <v>#DIV/0!</v>
      </c>
    </row>
    <row r="3855" spans="15:15" ht="15.75" customHeight="1" x14ac:dyDescent="0.2">
      <c r="O3855" s="27" t="e">
        <f t="shared" si="141"/>
        <v>#DIV/0!</v>
      </c>
    </row>
    <row r="3856" spans="15:15" ht="15.75" customHeight="1" x14ac:dyDescent="0.2">
      <c r="O3856" s="27" t="e">
        <f t="shared" si="141"/>
        <v>#DIV/0!</v>
      </c>
    </row>
    <row r="3857" spans="15:15" ht="15.75" customHeight="1" x14ac:dyDescent="0.2">
      <c r="O3857" s="27" t="e">
        <f t="shared" si="141"/>
        <v>#DIV/0!</v>
      </c>
    </row>
    <row r="3858" spans="15:15" ht="15.75" customHeight="1" x14ac:dyDescent="0.2">
      <c r="O3858" s="27" t="e">
        <f t="shared" si="141"/>
        <v>#DIV/0!</v>
      </c>
    </row>
    <row r="3859" spans="15:15" ht="15.75" customHeight="1" x14ac:dyDescent="0.2">
      <c r="O3859" s="27" t="e">
        <f t="shared" si="141"/>
        <v>#DIV/0!</v>
      </c>
    </row>
    <row r="3860" spans="15:15" ht="15.75" customHeight="1" x14ac:dyDescent="0.2">
      <c r="O3860" s="27" t="e">
        <f t="shared" si="141"/>
        <v>#DIV/0!</v>
      </c>
    </row>
    <row r="3861" spans="15:15" ht="15.75" customHeight="1" x14ac:dyDescent="0.2">
      <c r="O3861" s="27" t="e">
        <f t="shared" si="141"/>
        <v>#DIV/0!</v>
      </c>
    </row>
    <row r="3862" spans="15:15" ht="15.75" customHeight="1" x14ac:dyDescent="0.2">
      <c r="O3862" s="27" t="e">
        <f t="shared" si="141"/>
        <v>#DIV/0!</v>
      </c>
    </row>
    <row r="3863" spans="15:15" ht="15.75" customHeight="1" x14ac:dyDescent="0.2">
      <c r="O3863" s="27" t="e">
        <f t="shared" si="141"/>
        <v>#DIV/0!</v>
      </c>
    </row>
    <row r="3864" spans="15:15" ht="15.75" customHeight="1" x14ac:dyDescent="0.2">
      <c r="O3864" s="27" t="e">
        <f t="shared" si="141"/>
        <v>#DIV/0!</v>
      </c>
    </row>
    <row r="3865" spans="15:15" ht="15.75" customHeight="1" x14ac:dyDescent="0.2">
      <c r="O3865" s="27" t="e">
        <f t="shared" si="141"/>
        <v>#DIV/0!</v>
      </c>
    </row>
    <row r="3866" spans="15:15" ht="15.75" customHeight="1" x14ac:dyDescent="0.2">
      <c r="O3866" s="27" t="e">
        <f t="shared" si="141"/>
        <v>#DIV/0!</v>
      </c>
    </row>
    <row r="3867" spans="15:15" ht="15.75" customHeight="1" x14ac:dyDescent="0.2">
      <c r="O3867" s="27" t="e">
        <f t="shared" si="141"/>
        <v>#DIV/0!</v>
      </c>
    </row>
    <row r="3868" spans="15:15" ht="15.75" customHeight="1" x14ac:dyDescent="0.2">
      <c r="O3868" s="27" t="e">
        <f t="shared" si="141"/>
        <v>#DIV/0!</v>
      </c>
    </row>
    <row r="3869" spans="15:15" ht="15.75" customHeight="1" x14ac:dyDescent="0.2">
      <c r="O3869" s="27" t="e">
        <f t="shared" si="141"/>
        <v>#DIV/0!</v>
      </c>
    </row>
    <row r="3870" spans="15:15" ht="15.75" customHeight="1" x14ac:dyDescent="0.2">
      <c r="O3870" s="27" t="e">
        <f t="shared" si="141"/>
        <v>#DIV/0!</v>
      </c>
    </row>
    <row r="3871" spans="15:15" ht="15.75" customHeight="1" x14ac:dyDescent="0.2">
      <c r="O3871" s="27" t="e">
        <f t="shared" si="141"/>
        <v>#DIV/0!</v>
      </c>
    </row>
    <row r="3872" spans="15:15" ht="15.75" customHeight="1" x14ac:dyDescent="0.2">
      <c r="O3872" s="27" t="e">
        <f t="shared" si="141"/>
        <v>#DIV/0!</v>
      </c>
    </row>
    <row r="3873" spans="15:15" ht="15.75" customHeight="1" x14ac:dyDescent="0.2">
      <c r="O3873" s="27" t="e">
        <f t="shared" si="141"/>
        <v>#DIV/0!</v>
      </c>
    </row>
    <row r="3874" spans="15:15" ht="15.75" customHeight="1" x14ac:dyDescent="0.2">
      <c r="O3874" s="27" t="e">
        <f t="shared" si="141"/>
        <v>#DIV/0!</v>
      </c>
    </row>
    <row r="3875" spans="15:15" ht="15.75" customHeight="1" x14ac:dyDescent="0.2">
      <c r="O3875" s="27" t="e">
        <f t="shared" si="141"/>
        <v>#DIV/0!</v>
      </c>
    </row>
    <row r="3876" spans="15:15" ht="15.75" customHeight="1" x14ac:dyDescent="0.2">
      <c r="O3876" s="27" t="e">
        <f t="shared" si="141"/>
        <v>#DIV/0!</v>
      </c>
    </row>
    <row r="3877" spans="15:15" ht="15.75" customHeight="1" x14ac:dyDescent="0.2">
      <c r="O3877" s="27" t="e">
        <f t="shared" si="141"/>
        <v>#DIV/0!</v>
      </c>
    </row>
    <row r="3878" spans="15:15" ht="15.75" customHeight="1" x14ac:dyDescent="0.2">
      <c r="O3878" s="27" t="e">
        <f t="shared" si="141"/>
        <v>#DIV/0!</v>
      </c>
    </row>
    <row r="3879" spans="15:15" ht="15.75" customHeight="1" x14ac:dyDescent="0.2">
      <c r="O3879" s="27" t="e">
        <f t="shared" si="141"/>
        <v>#DIV/0!</v>
      </c>
    </row>
    <row r="3880" spans="15:15" ht="15.75" customHeight="1" x14ac:dyDescent="0.2">
      <c r="O3880" s="27" t="e">
        <f t="shared" si="141"/>
        <v>#DIV/0!</v>
      </c>
    </row>
    <row r="3881" spans="15:15" ht="15.75" customHeight="1" x14ac:dyDescent="0.2">
      <c r="O3881" s="27" t="e">
        <f t="shared" si="141"/>
        <v>#DIV/0!</v>
      </c>
    </row>
    <row r="3882" spans="15:15" ht="15.75" customHeight="1" x14ac:dyDescent="0.2">
      <c r="O3882" s="27" t="e">
        <f t="shared" si="141"/>
        <v>#DIV/0!</v>
      </c>
    </row>
    <row r="3883" spans="15:15" ht="15.75" customHeight="1" x14ac:dyDescent="0.2">
      <c r="O3883" s="27" t="e">
        <f t="shared" si="141"/>
        <v>#DIV/0!</v>
      </c>
    </row>
    <row r="3884" spans="15:15" ht="15.75" customHeight="1" x14ac:dyDescent="0.2">
      <c r="O3884" s="27" t="e">
        <f t="shared" si="141"/>
        <v>#DIV/0!</v>
      </c>
    </row>
    <row r="3885" spans="15:15" ht="15.75" customHeight="1" x14ac:dyDescent="0.2">
      <c r="O3885" s="27" t="e">
        <f t="shared" si="141"/>
        <v>#DIV/0!</v>
      </c>
    </row>
    <row r="3886" spans="15:15" ht="15.75" customHeight="1" x14ac:dyDescent="0.2">
      <c r="O3886" s="27" t="e">
        <f t="shared" si="141"/>
        <v>#DIV/0!</v>
      </c>
    </row>
    <row r="3887" spans="15:15" ht="15.75" customHeight="1" x14ac:dyDescent="0.2">
      <c r="O3887" s="27" t="e">
        <f t="shared" si="141"/>
        <v>#DIV/0!</v>
      </c>
    </row>
    <row r="3888" spans="15:15" ht="15.75" customHeight="1" x14ac:dyDescent="0.2">
      <c r="O3888" s="27" t="e">
        <f t="shared" si="141"/>
        <v>#DIV/0!</v>
      </c>
    </row>
    <row r="3889" spans="15:15" ht="15.75" customHeight="1" x14ac:dyDescent="0.2">
      <c r="O3889" s="27" t="e">
        <f t="shared" si="141"/>
        <v>#DIV/0!</v>
      </c>
    </row>
    <row r="3890" spans="15:15" ht="15.75" customHeight="1" x14ac:dyDescent="0.2">
      <c r="O3890" s="27" t="e">
        <f t="shared" si="141"/>
        <v>#DIV/0!</v>
      </c>
    </row>
    <row r="3891" spans="15:15" ht="15.75" customHeight="1" x14ac:dyDescent="0.2">
      <c r="O3891" s="27" t="e">
        <f t="shared" si="141"/>
        <v>#DIV/0!</v>
      </c>
    </row>
    <row r="3892" spans="15:15" ht="15.75" customHeight="1" x14ac:dyDescent="0.2">
      <c r="O3892" s="27" t="e">
        <f t="shared" si="141"/>
        <v>#DIV/0!</v>
      </c>
    </row>
    <row r="3893" spans="15:15" ht="15.75" customHeight="1" x14ac:dyDescent="0.2">
      <c r="O3893" s="27" t="e">
        <f t="shared" si="141"/>
        <v>#DIV/0!</v>
      </c>
    </row>
    <row r="3894" spans="15:15" ht="15.75" customHeight="1" x14ac:dyDescent="0.2">
      <c r="O3894" s="27" t="e">
        <f t="shared" si="141"/>
        <v>#DIV/0!</v>
      </c>
    </row>
    <row r="3895" spans="15:15" ht="15.75" customHeight="1" x14ac:dyDescent="0.2">
      <c r="O3895" s="27" t="e">
        <f t="shared" si="141"/>
        <v>#DIV/0!</v>
      </c>
    </row>
    <row r="3896" spans="15:15" ht="15.75" customHeight="1" x14ac:dyDescent="0.2">
      <c r="O3896" s="27" t="e">
        <f t="shared" si="141"/>
        <v>#DIV/0!</v>
      </c>
    </row>
    <row r="3897" spans="15:15" ht="15.75" customHeight="1" x14ac:dyDescent="0.2">
      <c r="O3897" s="27" t="e">
        <f t="shared" si="141"/>
        <v>#DIV/0!</v>
      </c>
    </row>
    <row r="3898" spans="15:15" ht="15.75" customHeight="1" x14ac:dyDescent="0.2">
      <c r="O3898" s="27" t="e">
        <f t="shared" si="141"/>
        <v>#DIV/0!</v>
      </c>
    </row>
    <row r="3899" spans="15:15" ht="15.75" customHeight="1" x14ac:dyDescent="0.2">
      <c r="O3899" s="27" t="e">
        <f t="shared" si="141"/>
        <v>#DIV/0!</v>
      </c>
    </row>
    <row r="3900" spans="15:15" ht="15.75" customHeight="1" x14ac:dyDescent="0.2">
      <c r="O3900" s="27" t="e">
        <f t="shared" si="141"/>
        <v>#DIV/0!</v>
      </c>
    </row>
    <row r="3901" spans="15:15" ht="15.75" customHeight="1" x14ac:dyDescent="0.2">
      <c r="O3901" s="27" t="e">
        <f t="shared" si="141"/>
        <v>#DIV/0!</v>
      </c>
    </row>
    <row r="3902" spans="15:15" ht="15.75" customHeight="1" x14ac:dyDescent="0.2">
      <c r="O3902" s="27" t="e">
        <f t="shared" si="141"/>
        <v>#DIV/0!</v>
      </c>
    </row>
    <row r="3903" spans="15:15" ht="15.75" customHeight="1" x14ac:dyDescent="0.2">
      <c r="O3903" s="27" t="e">
        <f t="shared" si="141"/>
        <v>#DIV/0!</v>
      </c>
    </row>
    <row r="3904" spans="15:15" ht="15.75" customHeight="1" x14ac:dyDescent="0.2">
      <c r="O3904" s="27" t="e">
        <f t="shared" si="141"/>
        <v>#DIV/0!</v>
      </c>
    </row>
    <row r="3905" spans="15:15" ht="15.75" customHeight="1" x14ac:dyDescent="0.2">
      <c r="O3905" s="27" t="e">
        <f t="shared" si="141"/>
        <v>#DIV/0!</v>
      </c>
    </row>
    <row r="3906" spans="15:15" ht="15.75" customHeight="1" x14ac:dyDescent="0.2">
      <c r="O3906" s="27" t="e">
        <f t="shared" si="141"/>
        <v>#DIV/0!</v>
      </c>
    </row>
    <row r="3907" spans="15:15" ht="15.75" customHeight="1" x14ac:dyDescent="0.2">
      <c r="O3907" s="27" t="e">
        <f t="shared" ref="O3907:O3970" si="142">(E3907-F3907)/E3907</f>
        <v>#DIV/0!</v>
      </c>
    </row>
    <row r="3908" spans="15:15" ht="15.75" customHeight="1" x14ac:dyDescent="0.2">
      <c r="O3908" s="27" t="e">
        <f t="shared" si="142"/>
        <v>#DIV/0!</v>
      </c>
    </row>
    <row r="3909" spans="15:15" ht="15.75" customHeight="1" x14ac:dyDescent="0.2">
      <c r="O3909" s="27" t="e">
        <f t="shared" si="142"/>
        <v>#DIV/0!</v>
      </c>
    </row>
    <row r="3910" spans="15:15" ht="15.75" customHeight="1" x14ac:dyDescent="0.2">
      <c r="O3910" s="27" t="e">
        <f t="shared" si="142"/>
        <v>#DIV/0!</v>
      </c>
    </row>
    <row r="3911" spans="15:15" ht="15.75" customHeight="1" x14ac:dyDescent="0.2">
      <c r="O3911" s="27" t="e">
        <f t="shared" si="142"/>
        <v>#DIV/0!</v>
      </c>
    </row>
    <row r="3912" spans="15:15" ht="15.75" customHeight="1" x14ac:dyDescent="0.2">
      <c r="O3912" s="27" t="e">
        <f t="shared" si="142"/>
        <v>#DIV/0!</v>
      </c>
    </row>
    <row r="3913" spans="15:15" ht="15.75" customHeight="1" x14ac:dyDescent="0.2">
      <c r="O3913" s="27" t="e">
        <f t="shared" si="142"/>
        <v>#DIV/0!</v>
      </c>
    </row>
    <row r="3914" spans="15:15" ht="15.75" customHeight="1" x14ac:dyDescent="0.2">
      <c r="O3914" s="27" t="e">
        <f t="shared" si="142"/>
        <v>#DIV/0!</v>
      </c>
    </row>
    <row r="3915" spans="15:15" ht="15.75" customHeight="1" x14ac:dyDescent="0.2">
      <c r="O3915" s="27" t="e">
        <f t="shared" si="142"/>
        <v>#DIV/0!</v>
      </c>
    </row>
    <row r="3916" spans="15:15" ht="15.75" customHeight="1" x14ac:dyDescent="0.2">
      <c r="O3916" s="27" t="e">
        <f t="shared" si="142"/>
        <v>#DIV/0!</v>
      </c>
    </row>
    <row r="3917" spans="15:15" ht="15.75" customHeight="1" x14ac:dyDescent="0.2">
      <c r="O3917" s="27" t="e">
        <f t="shared" si="142"/>
        <v>#DIV/0!</v>
      </c>
    </row>
    <row r="3918" spans="15:15" ht="15.75" customHeight="1" x14ac:dyDescent="0.2">
      <c r="O3918" s="27" t="e">
        <f t="shared" si="142"/>
        <v>#DIV/0!</v>
      </c>
    </row>
    <row r="3919" spans="15:15" ht="15.75" customHeight="1" x14ac:dyDescent="0.2">
      <c r="O3919" s="27" t="e">
        <f t="shared" si="142"/>
        <v>#DIV/0!</v>
      </c>
    </row>
    <row r="3920" spans="15:15" ht="15.75" customHeight="1" x14ac:dyDescent="0.2">
      <c r="O3920" s="27" t="e">
        <f t="shared" si="142"/>
        <v>#DIV/0!</v>
      </c>
    </row>
    <row r="3921" spans="15:15" ht="15.75" customHeight="1" x14ac:dyDescent="0.2">
      <c r="O3921" s="27" t="e">
        <f t="shared" si="142"/>
        <v>#DIV/0!</v>
      </c>
    </row>
    <row r="3922" spans="15:15" ht="15.75" customHeight="1" x14ac:dyDescent="0.2">
      <c r="O3922" s="27" t="e">
        <f t="shared" si="142"/>
        <v>#DIV/0!</v>
      </c>
    </row>
    <row r="3923" spans="15:15" ht="15.75" customHeight="1" x14ac:dyDescent="0.2">
      <c r="O3923" s="27" t="e">
        <f t="shared" si="142"/>
        <v>#DIV/0!</v>
      </c>
    </row>
    <row r="3924" spans="15:15" ht="15.75" customHeight="1" x14ac:dyDescent="0.2">
      <c r="O3924" s="27" t="e">
        <f t="shared" si="142"/>
        <v>#DIV/0!</v>
      </c>
    </row>
    <row r="3925" spans="15:15" ht="15.75" customHeight="1" x14ac:dyDescent="0.2">
      <c r="O3925" s="27" t="e">
        <f t="shared" si="142"/>
        <v>#DIV/0!</v>
      </c>
    </row>
    <row r="3926" spans="15:15" ht="15.75" customHeight="1" x14ac:dyDescent="0.2">
      <c r="O3926" s="27" t="e">
        <f t="shared" si="142"/>
        <v>#DIV/0!</v>
      </c>
    </row>
    <row r="3927" spans="15:15" ht="15.75" customHeight="1" x14ac:dyDescent="0.2">
      <c r="O3927" s="27" t="e">
        <f t="shared" si="142"/>
        <v>#DIV/0!</v>
      </c>
    </row>
    <row r="3928" spans="15:15" ht="15.75" customHeight="1" x14ac:dyDescent="0.2">
      <c r="O3928" s="27" t="e">
        <f t="shared" si="142"/>
        <v>#DIV/0!</v>
      </c>
    </row>
    <row r="3929" spans="15:15" ht="15.75" customHeight="1" x14ac:dyDescent="0.2">
      <c r="O3929" s="27" t="e">
        <f t="shared" si="142"/>
        <v>#DIV/0!</v>
      </c>
    </row>
    <row r="3930" spans="15:15" ht="15.75" customHeight="1" x14ac:dyDescent="0.2">
      <c r="O3930" s="27" t="e">
        <f t="shared" si="142"/>
        <v>#DIV/0!</v>
      </c>
    </row>
    <row r="3931" spans="15:15" ht="15.75" customHeight="1" x14ac:dyDescent="0.2">
      <c r="O3931" s="27" t="e">
        <f t="shared" si="142"/>
        <v>#DIV/0!</v>
      </c>
    </row>
    <row r="3932" spans="15:15" ht="15.75" customHeight="1" x14ac:dyDescent="0.2">
      <c r="O3932" s="27" t="e">
        <f t="shared" si="142"/>
        <v>#DIV/0!</v>
      </c>
    </row>
    <row r="3933" spans="15:15" ht="15.75" customHeight="1" x14ac:dyDescent="0.2">
      <c r="O3933" s="27" t="e">
        <f t="shared" si="142"/>
        <v>#DIV/0!</v>
      </c>
    </row>
    <row r="3934" spans="15:15" ht="15.75" customHeight="1" x14ac:dyDescent="0.2">
      <c r="O3934" s="27" t="e">
        <f t="shared" si="142"/>
        <v>#DIV/0!</v>
      </c>
    </row>
    <row r="3935" spans="15:15" ht="15.75" customHeight="1" x14ac:dyDescent="0.2">
      <c r="O3935" s="27" t="e">
        <f t="shared" si="142"/>
        <v>#DIV/0!</v>
      </c>
    </row>
    <row r="3936" spans="15:15" ht="15.75" customHeight="1" x14ac:dyDescent="0.2">
      <c r="O3936" s="27" t="e">
        <f t="shared" si="142"/>
        <v>#DIV/0!</v>
      </c>
    </row>
    <row r="3937" spans="15:15" ht="15.75" customHeight="1" x14ac:dyDescent="0.2">
      <c r="O3937" s="27" t="e">
        <f t="shared" si="142"/>
        <v>#DIV/0!</v>
      </c>
    </row>
    <row r="3938" spans="15:15" ht="15.75" customHeight="1" x14ac:dyDescent="0.2">
      <c r="O3938" s="27" t="e">
        <f t="shared" si="142"/>
        <v>#DIV/0!</v>
      </c>
    </row>
    <row r="3939" spans="15:15" ht="15.75" customHeight="1" x14ac:dyDescent="0.2">
      <c r="O3939" s="27" t="e">
        <f t="shared" si="142"/>
        <v>#DIV/0!</v>
      </c>
    </row>
    <row r="3940" spans="15:15" ht="15.75" customHeight="1" x14ac:dyDescent="0.2">
      <c r="O3940" s="27" t="e">
        <f t="shared" si="142"/>
        <v>#DIV/0!</v>
      </c>
    </row>
    <row r="3941" spans="15:15" ht="15.75" customHeight="1" x14ac:dyDescent="0.2">
      <c r="O3941" s="27" t="e">
        <f t="shared" si="142"/>
        <v>#DIV/0!</v>
      </c>
    </row>
    <row r="3942" spans="15:15" ht="15.75" customHeight="1" x14ac:dyDescent="0.2">
      <c r="O3942" s="27" t="e">
        <f t="shared" si="142"/>
        <v>#DIV/0!</v>
      </c>
    </row>
    <row r="3943" spans="15:15" ht="15.75" customHeight="1" x14ac:dyDescent="0.2">
      <c r="O3943" s="27" t="e">
        <f t="shared" si="142"/>
        <v>#DIV/0!</v>
      </c>
    </row>
    <row r="3944" spans="15:15" ht="15.75" customHeight="1" x14ac:dyDescent="0.2">
      <c r="O3944" s="27" t="e">
        <f t="shared" si="142"/>
        <v>#DIV/0!</v>
      </c>
    </row>
    <row r="3945" spans="15:15" ht="15.75" customHeight="1" x14ac:dyDescent="0.2">
      <c r="O3945" s="27" t="e">
        <f t="shared" si="142"/>
        <v>#DIV/0!</v>
      </c>
    </row>
    <row r="3946" spans="15:15" ht="15.75" customHeight="1" x14ac:dyDescent="0.2">
      <c r="O3946" s="27" t="e">
        <f t="shared" si="142"/>
        <v>#DIV/0!</v>
      </c>
    </row>
    <row r="3947" spans="15:15" ht="15.75" customHeight="1" x14ac:dyDescent="0.2">
      <c r="O3947" s="27" t="e">
        <f t="shared" si="142"/>
        <v>#DIV/0!</v>
      </c>
    </row>
    <row r="3948" spans="15:15" ht="15.75" customHeight="1" x14ac:dyDescent="0.2">
      <c r="O3948" s="27" t="e">
        <f t="shared" si="142"/>
        <v>#DIV/0!</v>
      </c>
    </row>
    <row r="3949" spans="15:15" ht="15.75" customHeight="1" x14ac:dyDescent="0.2">
      <c r="O3949" s="27" t="e">
        <f t="shared" si="142"/>
        <v>#DIV/0!</v>
      </c>
    </row>
    <row r="3950" spans="15:15" ht="15.75" customHeight="1" x14ac:dyDescent="0.2">
      <c r="O3950" s="27" t="e">
        <f t="shared" si="142"/>
        <v>#DIV/0!</v>
      </c>
    </row>
    <row r="3951" spans="15:15" ht="15.75" customHeight="1" x14ac:dyDescent="0.2">
      <c r="O3951" s="27" t="e">
        <f t="shared" si="142"/>
        <v>#DIV/0!</v>
      </c>
    </row>
    <row r="3952" spans="15:15" ht="15.75" customHeight="1" x14ac:dyDescent="0.2">
      <c r="O3952" s="27" t="e">
        <f t="shared" si="142"/>
        <v>#DIV/0!</v>
      </c>
    </row>
    <row r="3953" spans="15:15" ht="15.75" customHeight="1" x14ac:dyDescent="0.2">
      <c r="O3953" s="27" t="e">
        <f t="shared" si="142"/>
        <v>#DIV/0!</v>
      </c>
    </row>
    <row r="3954" spans="15:15" ht="15.75" customHeight="1" x14ac:dyDescent="0.2">
      <c r="O3954" s="27" t="e">
        <f t="shared" si="142"/>
        <v>#DIV/0!</v>
      </c>
    </row>
    <row r="3955" spans="15:15" ht="15.75" customHeight="1" x14ac:dyDescent="0.2">
      <c r="O3955" s="27" t="e">
        <f t="shared" si="142"/>
        <v>#DIV/0!</v>
      </c>
    </row>
    <row r="3956" spans="15:15" ht="15.75" customHeight="1" x14ac:dyDescent="0.2">
      <c r="O3956" s="27" t="e">
        <f t="shared" si="142"/>
        <v>#DIV/0!</v>
      </c>
    </row>
    <row r="3957" spans="15:15" ht="15.75" customHeight="1" x14ac:dyDescent="0.2">
      <c r="O3957" s="27" t="e">
        <f t="shared" si="142"/>
        <v>#DIV/0!</v>
      </c>
    </row>
    <row r="3958" spans="15:15" ht="15.75" customHeight="1" x14ac:dyDescent="0.2">
      <c r="O3958" s="27" t="e">
        <f t="shared" si="142"/>
        <v>#DIV/0!</v>
      </c>
    </row>
    <row r="3959" spans="15:15" ht="15.75" customHeight="1" x14ac:dyDescent="0.2">
      <c r="O3959" s="27" t="e">
        <f t="shared" si="142"/>
        <v>#DIV/0!</v>
      </c>
    </row>
    <row r="3960" spans="15:15" ht="15.75" customHeight="1" x14ac:dyDescent="0.2">
      <c r="O3960" s="27" t="e">
        <f t="shared" si="142"/>
        <v>#DIV/0!</v>
      </c>
    </row>
    <row r="3961" spans="15:15" ht="15.75" customHeight="1" x14ac:dyDescent="0.2">
      <c r="O3961" s="27" t="e">
        <f t="shared" si="142"/>
        <v>#DIV/0!</v>
      </c>
    </row>
    <row r="3962" spans="15:15" ht="15.75" customHeight="1" x14ac:dyDescent="0.2">
      <c r="O3962" s="27" t="e">
        <f t="shared" si="142"/>
        <v>#DIV/0!</v>
      </c>
    </row>
    <row r="3963" spans="15:15" ht="15.75" customHeight="1" x14ac:dyDescent="0.2">
      <c r="O3963" s="27" t="e">
        <f t="shared" si="142"/>
        <v>#DIV/0!</v>
      </c>
    </row>
    <row r="3964" spans="15:15" ht="15.75" customHeight="1" x14ac:dyDescent="0.2">
      <c r="O3964" s="27" t="e">
        <f t="shared" si="142"/>
        <v>#DIV/0!</v>
      </c>
    </row>
    <row r="3965" spans="15:15" ht="15.75" customHeight="1" x14ac:dyDescent="0.2">
      <c r="O3965" s="27" t="e">
        <f t="shared" si="142"/>
        <v>#DIV/0!</v>
      </c>
    </row>
    <row r="3966" spans="15:15" ht="15.75" customHeight="1" x14ac:dyDescent="0.2">
      <c r="O3966" s="27" t="e">
        <f t="shared" si="142"/>
        <v>#DIV/0!</v>
      </c>
    </row>
    <row r="3967" spans="15:15" ht="15.75" customHeight="1" x14ac:dyDescent="0.2">
      <c r="O3967" s="27" t="e">
        <f t="shared" si="142"/>
        <v>#DIV/0!</v>
      </c>
    </row>
    <row r="3968" spans="15:15" ht="15.75" customHeight="1" x14ac:dyDescent="0.2">
      <c r="O3968" s="27" t="e">
        <f t="shared" si="142"/>
        <v>#DIV/0!</v>
      </c>
    </row>
    <row r="3969" spans="15:15" ht="15.75" customHeight="1" x14ac:dyDescent="0.2">
      <c r="O3969" s="27" t="e">
        <f t="shared" si="142"/>
        <v>#DIV/0!</v>
      </c>
    </row>
    <row r="3970" spans="15:15" ht="15.75" customHeight="1" x14ac:dyDescent="0.2">
      <c r="O3970" s="27" t="e">
        <f t="shared" si="142"/>
        <v>#DIV/0!</v>
      </c>
    </row>
    <row r="3971" spans="15:15" ht="15.75" customHeight="1" x14ac:dyDescent="0.2">
      <c r="O3971" s="27" t="e">
        <f t="shared" ref="O3971:O4034" si="143">(E3971-F3971)/E3971</f>
        <v>#DIV/0!</v>
      </c>
    </row>
    <row r="3972" spans="15:15" ht="15.75" customHeight="1" x14ac:dyDescent="0.2">
      <c r="O3972" s="27" t="e">
        <f t="shared" si="143"/>
        <v>#DIV/0!</v>
      </c>
    </row>
    <row r="3973" spans="15:15" ht="15.75" customHeight="1" x14ac:dyDescent="0.2">
      <c r="O3973" s="27" t="e">
        <f t="shared" si="143"/>
        <v>#DIV/0!</v>
      </c>
    </row>
    <row r="3974" spans="15:15" ht="15.75" customHeight="1" x14ac:dyDescent="0.2">
      <c r="O3974" s="27" t="e">
        <f t="shared" si="143"/>
        <v>#DIV/0!</v>
      </c>
    </row>
    <row r="3975" spans="15:15" ht="15.75" customHeight="1" x14ac:dyDescent="0.2">
      <c r="O3975" s="27" t="e">
        <f t="shared" si="143"/>
        <v>#DIV/0!</v>
      </c>
    </row>
    <row r="3976" spans="15:15" ht="15.75" customHeight="1" x14ac:dyDescent="0.2">
      <c r="O3976" s="27" t="e">
        <f t="shared" si="143"/>
        <v>#DIV/0!</v>
      </c>
    </row>
    <row r="3977" spans="15:15" ht="15.75" customHeight="1" x14ac:dyDescent="0.2">
      <c r="O3977" s="27" t="e">
        <f t="shared" si="143"/>
        <v>#DIV/0!</v>
      </c>
    </row>
    <row r="3978" spans="15:15" ht="15.75" customHeight="1" x14ac:dyDescent="0.2">
      <c r="O3978" s="27" t="e">
        <f t="shared" si="143"/>
        <v>#DIV/0!</v>
      </c>
    </row>
    <row r="3979" spans="15:15" ht="15.75" customHeight="1" x14ac:dyDescent="0.2">
      <c r="O3979" s="27" t="e">
        <f t="shared" si="143"/>
        <v>#DIV/0!</v>
      </c>
    </row>
    <row r="3980" spans="15:15" ht="15.75" customHeight="1" x14ac:dyDescent="0.2">
      <c r="O3980" s="27" t="e">
        <f t="shared" si="143"/>
        <v>#DIV/0!</v>
      </c>
    </row>
    <row r="3981" spans="15:15" ht="15.75" customHeight="1" x14ac:dyDescent="0.2">
      <c r="O3981" s="27" t="e">
        <f t="shared" si="143"/>
        <v>#DIV/0!</v>
      </c>
    </row>
    <row r="3982" spans="15:15" ht="15.75" customHeight="1" x14ac:dyDescent="0.2">
      <c r="O3982" s="27" t="e">
        <f t="shared" si="143"/>
        <v>#DIV/0!</v>
      </c>
    </row>
    <row r="3983" spans="15:15" ht="15.75" customHeight="1" x14ac:dyDescent="0.2">
      <c r="O3983" s="27" t="e">
        <f t="shared" si="143"/>
        <v>#DIV/0!</v>
      </c>
    </row>
    <row r="3984" spans="15:15" ht="15.75" customHeight="1" x14ac:dyDescent="0.2">
      <c r="O3984" s="27" t="e">
        <f t="shared" si="143"/>
        <v>#DIV/0!</v>
      </c>
    </row>
    <row r="3985" spans="15:15" ht="15.75" customHeight="1" x14ac:dyDescent="0.2">
      <c r="O3985" s="27" t="e">
        <f t="shared" si="143"/>
        <v>#DIV/0!</v>
      </c>
    </row>
    <row r="3986" spans="15:15" ht="15.75" customHeight="1" x14ac:dyDescent="0.2">
      <c r="O3986" s="27" t="e">
        <f t="shared" si="143"/>
        <v>#DIV/0!</v>
      </c>
    </row>
    <row r="3987" spans="15:15" ht="15.75" customHeight="1" x14ac:dyDescent="0.2">
      <c r="O3987" s="27" t="e">
        <f t="shared" si="143"/>
        <v>#DIV/0!</v>
      </c>
    </row>
    <row r="3988" spans="15:15" ht="15.75" customHeight="1" x14ac:dyDescent="0.2">
      <c r="O3988" s="27" t="e">
        <f t="shared" si="143"/>
        <v>#DIV/0!</v>
      </c>
    </row>
    <row r="3989" spans="15:15" ht="15.75" customHeight="1" x14ac:dyDescent="0.2">
      <c r="O3989" s="27" t="e">
        <f t="shared" si="143"/>
        <v>#DIV/0!</v>
      </c>
    </row>
    <row r="3990" spans="15:15" ht="15.75" customHeight="1" x14ac:dyDescent="0.2">
      <c r="O3990" s="27" t="e">
        <f t="shared" si="143"/>
        <v>#DIV/0!</v>
      </c>
    </row>
    <row r="3991" spans="15:15" ht="15.75" customHeight="1" x14ac:dyDescent="0.2">
      <c r="O3991" s="27" t="e">
        <f t="shared" si="143"/>
        <v>#DIV/0!</v>
      </c>
    </row>
    <row r="3992" spans="15:15" ht="15.75" customHeight="1" x14ac:dyDescent="0.2">
      <c r="O3992" s="27" t="e">
        <f t="shared" si="143"/>
        <v>#DIV/0!</v>
      </c>
    </row>
    <row r="3993" spans="15:15" ht="15.75" customHeight="1" x14ac:dyDescent="0.2">
      <c r="O3993" s="27" t="e">
        <f t="shared" si="143"/>
        <v>#DIV/0!</v>
      </c>
    </row>
    <row r="3994" spans="15:15" ht="15.75" customHeight="1" x14ac:dyDescent="0.2">
      <c r="O3994" s="27" t="e">
        <f t="shared" si="143"/>
        <v>#DIV/0!</v>
      </c>
    </row>
    <row r="3995" spans="15:15" ht="15.75" customHeight="1" x14ac:dyDescent="0.2">
      <c r="O3995" s="27" t="e">
        <f t="shared" si="143"/>
        <v>#DIV/0!</v>
      </c>
    </row>
    <row r="3996" spans="15:15" ht="15.75" customHeight="1" x14ac:dyDescent="0.2">
      <c r="O3996" s="27" t="e">
        <f t="shared" si="143"/>
        <v>#DIV/0!</v>
      </c>
    </row>
    <row r="3997" spans="15:15" ht="15.75" customHeight="1" x14ac:dyDescent="0.2">
      <c r="O3997" s="27" t="e">
        <f t="shared" si="143"/>
        <v>#DIV/0!</v>
      </c>
    </row>
    <row r="3998" spans="15:15" ht="15.75" customHeight="1" x14ac:dyDescent="0.2">
      <c r="O3998" s="27" t="e">
        <f t="shared" si="143"/>
        <v>#DIV/0!</v>
      </c>
    </row>
    <row r="3999" spans="15:15" ht="15.75" customHeight="1" x14ac:dyDescent="0.2">
      <c r="O3999" s="27" t="e">
        <f t="shared" si="143"/>
        <v>#DIV/0!</v>
      </c>
    </row>
    <row r="4000" spans="15:15" ht="15.75" customHeight="1" x14ac:dyDescent="0.2">
      <c r="O4000" s="27" t="e">
        <f t="shared" si="143"/>
        <v>#DIV/0!</v>
      </c>
    </row>
    <row r="4001" spans="15:15" ht="15.75" customHeight="1" x14ac:dyDescent="0.2">
      <c r="O4001" s="27" t="e">
        <f t="shared" si="143"/>
        <v>#DIV/0!</v>
      </c>
    </row>
    <row r="4002" spans="15:15" ht="15.75" customHeight="1" x14ac:dyDescent="0.2">
      <c r="O4002" s="27" t="e">
        <f t="shared" si="143"/>
        <v>#DIV/0!</v>
      </c>
    </row>
    <row r="4003" spans="15:15" ht="15.75" customHeight="1" x14ac:dyDescent="0.2">
      <c r="O4003" s="27" t="e">
        <f t="shared" si="143"/>
        <v>#DIV/0!</v>
      </c>
    </row>
    <row r="4004" spans="15:15" ht="15.75" customHeight="1" x14ac:dyDescent="0.2">
      <c r="O4004" s="27" t="e">
        <f t="shared" si="143"/>
        <v>#DIV/0!</v>
      </c>
    </row>
    <row r="4005" spans="15:15" ht="15.75" customHeight="1" x14ac:dyDescent="0.2">
      <c r="O4005" s="27" t="e">
        <f t="shared" si="143"/>
        <v>#DIV/0!</v>
      </c>
    </row>
    <row r="4006" spans="15:15" ht="15.75" customHeight="1" x14ac:dyDescent="0.2">
      <c r="O4006" s="27" t="e">
        <f t="shared" si="143"/>
        <v>#DIV/0!</v>
      </c>
    </row>
    <row r="4007" spans="15:15" ht="15.75" customHeight="1" x14ac:dyDescent="0.2">
      <c r="O4007" s="27" t="e">
        <f t="shared" si="143"/>
        <v>#DIV/0!</v>
      </c>
    </row>
    <row r="4008" spans="15:15" ht="15.75" customHeight="1" x14ac:dyDescent="0.2">
      <c r="O4008" s="27" t="e">
        <f t="shared" si="143"/>
        <v>#DIV/0!</v>
      </c>
    </row>
    <row r="4009" spans="15:15" ht="15.75" customHeight="1" x14ac:dyDescent="0.2">
      <c r="O4009" s="27" t="e">
        <f t="shared" si="143"/>
        <v>#DIV/0!</v>
      </c>
    </row>
    <row r="4010" spans="15:15" ht="15.75" customHeight="1" x14ac:dyDescent="0.2">
      <c r="O4010" s="27" t="e">
        <f t="shared" si="143"/>
        <v>#DIV/0!</v>
      </c>
    </row>
    <row r="4011" spans="15:15" ht="15.75" customHeight="1" x14ac:dyDescent="0.2">
      <c r="O4011" s="27" t="e">
        <f t="shared" si="143"/>
        <v>#DIV/0!</v>
      </c>
    </row>
    <row r="4012" spans="15:15" ht="15.75" customHeight="1" x14ac:dyDescent="0.2">
      <c r="O4012" s="27" t="e">
        <f t="shared" si="143"/>
        <v>#DIV/0!</v>
      </c>
    </row>
    <row r="4013" spans="15:15" ht="15.75" customHeight="1" x14ac:dyDescent="0.2">
      <c r="O4013" s="27" t="e">
        <f t="shared" si="143"/>
        <v>#DIV/0!</v>
      </c>
    </row>
    <row r="4014" spans="15:15" ht="15.75" customHeight="1" x14ac:dyDescent="0.2">
      <c r="O4014" s="27" t="e">
        <f t="shared" si="143"/>
        <v>#DIV/0!</v>
      </c>
    </row>
    <row r="4015" spans="15:15" ht="15.75" customHeight="1" x14ac:dyDescent="0.2">
      <c r="O4015" s="27" t="e">
        <f t="shared" si="143"/>
        <v>#DIV/0!</v>
      </c>
    </row>
    <row r="4016" spans="15:15" ht="15.75" customHeight="1" x14ac:dyDescent="0.2">
      <c r="O4016" s="27" t="e">
        <f t="shared" si="143"/>
        <v>#DIV/0!</v>
      </c>
    </row>
    <row r="4017" spans="15:15" ht="15.75" customHeight="1" x14ac:dyDescent="0.2">
      <c r="O4017" s="27" t="e">
        <f t="shared" si="143"/>
        <v>#DIV/0!</v>
      </c>
    </row>
    <row r="4018" spans="15:15" ht="15.75" customHeight="1" x14ac:dyDescent="0.2">
      <c r="O4018" s="27" t="e">
        <f t="shared" si="143"/>
        <v>#DIV/0!</v>
      </c>
    </row>
    <row r="4019" spans="15:15" ht="15.75" customHeight="1" x14ac:dyDescent="0.2">
      <c r="O4019" s="27" t="e">
        <f t="shared" si="143"/>
        <v>#DIV/0!</v>
      </c>
    </row>
    <row r="4020" spans="15:15" ht="15.75" customHeight="1" x14ac:dyDescent="0.2">
      <c r="O4020" s="27" t="e">
        <f t="shared" si="143"/>
        <v>#DIV/0!</v>
      </c>
    </row>
    <row r="4021" spans="15:15" ht="15.75" customHeight="1" x14ac:dyDescent="0.2">
      <c r="O4021" s="27" t="e">
        <f t="shared" si="143"/>
        <v>#DIV/0!</v>
      </c>
    </row>
    <row r="4022" spans="15:15" ht="15.75" customHeight="1" x14ac:dyDescent="0.2">
      <c r="O4022" s="27" t="e">
        <f t="shared" si="143"/>
        <v>#DIV/0!</v>
      </c>
    </row>
    <row r="4023" spans="15:15" ht="15.75" customHeight="1" x14ac:dyDescent="0.2">
      <c r="O4023" s="27" t="e">
        <f t="shared" si="143"/>
        <v>#DIV/0!</v>
      </c>
    </row>
    <row r="4024" spans="15:15" ht="15.75" customHeight="1" x14ac:dyDescent="0.2">
      <c r="O4024" s="27" t="e">
        <f t="shared" si="143"/>
        <v>#DIV/0!</v>
      </c>
    </row>
    <row r="4025" spans="15:15" ht="15.75" customHeight="1" x14ac:dyDescent="0.2">
      <c r="O4025" s="27" t="e">
        <f t="shared" si="143"/>
        <v>#DIV/0!</v>
      </c>
    </row>
    <row r="4026" spans="15:15" ht="15.75" customHeight="1" x14ac:dyDescent="0.2">
      <c r="O4026" s="27" t="e">
        <f t="shared" si="143"/>
        <v>#DIV/0!</v>
      </c>
    </row>
    <row r="4027" spans="15:15" ht="15.75" customHeight="1" x14ac:dyDescent="0.2">
      <c r="O4027" s="27" t="e">
        <f t="shared" si="143"/>
        <v>#DIV/0!</v>
      </c>
    </row>
    <row r="4028" spans="15:15" ht="15.75" customHeight="1" x14ac:dyDescent="0.2">
      <c r="O4028" s="27" t="e">
        <f t="shared" si="143"/>
        <v>#DIV/0!</v>
      </c>
    </row>
    <row r="4029" spans="15:15" ht="15.75" customHeight="1" x14ac:dyDescent="0.2">
      <c r="O4029" s="27" t="e">
        <f t="shared" si="143"/>
        <v>#DIV/0!</v>
      </c>
    </row>
    <row r="4030" spans="15:15" ht="15.75" customHeight="1" x14ac:dyDescent="0.2">
      <c r="O4030" s="27" t="e">
        <f t="shared" si="143"/>
        <v>#DIV/0!</v>
      </c>
    </row>
    <row r="4031" spans="15:15" ht="15.75" customHeight="1" x14ac:dyDescent="0.2">
      <c r="O4031" s="27" t="e">
        <f t="shared" si="143"/>
        <v>#DIV/0!</v>
      </c>
    </row>
    <row r="4032" spans="15:15" ht="15.75" customHeight="1" x14ac:dyDescent="0.2">
      <c r="O4032" s="27" t="e">
        <f t="shared" si="143"/>
        <v>#DIV/0!</v>
      </c>
    </row>
    <row r="4033" spans="15:15" ht="15.75" customHeight="1" x14ac:dyDescent="0.2">
      <c r="O4033" s="27" t="e">
        <f t="shared" si="143"/>
        <v>#DIV/0!</v>
      </c>
    </row>
    <row r="4034" spans="15:15" ht="15.75" customHeight="1" x14ac:dyDescent="0.2">
      <c r="O4034" s="27" t="e">
        <f t="shared" si="143"/>
        <v>#DIV/0!</v>
      </c>
    </row>
    <row r="4035" spans="15:15" ht="15.75" customHeight="1" x14ac:dyDescent="0.2">
      <c r="O4035" s="27" t="e">
        <f t="shared" ref="O4035:O4098" si="144">(E4035-F4035)/E4035</f>
        <v>#DIV/0!</v>
      </c>
    </row>
    <row r="4036" spans="15:15" ht="15.75" customHeight="1" x14ac:dyDescent="0.2">
      <c r="O4036" s="27" t="e">
        <f t="shared" si="144"/>
        <v>#DIV/0!</v>
      </c>
    </row>
    <row r="4037" spans="15:15" ht="15.75" customHeight="1" x14ac:dyDescent="0.2">
      <c r="O4037" s="27" t="e">
        <f t="shared" si="144"/>
        <v>#DIV/0!</v>
      </c>
    </row>
    <row r="4038" spans="15:15" ht="15.75" customHeight="1" x14ac:dyDescent="0.2">
      <c r="O4038" s="27" t="e">
        <f t="shared" si="144"/>
        <v>#DIV/0!</v>
      </c>
    </row>
    <row r="4039" spans="15:15" ht="15.75" customHeight="1" x14ac:dyDescent="0.2">
      <c r="O4039" s="27" t="e">
        <f t="shared" si="144"/>
        <v>#DIV/0!</v>
      </c>
    </row>
    <row r="4040" spans="15:15" ht="15.75" customHeight="1" x14ac:dyDescent="0.2">
      <c r="O4040" s="27" t="e">
        <f t="shared" si="144"/>
        <v>#DIV/0!</v>
      </c>
    </row>
    <row r="4041" spans="15:15" ht="15.75" customHeight="1" x14ac:dyDescent="0.2">
      <c r="O4041" s="27" t="e">
        <f t="shared" si="144"/>
        <v>#DIV/0!</v>
      </c>
    </row>
    <row r="4042" spans="15:15" ht="15.75" customHeight="1" x14ac:dyDescent="0.2">
      <c r="O4042" s="27" t="e">
        <f t="shared" si="144"/>
        <v>#DIV/0!</v>
      </c>
    </row>
    <row r="4043" spans="15:15" ht="15.75" customHeight="1" x14ac:dyDescent="0.2">
      <c r="O4043" s="27" t="e">
        <f t="shared" si="144"/>
        <v>#DIV/0!</v>
      </c>
    </row>
    <row r="4044" spans="15:15" ht="15.75" customHeight="1" x14ac:dyDescent="0.2">
      <c r="O4044" s="27" t="e">
        <f t="shared" si="144"/>
        <v>#DIV/0!</v>
      </c>
    </row>
    <row r="4045" spans="15:15" ht="15.75" customHeight="1" x14ac:dyDescent="0.2">
      <c r="O4045" s="27" t="e">
        <f t="shared" si="144"/>
        <v>#DIV/0!</v>
      </c>
    </row>
    <row r="4046" spans="15:15" ht="15.75" customHeight="1" x14ac:dyDescent="0.2">
      <c r="O4046" s="27" t="e">
        <f t="shared" si="144"/>
        <v>#DIV/0!</v>
      </c>
    </row>
    <row r="4047" spans="15:15" ht="15.75" customHeight="1" x14ac:dyDescent="0.2">
      <c r="O4047" s="27" t="e">
        <f t="shared" si="144"/>
        <v>#DIV/0!</v>
      </c>
    </row>
    <row r="4048" spans="15:15" ht="15.75" customHeight="1" x14ac:dyDescent="0.2">
      <c r="O4048" s="27" t="e">
        <f t="shared" si="144"/>
        <v>#DIV/0!</v>
      </c>
    </row>
    <row r="4049" spans="15:15" ht="15.75" customHeight="1" x14ac:dyDescent="0.2">
      <c r="O4049" s="27" t="e">
        <f t="shared" si="144"/>
        <v>#DIV/0!</v>
      </c>
    </row>
    <row r="4050" spans="15:15" ht="15.75" customHeight="1" x14ac:dyDescent="0.2">
      <c r="O4050" s="27" t="e">
        <f t="shared" si="144"/>
        <v>#DIV/0!</v>
      </c>
    </row>
    <row r="4051" spans="15:15" ht="15.75" customHeight="1" x14ac:dyDescent="0.2">
      <c r="O4051" s="27" t="e">
        <f t="shared" si="144"/>
        <v>#DIV/0!</v>
      </c>
    </row>
    <row r="4052" spans="15:15" ht="15.75" customHeight="1" x14ac:dyDescent="0.2">
      <c r="O4052" s="27" t="e">
        <f t="shared" si="144"/>
        <v>#DIV/0!</v>
      </c>
    </row>
    <row r="4053" spans="15:15" ht="15.75" customHeight="1" x14ac:dyDescent="0.2">
      <c r="O4053" s="27" t="e">
        <f t="shared" si="144"/>
        <v>#DIV/0!</v>
      </c>
    </row>
    <row r="4054" spans="15:15" ht="15.75" customHeight="1" x14ac:dyDescent="0.2">
      <c r="O4054" s="27" t="e">
        <f t="shared" si="144"/>
        <v>#DIV/0!</v>
      </c>
    </row>
    <row r="4055" spans="15:15" ht="15.75" customHeight="1" x14ac:dyDescent="0.2">
      <c r="O4055" s="27" t="e">
        <f t="shared" si="144"/>
        <v>#DIV/0!</v>
      </c>
    </row>
    <row r="4056" spans="15:15" ht="15.75" customHeight="1" x14ac:dyDescent="0.2">
      <c r="O4056" s="27" t="e">
        <f t="shared" si="144"/>
        <v>#DIV/0!</v>
      </c>
    </row>
    <row r="4057" spans="15:15" ht="15.75" customHeight="1" x14ac:dyDescent="0.2">
      <c r="O4057" s="27" t="e">
        <f t="shared" si="144"/>
        <v>#DIV/0!</v>
      </c>
    </row>
    <row r="4058" spans="15:15" ht="15.75" customHeight="1" x14ac:dyDescent="0.2">
      <c r="O4058" s="27" t="e">
        <f t="shared" si="144"/>
        <v>#DIV/0!</v>
      </c>
    </row>
    <row r="4059" spans="15:15" ht="15.75" customHeight="1" x14ac:dyDescent="0.2">
      <c r="O4059" s="27" t="e">
        <f t="shared" si="144"/>
        <v>#DIV/0!</v>
      </c>
    </row>
    <row r="4060" spans="15:15" ht="15.75" customHeight="1" x14ac:dyDescent="0.2">
      <c r="O4060" s="27" t="e">
        <f t="shared" si="144"/>
        <v>#DIV/0!</v>
      </c>
    </row>
    <row r="4061" spans="15:15" ht="15.75" customHeight="1" x14ac:dyDescent="0.2">
      <c r="O4061" s="27" t="e">
        <f t="shared" si="144"/>
        <v>#DIV/0!</v>
      </c>
    </row>
    <row r="4062" spans="15:15" ht="15.75" customHeight="1" x14ac:dyDescent="0.2">
      <c r="O4062" s="27" t="e">
        <f t="shared" si="144"/>
        <v>#DIV/0!</v>
      </c>
    </row>
    <row r="4063" spans="15:15" ht="15.75" customHeight="1" x14ac:dyDescent="0.2">
      <c r="O4063" s="27" t="e">
        <f t="shared" si="144"/>
        <v>#DIV/0!</v>
      </c>
    </row>
    <row r="4064" spans="15:15" ht="15.75" customHeight="1" x14ac:dyDescent="0.2">
      <c r="O4064" s="27" t="e">
        <f t="shared" si="144"/>
        <v>#DIV/0!</v>
      </c>
    </row>
    <row r="4065" spans="15:15" ht="15.75" customHeight="1" x14ac:dyDescent="0.2">
      <c r="O4065" s="27" t="e">
        <f t="shared" si="144"/>
        <v>#DIV/0!</v>
      </c>
    </row>
    <row r="4066" spans="15:15" ht="15.75" customHeight="1" x14ac:dyDescent="0.2">
      <c r="O4066" s="27" t="e">
        <f t="shared" si="144"/>
        <v>#DIV/0!</v>
      </c>
    </row>
    <row r="4067" spans="15:15" ht="15.75" customHeight="1" x14ac:dyDescent="0.2">
      <c r="O4067" s="27" t="e">
        <f t="shared" si="144"/>
        <v>#DIV/0!</v>
      </c>
    </row>
    <row r="4068" spans="15:15" ht="15.75" customHeight="1" x14ac:dyDescent="0.2">
      <c r="O4068" s="27" t="e">
        <f t="shared" si="144"/>
        <v>#DIV/0!</v>
      </c>
    </row>
    <row r="4069" spans="15:15" ht="15.75" customHeight="1" x14ac:dyDescent="0.2">
      <c r="O4069" s="27" t="e">
        <f t="shared" si="144"/>
        <v>#DIV/0!</v>
      </c>
    </row>
    <row r="4070" spans="15:15" ht="15.75" customHeight="1" x14ac:dyDescent="0.2">
      <c r="O4070" s="27" t="e">
        <f t="shared" si="144"/>
        <v>#DIV/0!</v>
      </c>
    </row>
    <row r="4071" spans="15:15" ht="15.75" customHeight="1" x14ac:dyDescent="0.2">
      <c r="O4071" s="27" t="e">
        <f t="shared" si="144"/>
        <v>#DIV/0!</v>
      </c>
    </row>
    <row r="4072" spans="15:15" ht="15.75" customHeight="1" x14ac:dyDescent="0.2">
      <c r="O4072" s="27" t="e">
        <f t="shared" si="144"/>
        <v>#DIV/0!</v>
      </c>
    </row>
    <row r="4073" spans="15:15" ht="15.75" customHeight="1" x14ac:dyDescent="0.2">
      <c r="O4073" s="27" t="e">
        <f t="shared" si="144"/>
        <v>#DIV/0!</v>
      </c>
    </row>
    <row r="4074" spans="15:15" ht="15.75" customHeight="1" x14ac:dyDescent="0.2">
      <c r="O4074" s="27" t="e">
        <f t="shared" si="144"/>
        <v>#DIV/0!</v>
      </c>
    </row>
    <row r="4075" spans="15:15" ht="15.75" customHeight="1" x14ac:dyDescent="0.2">
      <c r="O4075" s="27" t="e">
        <f t="shared" si="144"/>
        <v>#DIV/0!</v>
      </c>
    </row>
    <row r="4076" spans="15:15" ht="15.75" customHeight="1" x14ac:dyDescent="0.2">
      <c r="O4076" s="27" t="e">
        <f t="shared" si="144"/>
        <v>#DIV/0!</v>
      </c>
    </row>
    <row r="4077" spans="15:15" ht="15.75" customHeight="1" x14ac:dyDescent="0.2">
      <c r="O4077" s="27" t="e">
        <f t="shared" si="144"/>
        <v>#DIV/0!</v>
      </c>
    </row>
    <row r="4078" spans="15:15" ht="15.75" customHeight="1" x14ac:dyDescent="0.2">
      <c r="O4078" s="27" t="e">
        <f t="shared" si="144"/>
        <v>#DIV/0!</v>
      </c>
    </row>
    <row r="4079" spans="15:15" ht="15.75" customHeight="1" x14ac:dyDescent="0.2">
      <c r="O4079" s="27" t="e">
        <f t="shared" si="144"/>
        <v>#DIV/0!</v>
      </c>
    </row>
    <row r="4080" spans="15:15" ht="15.75" customHeight="1" x14ac:dyDescent="0.2">
      <c r="O4080" s="27" t="e">
        <f t="shared" si="144"/>
        <v>#DIV/0!</v>
      </c>
    </row>
    <row r="4081" spans="15:15" ht="15.75" customHeight="1" x14ac:dyDescent="0.2">
      <c r="O4081" s="27" t="e">
        <f t="shared" si="144"/>
        <v>#DIV/0!</v>
      </c>
    </row>
    <row r="4082" spans="15:15" ht="15.75" customHeight="1" x14ac:dyDescent="0.2">
      <c r="O4082" s="27" t="e">
        <f t="shared" si="144"/>
        <v>#DIV/0!</v>
      </c>
    </row>
    <row r="4083" spans="15:15" ht="15.75" customHeight="1" x14ac:dyDescent="0.2">
      <c r="O4083" s="27" t="e">
        <f t="shared" si="144"/>
        <v>#DIV/0!</v>
      </c>
    </row>
    <row r="4084" spans="15:15" ht="15.75" customHeight="1" x14ac:dyDescent="0.2">
      <c r="O4084" s="27" t="e">
        <f t="shared" si="144"/>
        <v>#DIV/0!</v>
      </c>
    </row>
    <row r="4085" spans="15:15" ht="15.75" customHeight="1" x14ac:dyDescent="0.2">
      <c r="O4085" s="27" t="e">
        <f t="shared" si="144"/>
        <v>#DIV/0!</v>
      </c>
    </row>
    <row r="4086" spans="15:15" ht="15.75" customHeight="1" x14ac:dyDescent="0.2">
      <c r="O4086" s="27" t="e">
        <f t="shared" si="144"/>
        <v>#DIV/0!</v>
      </c>
    </row>
    <row r="4087" spans="15:15" ht="15.75" customHeight="1" x14ac:dyDescent="0.2">
      <c r="O4087" s="27" t="e">
        <f t="shared" si="144"/>
        <v>#DIV/0!</v>
      </c>
    </row>
    <row r="4088" spans="15:15" ht="15.75" customHeight="1" x14ac:dyDescent="0.2">
      <c r="O4088" s="27" t="e">
        <f t="shared" si="144"/>
        <v>#DIV/0!</v>
      </c>
    </row>
    <row r="4089" spans="15:15" ht="15.75" customHeight="1" x14ac:dyDescent="0.2">
      <c r="O4089" s="27" t="e">
        <f t="shared" si="144"/>
        <v>#DIV/0!</v>
      </c>
    </row>
    <row r="4090" spans="15:15" ht="15.75" customHeight="1" x14ac:dyDescent="0.2">
      <c r="O4090" s="27" t="e">
        <f t="shared" si="144"/>
        <v>#DIV/0!</v>
      </c>
    </row>
    <row r="4091" spans="15:15" ht="15.75" customHeight="1" x14ac:dyDescent="0.2">
      <c r="O4091" s="27" t="e">
        <f t="shared" si="144"/>
        <v>#DIV/0!</v>
      </c>
    </row>
    <row r="4092" spans="15:15" ht="15.75" customHeight="1" x14ac:dyDescent="0.2">
      <c r="O4092" s="27" t="e">
        <f t="shared" si="144"/>
        <v>#DIV/0!</v>
      </c>
    </row>
    <row r="4093" spans="15:15" ht="15.75" customHeight="1" x14ac:dyDescent="0.2">
      <c r="O4093" s="27" t="e">
        <f t="shared" si="144"/>
        <v>#DIV/0!</v>
      </c>
    </row>
    <row r="4094" spans="15:15" ht="15.75" customHeight="1" x14ac:dyDescent="0.2">
      <c r="O4094" s="27" t="e">
        <f t="shared" si="144"/>
        <v>#DIV/0!</v>
      </c>
    </row>
    <row r="4095" spans="15:15" ht="15.75" customHeight="1" x14ac:dyDescent="0.2">
      <c r="O4095" s="27" t="e">
        <f t="shared" si="144"/>
        <v>#DIV/0!</v>
      </c>
    </row>
    <row r="4096" spans="15:15" ht="15.75" customHeight="1" x14ac:dyDescent="0.2">
      <c r="O4096" s="27" t="e">
        <f t="shared" si="144"/>
        <v>#DIV/0!</v>
      </c>
    </row>
    <row r="4097" spans="15:15" ht="15.75" customHeight="1" x14ac:dyDescent="0.2">
      <c r="O4097" s="27" t="e">
        <f t="shared" si="144"/>
        <v>#DIV/0!</v>
      </c>
    </row>
    <row r="4098" spans="15:15" ht="15.75" customHeight="1" x14ac:dyDescent="0.2">
      <c r="O4098" s="27" t="e">
        <f t="shared" si="144"/>
        <v>#DIV/0!</v>
      </c>
    </row>
    <row r="4099" spans="15:15" ht="15.75" customHeight="1" x14ac:dyDescent="0.2">
      <c r="O4099" s="27" t="e">
        <f t="shared" ref="O4099:O4162" si="145">(E4099-F4099)/E4099</f>
        <v>#DIV/0!</v>
      </c>
    </row>
    <row r="4100" spans="15:15" ht="15.75" customHeight="1" x14ac:dyDescent="0.2">
      <c r="O4100" s="27" t="e">
        <f t="shared" si="145"/>
        <v>#DIV/0!</v>
      </c>
    </row>
    <row r="4101" spans="15:15" ht="15.75" customHeight="1" x14ac:dyDescent="0.2">
      <c r="O4101" s="27" t="e">
        <f t="shared" si="145"/>
        <v>#DIV/0!</v>
      </c>
    </row>
    <row r="4102" spans="15:15" ht="15.75" customHeight="1" x14ac:dyDescent="0.2">
      <c r="O4102" s="27" t="e">
        <f t="shared" si="145"/>
        <v>#DIV/0!</v>
      </c>
    </row>
    <row r="4103" spans="15:15" ht="15.75" customHeight="1" x14ac:dyDescent="0.2">
      <c r="O4103" s="27" t="e">
        <f t="shared" si="145"/>
        <v>#DIV/0!</v>
      </c>
    </row>
    <row r="4104" spans="15:15" ht="15.75" customHeight="1" x14ac:dyDescent="0.2">
      <c r="O4104" s="27" t="e">
        <f t="shared" si="145"/>
        <v>#DIV/0!</v>
      </c>
    </row>
    <row r="4105" spans="15:15" ht="15.75" customHeight="1" x14ac:dyDescent="0.2">
      <c r="O4105" s="27" t="e">
        <f t="shared" si="145"/>
        <v>#DIV/0!</v>
      </c>
    </row>
    <row r="4106" spans="15:15" ht="15.75" customHeight="1" x14ac:dyDescent="0.2">
      <c r="O4106" s="27" t="e">
        <f t="shared" si="145"/>
        <v>#DIV/0!</v>
      </c>
    </row>
    <row r="4107" spans="15:15" ht="15.75" customHeight="1" x14ac:dyDescent="0.2">
      <c r="O4107" s="27" t="e">
        <f t="shared" si="145"/>
        <v>#DIV/0!</v>
      </c>
    </row>
    <row r="4108" spans="15:15" ht="15.75" customHeight="1" x14ac:dyDescent="0.2">
      <c r="O4108" s="27" t="e">
        <f t="shared" si="145"/>
        <v>#DIV/0!</v>
      </c>
    </row>
    <row r="4109" spans="15:15" ht="15.75" customHeight="1" x14ac:dyDescent="0.2">
      <c r="O4109" s="27" t="e">
        <f t="shared" si="145"/>
        <v>#DIV/0!</v>
      </c>
    </row>
    <row r="4110" spans="15:15" ht="15.75" customHeight="1" x14ac:dyDescent="0.2">
      <c r="O4110" s="27" t="e">
        <f t="shared" si="145"/>
        <v>#DIV/0!</v>
      </c>
    </row>
    <row r="4111" spans="15:15" ht="15.75" customHeight="1" x14ac:dyDescent="0.2">
      <c r="O4111" s="27" t="e">
        <f t="shared" si="145"/>
        <v>#DIV/0!</v>
      </c>
    </row>
    <row r="4112" spans="15:15" ht="15.75" customHeight="1" x14ac:dyDescent="0.2">
      <c r="O4112" s="27" t="e">
        <f t="shared" si="145"/>
        <v>#DIV/0!</v>
      </c>
    </row>
    <row r="4113" spans="15:15" ht="15.75" customHeight="1" x14ac:dyDescent="0.2">
      <c r="O4113" s="27" t="e">
        <f t="shared" si="145"/>
        <v>#DIV/0!</v>
      </c>
    </row>
    <row r="4114" spans="15:15" ht="15.75" customHeight="1" x14ac:dyDescent="0.2">
      <c r="O4114" s="27" t="e">
        <f t="shared" si="145"/>
        <v>#DIV/0!</v>
      </c>
    </row>
    <row r="4115" spans="15:15" ht="15.75" customHeight="1" x14ac:dyDescent="0.2">
      <c r="O4115" s="27" t="e">
        <f t="shared" si="145"/>
        <v>#DIV/0!</v>
      </c>
    </row>
    <row r="4116" spans="15:15" ht="15.75" customHeight="1" x14ac:dyDescent="0.2">
      <c r="O4116" s="27" t="e">
        <f t="shared" si="145"/>
        <v>#DIV/0!</v>
      </c>
    </row>
    <row r="4117" spans="15:15" ht="15.75" customHeight="1" x14ac:dyDescent="0.2">
      <c r="O4117" s="27" t="e">
        <f t="shared" si="145"/>
        <v>#DIV/0!</v>
      </c>
    </row>
    <row r="4118" spans="15:15" ht="15.75" customHeight="1" x14ac:dyDescent="0.2">
      <c r="O4118" s="27" t="e">
        <f t="shared" si="145"/>
        <v>#DIV/0!</v>
      </c>
    </row>
    <row r="4119" spans="15:15" ht="15.75" customHeight="1" x14ac:dyDescent="0.2">
      <c r="O4119" s="27" t="e">
        <f t="shared" si="145"/>
        <v>#DIV/0!</v>
      </c>
    </row>
    <row r="4120" spans="15:15" ht="15.75" customHeight="1" x14ac:dyDescent="0.2">
      <c r="O4120" s="27" t="e">
        <f t="shared" si="145"/>
        <v>#DIV/0!</v>
      </c>
    </row>
    <row r="4121" spans="15:15" ht="15.75" customHeight="1" x14ac:dyDescent="0.2">
      <c r="O4121" s="27" t="e">
        <f t="shared" si="145"/>
        <v>#DIV/0!</v>
      </c>
    </row>
    <row r="4122" spans="15:15" ht="15.75" customHeight="1" x14ac:dyDescent="0.2">
      <c r="O4122" s="27" t="e">
        <f t="shared" si="145"/>
        <v>#DIV/0!</v>
      </c>
    </row>
    <row r="4123" spans="15:15" ht="15.75" customHeight="1" x14ac:dyDescent="0.2">
      <c r="O4123" s="27" t="e">
        <f t="shared" si="145"/>
        <v>#DIV/0!</v>
      </c>
    </row>
    <row r="4124" spans="15:15" ht="15.75" customHeight="1" x14ac:dyDescent="0.2">
      <c r="O4124" s="27" t="e">
        <f t="shared" si="145"/>
        <v>#DIV/0!</v>
      </c>
    </row>
    <row r="4125" spans="15:15" ht="15.75" customHeight="1" x14ac:dyDescent="0.2">
      <c r="O4125" s="27" t="e">
        <f t="shared" si="145"/>
        <v>#DIV/0!</v>
      </c>
    </row>
    <row r="4126" spans="15:15" ht="15.75" customHeight="1" x14ac:dyDescent="0.2">
      <c r="O4126" s="27" t="e">
        <f t="shared" si="145"/>
        <v>#DIV/0!</v>
      </c>
    </row>
    <row r="4127" spans="15:15" ht="15.75" customHeight="1" x14ac:dyDescent="0.2">
      <c r="O4127" s="27" t="e">
        <f t="shared" si="145"/>
        <v>#DIV/0!</v>
      </c>
    </row>
    <row r="4128" spans="15:15" ht="15.75" customHeight="1" x14ac:dyDescent="0.2">
      <c r="O4128" s="27" t="e">
        <f t="shared" si="145"/>
        <v>#DIV/0!</v>
      </c>
    </row>
    <row r="4129" spans="15:15" ht="15.75" customHeight="1" x14ac:dyDescent="0.2">
      <c r="O4129" s="27" t="e">
        <f t="shared" si="145"/>
        <v>#DIV/0!</v>
      </c>
    </row>
    <row r="4130" spans="15:15" ht="15.75" customHeight="1" x14ac:dyDescent="0.2">
      <c r="O4130" s="27" t="e">
        <f t="shared" si="145"/>
        <v>#DIV/0!</v>
      </c>
    </row>
    <row r="4131" spans="15:15" ht="15.75" customHeight="1" x14ac:dyDescent="0.2">
      <c r="O4131" s="27" t="e">
        <f t="shared" si="145"/>
        <v>#DIV/0!</v>
      </c>
    </row>
    <row r="4132" spans="15:15" ht="15.75" customHeight="1" x14ac:dyDescent="0.2">
      <c r="O4132" s="27" t="e">
        <f t="shared" si="145"/>
        <v>#DIV/0!</v>
      </c>
    </row>
    <row r="4133" spans="15:15" ht="15.75" customHeight="1" x14ac:dyDescent="0.2">
      <c r="O4133" s="27" t="e">
        <f t="shared" si="145"/>
        <v>#DIV/0!</v>
      </c>
    </row>
    <row r="4134" spans="15:15" ht="15.75" customHeight="1" x14ac:dyDescent="0.2">
      <c r="O4134" s="27" t="e">
        <f t="shared" si="145"/>
        <v>#DIV/0!</v>
      </c>
    </row>
    <row r="4135" spans="15:15" ht="15.75" customHeight="1" x14ac:dyDescent="0.2">
      <c r="O4135" s="27" t="e">
        <f t="shared" si="145"/>
        <v>#DIV/0!</v>
      </c>
    </row>
    <row r="4136" spans="15:15" ht="15.75" customHeight="1" x14ac:dyDescent="0.2">
      <c r="O4136" s="27" t="e">
        <f t="shared" si="145"/>
        <v>#DIV/0!</v>
      </c>
    </row>
    <row r="4137" spans="15:15" ht="15.75" customHeight="1" x14ac:dyDescent="0.2">
      <c r="O4137" s="27" t="e">
        <f t="shared" si="145"/>
        <v>#DIV/0!</v>
      </c>
    </row>
    <row r="4138" spans="15:15" ht="15.75" customHeight="1" x14ac:dyDescent="0.2">
      <c r="O4138" s="27" t="e">
        <f t="shared" si="145"/>
        <v>#DIV/0!</v>
      </c>
    </row>
    <row r="4139" spans="15:15" ht="15.75" customHeight="1" x14ac:dyDescent="0.2">
      <c r="O4139" s="27" t="e">
        <f t="shared" si="145"/>
        <v>#DIV/0!</v>
      </c>
    </row>
    <row r="4140" spans="15:15" ht="15.75" customHeight="1" x14ac:dyDescent="0.2">
      <c r="O4140" s="27" t="e">
        <f t="shared" si="145"/>
        <v>#DIV/0!</v>
      </c>
    </row>
    <row r="4141" spans="15:15" ht="15.75" customHeight="1" x14ac:dyDescent="0.2">
      <c r="O4141" s="27" t="e">
        <f t="shared" si="145"/>
        <v>#DIV/0!</v>
      </c>
    </row>
    <row r="4142" spans="15:15" ht="15.75" customHeight="1" x14ac:dyDescent="0.2">
      <c r="O4142" s="27" t="e">
        <f t="shared" si="145"/>
        <v>#DIV/0!</v>
      </c>
    </row>
    <row r="4143" spans="15:15" ht="15.75" customHeight="1" x14ac:dyDescent="0.2">
      <c r="O4143" s="27" t="e">
        <f t="shared" si="145"/>
        <v>#DIV/0!</v>
      </c>
    </row>
    <row r="4144" spans="15:15" ht="15.75" customHeight="1" x14ac:dyDescent="0.2">
      <c r="O4144" s="27" t="e">
        <f t="shared" si="145"/>
        <v>#DIV/0!</v>
      </c>
    </row>
    <row r="4145" spans="15:15" ht="15.75" customHeight="1" x14ac:dyDescent="0.2">
      <c r="O4145" s="27" t="e">
        <f t="shared" si="145"/>
        <v>#DIV/0!</v>
      </c>
    </row>
    <row r="4146" spans="15:15" ht="15.75" customHeight="1" x14ac:dyDescent="0.2">
      <c r="O4146" s="27" t="e">
        <f t="shared" si="145"/>
        <v>#DIV/0!</v>
      </c>
    </row>
    <row r="4147" spans="15:15" ht="15.75" customHeight="1" x14ac:dyDescent="0.2">
      <c r="O4147" s="27" t="e">
        <f t="shared" si="145"/>
        <v>#DIV/0!</v>
      </c>
    </row>
    <row r="4148" spans="15:15" ht="15.75" customHeight="1" x14ac:dyDescent="0.2">
      <c r="O4148" s="27" t="e">
        <f t="shared" si="145"/>
        <v>#DIV/0!</v>
      </c>
    </row>
    <row r="4149" spans="15:15" ht="15.75" customHeight="1" x14ac:dyDescent="0.2">
      <c r="O4149" s="27" t="e">
        <f t="shared" si="145"/>
        <v>#DIV/0!</v>
      </c>
    </row>
    <row r="4150" spans="15:15" ht="15.75" customHeight="1" x14ac:dyDescent="0.2">
      <c r="O4150" s="27" t="e">
        <f t="shared" si="145"/>
        <v>#DIV/0!</v>
      </c>
    </row>
    <row r="4151" spans="15:15" ht="15.75" customHeight="1" x14ac:dyDescent="0.2">
      <c r="O4151" s="27" t="e">
        <f t="shared" si="145"/>
        <v>#DIV/0!</v>
      </c>
    </row>
    <row r="4152" spans="15:15" ht="15.75" customHeight="1" x14ac:dyDescent="0.2">
      <c r="O4152" s="27" t="e">
        <f t="shared" si="145"/>
        <v>#DIV/0!</v>
      </c>
    </row>
    <row r="4153" spans="15:15" ht="15.75" customHeight="1" x14ac:dyDescent="0.2">
      <c r="O4153" s="27" t="e">
        <f t="shared" si="145"/>
        <v>#DIV/0!</v>
      </c>
    </row>
    <row r="4154" spans="15:15" ht="15.75" customHeight="1" x14ac:dyDescent="0.2">
      <c r="O4154" s="27" t="e">
        <f t="shared" si="145"/>
        <v>#DIV/0!</v>
      </c>
    </row>
    <row r="4155" spans="15:15" ht="15.75" customHeight="1" x14ac:dyDescent="0.2">
      <c r="O4155" s="27" t="e">
        <f t="shared" si="145"/>
        <v>#DIV/0!</v>
      </c>
    </row>
    <row r="4156" spans="15:15" ht="15.75" customHeight="1" x14ac:dyDescent="0.2">
      <c r="O4156" s="27" t="e">
        <f t="shared" si="145"/>
        <v>#DIV/0!</v>
      </c>
    </row>
    <row r="4157" spans="15:15" ht="15.75" customHeight="1" x14ac:dyDescent="0.2">
      <c r="O4157" s="27" t="e">
        <f t="shared" si="145"/>
        <v>#DIV/0!</v>
      </c>
    </row>
    <row r="4158" spans="15:15" ht="15.75" customHeight="1" x14ac:dyDescent="0.2">
      <c r="O4158" s="27" t="e">
        <f t="shared" si="145"/>
        <v>#DIV/0!</v>
      </c>
    </row>
    <row r="4159" spans="15:15" ht="15.75" customHeight="1" x14ac:dyDescent="0.2">
      <c r="O4159" s="27" t="e">
        <f t="shared" si="145"/>
        <v>#DIV/0!</v>
      </c>
    </row>
    <row r="4160" spans="15:15" ht="15.75" customHeight="1" x14ac:dyDescent="0.2">
      <c r="O4160" s="27" t="e">
        <f t="shared" si="145"/>
        <v>#DIV/0!</v>
      </c>
    </row>
    <row r="4161" spans="15:15" ht="15.75" customHeight="1" x14ac:dyDescent="0.2">
      <c r="O4161" s="27" t="e">
        <f t="shared" si="145"/>
        <v>#DIV/0!</v>
      </c>
    </row>
    <row r="4162" spans="15:15" ht="15.75" customHeight="1" x14ac:dyDescent="0.2">
      <c r="O4162" s="27" t="e">
        <f t="shared" si="145"/>
        <v>#DIV/0!</v>
      </c>
    </row>
    <row r="4163" spans="15:15" ht="15.75" customHeight="1" x14ac:dyDescent="0.2">
      <c r="O4163" s="27" t="e">
        <f t="shared" ref="O4163:O4226" si="146">(E4163-F4163)/E4163</f>
        <v>#DIV/0!</v>
      </c>
    </row>
    <row r="4164" spans="15:15" ht="15.75" customHeight="1" x14ac:dyDescent="0.2">
      <c r="O4164" s="27" t="e">
        <f t="shared" si="146"/>
        <v>#DIV/0!</v>
      </c>
    </row>
    <row r="4165" spans="15:15" ht="15.75" customHeight="1" x14ac:dyDescent="0.2">
      <c r="O4165" s="27" t="e">
        <f t="shared" si="146"/>
        <v>#DIV/0!</v>
      </c>
    </row>
    <row r="4166" spans="15:15" ht="15.75" customHeight="1" x14ac:dyDescent="0.2">
      <c r="O4166" s="27" t="e">
        <f t="shared" si="146"/>
        <v>#DIV/0!</v>
      </c>
    </row>
    <row r="4167" spans="15:15" ht="15.75" customHeight="1" x14ac:dyDescent="0.2">
      <c r="O4167" s="27" t="e">
        <f t="shared" si="146"/>
        <v>#DIV/0!</v>
      </c>
    </row>
    <row r="4168" spans="15:15" ht="15.75" customHeight="1" x14ac:dyDescent="0.2">
      <c r="O4168" s="27" t="e">
        <f t="shared" si="146"/>
        <v>#DIV/0!</v>
      </c>
    </row>
    <row r="4169" spans="15:15" ht="15.75" customHeight="1" x14ac:dyDescent="0.2">
      <c r="O4169" s="27" t="e">
        <f t="shared" si="146"/>
        <v>#DIV/0!</v>
      </c>
    </row>
    <row r="4170" spans="15:15" ht="15.75" customHeight="1" x14ac:dyDescent="0.2">
      <c r="O4170" s="27" t="e">
        <f t="shared" si="146"/>
        <v>#DIV/0!</v>
      </c>
    </row>
    <row r="4171" spans="15:15" ht="15.75" customHeight="1" x14ac:dyDescent="0.2">
      <c r="O4171" s="27" t="e">
        <f t="shared" si="146"/>
        <v>#DIV/0!</v>
      </c>
    </row>
    <row r="4172" spans="15:15" ht="15.75" customHeight="1" x14ac:dyDescent="0.2">
      <c r="O4172" s="27" t="e">
        <f t="shared" si="146"/>
        <v>#DIV/0!</v>
      </c>
    </row>
    <row r="4173" spans="15:15" ht="15.75" customHeight="1" x14ac:dyDescent="0.2">
      <c r="O4173" s="27" t="e">
        <f t="shared" si="146"/>
        <v>#DIV/0!</v>
      </c>
    </row>
    <row r="4174" spans="15:15" ht="15.75" customHeight="1" x14ac:dyDescent="0.2">
      <c r="O4174" s="27" t="e">
        <f t="shared" si="146"/>
        <v>#DIV/0!</v>
      </c>
    </row>
    <row r="4175" spans="15:15" ht="15.75" customHeight="1" x14ac:dyDescent="0.2">
      <c r="O4175" s="27" t="e">
        <f t="shared" si="146"/>
        <v>#DIV/0!</v>
      </c>
    </row>
    <row r="4176" spans="15:15" ht="15.75" customHeight="1" x14ac:dyDescent="0.2">
      <c r="O4176" s="27" t="e">
        <f t="shared" si="146"/>
        <v>#DIV/0!</v>
      </c>
    </row>
    <row r="4177" spans="15:15" ht="15.75" customHeight="1" x14ac:dyDescent="0.2">
      <c r="O4177" s="27" t="e">
        <f t="shared" si="146"/>
        <v>#DIV/0!</v>
      </c>
    </row>
    <row r="4178" spans="15:15" ht="15.75" customHeight="1" x14ac:dyDescent="0.2">
      <c r="O4178" s="27" t="e">
        <f t="shared" si="146"/>
        <v>#DIV/0!</v>
      </c>
    </row>
    <row r="4179" spans="15:15" ht="15.75" customHeight="1" x14ac:dyDescent="0.2">
      <c r="O4179" s="27" t="e">
        <f t="shared" si="146"/>
        <v>#DIV/0!</v>
      </c>
    </row>
    <row r="4180" spans="15:15" ht="15.75" customHeight="1" x14ac:dyDescent="0.2">
      <c r="O4180" s="27" t="e">
        <f t="shared" si="146"/>
        <v>#DIV/0!</v>
      </c>
    </row>
    <row r="4181" spans="15:15" ht="15.75" customHeight="1" x14ac:dyDescent="0.2">
      <c r="O4181" s="27" t="e">
        <f t="shared" si="146"/>
        <v>#DIV/0!</v>
      </c>
    </row>
    <row r="4182" spans="15:15" ht="15.75" customHeight="1" x14ac:dyDescent="0.2">
      <c r="O4182" s="27" t="e">
        <f t="shared" si="146"/>
        <v>#DIV/0!</v>
      </c>
    </row>
    <row r="4183" spans="15:15" ht="15.75" customHeight="1" x14ac:dyDescent="0.2">
      <c r="O4183" s="27" t="e">
        <f t="shared" si="146"/>
        <v>#DIV/0!</v>
      </c>
    </row>
    <row r="4184" spans="15:15" ht="15.75" customHeight="1" x14ac:dyDescent="0.2">
      <c r="O4184" s="27" t="e">
        <f t="shared" si="146"/>
        <v>#DIV/0!</v>
      </c>
    </row>
    <row r="4185" spans="15:15" ht="15.75" customHeight="1" x14ac:dyDescent="0.2">
      <c r="O4185" s="27" t="e">
        <f t="shared" si="146"/>
        <v>#DIV/0!</v>
      </c>
    </row>
    <row r="4186" spans="15:15" ht="15.75" customHeight="1" x14ac:dyDescent="0.2">
      <c r="O4186" s="27" t="e">
        <f t="shared" si="146"/>
        <v>#DIV/0!</v>
      </c>
    </row>
    <row r="4187" spans="15:15" ht="15.75" customHeight="1" x14ac:dyDescent="0.2">
      <c r="O4187" s="27" t="e">
        <f t="shared" si="146"/>
        <v>#DIV/0!</v>
      </c>
    </row>
    <row r="4188" spans="15:15" ht="15.75" customHeight="1" x14ac:dyDescent="0.2">
      <c r="O4188" s="27" t="e">
        <f t="shared" si="146"/>
        <v>#DIV/0!</v>
      </c>
    </row>
    <row r="4189" spans="15:15" ht="15.75" customHeight="1" x14ac:dyDescent="0.2">
      <c r="O4189" s="27" t="e">
        <f t="shared" si="146"/>
        <v>#DIV/0!</v>
      </c>
    </row>
    <row r="4190" spans="15:15" ht="15.75" customHeight="1" x14ac:dyDescent="0.2">
      <c r="O4190" s="27" t="e">
        <f t="shared" si="146"/>
        <v>#DIV/0!</v>
      </c>
    </row>
    <row r="4191" spans="15:15" ht="15.75" customHeight="1" x14ac:dyDescent="0.2">
      <c r="O4191" s="27" t="e">
        <f t="shared" si="146"/>
        <v>#DIV/0!</v>
      </c>
    </row>
    <row r="4192" spans="15:15" ht="15.75" customHeight="1" x14ac:dyDescent="0.2">
      <c r="O4192" s="27" t="e">
        <f t="shared" si="146"/>
        <v>#DIV/0!</v>
      </c>
    </row>
    <row r="4193" spans="15:15" ht="15.75" customHeight="1" x14ac:dyDescent="0.2">
      <c r="O4193" s="27" t="e">
        <f t="shared" si="146"/>
        <v>#DIV/0!</v>
      </c>
    </row>
    <row r="4194" spans="15:15" ht="15.75" customHeight="1" x14ac:dyDescent="0.2">
      <c r="O4194" s="27" t="e">
        <f t="shared" si="146"/>
        <v>#DIV/0!</v>
      </c>
    </row>
    <row r="4195" spans="15:15" ht="15.75" customHeight="1" x14ac:dyDescent="0.2">
      <c r="O4195" s="27" t="e">
        <f t="shared" si="146"/>
        <v>#DIV/0!</v>
      </c>
    </row>
    <row r="4196" spans="15:15" ht="15.75" customHeight="1" x14ac:dyDescent="0.2">
      <c r="O4196" s="27" t="e">
        <f t="shared" si="146"/>
        <v>#DIV/0!</v>
      </c>
    </row>
    <row r="4197" spans="15:15" ht="15.75" customHeight="1" x14ac:dyDescent="0.2">
      <c r="O4197" s="27" t="e">
        <f t="shared" si="146"/>
        <v>#DIV/0!</v>
      </c>
    </row>
    <row r="4198" spans="15:15" ht="15.75" customHeight="1" x14ac:dyDescent="0.2">
      <c r="O4198" s="27" t="e">
        <f t="shared" si="146"/>
        <v>#DIV/0!</v>
      </c>
    </row>
    <row r="4199" spans="15:15" ht="15.75" customHeight="1" x14ac:dyDescent="0.2">
      <c r="O4199" s="27" t="e">
        <f t="shared" si="146"/>
        <v>#DIV/0!</v>
      </c>
    </row>
    <row r="4200" spans="15:15" ht="15.75" customHeight="1" x14ac:dyDescent="0.2">
      <c r="O4200" s="27" t="e">
        <f t="shared" si="146"/>
        <v>#DIV/0!</v>
      </c>
    </row>
    <row r="4201" spans="15:15" ht="15.75" customHeight="1" x14ac:dyDescent="0.2">
      <c r="O4201" s="27" t="e">
        <f t="shared" si="146"/>
        <v>#DIV/0!</v>
      </c>
    </row>
    <row r="4202" spans="15:15" ht="15.75" customHeight="1" x14ac:dyDescent="0.2">
      <c r="O4202" s="27" t="e">
        <f t="shared" si="146"/>
        <v>#DIV/0!</v>
      </c>
    </row>
    <row r="4203" spans="15:15" ht="15.75" customHeight="1" x14ac:dyDescent="0.2">
      <c r="O4203" s="27" t="e">
        <f t="shared" si="146"/>
        <v>#DIV/0!</v>
      </c>
    </row>
    <row r="4204" spans="15:15" ht="15.75" customHeight="1" x14ac:dyDescent="0.2">
      <c r="O4204" s="27" t="e">
        <f t="shared" si="146"/>
        <v>#DIV/0!</v>
      </c>
    </row>
    <row r="4205" spans="15:15" ht="15.75" customHeight="1" x14ac:dyDescent="0.2">
      <c r="O4205" s="27" t="e">
        <f t="shared" si="146"/>
        <v>#DIV/0!</v>
      </c>
    </row>
    <row r="4206" spans="15:15" ht="15.75" customHeight="1" x14ac:dyDescent="0.2">
      <c r="O4206" s="27" t="e">
        <f t="shared" si="146"/>
        <v>#DIV/0!</v>
      </c>
    </row>
    <row r="4207" spans="15:15" ht="15.75" customHeight="1" x14ac:dyDescent="0.2">
      <c r="O4207" s="27" t="e">
        <f t="shared" si="146"/>
        <v>#DIV/0!</v>
      </c>
    </row>
    <row r="4208" spans="15:15" ht="15.75" customHeight="1" x14ac:dyDescent="0.2">
      <c r="O4208" s="27" t="e">
        <f t="shared" si="146"/>
        <v>#DIV/0!</v>
      </c>
    </row>
    <row r="4209" spans="15:15" ht="15.75" customHeight="1" x14ac:dyDescent="0.2">
      <c r="O4209" s="27" t="e">
        <f t="shared" si="146"/>
        <v>#DIV/0!</v>
      </c>
    </row>
    <row r="4210" spans="15:15" ht="15.75" customHeight="1" x14ac:dyDescent="0.2">
      <c r="O4210" s="27" t="e">
        <f t="shared" si="146"/>
        <v>#DIV/0!</v>
      </c>
    </row>
    <row r="4211" spans="15:15" ht="15.75" customHeight="1" x14ac:dyDescent="0.2">
      <c r="O4211" s="27" t="e">
        <f t="shared" si="146"/>
        <v>#DIV/0!</v>
      </c>
    </row>
    <row r="4212" spans="15:15" ht="15.75" customHeight="1" x14ac:dyDescent="0.2">
      <c r="O4212" s="27" t="e">
        <f t="shared" si="146"/>
        <v>#DIV/0!</v>
      </c>
    </row>
    <row r="4213" spans="15:15" ht="15.75" customHeight="1" x14ac:dyDescent="0.2">
      <c r="O4213" s="27" t="e">
        <f t="shared" si="146"/>
        <v>#DIV/0!</v>
      </c>
    </row>
    <row r="4214" spans="15:15" ht="15.75" customHeight="1" x14ac:dyDescent="0.2">
      <c r="O4214" s="27" t="e">
        <f t="shared" si="146"/>
        <v>#DIV/0!</v>
      </c>
    </row>
    <row r="4215" spans="15:15" ht="15.75" customHeight="1" x14ac:dyDescent="0.2">
      <c r="O4215" s="27" t="e">
        <f t="shared" si="146"/>
        <v>#DIV/0!</v>
      </c>
    </row>
    <row r="4216" spans="15:15" ht="15.75" customHeight="1" x14ac:dyDescent="0.2">
      <c r="O4216" s="27" t="e">
        <f t="shared" si="146"/>
        <v>#DIV/0!</v>
      </c>
    </row>
    <row r="4217" spans="15:15" ht="15.75" customHeight="1" x14ac:dyDescent="0.2">
      <c r="O4217" s="27" t="e">
        <f t="shared" si="146"/>
        <v>#DIV/0!</v>
      </c>
    </row>
    <row r="4218" spans="15:15" ht="15.75" customHeight="1" x14ac:dyDescent="0.2">
      <c r="O4218" s="27" t="e">
        <f t="shared" si="146"/>
        <v>#DIV/0!</v>
      </c>
    </row>
    <row r="4219" spans="15:15" ht="15.75" customHeight="1" x14ac:dyDescent="0.2">
      <c r="O4219" s="27" t="e">
        <f t="shared" si="146"/>
        <v>#DIV/0!</v>
      </c>
    </row>
    <row r="4220" spans="15:15" ht="15.75" customHeight="1" x14ac:dyDescent="0.2">
      <c r="O4220" s="27" t="e">
        <f t="shared" si="146"/>
        <v>#DIV/0!</v>
      </c>
    </row>
    <row r="4221" spans="15:15" ht="15.75" customHeight="1" x14ac:dyDescent="0.2">
      <c r="O4221" s="27" t="e">
        <f t="shared" si="146"/>
        <v>#DIV/0!</v>
      </c>
    </row>
    <row r="4222" spans="15:15" ht="15.75" customHeight="1" x14ac:dyDescent="0.2">
      <c r="O4222" s="27" t="e">
        <f t="shared" si="146"/>
        <v>#DIV/0!</v>
      </c>
    </row>
    <row r="4223" spans="15:15" ht="15.75" customHeight="1" x14ac:dyDescent="0.2">
      <c r="O4223" s="27" t="e">
        <f t="shared" si="146"/>
        <v>#DIV/0!</v>
      </c>
    </row>
    <row r="4224" spans="15:15" ht="15.75" customHeight="1" x14ac:dyDescent="0.2">
      <c r="O4224" s="27" t="e">
        <f t="shared" si="146"/>
        <v>#DIV/0!</v>
      </c>
    </row>
    <row r="4225" spans="15:15" ht="15.75" customHeight="1" x14ac:dyDescent="0.2">
      <c r="O4225" s="27" t="e">
        <f t="shared" si="146"/>
        <v>#DIV/0!</v>
      </c>
    </row>
    <row r="4226" spans="15:15" ht="15.75" customHeight="1" x14ac:dyDescent="0.2">
      <c r="O4226" s="27" t="e">
        <f t="shared" si="146"/>
        <v>#DIV/0!</v>
      </c>
    </row>
    <row r="4227" spans="15:15" ht="15.75" customHeight="1" x14ac:dyDescent="0.2">
      <c r="O4227" s="27" t="e">
        <f t="shared" ref="O4227:O4290" si="147">(E4227-F4227)/E4227</f>
        <v>#DIV/0!</v>
      </c>
    </row>
    <row r="4228" spans="15:15" ht="15.75" customHeight="1" x14ac:dyDescent="0.2">
      <c r="O4228" s="27" t="e">
        <f t="shared" si="147"/>
        <v>#DIV/0!</v>
      </c>
    </row>
    <row r="4229" spans="15:15" ht="15.75" customHeight="1" x14ac:dyDescent="0.2">
      <c r="O4229" s="27" t="e">
        <f t="shared" si="147"/>
        <v>#DIV/0!</v>
      </c>
    </row>
    <row r="4230" spans="15:15" ht="15.75" customHeight="1" x14ac:dyDescent="0.2">
      <c r="O4230" s="27" t="e">
        <f t="shared" si="147"/>
        <v>#DIV/0!</v>
      </c>
    </row>
    <row r="4231" spans="15:15" ht="15.75" customHeight="1" x14ac:dyDescent="0.2">
      <c r="O4231" s="27" t="e">
        <f t="shared" si="147"/>
        <v>#DIV/0!</v>
      </c>
    </row>
    <row r="4232" spans="15:15" ht="15.75" customHeight="1" x14ac:dyDescent="0.2">
      <c r="O4232" s="27" t="e">
        <f t="shared" si="147"/>
        <v>#DIV/0!</v>
      </c>
    </row>
    <row r="4233" spans="15:15" ht="15.75" customHeight="1" x14ac:dyDescent="0.2">
      <c r="O4233" s="27" t="e">
        <f t="shared" si="147"/>
        <v>#DIV/0!</v>
      </c>
    </row>
    <row r="4234" spans="15:15" ht="15.75" customHeight="1" x14ac:dyDescent="0.2">
      <c r="O4234" s="27" t="e">
        <f t="shared" si="147"/>
        <v>#DIV/0!</v>
      </c>
    </row>
    <row r="4235" spans="15:15" ht="15.75" customHeight="1" x14ac:dyDescent="0.2">
      <c r="O4235" s="27" t="e">
        <f t="shared" si="147"/>
        <v>#DIV/0!</v>
      </c>
    </row>
    <row r="4236" spans="15:15" ht="15.75" customHeight="1" x14ac:dyDescent="0.2">
      <c r="O4236" s="27" t="e">
        <f t="shared" si="147"/>
        <v>#DIV/0!</v>
      </c>
    </row>
    <row r="4237" spans="15:15" ht="15.75" customHeight="1" x14ac:dyDescent="0.2">
      <c r="O4237" s="27" t="e">
        <f t="shared" si="147"/>
        <v>#DIV/0!</v>
      </c>
    </row>
    <row r="4238" spans="15:15" ht="15.75" customHeight="1" x14ac:dyDescent="0.2">
      <c r="O4238" s="27" t="e">
        <f t="shared" si="147"/>
        <v>#DIV/0!</v>
      </c>
    </row>
    <row r="4239" spans="15:15" ht="15.75" customHeight="1" x14ac:dyDescent="0.2">
      <c r="O4239" s="27" t="e">
        <f t="shared" si="147"/>
        <v>#DIV/0!</v>
      </c>
    </row>
    <row r="4240" spans="15:15" ht="15.75" customHeight="1" x14ac:dyDescent="0.2">
      <c r="O4240" s="27" t="e">
        <f t="shared" si="147"/>
        <v>#DIV/0!</v>
      </c>
    </row>
    <row r="4241" spans="15:15" ht="15.75" customHeight="1" x14ac:dyDescent="0.2">
      <c r="O4241" s="27" t="e">
        <f t="shared" si="147"/>
        <v>#DIV/0!</v>
      </c>
    </row>
    <row r="4242" spans="15:15" ht="15.75" customHeight="1" x14ac:dyDescent="0.2">
      <c r="O4242" s="27" t="e">
        <f t="shared" si="147"/>
        <v>#DIV/0!</v>
      </c>
    </row>
    <row r="4243" spans="15:15" ht="15.75" customHeight="1" x14ac:dyDescent="0.2">
      <c r="O4243" s="27" t="e">
        <f t="shared" si="147"/>
        <v>#DIV/0!</v>
      </c>
    </row>
    <row r="4244" spans="15:15" ht="15.75" customHeight="1" x14ac:dyDescent="0.2">
      <c r="O4244" s="27" t="e">
        <f t="shared" si="147"/>
        <v>#DIV/0!</v>
      </c>
    </row>
    <row r="4245" spans="15:15" ht="15.75" customHeight="1" x14ac:dyDescent="0.2">
      <c r="O4245" s="27" t="e">
        <f t="shared" si="147"/>
        <v>#DIV/0!</v>
      </c>
    </row>
    <row r="4246" spans="15:15" ht="15.75" customHeight="1" x14ac:dyDescent="0.2">
      <c r="O4246" s="27" t="e">
        <f t="shared" si="147"/>
        <v>#DIV/0!</v>
      </c>
    </row>
    <row r="4247" spans="15:15" ht="15.75" customHeight="1" x14ac:dyDescent="0.2">
      <c r="O4247" s="27" t="e">
        <f t="shared" si="147"/>
        <v>#DIV/0!</v>
      </c>
    </row>
    <row r="4248" spans="15:15" ht="15.75" customHeight="1" x14ac:dyDescent="0.2">
      <c r="O4248" s="27" t="e">
        <f t="shared" si="147"/>
        <v>#DIV/0!</v>
      </c>
    </row>
    <row r="4249" spans="15:15" ht="15.75" customHeight="1" x14ac:dyDescent="0.2">
      <c r="O4249" s="27" t="e">
        <f t="shared" si="147"/>
        <v>#DIV/0!</v>
      </c>
    </row>
    <row r="4250" spans="15:15" ht="15.75" customHeight="1" x14ac:dyDescent="0.2">
      <c r="O4250" s="27" t="e">
        <f t="shared" si="147"/>
        <v>#DIV/0!</v>
      </c>
    </row>
    <row r="4251" spans="15:15" ht="15.75" customHeight="1" x14ac:dyDescent="0.2">
      <c r="O4251" s="27" t="e">
        <f t="shared" si="147"/>
        <v>#DIV/0!</v>
      </c>
    </row>
    <row r="4252" spans="15:15" ht="15.75" customHeight="1" x14ac:dyDescent="0.2">
      <c r="O4252" s="27" t="e">
        <f t="shared" si="147"/>
        <v>#DIV/0!</v>
      </c>
    </row>
    <row r="4253" spans="15:15" ht="15.75" customHeight="1" x14ac:dyDescent="0.2">
      <c r="O4253" s="27" t="e">
        <f t="shared" si="147"/>
        <v>#DIV/0!</v>
      </c>
    </row>
    <row r="4254" spans="15:15" ht="15.75" customHeight="1" x14ac:dyDescent="0.2">
      <c r="O4254" s="27" t="e">
        <f t="shared" si="147"/>
        <v>#DIV/0!</v>
      </c>
    </row>
    <row r="4255" spans="15:15" ht="15.75" customHeight="1" x14ac:dyDescent="0.2">
      <c r="O4255" s="27" t="e">
        <f t="shared" si="147"/>
        <v>#DIV/0!</v>
      </c>
    </row>
    <row r="4256" spans="15:15" ht="15.75" customHeight="1" x14ac:dyDescent="0.2">
      <c r="O4256" s="27" t="e">
        <f t="shared" si="147"/>
        <v>#DIV/0!</v>
      </c>
    </row>
    <row r="4257" spans="15:15" ht="15.75" customHeight="1" x14ac:dyDescent="0.2">
      <c r="O4257" s="27" t="e">
        <f t="shared" si="147"/>
        <v>#DIV/0!</v>
      </c>
    </row>
    <row r="4258" spans="15:15" ht="15.75" customHeight="1" x14ac:dyDescent="0.2">
      <c r="O4258" s="27" t="e">
        <f t="shared" si="147"/>
        <v>#DIV/0!</v>
      </c>
    </row>
    <row r="4259" spans="15:15" ht="15.75" customHeight="1" x14ac:dyDescent="0.2">
      <c r="O4259" s="27" t="e">
        <f t="shared" si="147"/>
        <v>#DIV/0!</v>
      </c>
    </row>
    <row r="4260" spans="15:15" ht="15.75" customHeight="1" x14ac:dyDescent="0.2">
      <c r="O4260" s="27" t="e">
        <f t="shared" si="147"/>
        <v>#DIV/0!</v>
      </c>
    </row>
    <row r="4261" spans="15:15" ht="15.75" customHeight="1" x14ac:dyDescent="0.2">
      <c r="O4261" s="27" t="e">
        <f t="shared" si="147"/>
        <v>#DIV/0!</v>
      </c>
    </row>
    <row r="4262" spans="15:15" ht="15.75" customHeight="1" x14ac:dyDescent="0.2">
      <c r="O4262" s="27" t="e">
        <f t="shared" si="147"/>
        <v>#DIV/0!</v>
      </c>
    </row>
    <row r="4263" spans="15:15" ht="15.75" customHeight="1" x14ac:dyDescent="0.2">
      <c r="O4263" s="27" t="e">
        <f t="shared" si="147"/>
        <v>#DIV/0!</v>
      </c>
    </row>
    <row r="4264" spans="15:15" ht="15.75" customHeight="1" x14ac:dyDescent="0.2">
      <c r="O4264" s="27" t="e">
        <f t="shared" si="147"/>
        <v>#DIV/0!</v>
      </c>
    </row>
    <row r="4265" spans="15:15" ht="15.75" customHeight="1" x14ac:dyDescent="0.2">
      <c r="O4265" s="27" t="e">
        <f t="shared" si="147"/>
        <v>#DIV/0!</v>
      </c>
    </row>
    <row r="4266" spans="15:15" ht="15.75" customHeight="1" x14ac:dyDescent="0.2">
      <c r="O4266" s="27" t="e">
        <f t="shared" si="147"/>
        <v>#DIV/0!</v>
      </c>
    </row>
    <row r="4267" spans="15:15" ht="15.75" customHeight="1" x14ac:dyDescent="0.2">
      <c r="O4267" s="27" t="e">
        <f t="shared" si="147"/>
        <v>#DIV/0!</v>
      </c>
    </row>
    <row r="4268" spans="15:15" ht="15.75" customHeight="1" x14ac:dyDescent="0.2">
      <c r="O4268" s="27" t="e">
        <f t="shared" si="147"/>
        <v>#DIV/0!</v>
      </c>
    </row>
    <row r="4269" spans="15:15" ht="15.75" customHeight="1" x14ac:dyDescent="0.2">
      <c r="O4269" s="27" t="e">
        <f t="shared" si="147"/>
        <v>#DIV/0!</v>
      </c>
    </row>
    <row r="4270" spans="15:15" ht="15.75" customHeight="1" x14ac:dyDescent="0.2">
      <c r="O4270" s="27" t="e">
        <f t="shared" si="147"/>
        <v>#DIV/0!</v>
      </c>
    </row>
    <row r="4271" spans="15:15" ht="15.75" customHeight="1" x14ac:dyDescent="0.2">
      <c r="O4271" s="27" t="e">
        <f t="shared" si="147"/>
        <v>#DIV/0!</v>
      </c>
    </row>
    <row r="4272" spans="15:15" ht="15.75" customHeight="1" x14ac:dyDescent="0.2">
      <c r="O4272" s="27" t="e">
        <f t="shared" si="147"/>
        <v>#DIV/0!</v>
      </c>
    </row>
    <row r="4273" spans="15:15" ht="15.75" customHeight="1" x14ac:dyDescent="0.2">
      <c r="O4273" s="27" t="e">
        <f t="shared" si="147"/>
        <v>#DIV/0!</v>
      </c>
    </row>
    <row r="4274" spans="15:15" ht="15.75" customHeight="1" x14ac:dyDescent="0.2">
      <c r="O4274" s="27" t="e">
        <f t="shared" si="147"/>
        <v>#DIV/0!</v>
      </c>
    </row>
    <row r="4275" spans="15:15" ht="15.75" customHeight="1" x14ac:dyDescent="0.2">
      <c r="O4275" s="27" t="e">
        <f t="shared" si="147"/>
        <v>#DIV/0!</v>
      </c>
    </row>
    <row r="4276" spans="15:15" ht="15.75" customHeight="1" x14ac:dyDescent="0.2">
      <c r="O4276" s="27" t="e">
        <f t="shared" si="147"/>
        <v>#DIV/0!</v>
      </c>
    </row>
    <row r="4277" spans="15:15" ht="15.75" customHeight="1" x14ac:dyDescent="0.2">
      <c r="O4277" s="27" t="e">
        <f t="shared" si="147"/>
        <v>#DIV/0!</v>
      </c>
    </row>
    <row r="4278" spans="15:15" ht="15.75" customHeight="1" x14ac:dyDescent="0.2">
      <c r="O4278" s="27" t="e">
        <f t="shared" si="147"/>
        <v>#DIV/0!</v>
      </c>
    </row>
    <row r="4279" spans="15:15" ht="15.75" customHeight="1" x14ac:dyDescent="0.2">
      <c r="O4279" s="27" t="e">
        <f t="shared" si="147"/>
        <v>#DIV/0!</v>
      </c>
    </row>
    <row r="4280" spans="15:15" ht="15.75" customHeight="1" x14ac:dyDescent="0.2">
      <c r="O4280" s="27" t="e">
        <f t="shared" si="147"/>
        <v>#DIV/0!</v>
      </c>
    </row>
    <row r="4281" spans="15:15" ht="15.75" customHeight="1" x14ac:dyDescent="0.2">
      <c r="O4281" s="27" t="e">
        <f t="shared" si="147"/>
        <v>#DIV/0!</v>
      </c>
    </row>
    <row r="4282" spans="15:15" ht="15.75" customHeight="1" x14ac:dyDescent="0.2">
      <c r="O4282" s="27" t="e">
        <f t="shared" si="147"/>
        <v>#DIV/0!</v>
      </c>
    </row>
    <row r="4283" spans="15:15" ht="15.75" customHeight="1" x14ac:dyDescent="0.2">
      <c r="O4283" s="27" t="e">
        <f t="shared" si="147"/>
        <v>#DIV/0!</v>
      </c>
    </row>
    <row r="4284" spans="15:15" ht="15.75" customHeight="1" x14ac:dyDescent="0.2">
      <c r="O4284" s="27" t="e">
        <f t="shared" si="147"/>
        <v>#DIV/0!</v>
      </c>
    </row>
    <row r="4285" spans="15:15" ht="15.75" customHeight="1" x14ac:dyDescent="0.2">
      <c r="O4285" s="27" t="e">
        <f t="shared" si="147"/>
        <v>#DIV/0!</v>
      </c>
    </row>
    <row r="4286" spans="15:15" ht="15.75" customHeight="1" x14ac:dyDescent="0.2">
      <c r="O4286" s="27" t="e">
        <f t="shared" si="147"/>
        <v>#DIV/0!</v>
      </c>
    </row>
    <row r="4287" spans="15:15" ht="15.75" customHeight="1" x14ac:dyDescent="0.2">
      <c r="O4287" s="27" t="e">
        <f t="shared" si="147"/>
        <v>#DIV/0!</v>
      </c>
    </row>
    <row r="4288" spans="15:15" ht="15.75" customHeight="1" x14ac:dyDescent="0.2">
      <c r="O4288" s="27" t="e">
        <f t="shared" si="147"/>
        <v>#DIV/0!</v>
      </c>
    </row>
    <row r="4289" spans="15:15" ht="15.75" customHeight="1" x14ac:dyDescent="0.2">
      <c r="O4289" s="27" t="e">
        <f t="shared" si="147"/>
        <v>#DIV/0!</v>
      </c>
    </row>
    <row r="4290" spans="15:15" ht="15.75" customHeight="1" x14ac:dyDescent="0.2">
      <c r="O4290" s="27" t="e">
        <f t="shared" si="147"/>
        <v>#DIV/0!</v>
      </c>
    </row>
    <row r="4291" spans="15:15" ht="15.75" customHeight="1" x14ac:dyDescent="0.2">
      <c r="O4291" s="27" t="e">
        <f t="shared" ref="O4291:O4354" si="148">(E4291-F4291)/E4291</f>
        <v>#DIV/0!</v>
      </c>
    </row>
    <row r="4292" spans="15:15" ht="15.75" customHeight="1" x14ac:dyDescent="0.2">
      <c r="O4292" s="27" t="e">
        <f t="shared" si="148"/>
        <v>#DIV/0!</v>
      </c>
    </row>
    <row r="4293" spans="15:15" ht="15.75" customHeight="1" x14ac:dyDescent="0.2">
      <c r="O4293" s="27" t="e">
        <f t="shared" si="148"/>
        <v>#DIV/0!</v>
      </c>
    </row>
    <row r="4294" spans="15:15" ht="15.75" customHeight="1" x14ac:dyDescent="0.2">
      <c r="O4294" s="27" t="e">
        <f t="shared" si="148"/>
        <v>#DIV/0!</v>
      </c>
    </row>
    <row r="4295" spans="15:15" ht="15.75" customHeight="1" x14ac:dyDescent="0.2">
      <c r="O4295" s="27" t="e">
        <f t="shared" si="148"/>
        <v>#DIV/0!</v>
      </c>
    </row>
    <row r="4296" spans="15:15" ht="15.75" customHeight="1" x14ac:dyDescent="0.2">
      <c r="O4296" s="27" t="e">
        <f t="shared" si="148"/>
        <v>#DIV/0!</v>
      </c>
    </row>
    <row r="4297" spans="15:15" ht="15.75" customHeight="1" x14ac:dyDescent="0.2">
      <c r="O4297" s="27" t="e">
        <f t="shared" si="148"/>
        <v>#DIV/0!</v>
      </c>
    </row>
    <row r="4298" spans="15:15" ht="15.75" customHeight="1" x14ac:dyDescent="0.2">
      <c r="O4298" s="27" t="e">
        <f t="shared" si="148"/>
        <v>#DIV/0!</v>
      </c>
    </row>
    <row r="4299" spans="15:15" ht="15.75" customHeight="1" x14ac:dyDescent="0.2">
      <c r="O4299" s="27" t="e">
        <f t="shared" si="148"/>
        <v>#DIV/0!</v>
      </c>
    </row>
    <row r="4300" spans="15:15" ht="15.75" customHeight="1" x14ac:dyDescent="0.2">
      <c r="O4300" s="27" t="e">
        <f t="shared" si="148"/>
        <v>#DIV/0!</v>
      </c>
    </row>
    <row r="4301" spans="15:15" ht="15.75" customHeight="1" x14ac:dyDescent="0.2">
      <c r="O4301" s="27" t="e">
        <f t="shared" si="148"/>
        <v>#DIV/0!</v>
      </c>
    </row>
    <row r="4302" spans="15:15" ht="15.75" customHeight="1" x14ac:dyDescent="0.2">
      <c r="O4302" s="27" t="e">
        <f t="shared" si="148"/>
        <v>#DIV/0!</v>
      </c>
    </row>
    <row r="4303" spans="15:15" ht="15.75" customHeight="1" x14ac:dyDescent="0.2">
      <c r="O4303" s="27" t="e">
        <f t="shared" si="148"/>
        <v>#DIV/0!</v>
      </c>
    </row>
    <row r="4304" spans="15:15" ht="15.75" customHeight="1" x14ac:dyDescent="0.2">
      <c r="O4304" s="27" t="e">
        <f t="shared" si="148"/>
        <v>#DIV/0!</v>
      </c>
    </row>
    <row r="4305" spans="15:15" ht="15.75" customHeight="1" x14ac:dyDescent="0.2">
      <c r="O4305" s="27" t="e">
        <f t="shared" si="148"/>
        <v>#DIV/0!</v>
      </c>
    </row>
    <row r="4306" spans="15:15" ht="15.75" customHeight="1" x14ac:dyDescent="0.2">
      <c r="O4306" s="27" t="e">
        <f t="shared" si="148"/>
        <v>#DIV/0!</v>
      </c>
    </row>
    <row r="4307" spans="15:15" ht="15.75" customHeight="1" x14ac:dyDescent="0.2">
      <c r="O4307" s="27" t="e">
        <f t="shared" si="148"/>
        <v>#DIV/0!</v>
      </c>
    </row>
    <row r="4308" spans="15:15" ht="15.75" customHeight="1" x14ac:dyDescent="0.2">
      <c r="O4308" s="27" t="e">
        <f t="shared" si="148"/>
        <v>#DIV/0!</v>
      </c>
    </row>
    <row r="4309" spans="15:15" ht="15.75" customHeight="1" x14ac:dyDescent="0.2">
      <c r="O4309" s="27" t="e">
        <f t="shared" si="148"/>
        <v>#DIV/0!</v>
      </c>
    </row>
    <row r="4310" spans="15:15" ht="15.75" customHeight="1" x14ac:dyDescent="0.2">
      <c r="O4310" s="27" t="e">
        <f t="shared" si="148"/>
        <v>#DIV/0!</v>
      </c>
    </row>
    <row r="4311" spans="15:15" ht="15.75" customHeight="1" x14ac:dyDescent="0.2">
      <c r="O4311" s="27" t="e">
        <f t="shared" si="148"/>
        <v>#DIV/0!</v>
      </c>
    </row>
    <row r="4312" spans="15:15" ht="15.75" customHeight="1" x14ac:dyDescent="0.2">
      <c r="O4312" s="27" t="e">
        <f t="shared" si="148"/>
        <v>#DIV/0!</v>
      </c>
    </row>
    <row r="4313" spans="15:15" ht="15.75" customHeight="1" x14ac:dyDescent="0.2">
      <c r="O4313" s="27" t="e">
        <f t="shared" si="148"/>
        <v>#DIV/0!</v>
      </c>
    </row>
    <row r="4314" spans="15:15" ht="15.75" customHeight="1" x14ac:dyDescent="0.2">
      <c r="O4314" s="27" t="e">
        <f t="shared" si="148"/>
        <v>#DIV/0!</v>
      </c>
    </row>
    <row r="4315" spans="15:15" ht="15.75" customHeight="1" x14ac:dyDescent="0.2">
      <c r="O4315" s="27" t="e">
        <f t="shared" si="148"/>
        <v>#DIV/0!</v>
      </c>
    </row>
    <row r="4316" spans="15:15" ht="15.75" customHeight="1" x14ac:dyDescent="0.2">
      <c r="O4316" s="27" t="e">
        <f t="shared" si="148"/>
        <v>#DIV/0!</v>
      </c>
    </row>
    <row r="4317" spans="15:15" ht="15.75" customHeight="1" x14ac:dyDescent="0.2">
      <c r="O4317" s="27" t="e">
        <f t="shared" si="148"/>
        <v>#DIV/0!</v>
      </c>
    </row>
    <row r="4318" spans="15:15" ht="15.75" customHeight="1" x14ac:dyDescent="0.2">
      <c r="O4318" s="27" t="e">
        <f t="shared" si="148"/>
        <v>#DIV/0!</v>
      </c>
    </row>
    <row r="4319" spans="15:15" ht="15.75" customHeight="1" x14ac:dyDescent="0.2">
      <c r="O4319" s="27" t="e">
        <f t="shared" si="148"/>
        <v>#DIV/0!</v>
      </c>
    </row>
    <row r="4320" spans="15:15" ht="15.75" customHeight="1" x14ac:dyDescent="0.2">
      <c r="O4320" s="27" t="e">
        <f t="shared" si="148"/>
        <v>#DIV/0!</v>
      </c>
    </row>
    <row r="4321" spans="15:15" ht="15.75" customHeight="1" x14ac:dyDescent="0.2">
      <c r="O4321" s="27" t="e">
        <f t="shared" si="148"/>
        <v>#DIV/0!</v>
      </c>
    </row>
    <row r="4322" spans="15:15" ht="15.75" customHeight="1" x14ac:dyDescent="0.2">
      <c r="O4322" s="27" t="e">
        <f t="shared" si="148"/>
        <v>#DIV/0!</v>
      </c>
    </row>
    <row r="4323" spans="15:15" ht="15.75" customHeight="1" x14ac:dyDescent="0.2">
      <c r="O4323" s="27" t="e">
        <f t="shared" si="148"/>
        <v>#DIV/0!</v>
      </c>
    </row>
    <row r="4324" spans="15:15" ht="15.75" customHeight="1" x14ac:dyDescent="0.2">
      <c r="O4324" s="27" t="e">
        <f t="shared" si="148"/>
        <v>#DIV/0!</v>
      </c>
    </row>
    <row r="4325" spans="15:15" ht="15.75" customHeight="1" x14ac:dyDescent="0.2">
      <c r="O4325" s="27" t="e">
        <f t="shared" si="148"/>
        <v>#DIV/0!</v>
      </c>
    </row>
    <row r="4326" spans="15:15" ht="15.75" customHeight="1" x14ac:dyDescent="0.2">
      <c r="O4326" s="27" t="e">
        <f t="shared" si="148"/>
        <v>#DIV/0!</v>
      </c>
    </row>
    <row r="4327" spans="15:15" ht="15.75" customHeight="1" x14ac:dyDescent="0.2">
      <c r="O4327" s="27" t="e">
        <f t="shared" si="148"/>
        <v>#DIV/0!</v>
      </c>
    </row>
    <row r="4328" spans="15:15" ht="15.75" customHeight="1" x14ac:dyDescent="0.2">
      <c r="O4328" s="27" t="e">
        <f t="shared" si="148"/>
        <v>#DIV/0!</v>
      </c>
    </row>
    <row r="4329" spans="15:15" ht="15.75" customHeight="1" x14ac:dyDescent="0.2">
      <c r="O4329" s="27" t="e">
        <f t="shared" si="148"/>
        <v>#DIV/0!</v>
      </c>
    </row>
    <row r="4330" spans="15:15" ht="15.75" customHeight="1" x14ac:dyDescent="0.2">
      <c r="O4330" s="27" t="e">
        <f t="shared" si="148"/>
        <v>#DIV/0!</v>
      </c>
    </row>
    <row r="4331" spans="15:15" ht="15.75" customHeight="1" x14ac:dyDescent="0.2">
      <c r="O4331" s="27" t="e">
        <f t="shared" si="148"/>
        <v>#DIV/0!</v>
      </c>
    </row>
    <row r="4332" spans="15:15" ht="15.75" customHeight="1" x14ac:dyDescent="0.2">
      <c r="O4332" s="27" t="e">
        <f t="shared" si="148"/>
        <v>#DIV/0!</v>
      </c>
    </row>
    <row r="4333" spans="15:15" ht="15.75" customHeight="1" x14ac:dyDescent="0.2">
      <c r="O4333" s="27" t="e">
        <f t="shared" si="148"/>
        <v>#DIV/0!</v>
      </c>
    </row>
    <row r="4334" spans="15:15" ht="15.75" customHeight="1" x14ac:dyDescent="0.2">
      <c r="O4334" s="27" t="e">
        <f t="shared" si="148"/>
        <v>#DIV/0!</v>
      </c>
    </row>
    <row r="4335" spans="15:15" ht="15.75" customHeight="1" x14ac:dyDescent="0.2">
      <c r="O4335" s="27" t="e">
        <f t="shared" si="148"/>
        <v>#DIV/0!</v>
      </c>
    </row>
    <row r="4336" spans="15:15" ht="15.75" customHeight="1" x14ac:dyDescent="0.2">
      <c r="O4336" s="27" t="e">
        <f t="shared" si="148"/>
        <v>#DIV/0!</v>
      </c>
    </row>
    <row r="4337" spans="15:15" ht="15.75" customHeight="1" x14ac:dyDescent="0.2">
      <c r="O4337" s="27" t="e">
        <f t="shared" si="148"/>
        <v>#DIV/0!</v>
      </c>
    </row>
    <row r="4338" spans="15:15" ht="15.75" customHeight="1" x14ac:dyDescent="0.2">
      <c r="O4338" s="27" t="e">
        <f t="shared" si="148"/>
        <v>#DIV/0!</v>
      </c>
    </row>
    <row r="4339" spans="15:15" ht="15.75" customHeight="1" x14ac:dyDescent="0.2">
      <c r="O4339" s="27" t="e">
        <f t="shared" si="148"/>
        <v>#DIV/0!</v>
      </c>
    </row>
    <row r="4340" spans="15:15" ht="15.75" customHeight="1" x14ac:dyDescent="0.2">
      <c r="O4340" s="27" t="e">
        <f t="shared" si="148"/>
        <v>#DIV/0!</v>
      </c>
    </row>
    <row r="4341" spans="15:15" ht="15.75" customHeight="1" x14ac:dyDescent="0.2">
      <c r="O4341" s="27" t="e">
        <f t="shared" si="148"/>
        <v>#DIV/0!</v>
      </c>
    </row>
    <row r="4342" spans="15:15" ht="15.75" customHeight="1" x14ac:dyDescent="0.2">
      <c r="O4342" s="27" t="e">
        <f t="shared" si="148"/>
        <v>#DIV/0!</v>
      </c>
    </row>
    <row r="4343" spans="15:15" ht="15.75" customHeight="1" x14ac:dyDescent="0.2">
      <c r="O4343" s="27" t="e">
        <f t="shared" si="148"/>
        <v>#DIV/0!</v>
      </c>
    </row>
    <row r="4344" spans="15:15" ht="15.75" customHeight="1" x14ac:dyDescent="0.2">
      <c r="O4344" s="27" t="e">
        <f t="shared" si="148"/>
        <v>#DIV/0!</v>
      </c>
    </row>
    <row r="4345" spans="15:15" ht="15.75" customHeight="1" x14ac:dyDescent="0.2">
      <c r="O4345" s="27" t="e">
        <f t="shared" si="148"/>
        <v>#DIV/0!</v>
      </c>
    </row>
    <row r="4346" spans="15:15" ht="15.75" customHeight="1" x14ac:dyDescent="0.2">
      <c r="O4346" s="27" t="e">
        <f t="shared" si="148"/>
        <v>#DIV/0!</v>
      </c>
    </row>
    <row r="4347" spans="15:15" ht="15.75" customHeight="1" x14ac:dyDescent="0.2">
      <c r="O4347" s="27" t="e">
        <f t="shared" si="148"/>
        <v>#DIV/0!</v>
      </c>
    </row>
    <row r="4348" spans="15:15" ht="15.75" customHeight="1" x14ac:dyDescent="0.2">
      <c r="O4348" s="27" t="e">
        <f t="shared" si="148"/>
        <v>#DIV/0!</v>
      </c>
    </row>
    <row r="4349" spans="15:15" ht="15.75" customHeight="1" x14ac:dyDescent="0.2">
      <c r="O4349" s="27" t="e">
        <f t="shared" si="148"/>
        <v>#DIV/0!</v>
      </c>
    </row>
    <row r="4350" spans="15:15" ht="15.75" customHeight="1" x14ac:dyDescent="0.2">
      <c r="O4350" s="27" t="e">
        <f t="shared" si="148"/>
        <v>#DIV/0!</v>
      </c>
    </row>
    <row r="4351" spans="15:15" ht="15.75" customHeight="1" x14ac:dyDescent="0.2">
      <c r="O4351" s="27" t="e">
        <f t="shared" si="148"/>
        <v>#DIV/0!</v>
      </c>
    </row>
    <row r="4352" spans="15:15" ht="15.75" customHeight="1" x14ac:dyDescent="0.2">
      <c r="O4352" s="27" t="e">
        <f t="shared" si="148"/>
        <v>#DIV/0!</v>
      </c>
    </row>
    <row r="4353" spans="15:15" ht="15.75" customHeight="1" x14ac:dyDescent="0.2">
      <c r="O4353" s="27" t="e">
        <f t="shared" si="148"/>
        <v>#DIV/0!</v>
      </c>
    </row>
    <row r="4354" spans="15:15" ht="15.75" customHeight="1" x14ac:dyDescent="0.2">
      <c r="O4354" s="27" t="e">
        <f t="shared" si="148"/>
        <v>#DIV/0!</v>
      </c>
    </row>
    <row r="4355" spans="15:15" ht="15.75" customHeight="1" x14ac:dyDescent="0.2">
      <c r="O4355" s="27" t="e">
        <f t="shared" ref="O4355:O4418" si="149">(E4355-F4355)/E4355</f>
        <v>#DIV/0!</v>
      </c>
    </row>
    <row r="4356" spans="15:15" ht="15.75" customHeight="1" x14ac:dyDescent="0.2">
      <c r="O4356" s="27" t="e">
        <f t="shared" si="149"/>
        <v>#DIV/0!</v>
      </c>
    </row>
    <row r="4357" spans="15:15" ht="15.75" customHeight="1" x14ac:dyDescent="0.2">
      <c r="O4357" s="27" t="e">
        <f t="shared" si="149"/>
        <v>#DIV/0!</v>
      </c>
    </row>
    <row r="4358" spans="15:15" ht="15.75" customHeight="1" x14ac:dyDescent="0.2">
      <c r="O4358" s="27" t="e">
        <f t="shared" si="149"/>
        <v>#DIV/0!</v>
      </c>
    </row>
    <row r="4359" spans="15:15" ht="15.75" customHeight="1" x14ac:dyDescent="0.2">
      <c r="O4359" s="27" t="e">
        <f t="shared" si="149"/>
        <v>#DIV/0!</v>
      </c>
    </row>
    <row r="4360" spans="15:15" ht="15.75" customHeight="1" x14ac:dyDescent="0.2">
      <c r="O4360" s="27" t="e">
        <f t="shared" si="149"/>
        <v>#DIV/0!</v>
      </c>
    </row>
    <row r="4361" spans="15:15" ht="15.75" customHeight="1" x14ac:dyDescent="0.2">
      <c r="O4361" s="27" t="e">
        <f t="shared" si="149"/>
        <v>#DIV/0!</v>
      </c>
    </row>
    <row r="4362" spans="15:15" ht="15.75" customHeight="1" x14ac:dyDescent="0.2">
      <c r="O4362" s="27" t="e">
        <f t="shared" si="149"/>
        <v>#DIV/0!</v>
      </c>
    </row>
    <row r="4363" spans="15:15" ht="15.75" customHeight="1" x14ac:dyDescent="0.2">
      <c r="O4363" s="27" t="e">
        <f t="shared" si="149"/>
        <v>#DIV/0!</v>
      </c>
    </row>
    <row r="4364" spans="15:15" ht="15.75" customHeight="1" x14ac:dyDescent="0.2">
      <c r="O4364" s="27" t="e">
        <f t="shared" si="149"/>
        <v>#DIV/0!</v>
      </c>
    </row>
    <row r="4365" spans="15:15" ht="15.75" customHeight="1" x14ac:dyDescent="0.2">
      <c r="O4365" s="27" t="e">
        <f t="shared" si="149"/>
        <v>#DIV/0!</v>
      </c>
    </row>
    <row r="4366" spans="15:15" ht="15.75" customHeight="1" x14ac:dyDescent="0.2">
      <c r="O4366" s="27" t="e">
        <f t="shared" si="149"/>
        <v>#DIV/0!</v>
      </c>
    </row>
    <row r="4367" spans="15:15" ht="15.75" customHeight="1" x14ac:dyDescent="0.2">
      <c r="O4367" s="27" t="e">
        <f t="shared" si="149"/>
        <v>#DIV/0!</v>
      </c>
    </row>
    <row r="4368" spans="15:15" ht="15.75" customHeight="1" x14ac:dyDescent="0.2">
      <c r="O4368" s="27" t="e">
        <f t="shared" si="149"/>
        <v>#DIV/0!</v>
      </c>
    </row>
    <row r="4369" spans="15:15" ht="15.75" customHeight="1" x14ac:dyDescent="0.2">
      <c r="O4369" s="27" t="e">
        <f t="shared" si="149"/>
        <v>#DIV/0!</v>
      </c>
    </row>
    <row r="4370" spans="15:15" ht="15.75" customHeight="1" x14ac:dyDescent="0.2">
      <c r="O4370" s="27" t="e">
        <f t="shared" si="149"/>
        <v>#DIV/0!</v>
      </c>
    </row>
    <row r="4371" spans="15:15" ht="15.75" customHeight="1" x14ac:dyDescent="0.2">
      <c r="O4371" s="27" t="e">
        <f t="shared" si="149"/>
        <v>#DIV/0!</v>
      </c>
    </row>
    <row r="4372" spans="15:15" ht="15.75" customHeight="1" x14ac:dyDescent="0.2">
      <c r="O4372" s="27" t="e">
        <f t="shared" si="149"/>
        <v>#DIV/0!</v>
      </c>
    </row>
    <row r="4373" spans="15:15" ht="15.75" customHeight="1" x14ac:dyDescent="0.2">
      <c r="O4373" s="27" t="e">
        <f t="shared" si="149"/>
        <v>#DIV/0!</v>
      </c>
    </row>
    <row r="4374" spans="15:15" ht="15.75" customHeight="1" x14ac:dyDescent="0.2">
      <c r="O4374" s="27" t="e">
        <f t="shared" si="149"/>
        <v>#DIV/0!</v>
      </c>
    </row>
    <row r="4375" spans="15:15" ht="15.75" customHeight="1" x14ac:dyDescent="0.2">
      <c r="O4375" s="27" t="e">
        <f t="shared" si="149"/>
        <v>#DIV/0!</v>
      </c>
    </row>
    <row r="4376" spans="15:15" ht="15.75" customHeight="1" x14ac:dyDescent="0.2">
      <c r="O4376" s="27" t="e">
        <f t="shared" si="149"/>
        <v>#DIV/0!</v>
      </c>
    </row>
    <row r="4377" spans="15:15" ht="15.75" customHeight="1" x14ac:dyDescent="0.2">
      <c r="O4377" s="27" t="e">
        <f t="shared" si="149"/>
        <v>#DIV/0!</v>
      </c>
    </row>
    <row r="4378" spans="15:15" ht="15.75" customHeight="1" x14ac:dyDescent="0.2">
      <c r="O4378" s="27" t="e">
        <f t="shared" si="149"/>
        <v>#DIV/0!</v>
      </c>
    </row>
    <row r="4379" spans="15:15" ht="15.75" customHeight="1" x14ac:dyDescent="0.2">
      <c r="O4379" s="27" t="e">
        <f t="shared" si="149"/>
        <v>#DIV/0!</v>
      </c>
    </row>
    <row r="4380" spans="15:15" ht="15.75" customHeight="1" x14ac:dyDescent="0.2">
      <c r="O4380" s="27" t="e">
        <f t="shared" si="149"/>
        <v>#DIV/0!</v>
      </c>
    </row>
    <row r="4381" spans="15:15" ht="15.75" customHeight="1" x14ac:dyDescent="0.2">
      <c r="O4381" s="27" t="e">
        <f t="shared" si="149"/>
        <v>#DIV/0!</v>
      </c>
    </row>
    <row r="4382" spans="15:15" ht="15.75" customHeight="1" x14ac:dyDescent="0.2">
      <c r="O4382" s="27" t="e">
        <f t="shared" si="149"/>
        <v>#DIV/0!</v>
      </c>
    </row>
    <row r="4383" spans="15:15" ht="15.75" customHeight="1" x14ac:dyDescent="0.2">
      <c r="O4383" s="27" t="e">
        <f t="shared" si="149"/>
        <v>#DIV/0!</v>
      </c>
    </row>
    <row r="4384" spans="15:15" ht="15.75" customHeight="1" x14ac:dyDescent="0.2">
      <c r="O4384" s="27" t="e">
        <f t="shared" si="149"/>
        <v>#DIV/0!</v>
      </c>
    </row>
    <row r="4385" spans="15:15" ht="15.75" customHeight="1" x14ac:dyDescent="0.2">
      <c r="O4385" s="27" t="e">
        <f t="shared" si="149"/>
        <v>#DIV/0!</v>
      </c>
    </row>
    <row r="4386" spans="15:15" ht="15.75" customHeight="1" x14ac:dyDescent="0.2">
      <c r="O4386" s="27" t="e">
        <f t="shared" si="149"/>
        <v>#DIV/0!</v>
      </c>
    </row>
    <row r="4387" spans="15:15" ht="15.75" customHeight="1" x14ac:dyDescent="0.2">
      <c r="O4387" s="27" t="e">
        <f t="shared" si="149"/>
        <v>#DIV/0!</v>
      </c>
    </row>
    <row r="4388" spans="15:15" ht="15.75" customHeight="1" x14ac:dyDescent="0.2">
      <c r="O4388" s="27" t="e">
        <f t="shared" si="149"/>
        <v>#DIV/0!</v>
      </c>
    </row>
    <row r="4389" spans="15:15" ht="15.75" customHeight="1" x14ac:dyDescent="0.2">
      <c r="O4389" s="27" t="e">
        <f t="shared" si="149"/>
        <v>#DIV/0!</v>
      </c>
    </row>
    <row r="4390" spans="15:15" ht="15.75" customHeight="1" x14ac:dyDescent="0.2">
      <c r="O4390" s="27" t="e">
        <f t="shared" si="149"/>
        <v>#DIV/0!</v>
      </c>
    </row>
    <row r="4391" spans="15:15" ht="15.75" customHeight="1" x14ac:dyDescent="0.2">
      <c r="O4391" s="27" t="e">
        <f t="shared" si="149"/>
        <v>#DIV/0!</v>
      </c>
    </row>
    <row r="4392" spans="15:15" ht="15.75" customHeight="1" x14ac:dyDescent="0.2">
      <c r="O4392" s="27" t="e">
        <f t="shared" si="149"/>
        <v>#DIV/0!</v>
      </c>
    </row>
    <row r="4393" spans="15:15" ht="15.75" customHeight="1" x14ac:dyDescent="0.2">
      <c r="O4393" s="27" t="e">
        <f t="shared" si="149"/>
        <v>#DIV/0!</v>
      </c>
    </row>
    <row r="4394" spans="15:15" ht="15.75" customHeight="1" x14ac:dyDescent="0.2">
      <c r="O4394" s="27" t="e">
        <f t="shared" si="149"/>
        <v>#DIV/0!</v>
      </c>
    </row>
    <row r="4395" spans="15:15" ht="15.75" customHeight="1" x14ac:dyDescent="0.2">
      <c r="O4395" s="27" t="e">
        <f t="shared" si="149"/>
        <v>#DIV/0!</v>
      </c>
    </row>
    <row r="4396" spans="15:15" ht="15.75" customHeight="1" x14ac:dyDescent="0.2">
      <c r="O4396" s="27" t="e">
        <f t="shared" si="149"/>
        <v>#DIV/0!</v>
      </c>
    </row>
    <row r="4397" spans="15:15" ht="15.75" customHeight="1" x14ac:dyDescent="0.2">
      <c r="O4397" s="27" t="e">
        <f t="shared" si="149"/>
        <v>#DIV/0!</v>
      </c>
    </row>
    <row r="4398" spans="15:15" ht="15.75" customHeight="1" x14ac:dyDescent="0.2">
      <c r="O4398" s="27" t="e">
        <f t="shared" si="149"/>
        <v>#DIV/0!</v>
      </c>
    </row>
    <row r="4399" spans="15:15" ht="15.75" customHeight="1" x14ac:dyDescent="0.2">
      <c r="O4399" s="27" t="e">
        <f t="shared" si="149"/>
        <v>#DIV/0!</v>
      </c>
    </row>
    <row r="4400" spans="15:15" ht="15.75" customHeight="1" x14ac:dyDescent="0.2">
      <c r="O4400" s="27" t="e">
        <f t="shared" si="149"/>
        <v>#DIV/0!</v>
      </c>
    </row>
    <row r="4401" spans="15:15" ht="15.75" customHeight="1" x14ac:dyDescent="0.2">
      <c r="O4401" s="27" t="e">
        <f t="shared" si="149"/>
        <v>#DIV/0!</v>
      </c>
    </row>
    <row r="4402" spans="15:15" ht="15.75" customHeight="1" x14ac:dyDescent="0.2">
      <c r="O4402" s="27" t="e">
        <f t="shared" si="149"/>
        <v>#DIV/0!</v>
      </c>
    </row>
    <row r="4403" spans="15:15" ht="15.75" customHeight="1" x14ac:dyDescent="0.2">
      <c r="O4403" s="27" t="e">
        <f t="shared" si="149"/>
        <v>#DIV/0!</v>
      </c>
    </row>
    <row r="4404" spans="15:15" ht="15.75" customHeight="1" x14ac:dyDescent="0.2">
      <c r="O4404" s="27" t="e">
        <f t="shared" si="149"/>
        <v>#DIV/0!</v>
      </c>
    </row>
    <row r="4405" spans="15:15" ht="15.75" customHeight="1" x14ac:dyDescent="0.2">
      <c r="O4405" s="27" t="e">
        <f t="shared" si="149"/>
        <v>#DIV/0!</v>
      </c>
    </row>
    <row r="4406" spans="15:15" ht="15.75" customHeight="1" x14ac:dyDescent="0.2">
      <c r="O4406" s="27" t="e">
        <f t="shared" si="149"/>
        <v>#DIV/0!</v>
      </c>
    </row>
    <row r="4407" spans="15:15" ht="15.75" customHeight="1" x14ac:dyDescent="0.2">
      <c r="O4407" s="27" t="e">
        <f t="shared" si="149"/>
        <v>#DIV/0!</v>
      </c>
    </row>
    <row r="4408" spans="15:15" ht="15.75" customHeight="1" x14ac:dyDescent="0.2">
      <c r="O4408" s="27" t="e">
        <f t="shared" si="149"/>
        <v>#DIV/0!</v>
      </c>
    </row>
    <row r="4409" spans="15:15" ht="15.75" customHeight="1" x14ac:dyDescent="0.2">
      <c r="O4409" s="27" t="e">
        <f t="shared" si="149"/>
        <v>#DIV/0!</v>
      </c>
    </row>
    <row r="4410" spans="15:15" ht="15.75" customHeight="1" x14ac:dyDescent="0.2">
      <c r="O4410" s="27" t="e">
        <f t="shared" si="149"/>
        <v>#DIV/0!</v>
      </c>
    </row>
    <row r="4411" spans="15:15" ht="15.75" customHeight="1" x14ac:dyDescent="0.2">
      <c r="O4411" s="27" t="e">
        <f t="shared" si="149"/>
        <v>#DIV/0!</v>
      </c>
    </row>
    <row r="4412" spans="15:15" ht="15.75" customHeight="1" x14ac:dyDescent="0.2">
      <c r="O4412" s="27" t="e">
        <f t="shared" si="149"/>
        <v>#DIV/0!</v>
      </c>
    </row>
    <row r="4413" spans="15:15" ht="15.75" customHeight="1" x14ac:dyDescent="0.2">
      <c r="O4413" s="27" t="e">
        <f t="shared" si="149"/>
        <v>#DIV/0!</v>
      </c>
    </row>
    <row r="4414" spans="15:15" ht="15.75" customHeight="1" x14ac:dyDescent="0.2">
      <c r="O4414" s="27" t="e">
        <f t="shared" si="149"/>
        <v>#DIV/0!</v>
      </c>
    </row>
    <row r="4415" spans="15:15" ht="15.75" customHeight="1" x14ac:dyDescent="0.2">
      <c r="O4415" s="27" t="e">
        <f t="shared" si="149"/>
        <v>#DIV/0!</v>
      </c>
    </row>
    <row r="4416" spans="15:15" ht="15.75" customHeight="1" x14ac:dyDescent="0.2">
      <c r="O4416" s="27" t="e">
        <f t="shared" si="149"/>
        <v>#DIV/0!</v>
      </c>
    </row>
    <row r="4417" spans="15:15" ht="15.75" customHeight="1" x14ac:dyDescent="0.2">
      <c r="O4417" s="27" t="e">
        <f t="shared" si="149"/>
        <v>#DIV/0!</v>
      </c>
    </row>
    <row r="4418" spans="15:15" ht="15.75" customHeight="1" x14ac:dyDescent="0.2">
      <c r="O4418" s="27" t="e">
        <f t="shared" si="149"/>
        <v>#DIV/0!</v>
      </c>
    </row>
    <row r="4419" spans="15:15" ht="15.75" customHeight="1" x14ac:dyDescent="0.2">
      <c r="O4419" s="27" t="e">
        <f t="shared" ref="O4419:O4482" si="150">(E4419-F4419)/E4419</f>
        <v>#DIV/0!</v>
      </c>
    </row>
    <row r="4420" spans="15:15" ht="15.75" customHeight="1" x14ac:dyDescent="0.2">
      <c r="O4420" s="27" t="e">
        <f t="shared" si="150"/>
        <v>#DIV/0!</v>
      </c>
    </row>
    <row r="4421" spans="15:15" ht="15.75" customHeight="1" x14ac:dyDescent="0.2">
      <c r="O4421" s="27" t="e">
        <f t="shared" si="150"/>
        <v>#DIV/0!</v>
      </c>
    </row>
    <row r="4422" spans="15:15" ht="15.75" customHeight="1" x14ac:dyDescent="0.2">
      <c r="O4422" s="27" t="e">
        <f t="shared" si="150"/>
        <v>#DIV/0!</v>
      </c>
    </row>
    <row r="4423" spans="15:15" ht="15.75" customHeight="1" x14ac:dyDescent="0.2">
      <c r="O4423" s="27" t="e">
        <f t="shared" si="150"/>
        <v>#DIV/0!</v>
      </c>
    </row>
    <row r="4424" spans="15:15" ht="15.75" customHeight="1" x14ac:dyDescent="0.2">
      <c r="O4424" s="27" t="e">
        <f t="shared" si="150"/>
        <v>#DIV/0!</v>
      </c>
    </row>
    <row r="4425" spans="15:15" ht="15.75" customHeight="1" x14ac:dyDescent="0.2">
      <c r="O4425" s="27" t="e">
        <f t="shared" si="150"/>
        <v>#DIV/0!</v>
      </c>
    </row>
    <row r="4426" spans="15:15" ht="15.75" customHeight="1" x14ac:dyDescent="0.2">
      <c r="O4426" s="27" t="e">
        <f t="shared" si="150"/>
        <v>#DIV/0!</v>
      </c>
    </row>
    <row r="4427" spans="15:15" ht="15.75" customHeight="1" x14ac:dyDescent="0.2">
      <c r="O4427" s="27" t="e">
        <f t="shared" si="150"/>
        <v>#DIV/0!</v>
      </c>
    </row>
    <row r="4428" spans="15:15" ht="15.75" customHeight="1" x14ac:dyDescent="0.2">
      <c r="O4428" s="27" t="e">
        <f t="shared" si="150"/>
        <v>#DIV/0!</v>
      </c>
    </row>
    <row r="4429" spans="15:15" ht="15.75" customHeight="1" x14ac:dyDescent="0.2">
      <c r="O4429" s="27" t="e">
        <f t="shared" si="150"/>
        <v>#DIV/0!</v>
      </c>
    </row>
    <row r="4430" spans="15:15" ht="15.75" customHeight="1" x14ac:dyDescent="0.2">
      <c r="O4430" s="27" t="e">
        <f t="shared" si="150"/>
        <v>#DIV/0!</v>
      </c>
    </row>
    <row r="4431" spans="15:15" ht="15.75" customHeight="1" x14ac:dyDescent="0.2">
      <c r="O4431" s="27" t="e">
        <f t="shared" si="150"/>
        <v>#DIV/0!</v>
      </c>
    </row>
    <row r="4432" spans="15:15" ht="15.75" customHeight="1" x14ac:dyDescent="0.2">
      <c r="O4432" s="27" t="e">
        <f t="shared" si="150"/>
        <v>#DIV/0!</v>
      </c>
    </row>
    <row r="4433" spans="15:15" ht="15.75" customHeight="1" x14ac:dyDescent="0.2">
      <c r="O4433" s="27" t="e">
        <f t="shared" si="150"/>
        <v>#DIV/0!</v>
      </c>
    </row>
    <row r="4434" spans="15:15" ht="15.75" customHeight="1" x14ac:dyDescent="0.2">
      <c r="O4434" s="27" t="e">
        <f t="shared" si="150"/>
        <v>#DIV/0!</v>
      </c>
    </row>
    <row r="4435" spans="15:15" ht="15.75" customHeight="1" x14ac:dyDescent="0.2">
      <c r="O4435" s="27" t="e">
        <f t="shared" si="150"/>
        <v>#DIV/0!</v>
      </c>
    </row>
    <row r="4436" spans="15:15" ht="15.75" customHeight="1" x14ac:dyDescent="0.2">
      <c r="O4436" s="27" t="e">
        <f t="shared" si="150"/>
        <v>#DIV/0!</v>
      </c>
    </row>
    <row r="4437" spans="15:15" ht="15.75" customHeight="1" x14ac:dyDescent="0.2">
      <c r="O4437" s="27" t="e">
        <f t="shared" si="150"/>
        <v>#DIV/0!</v>
      </c>
    </row>
    <row r="4438" spans="15:15" ht="15.75" customHeight="1" x14ac:dyDescent="0.2">
      <c r="O4438" s="27" t="e">
        <f t="shared" si="150"/>
        <v>#DIV/0!</v>
      </c>
    </row>
    <row r="4439" spans="15:15" ht="15.75" customHeight="1" x14ac:dyDescent="0.2">
      <c r="O4439" s="27" t="e">
        <f t="shared" si="150"/>
        <v>#DIV/0!</v>
      </c>
    </row>
    <row r="4440" spans="15:15" ht="15.75" customHeight="1" x14ac:dyDescent="0.2">
      <c r="O4440" s="27" t="e">
        <f t="shared" si="150"/>
        <v>#DIV/0!</v>
      </c>
    </row>
    <row r="4441" spans="15:15" ht="15.75" customHeight="1" x14ac:dyDescent="0.2">
      <c r="O4441" s="27" t="e">
        <f t="shared" si="150"/>
        <v>#DIV/0!</v>
      </c>
    </row>
    <row r="4442" spans="15:15" ht="15.75" customHeight="1" x14ac:dyDescent="0.2">
      <c r="O4442" s="27" t="e">
        <f t="shared" si="150"/>
        <v>#DIV/0!</v>
      </c>
    </row>
    <row r="4443" spans="15:15" ht="15.75" customHeight="1" x14ac:dyDescent="0.2">
      <c r="O4443" s="27" t="e">
        <f t="shared" si="150"/>
        <v>#DIV/0!</v>
      </c>
    </row>
    <row r="4444" spans="15:15" ht="15.75" customHeight="1" x14ac:dyDescent="0.2">
      <c r="O4444" s="27" t="e">
        <f t="shared" si="150"/>
        <v>#DIV/0!</v>
      </c>
    </row>
    <row r="4445" spans="15:15" ht="15.75" customHeight="1" x14ac:dyDescent="0.2">
      <c r="O4445" s="27" t="e">
        <f t="shared" si="150"/>
        <v>#DIV/0!</v>
      </c>
    </row>
    <row r="4446" spans="15:15" ht="15.75" customHeight="1" x14ac:dyDescent="0.2">
      <c r="O4446" s="27" t="e">
        <f t="shared" si="150"/>
        <v>#DIV/0!</v>
      </c>
    </row>
    <row r="4447" spans="15:15" ht="15.75" customHeight="1" x14ac:dyDescent="0.2">
      <c r="O4447" s="27" t="e">
        <f t="shared" si="150"/>
        <v>#DIV/0!</v>
      </c>
    </row>
    <row r="4448" spans="15:15" ht="15.75" customHeight="1" x14ac:dyDescent="0.2">
      <c r="O4448" s="27" t="e">
        <f t="shared" si="150"/>
        <v>#DIV/0!</v>
      </c>
    </row>
    <row r="4449" spans="15:15" ht="15.75" customHeight="1" x14ac:dyDescent="0.2">
      <c r="O4449" s="27" t="e">
        <f t="shared" si="150"/>
        <v>#DIV/0!</v>
      </c>
    </row>
    <row r="4450" spans="15:15" ht="15.75" customHeight="1" x14ac:dyDescent="0.2">
      <c r="O4450" s="27" t="e">
        <f t="shared" si="150"/>
        <v>#DIV/0!</v>
      </c>
    </row>
    <row r="4451" spans="15:15" ht="15.75" customHeight="1" x14ac:dyDescent="0.2">
      <c r="O4451" s="27" t="e">
        <f t="shared" si="150"/>
        <v>#DIV/0!</v>
      </c>
    </row>
    <row r="4452" spans="15:15" ht="15.75" customHeight="1" x14ac:dyDescent="0.2">
      <c r="O4452" s="27" t="e">
        <f t="shared" si="150"/>
        <v>#DIV/0!</v>
      </c>
    </row>
    <row r="4453" spans="15:15" ht="15.75" customHeight="1" x14ac:dyDescent="0.2">
      <c r="O4453" s="27" t="e">
        <f t="shared" si="150"/>
        <v>#DIV/0!</v>
      </c>
    </row>
    <row r="4454" spans="15:15" ht="15.75" customHeight="1" x14ac:dyDescent="0.2">
      <c r="O4454" s="27" t="e">
        <f t="shared" si="150"/>
        <v>#DIV/0!</v>
      </c>
    </row>
    <row r="4455" spans="15:15" ht="15.75" customHeight="1" x14ac:dyDescent="0.2">
      <c r="O4455" s="27" t="e">
        <f t="shared" si="150"/>
        <v>#DIV/0!</v>
      </c>
    </row>
    <row r="4456" spans="15:15" ht="15.75" customHeight="1" x14ac:dyDescent="0.2">
      <c r="O4456" s="27" t="e">
        <f t="shared" si="150"/>
        <v>#DIV/0!</v>
      </c>
    </row>
    <row r="4457" spans="15:15" ht="15.75" customHeight="1" x14ac:dyDescent="0.2">
      <c r="O4457" s="27" t="e">
        <f t="shared" si="150"/>
        <v>#DIV/0!</v>
      </c>
    </row>
    <row r="4458" spans="15:15" ht="15.75" customHeight="1" x14ac:dyDescent="0.2">
      <c r="O4458" s="27" t="e">
        <f t="shared" si="150"/>
        <v>#DIV/0!</v>
      </c>
    </row>
    <row r="4459" spans="15:15" ht="15.75" customHeight="1" x14ac:dyDescent="0.2">
      <c r="O4459" s="27" t="e">
        <f t="shared" si="150"/>
        <v>#DIV/0!</v>
      </c>
    </row>
    <row r="4460" spans="15:15" ht="15.75" customHeight="1" x14ac:dyDescent="0.2">
      <c r="O4460" s="27" t="e">
        <f t="shared" si="150"/>
        <v>#DIV/0!</v>
      </c>
    </row>
    <row r="4461" spans="15:15" ht="15.75" customHeight="1" x14ac:dyDescent="0.2">
      <c r="O4461" s="27" t="e">
        <f t="shared" si="150"/>
        <v>#DIV/0!</v>
      </c>
    </row>
    <row r="4462" spans="15:15" ht="15.75" customHeight="1" x14ac:dyDescent="0.2">
      <c r="O4462" s="27" t="e">
        <f t="shared" si="150"/>
        <v>#DIV/0!</v>
      </c>
    </row>
    <row r="4463" spans="15:15" ht="15.75" customHeight="1" x14ac:dyDescent="0.2">
      <c r="O4463" s="27" t="e">
        <f t="shared" si="150"/>
        <v>#DIV/0!</v>
      </c>
    </row>
    <row r="4464" spans="15:15" ht="15.75" customHeight="1" x14ac:dyDescent="0.2">
      <c r="O4464" s="27" t="e">
        <f t="shared" si="150"/>
        <v>#DIV/0!</v>
      </c>
    </row>
    <row r="4465" spans="15:15" ht="15.75" customHeight="1" x14ac:dyDescent="0.2">
      <c r="O4465" s="27" t="e">
        <f t="shared" si="150"/>
        <v>#DIV/0!</v>
      </c>
    </row>
    <row r="4466" spans="15:15" ht="15.75" customHeight="1" x14ac:dyDescent="0.2">
      <c r="O4466" s="27" t="e">
        <f t="shared" si="150"/>
        <v>#DIV/0!</v>
      </c>
    </row>
    <row r="4467" spans="15:15" ht="15.75" customHeight="1" x14ac:dyDescent="0.2">
      <c r="O4467" s="27" t="e">
        <f t="shared" si="150"/>
        <v>#DIV/0!</v>
      </c>
    </row>
    <row r="4468" spans="15:15" ht="15.75" customHeight="1" x14ac:dyDescent="0.2">
      <c r="O4468" s="27" t="e">
        <f t="shared" si="150"/>
        <v>#DIV/0!</v>
      </c>
    </row>
    <row r="4469" spans="15:15" ht="15.75" customHeight="1" x14ac:dyDescent="0.2">
      <c r="O4469" s="27" t="e">
        <f t="shared" si="150"/>
        <v>#DIV/0!</v>
      </c>
    </row>
    <row r="4470" spans="15:15" ht="15.75" customHeight="1" x14ac:dyDescent="0.2">
      <c r="O4470" s="27" t="e">
        <f t="shared" si="150"/>
        <v>#DIV/0!</v>
      </c>
    </row>
    <row r="4471" spans="15:15" ht="15.75" customHeight="1" x14ac:dyDescent="0.2">
      <c r="O4471" s="27" t="e">
        <f t="shared" si="150"/>
        <v>#DIV/0!</v>
      </c>
    </row>
    <row r="4472" spans="15:15" ht="15.75" customHeight="1" x14ac:dyDescent="0.2">
      <c r="O4472" s="27" t="e">
        <f t="shared" si="150"/>
        <v>#DIV/0!</v>
      </c>
    </row>
    <row r="4473" spans="15:15" ht="15.75" customHeight="1" x14ac:dyDescent="0.2">
      <c r="O4473" s="27" t="e">
        <f t="shared" si="150"/>
        <v>#DIV/0!</v>
      </c>
    </row>
    <row r="4474" spans="15:15" ht="15.75" customHeight="1" x14ac:dyDescent="0.2">
      <c r="O4474" s="27" t="e">
        <f t="shared" si="150"/>
        <v>#DIV/0!</v>
      </c>
    </row>
    <row r="4475" spans="15:15" ht="15.75" customHeight="1" x14ac:dyDescent="0.2">
      <c r="O4475" s="27" t="e">
        <f t="shared" si="150"/>
        <v>#DIV/0!</v>
      </c>
    </row>
    <row r="4476" spans="15:15" ht="15.75" customHeight="1" x14ac:dyDescent="0.2">
      <c r="O4476" s="27" t="e">
        <f t="shared" si="150"/>
        <v>#DIV/0!</v>
      </c>
    </row>
    <row r="4477" spans="15:15" ht="15.75" customHeight="1" x14ac:dyDescent="0.2">
      <c r="O4477" s="27" t="e">
        <f t="shared" si="150"/>
        <v>#DIV/0!</v>
      </c>
    </row>
    <row r="4478" spans="15:15" ht="15.75" customHeight="1" x14ac:dyDescent="0.2">
      <c r="O4478" s="27" t="e">
        <f t="shared" si="150"/>
        <v>#DIV/0!</v>
      </c>
    </row>
    <row r="4479" spans="15:15" ht="15.75" customHeight="1" x14ac:dyDescent="0.2">
      <c r="O4479" s="27" t="e">
        <f t="shared" si="150"/>
        <v>#DIV/0!</v>
      </c>
    </row>
    <row r="4480" spans="15:15" ht="15.75" customHeight="1" x14ac:dyDescent="0.2">
      <c r="O4480" s="27" t="e">
        <f t="shared" si="150"/>
        <v>#DIV/0!</v>
      </c>
    </row>
    <row r="4481" spans="15:15" ht="15.75" customHeight="1" x14ac:dyDescent="0.2">
      <c r="O4481" s="27" t="e">
        <f t="shared" si="150"/>
        <v>#DIV/0!</v>
      </c>
    </row>
    <row r="4482" spans="15:15" ht="15.75" customHeight="1" x14ac:dyDescent="0.2">
      <c r="O4482" s="27" t="e">
        <f t="shared" si="150"/>
        <v>#DIV/0!</v>
      </c>
    </row>
    <row r="4483" spans="15:15" ht="15.75" customHeight="1" x14ac:dyDescent="0.2">
      <c r="O4483" s="27" t="e">
        <f t="shared" ref="O4483:O4546" si="151">(E4483-F4483)/E4483</f>
        <v>#DIV/0!</v>
      </c>
    </row>
    <row r="4484" spans="15:15" ht="15.75" customHeight="1" x14ac:dyDescent="0.2">
      <c r="O4484" s="27" t="e">
        <f t="shared" si="151"/>
        <v>#DIV/0!</v>
      </c>
    </row>
    <row r="4485" spans="15:15" ht="15.75" customHeight="1" x14ac:dyDescent="0.2">
      <c r="O4485" s="27" t="e">
        <f t="shared" si="151"/>
        <v>#DIV/0!</v>
      </c>
    </row>
    <row r="4486" spans="15:15" ht="15.75" customHeight="1" x14ac:dyDescent="0.2">
      <c r="O4486" s="27" t="e">
        <f t="shared" si="151"/>
        <v>#DIV/0!</v>
      </c>
    </row>
    <row r="4487" spans="15:15" ht="15.75" customHeight="1" x14ac:dyDescent="0.2">
      <c r="O4487" s="27" t="e">
        <f t="shared" si="151"/>
        <v>#DIV/0!</v>
      </c>
    </row>
    <row r="4488" spans="15:15" ht="15.75" customHeight="1" x14ac:dyDescent="0.2">
      <c r="O4488" s="27" t="e">
        <f t="shared" si="151"/>
        <v>#DIV/0!</v>
      </c>
    </row>
    <row r="4489" spans="15:15" ht="15.75" customHeight="1" x14ac:dyDescent="0.2">
      <c r="O4489" s="27" t="e">
        <f t="shared" si="151"/>
        <v>#DIV/0!</v>
      </c>
    </row>
    <row r="4490" spans="15:15" ht="15.75" customHeight="1" x14ac:dyDescent="0.2">
      <c r="O4490" s="27" t="e">
        <f t="shared" si="151"/>
        <v>#DIV/0!</v>
      </c>
    </row>
    <row r="4491" spans="15:15" ht="15.75" customHeight="1" x14ac:dyDescent="0.2">
      <c r="O4491" s="27" t="e">
        <f t="shared" si="151"/>
        <v>#DIV/0!</v>
      </c>
    </row>
    <row r="4492" spans="15:15" ht="15.75" customHeight="1" x14ac:dyDescent="0.2">
      <c r="O4492" s="27" t="e">
        <f t="shared" si="151"/>
        <v>#DIV/0!</v>
      </c>
    </row>
    <row r="4493" spans="15:15" ht="15.75" customHeight="1" x14ac:dyDescent="0.2">
      <c r="O4493" s="27" t="e">
        <f t="shared" si="151"/>
        <v>#DIV/0!</v>
      </c>
    </row>
    <row r="4494" spans="15:15" ht="15.75" customHeight="1" x14ac:dyDescent="0.2">
      <c r="O4494" s="27" t="e">
        <f t="shared" si="151"/>
        <v>#DIV/0!</v>
      </c>
    </row>
    <row r="4495" spans="15:15" ht="15.75" customHeight="1" x14ac:dyDescent="0.2">
      <c r="O4495" s="27" t="e">
        <f t="shared" si="151"/>
        <v>#DIV/0!</v>
      </c>
    </row>
    <row r="4496" spans="15:15" ht="15.75" customHeight="1" x14ac:dyDescent="0.2">
      <c r="O4496" s="27" t="e">
        <f t="shared" si="151"/>
        <v>#DIV/0!</v>
      </c>
    </row>
    <row r="4497" spans="15:15" ht="15.75" customHeight="1" x14ac:dyDescent="0.2">
      <c r="O4497" s="27" t="e">
        <f t="shared" si="151"/>
        <v>#DIV/0!</v>
      </c>
    </row>
    <row r="4498" spans="15:15" ht="15.75" customHeight="1" x14ac:dyDescent="0.2">
      <c r="O4498" s="27" t="e">
        <f t="shared" si="151"/>
        <v>#DIV/0!</v>
      </c>
    </row>
    <row r="4499" spans="15:15" ht="15.75" customHeight="1" x14ac:dyDescent="0.2">
      <c r="O4499" s="27" t="e">
        <f t="shared" si="151"/>
        <v>#DIV/0!</v>
      </c>
    </row>
    <row r="4500" spans="15:15" ht="15.75" customHeight="1" x14ac:dyDescent="0.2">
      <c r="O4500" s="27" t="e">
        <f t="shared" si="151"/>
        <v>#DIV/0!</v>
      </c>
    </row>
    <row r="4501" spans="15:15" ht="15.75" customHeight="1" x14ac:dyDescent="0.2">
      <c r="O4501" s="27" t="e">
        <f t="shared" si="151"/>
        <v>#DIV/0!</v>
      </c>
    </row>
    <row r="4502" spans="15:15" ht="15.75" customHeight="1" x14ac:dyDescent="0.2">
      <c r="O4502" s="27" t="e">
        <f t="shared" si="151"/>
        <v>#DIV/0!</v>
      </c>
    </row>
    <row r="4503" spans="15:15" ht="15.75" customHeight="1" x14ac:dyDescent="0.2">
      <c r="O4503" s="27" t="e">
        <f t="shared" si="151"/>
        <v>#DIV/0!</v>
      </c>
    </row>
    <row r="4504" spans="15:15" ht="15.75" customHeight="1" x14ac:dyDescent="0.2">
      <c r="O4504" s="27" t="e">
        <f t="shared" si="151"/>
        <v>#DIV/0!</v>
      </c>
    </row>
    <row r="4505" spans="15:15" ht="15.75" customHeight="1" x14ac:dyDescent="0.2">
      <c r="O4505" s="27" t="e">
        <f t="shared" si="151"/>
        <v>#DIV/0!</v>
      </c>
    </row>
    <row r="4506" spans="15:15" ht="15.75" customHeight="1" x14ac:dyDescent="0.2">
      <c r="O4506" s="27" t="e">
        <f t="shared" si="151"/>
        <v>#DIV/0!</v>
      </c>
    </row>
    <row r="4507" spans="15:15" ht="15.75" customHeight="1" x14ac:dyDescent="0.2">
      <c r="O4507" s="27" t="e">
        <f t="shared" si="151"/>
        <v>#DIV/0!</v>
      </c>
    </row>
    <row r="4508" spans="15:15" ht="15.75" customHeight="1" x14ac:dyDescent="0.2">
      <c r="O4508" s="27" t="e">
        <f t="shared" si="151"/>
        <v>#DIV/0!</v>
      </c>
    </row>
    <row r="4509" spans="15:15" ht="15.75" customHeight="1" x14ac:dyDescent="0.2">
      <c r="O4509" s="27" t="e">
        <f t="shared" si="151"/>
        <v>#DIV/0!</v>
      </c>
    </row>
    <row r="4510" spans="15:15" ht="15.75" customHeight="1" x14ac:dyDescent="0.2">
      <c r="O4510" s="27" t="e">
        <f t="shared" si="151"/>
        <v>#DIV/0!</v>
      </c>
    </row>
    <row r="4511" spans="15:15" ht="15.75" customHeight="1" x14ac:dyDescent="0.2">
      <c r="O4511" s="27" t="e">
        <f t="shared" si="151"/>
        <v>#DIV/0!</v>
      </c>
    </row>
    <row r="4512" spans="15:15" ht="15.75" customHeight="1" x14ac:dyDescent="0.2">
      <c r="O4512" s="27" t="e">
        <f t="shared" si="151"/>
        <v>#DIV/0!</v>
      </c>
    </row>
    <row r="4513" spans="15:15" ht="15.75" customHeight="1" x14ac:dyDescent="0.2">
      <c r="O4513" s="27" t="e">
        <f t="shared" si="151"/>
        <v>#DIV/0!</v>
      </c>
    </row>
    <row r="4514" spans="15:15" ht="15.75" customHeight="1" x14ac:dyDescent="0.2">
      <c r="O4514" s="27" t="e">
        <f t="shared" si="151"/>
        <v>#DIV/0!</v>
      </c>
    </row>
    <row r="4515" spans="15:15" ht="15.75" customHeight="1" x14ac:dyDescent="0.2">
      <c r="O4515" s="27" t="e">
        <f t="shared" si="151"/>
        <v>#DIV/0!</v>
      </c>
    </row>
    <row r="4516" spans="15:15" ht="15.75" customHeight="1" x14ac:dyDescent="0.2">
      <c r="O4516" s="27" t="e">
        <f t="shared" si="151"/>
        <v>#DIV/0!</v>
      </c>
    </row>
    <row r="4517" spans="15:15" ht="15.75" customHeight="1" x14ac:dyDescent="0.2">
      <c r="O4517" s="27" t="e">
        <f t="shared" si="151"/>
        <v>#DIV/0!</v>
      </c>
    </row>
    <row r="4518" spans="15:15" ht="15.75" customHeight="1" x14ac:dyDescent="0.2">
      <c r="O4518" s="27" t="e">
        <f t="shared" si="151"/>
        <v>#DIV/0!</v>
      </c>
    </row>
    <row r="4519" spans="15:15" ht="15.75" customHeight="1" x14ac:dyDescent="0.2">
      <c r="O4519" s="27" t="e">
        <f t="shared" si="151"/>
        <v>#DIV/0!</v>
      </c>
    </row>
    <row r="4520" spans="15:15" ht="15.75" customHeight="1" x14ac:dyDescent="0.2">
      <c r="O4520" s="27" t="e">
        <f t="shared" si="151"/>
        <v>#DIV/0!</v>
      </c>
    </row>
    <row r="4521" spans="15:15" ht="15.75" customHeight="1" x14ac:dyDescent="0.2">
      <c r="O4521" s="27" t="e">
        <f t="shared" si="151"/>
        <v>#DIV/0!</v>
      </c>
    </row>
    <row r="4522" spans="15:15" ht="15.75" customHeight="1" x14ac:dyDescent="0.2">
      <c r="O4522" s="27" t="e">
        <f t="shared" si="151"/>
        <v>#DIV/0!</v>
      </c>
    </row>
    <row r="4523" spans="15:15" ht="15.75" customHeight="1" x14ac:dyDescent="0.2">
      <c r="O4523" s="27" t="e">
        <f t="shared" si="151"/>
        <v>#DIV/0!</v>
      </c>
    </row>
    <row r="4524" spans="15:15" ht="15.75" customHeight="1" x14ac:dyDescent="0.2">
      <c r="O4524" s="27" t="e">
        <f t="shared" si="151"/>
        <v>#DIV/0!</v>
      </c>
    </row>
    <row r="4525" spans="15:15" ht="15.75" customHeight="1" x14ac:dyDescent="0.2">
      <c r="O4525" s="27" t="e">
        <f t="shared" si="151"/>
        <v>#DIV/0!</v>
      </c>
    </row>
    <row r="4526" spans="15:15" ht="15.75" customHeight="1" x14ac:dyDescent="0.2">
      <c r="O4526" s="27" t="e">
        <f t="shared" si="151"/>
        <v>#DIV/0!</v>
      </c>
    </row>
    <row r="4527" spans="15:15" ht="15.75" customHeight="1" x14ac:dyDescent="0.2">
      <c r="O4527" s="27" t="e">
        <f t="shared" si="151"/>
        <v>#DIV/0!</v>
      </c>
    </row>
    <row r="4528" spans="15:15" ht="15.75" customHeight="1" x14ac:dyDescent="0.2">
      <c r="O4528" s="27" t="e">
        <f t="shared" si="151"/>
        <v>#DIV/0!</v>
      </c>
    </row>
    <row r="4529" spans="15:15" ht="15.75" customHeight="1" x14ac:dyDescent="0.2">
      <c r="O4529" s="27" t="e">
        <f t="shared" si="151"/>
        <v>#DIV/0!</v>
      </c>
    </row>
    <row r="4530" spans="15:15" ht="15.75" customHeight="1" x14ac:dyDescent="0.2">
      <c r="O4530" s="27" t="e">
        <f t="shared" si="151"/>
        <v>#DIV/0!</v>
      </c>
    </row>
    <row r="4531" spans="15:15" ht="15.75" customHeight="1" x14ac:dyDescent="0.2">
      <c r="O4531" s="27" t="e">
        <f t="shared" si="151"/>
        <v>#DIV/0!</v>
      </c>
    </row>
    <row r="4532" spans="15:15" ht="15.75" customHeight="1" x14ac:dyDescent="0.2">
      <c r="O4532" s="27" t="e">
        <f t="shared" si="151"/>
        <v>#DIV/0!</v>
      </c>
    </row>
    <row r="4533" spans="15:15" ht="15.75" customHeight="1" x14ac:dyDescent="0.2">
      <c r="O4533" s="27" t="e">
        <f t="shared" si="151"/>
        <v>#DIV/0!</v>
      </c>
    </row>
    <row r="4534" spans="15:15" ht="15.75" customHeight="1" x14ac:dyDescent="0.2">
      <c r="O4534" s="27" t="e">
        <f t="shared" si="151"/>
        <v>#DIV/0!</v>
      </c>
    </row>
    <row r="4535" spans="15:15" ht="15.75" customHeight="1" x14ac:dyDescent="0.2">
      <c r="O4535" s="27" t="e">
        <f t="shared" si="151"/>
        <v>#DIV/0!</v>
      </c>
    </row>
    <row r="4536" spans="15:15" ht="15.75" customHeight="1" x14ac:dyDescent="0.2">
      <c r="O4536" s="27" t="e">
        <f t="shared" si="151"/>
        <v>#DIV/0!</v>
      </c>
    </row>
    <row r="4537" spans="15:15" ht="15.75" customHeight="1" x14ac:dyDescent="0.2">
      <c r="O4537" s="27" t="e">
        <f t="shared" si="151"/>
        <v>#DIV/0!</v>
      </c>
    </row>
    <row r="4538" spans="15:15" ht="15.75" customHeight="1" x14ac:dyDescent="0.2">
      <c r="O4538" s="27" t="e">
        <f t="shared" si="151"/>
        <v>#DIV/0!</v>
      </c>
    </row>
    <row r="4539" spans="15:15" ht="15.75" customHeight="1" x14ac:dyDescent="0.2">
      <c r="O4539" s="27" t="e">
        <f t="shared" si="151"/>
        <v>#DIV/0!</v>
      </c>
    </row>
    <row r="4540" spans="15:15" ht="15.75" customHeight="1" x14ac:dyDescent="0.2">
      <c r="O4540" s="27" t="e">
        <f t="shared" si="151"/>
        <v>#DIV/0!</v>
      </c>
    </row>
    <row r="4541" spans="15:15" ht="15.75" customHeight="1" x14ac:dyDescent="0.2">
      <c r="O4541" s="27" t="e">
        <f t="shared" si="151"/>
        <v>#DIV/0!</v>
      </c>
    </row>
    <row r="4542" spans="15:15" ht="15.75" customHeight="1" x14ac:dyDescent="0.2">
      <c r="O4542" s="27" t="e">
        <f t="shared" si="151"/>
        <v>#DIV/0!</v>
      </c>
    </row>
    <row r="4543" spans="15:15" ht="15.75" customHeight="1" x14ac:dyDescent="0.2">
      <c r="O4543" s="27" t="e">
        <f t="shared" si="151"/>
        <v>#DIV/0!</v>
      </c>
    </row>
    <row r="4544" spans="15:15" ht="15.75" customHeight="1" x14ac:dyDescent="0.2">
      <c r="O4544" s="27" t="e">
        <f t="shared" si="151"/>
        <v>#DIV/0!</v>
      </c>
    </row>
    <row r="4545" spans="15:15" ht="15.75" customHeight="1" x14ac:dyDescent="0.2">
      <c r="O4545" s="27" t="e">
        <f t="shared" si="151"/>
        <v>#DIV/0!</v>
      </c>
    </row>
    <row r="4546" spans="15:15" ht="15.75" customHeight="1" x14ac:dyDescent="0.2">
      <c r="O4546" s="27" t="e">
        <f t="shared" si="151"/>
        <v>#DIV/0!</v>
      </c>
    </row>
    <row r="4547" spans="15:15" ht="15.75" customHeight="1" x14ac:dyDescent="0.2">
      <c r="O4547" s="27" t="e">
        <f t="shared" ref="O4547:O4610" si="152">(E4547-F4547)/E4547</f>
        <v>#DIV/0!</v>
      </c>
    </row>
    <row r="4548" spans="15:15" ht="15.75" customHeight="1" x14ac:dyDescent="0.2">
      <c r="O4548" s="27" t="e">
        <f t="shared" si="152"/>
        <v>#DIV/0!</v>
      </c>
    </row>
    <row r="4549" spans="15:15" ht="15.75" customHeight="1" x14ac:dyDescent="0.2">
      <c r="O4549" s="27" t="e">
        <f t="shared" si="152"/>
        <v>#DIV/0!</v>
      </c>
    </row>
    <row r="4550" spans="15:15" ht="15.75" customHeight="1" x14ac:dyDescent="0.2">
      <c r="O4550" s="27" t="e">
        <f t="shared" si="152"/>
        <v>#DIV/0!</v>
      </c>
    </row>
    <row r="4551" spans="15:15" ht="15.75" customHeight="1" x14ac:dyDescent="0.2">
      <c r="O4551" s="27" t="e">
        <f t="shared" si="152"/>
        <v>#DIV/0!</v>
      </c>
    </row>
    <row r="4552" spans="15:15" ht="15.75" customHeight="1" x14ac:dyDescent="0.2">
      <c r="O4552" s="27" t="e">
        <f t="shared" si="152"/>
        <v>#DIV/0!</v>
      </c>
    </row>
    <row r="4553" spans="15:15" ht="15.75" customHeight="1" x14ac:dyDescent="0.2">
      <c r="O4553" s="27" t="e">
        <f t="shared" si="152"/>
        <v>#DIV/0!</v>
      </c>
    </row>
    <row r="4554" spans="15:15" ht="15.75" customHeight="1" x14ac:dyDescent="0.2">
      <c r="O4554" s="27" t="e">
        <f t="shared" si="152"/>
        <v>#DIV/0!</v>
      </c>
    </row>
    <row r="4555" spans="15:15" ht="15.75" customHeight="1" x14ac:dyDescent="0.2">
      <c r="O4555" s="27" t="e">
        <f t="shared" si="152"/>
        <v>#DIV/0!</v>
      </c>
    </row>
    <row r="4556" spans="15:15" ht="15.75" customHeight="1" x14ac:dyDescent="0.2">
      <c r="O4556" s="27" t="e">
        <f t="shared" si="152"/>
        <v>#DIV/0!</v>
      </c>
    </row>
    <row r="4557" spans="15:15" ht="15.75" customHeight="1" x14ac:dyDescent="0.2">
      <c r="O4557" s="27" t="e">
        <f t="shared" si="152"/>
        <v>#DIV/0!</v>
      </c>
    </row>
    <row r="4558" spans="15:15" ht="15.75" customHeight="1" x14ac:dyDescent="0.2">
      <c r="O4558" s="27" t="e">
        <f t="shared" si="152"/>
        <v>#DIV/0!</v>
      </c>
    </row>
    <row r="4559" spans="15:15" ht="15.75" customHeight="1" x14ac:dyDescent="0.2">
      <c r="O4559" s="27" t="e">
        <f t="shared" si="152"/>
        <v>#DIV/0!</v>
      </c>
    </row>
    <row r="4560" spans="15:15" ht="15.75" customHeight="1" x14ac:dyDescent="0.2">
      <c r="O4560" s="27" t="e">
        <f t="shared" si="152"/>
        <v>#DIV/0!</v>
      </c>
    </row>
    <row r="4561" spans="15:15" ht="15.75" customHeight="1" x14ac:dyDescent="0.2">
      <c r="O4561" s="27" t="e">
        <f t="shared" si="152"/>
        <v>#DIV/0!</v>
      </c>
    </row>
    <row r="4562" spans="15:15" ht="15.75" customHeight="1" x14ac:dyDescent="0.2">
      <c r="O4562" s="27" t="e">
        <f t="shared" si="152"/>
        <v>#DIV/0!</v>
      </c>
    </row>
    <row r="4563" spans="15:15" ht="15.75" customHeight="1" x14ac:dyDescent="0.2">
      <c r="O4563" s="27" t="e">
        <f t="shared" si="152"/>
        <v>#DIV/0!</v>
      </c>
    </row>
    <row r="4564" spans="15:15" ht="15.75" customHeight="1" x14ac:dyDescent="0.2">
      <c r="O4564" s="27" t="e">
        <f t="shared" si="152"/>
        <v>#DIV/0!</v>
      </c>
    </row>
    <row r="4565" spans="15:15" ht="15.75" customHeight="1" x14ac:dyDescent="0.2">
      <c r="O4565" s="27" t="e">
        <f t="shared" si="152"/>
        <v>#DIV/0!</v>
      </c>
    </row>
    <row r="4566" spans="15:15" ht="15.75" customHeight="1" x14ac:dyDescent="0.2">
      <c r="O4566" s="27" t="e">
        <f t="shared" si="152"/>
        <v>#DIV/0!</v>
      </c>
    </row>
    <row r="4567" spans="15:15" ht="15.75" customHeight="1" x14ac:dyDescent="0.2">
      <c r="O4567" s="27" t="e">
        <f t="shared" si="152"/>
        <v>#DIV/0!</v>
      </c>
    </row>
    <row r="4568" spans="15:15" ht="15.75" customHeight="1" x14ac:dyDescent="0.2">
      <c r="O4568" s="27" t="e">
        <f t="shared" si="152"/>
        <v>#DIV/0!</v>
      </c>
    </row>
    <row r="4569" spans="15:15" ht="15.75" customHeight="1" x14ac:dyDescent="0.2">
      <c r="O4569" s="27" t="e">
        <f t="shared" si="152"/>
        <v>#DIV/0!</v>
      </c>
    </row>
    <row r="4570" spans="15:15" ht="15.75" customHeight="1" x14ac:dyDescent="0.2">
      <c r="O4570" s="27" t="e">
        <f t="shared" si="152"/>
        <v>#DIV/0!</v>
      </c>
    </row>
    <row r="4571" spans="15:15" ht="15.75" customHeight="1" x14ac:dyDescent="0.2">
      <c r="O4571" s="27" t="e">
        <f t="shared" si="152"/>
        <v>#DIV/0!</v>
      </c>
    </row>
    <row r="4572" spans="15:15" ht="15.75" customHeight="1" x14ac:dyDescent="0.2">
      <c r="O4572" s="27" t="e">
        <f t="shared" si="152"/>
        <v>#DIV/0!</v>
      </c>
    </row>
    <row r="4573" spans="15:15" ht="15.75" customHeight="1" x14ac:dyDescent="0.2">
      <c r="O4573" s="27" t="e">
        <f t="shared" si="152"/>
        <v>#DIV/0!</v>
      </c>
    </row>
    <row r="4574" spans="15:15" ht="15.75" customHeight="1" x14ac:dyDescent="0.2">
      <c r="O4574" s="27" t="e">
        <f t="shared" si="152"/>
        <v>#DIV/0!</v>
      </c>
    </row>
    <row r="4575" spans="15:15" ht="15.75" customHeight="1" x14ac:dyDescent="0.2">
      <c r="O4575" s="27" t="e">
        <f t="shared" si="152"/>
        <v>#DIV/0!</v>
      </c>
    </row>
    <row r="4576" spans="15:15" ht="15.75" customHeight="1" x14ac:dyDescent="0.2">
      <c r="O4576" s="27" t="e">
        <f t="shared" si="152"/>
        <v>#DIV/0!</v>
      </c>
    </row>
    <row r="4577" spans="15:15" ht="15.75" customHeight="1" x14ac:dyDescent="0.2">
      <c r="O4577" s="27" t="e">
        <f t="shared" si="152"/>
        <v>#DIV/0!</v>
      </c>
    </row>
    <row r="4578" spans="15:15" ht="15.75" customHeight="1" x14ac:dyDescent="0.2">
      <c r="O4578" s="27" t="e">
        <f t="shared" si="152"/>
        <v>#DIV/0!</v>
      </c>
    </row>
    <row r="4579" spans="15:15" ht="15.75" customHeight="1" x14ac:dyDescent="0.2">
      <c r="O4579" s="27" t="e">
        <f t="shared" si="152"/>
        <v>#DIV/0!</v>
      </c>
    </row>
    <row r="4580" spans="15:15" ht="15.75" customHeight="1" x14ac:dyDescent="0.2">
      <c r="O4580" s="27" t="e">
        <f t="shared" si="152"/>
        <v>#DIV/0!</v>
      </c>
    </row>
    <row r="4581" spans="15:15" ht="15.75" customHeight="1" x14ac:dyDescent="0.2">
      <c r="O4581" s="27" t="e">
        <f t="shared" si="152"/>
        <v>#DIV/0!</v>
      </c>
    </row>
    <row r="4582" spans="15:15" ht="15.75" customHeight="1" x14ac:dyDescent="0.2">
      <c r="O4582" s="27" t="e">
        <f t="shared" si="152"/>
        <v>#DIV/0!</v>
      </c>
    </row>
    <row r="4583" spans="15:15" ht="15.75" customHeight="1" x14ac:dyDescent="0.2">
      <c r="O4583" s="27" t="e">
        <f t="shared" si="152"/>
        <v>#DIV/0!</v>
      </c>
    </row>
    <row r="4584" spans="15:15" ht="15.75" customHeight="1" x14ac:dyDescent="0.2">
      <c r="O4584" s="27" t="e">
        <f t="shared" si="152"/>
        <v>#DIV/0!</v>
      </c>
    </row>
    <row r="4585" spans="15:15" ht="15.75" customHeight="1" x14ac:dyDescent="0.2">
      <c r="O4585" s="27" t="e">
        <f t="shared" si="152"/>
        <v>#DIV/0!</v>
      </c>
    </row>
    <row r="4586" spans="15:15" ht="15.75" customHeight="1" x14ac:dyDescent="0.2">
      <c r="O4586" s="27" t="e">
        <f t="shared" si="152"/>
        <v>#DIV/0!</v>
      </c>
    </row>
    <row r="4587" spans="15:15" ht="15.75" customHeight="1" x14ac:dyDescent="0.2">
      <c r="O4587" s="27" t="e">
        <f t="shared" si="152"/>
        <v>#DIV/0!</v>
      </c>
    </row>
    <row r="4588" spans="15:15" ht="15.75" customHeight="1" x14ac:dyDescent="0.2">
      <c r="O4588" s="27" t="e">
        <f t="shared" si="152"/>
        <v>#DIV/0!</v>
      </c>
    </row>
    <row r="4589" spans="15:15" ht="15.75" customHeight="1" x14ac:dyDescent="0.2">
      <c r="O4589" s="27" t="e">
        <f t="shared" si="152"/>
        <v>#DIV/0!</v>
      </c>
    </row>
    <row r="4590" spans="15:15" ht="15.75" customHeight="1" x14ac:dyDescent="0.2">
      <c r="O4590" s="27" t="e">
        <f t="shared" si="152"/>
        <v>#DIV/0!</v>
      </c>
    </row>
    <row r="4591" spans="15:15" ht="15.75" customHeight="1" x14ac:dyDescent="0.2">
      <c r="O4591" s="27" t="e">
        <f t="shared" si="152"/>
        <v>#DIV/0!</v>
      </c>
    </row>
    <row r="4592" spans="15:15" ht="15.75" customHeight="1" x14ac:dyDescent="0.2">
      <c r="O4592" s="27" t="e">
        <f t="shared" si="152"/>
        <v>#DIV/0!</v>
      </c>
    </row>
    <row r="4593" spans="15:15" ht="15.75" customHeight="1" x14ac:dyDescent="0.2">
      <c r="O4593" s="27" t="e">
        <f t="shared" si="152"/>
        <v>#DIV/0!</v>
      </c>
    </row>
    <row r="4594" spans="15:15" ht="15.75" customHeight="1" x14ac:dyDescent="0.2">
      <c r="O4594" s="27" t="e">
        <f t="shared" si="152"/>
        <v>#DIV/0!</v>
      </c>
    </row>
    <row r="4595" spans="15:15" ht="15.75" customHeight="1" x14ac:dyDescent="0.2">
      <c r="O4595" s="27" t="e">
        <f t="shared" si="152"/>
        <v>#DIV/0!</v>
      </c>
    </row>
    <row r="4596" spans="15:15" ht="15.75" customHeight="1" x14ac:dyDescent="0.2">
      <c r="O4596" s="27" t="e">
        <f t="shared" si="152"/>
        <v>#DIV/0!</v>
      </c>
    </row>
    <row r="4597" spans="15:15" ht="15.75" customHeight="1" x14ac:dyDescent="0.2">
      <c r="O4597" s="27" t="e">
        <f t="shared" si="152"/>
        <v>#DIV/0!</v>
      </c>
    </row>
    <row r="4598" spans="15:15" ht="15.75" customHeight="1" x14ac:dyDescent="0.2">
      <c r="O4598" s="27" t="e">
        <f t="shared" si="152"/>
        <v>#DIV/0!</v>
      </c>
    </row>
    <row r="4599" spans="15:15" ht="15.75" customHeight="1" x14ac:dyDescent="0.2">
      <c r="O4599" s="27" t="e">
        <f t="shared" si="152"/>
        <v>#DIV/0!</v>
      </c>
    </row>
    <row r="4600" spans="15:15" ht="15.75" customHeight="1" x14ac:dyDescent="0.2">
      <c r="O4600" s="27" t="e">
        <f t="shared" si="152"/>
        <v>#DIV/0!</v>
      </c>
    </row>
    <row r="4601" spans="15:15" ht="15.75" customHeight="1" x14ac:dyDescent="0.2">
      <c r="O4601" s="27" t="e">
        <f t="shared" si="152"/>
        <v>#DIV/0!</v>
      </c>
    </row>
    <row r="4602" spans="15:15" ht="15.75" customHeight="1" x14ac:dyDescent="0.2">
      <c r="O4602" s="27" t="e">
        <f t="shared" si="152"/>
        <v>#DIV/0!</v>
      </c>
    </row>
    <row r="4603" spans="15:15" ht="15.75" customHeight="1" x14ac:dyDescent="0.2">
      <c r="O4603" s="27" t="e">
        <f t="shared" si="152"/>
        <v>#DIV/0!</v>
      </c>
    </row>
    <row r="4604" spans="15:15" ht="15.75" customHeight="1" x14ac:dyDescent="0.2">
      <c r="O4604" s="27" t="e">
        <f t="shared" si="152"/>
        <v>#DIV/0!</v>
      </c>
    </row>
    <row r="4605" spans="15:15" ht="15.75" customHeight="1" x14ac:dyDescent="0.2">
      <c r="O4605" s="27" t="e">
        <f t="shared" si="152"/>
        <v>#DIV/0!</v>
      </c>
    </row>
    <row r="4606" spans="15:15" ht="15.75" customHeight="1" x14ac:dyDescent="0.2">
      <c r="O4606" s="27" t="e">
        <f t="shared" si="152"/>
        <v>#DIV/0!</v>
      </c>
    </row>
    <row r="4607" spans="15:15" ht="15.75" customHeight="1" x14ac:dyDescent="0.2">
      <c r="O4607" s="27" t="e">
        <f t="shared" si="152"/>
        <v>#DIV/0!</v>
      </c>
    </row>
    <row r="4608" spans="15:15" ht="15.75" customHeight="1" x14ac:dyDescent="0.2">
      <c r="O4608" s="27" t="e">
        <f t="shared" si="152"/>
        <v>#DIV/0!</v>
      </c>
    </row>
    <row r="4609" spans="15:15" ht="15.75" customHeight="1" x14ac:dyDescent="0.2">
      <c r="O4609" s="27" t="e">
        <f t="shared" si="152"/>
        <v>#DIV/0!</v>
      </c>
    </row>
    <row r="4610" spans="15:15" ht="15.75" customHeight="1" x14ac:dyDescent="0.2">
      <c r="O4610" s="27" t="e">
        <f t="shared" si="152"/>
        <v>#DIV/0!</v>
      </c>
    </row>
    <row r="4611" spans="15:15" ht="15.75" customHeight="1" x14ac:dyDescent="0.2">
      <c r="O4611" s="27" t="e">
        <f t="shared" ref="O4611:O4674" si="153">(E4611-F4611)/E4611</f>
        <v>#DIV/0!</v>
      </c>
    </row>
    <row r="4612" spans="15:15" ht="15.75" customHeight="1" x14ac:dyDescent="0.2">
      <c r="O4612" s="27" t="e">
        <f t="shared" si="153"/>
        <v>#DIV/0!</v>
      </c>
    </row>
    <row r="4613" spans="15:15" ht="15.75" customHeight="1" x14ac:dyDescent="0.2">
      <c r="O4613" s="27" t="e">
        <f t="shared" si="153"/>
        <v>#DIV/0!</v>
      </c>
    </row>
    <row r="4614" spans="15:15" ht="15.75" customHeight="1" x14ac:dyDescent="0.2">
      <c r="O4614" s="27" t="e">
        <f t="shared" si="153"/>
        <v>#DIV/0!</v>
      </c>
    </row>
    <row r="4615" spans="15:15" ht="15.75" customHeight="1" x14ac:dyDescent="0.2">
      <c r="O4615" s="27" t="e">
        <f t="shared" si="153"/>
        <v>#DIV/0!</v>
      </c>
    </row>
    <row r="4616" spans="15:15" ht="15.75" customHeight="1" x14ac:dyDescent="0.2">
      <c r="O4616" s="27" t="e">
        <f t="shared" si="153"/>
        <v>#DIV/0!</v>
      </c>
    </row>
    <row r="4617" spans="15:15" ht="15.75" customHeight="1" x14ac:dyDescent="0.2">
      <c r="O4617" s="27" t="e">
        <f t="shared" si="153"/>
        <v>#DIV/0!</v>
      </c>
    </row>
    <row r="4618" spans="15:15" ht="15.75" customHeight="1" x14ac:dyDescent="0.2">
      <c r="O4618" s="27" t="e">
        <f t="shared" si="153"/>
        <v>#DIV/0!</v>
      </c>
    </row>
    <row r="4619" spans="15:15" ht="15.75" customHeight="1" x14ac:dyDescent="0.2">
      <c r="O4619" s="27" t="e">
        <f t="shared" si="153"/>
        <v>#DIV/0!</v>
      </c>
    </row>
    <row r="4620" spans="15:15" ht="15.75" customHeight="1" x14ac:dyDescent="0.2">
      <c r="O4620" s="27" t="e">
        <f t="shared" si="153"/>
        <v>#DIV/0!</v>
      </c>
    </row>
    <row r="4621" spans="15:15" ht="15.75" customHeight="1" x14ac:dyDescent="0.2">
      <c r="O4621" s="27" t="e">
        <f t="shared" si="153"/>
        <v>#DIV/0!</v>
      </c>
    </row>
    <row r="4622" spans="15:15" ht="15.75" customHeight="1" x14ac:dyDescent="0.2">
      <c r="O4622" s="27" t="e">
        <f t="shared" si="153"/>
        <v>#DIV/0!</v>
      </c>
    </row>
    <row r="4623" spans="15:15" ht="15.75" customHeight="1" x14ac:dyDescent="0.2">
      <c r="O4623" s="27" t="e">
        <f t="shared" si="153"/>
        <v>#DIV/0!</v>
      </c>
    </row>
    <row r="4624" spans="15:15" ht="15.75" customHeight="1" x14ac:dyDescent="0.2">
      <c r="O4624" s="27" t="e">
        <f t="shared" si="153"/>
        <v>#DIV/0!</v>
      </c>
    </row>
    <row r="4625" spans="15:15" ht="15.75" customHeight="1" x14ac:dyDescent="0.2">
      <c r="O4625" s="27" t="e">
        <f t="shared" si="153"/>
        <v>#DIV/0!</v>
      </c>
    </row>
    <row r="4626" spans="15:15" ht="15.75" customHeight="1" x14ac:dyDescent="0.2">
      <c r="O4626" s="27" t="e">
        <f t="shared" si="153"/>
        <v>#DIV/0!</v>
      </c>
    </row>
    <row r="4627" spans="15:15" ht="15.75" customHeight="1" x14ac:dyDescent="0.2">
      <c r="O4627" s="27" t="e">
        <f t="shared" si="153"/>
        <v>#DIV/0!</v>
      </c>
    </row>
    <row r="4628" spans="15:15" ht="15.75" customHeight="1" x14ac:dyDescent="0.2">
      <c r="O4628" s="27" t="e">
        <f t="shared" si="153"/>
        <v>#DIV/0!</v>
      </c>
    </row>
    <row r="4629" spans="15:15" ht="15.75" customHeight="1" x14ac:dyDescent="0.2">
      <c r="O4629" s="27" t="e">
        <f t="shared" si="153"/>
        <v>#DIV/0!</v>
      </c>
    </row>
    <row r="4630" spans="15:15" ht="15.75" customHeight="1" x14ac:dyDescent="0.2">
      <c r="O4630" s="27" t="e">
        <f t="shared" si="153"/>
        <v>#DIV/0!</v>
      </c>
    </row>
    <row r="4631" spans="15:15" ht="15.75" customHeight="1" x14ac:dyDescent="0.2">
      <c r="O4631" s="27" t="e">
        <f t="shared" si="153"/>
        <v>#DIV/0!</v>
      </c>
    </row>
    <row r="4632" spans="15:15" ht="15.75" customHeight="1" x14ac:dyDescent="0.2">
      <c r="O4632" s="27" t="e">
        <f t="shared" si="153"/>
        <v>#DIV/0!</v>
      </c>
    </row>
    <row r="4633" spans="15:15" ht="15.75" customHeight="1" x14ac:dyDescent="0.2">
      <c r="O4633" s="27" t="e">
        <f t="shared" si="153"/>
        <v>#DIV/0!</v>
      </c>
    </row>
    <row r="4634" spans="15:15" ht="15.75" customHeight="1" x14ac:dyDescent="0.2">
      <c r="O4634" s="27" t="e">
        <f t="shared" si="153"/>
        <v>#DIV/0!</v>
      </c>
    </row>
    <row r="4635" spans="15:15" ht="15.75" customHeight="1" x14ac:dyDescent="0.2">
      <c r="O4635" s="27" t="e">
        <f t="shared" si="153"/>
        <v>#DIV/0!</v>
      </c>
    </row>
    <row r="4636" spans="15:15" ht="15.75" customHeight="1" x14ac:dyDescent="0.2">
      <c r="O4636" s="27" t="e">
        <f t="shared" si="153"/>
        <v>#DIV/0!</v>
      </c>
    </row>
    <row r="4637" spans="15:15" ht="15.75" customHeight="1" x14ac:dyDescent="0.2">
      <c r="O4637" s="27" t="e">
        <f t="shared" si="153"/>
        <v>#DIV/0!</v>
      </c>
    </row>
    <row r="4638" spans="15:15" ht="15.75" customHeight="1" x14ac:dyDescent="0.2">
      <c r="O4638" s="27" t="e">
        <f t="shared" si="153"/>
        <v>#DIV/0!</v>
      </c>
    </row>
    <row r="4639" spans="15:15" ht="15.75" customHeight="1" x14ac:dyDescent="0.2">
      <c r="O4639" s="27" t="e">
        <f t="shared" si="153"/>
        <v>#DIV/0!</v>
      </c>
    </row>
    <row r="4640" spans="15:15" ht="15.75" customHeight="1" x14ac:dyDescent="0.2">
      <c r="O4640" s="27" t="e">
        <f t="shared" si="153"/>
        <v>#DIV/0!</v>
      </c>
    </row>
    <row r="4641" spans="15:15" ht="15.75" customHeight="1" x14ac:dyDescent="0.2">
      <c r="O4641" s="27" t="e">
        <f t="shared" si="153"/>
        <v>#DIV/0!</v>
      </c>
    </row>
    <row r="4642" spans="15:15" ht="15.75" customHeight="1" x14ac:dyDescent="0.2">
      <c r="O4642" s="27" t="e">
        <f t="shared" si="153"/>
        <v>#DIV/0!</v>
      </c>
    </row>
    <row r="4643" spans="15:15" ht="15.75" customHeight="1" x14ac:dyDescent="0.2">
      <c r="O4643" s="27" t="e">
        <f t="shared" si="153"/>
        <v>#DIV/0!</v>
      </c>
    </row>
    <row r="4644" spans="15:15" ht="15.75" customHeight="1" x14ac:dyDescent="0.2">
      <c r="O4644" s="27" t="e">
        <f t="shared" si="153"/>
        <v>#DIV/0!</v>
      </c>
    </row>
    <row r="4645" spans="15:15" ht="15.75" customHeight="1" x14ac:dyDescent="0.2">
      <c r="O4645" s="27" t="e">
        <f t="shared" si="153"/>
        <v>#DIV/0!</v>
      </c>
    </row>
    <row r="4646" spans="15:15" ht="15.75" customHeight="1" x14ac:dyDescent="0.2">
      <c r="O4646" s="27" t="e">
        <f t="shared" si="153"/>
        <v>#DIV/0!</v>
      </c>
    </row>
    <row r="4647" spans="15:15" ht="15.75" customHeight="1" x14ac:dyDescent="0.2">
      <c r="O4647" s="27" t="e">
        <f t="shared" si="153"/>
        <v>#DIV/0!</v>
      </c>
    </row>
    <row r="4648" spans="15:15" ht="15.75" customHeight="1" x14ac:dyDescent="0.2">
      <c r="O4648" s="27" t="e">
        <f t="shared" si="153"/>
        <v>#DIV/0!</v>
      </c>
    </row>
    <row r="4649" spans="15:15" ht="15.75" customHeight="1" x14ac:dyDescent="0.2">
      <c r="O4649" s="27" t="e">
        <f t="shared" si="153"/>
        <v>#DIV/0!</v>
      </c>
    </row>
    <row r="4650" spans="15:15" ht="15.75" customHeight="1" x14ac:dyDescent="0.2">
      <c r="O4650" s="27" t="e">
        <f t="shared" si="153"/>
        <v>#DIV/0!</v>
      </c>
    </row>
    <row r="4651" spans="15:15" ht="15.75" customHeight="1" x14ac:dyDescent="0.2">
      <c r="O4651" s="27" t="e">
        <f t="shared" si="153"/>
        <v>#DIV/0!</v>
      </c>
    </row>
    <row r="4652" spans="15:15" ht="15.75" customHeight="1" x14ac:dyDescent="0.2">
      <c r="O4652" s="27" t="e">
        <f t="shared" si="153"/>
        <v>#DIV/0!</v>
      </c>
    </row>
    <row r="4653" spans="15:15" ht="15.75" customHeight="1" x14ac:dyDescent="0.2">
      <c r="O4653" s="27" t="e">
        <f t="shared" si="153"/>
        <v>#DIV/0!</v>
      </c>
    </row>
    <row r="4654" spans="15:15" ht="15.75" customHeight="1" x14ac:dyDescent="0.2">
      <c r="O4654" s="27" t="e">
        <f t="shared" si="153"/>
        <v>#DIV/0!</v>
      </c>
    </row>
    <row r="4655" spans="15:15" ht="15.75" customHeight="1" x14ac:dyDescent="0.2">
      <c r="O4655" s="27" t="e">
        <f t="shared" si="153"/>
        <v>#DIV/0!</v>
      </c>
    </row>
    <row r="4656" spans="15:15" ht="15.75" customHeight="1" x14ac:dyDescent="0.2">
      <c r="O4656" s="27" t="e">
        <f t="shared" si="153"/>
        <v>#DIV/0!</v>
      </c>
    </row>
    <row r="4657" spans="15:15" ht="15.75" customHeight="1" x14ac:dyDescent="0.2">
      <c r="O4657" s="27" t="e">
        <f t="shared" si="153"/>
        <v>#DIV/0!</v>
      </c>
    </row>
    <row r="4658" spans="15:15" ht="15.75" customHeight="1" x14ac:dyDescent="0.2">
      <c r="O4658" s="27" t="e">
        <f t="shared" si="153"/>
        <v>#DIV/0!</v>
      </c>
    </row>
    <row r="4659" spans="15:15" ht="15.75" customHeight="1" x14ac:dyDescent="0.2">
      <c r="O4659" s="27" t="e">
        <f t="shared" si="153"/>
        <v>#DIV/0!</v>
      </c>
    </row>
    <row r="4660" spans="15:15" ht="15.75" customHeight="1" x14ac:dyDescent="0.2">
      <c r="O4660" s="27" t="e">
        <f t="shared" si="153"/>
        <v>#DIV/0!</v>
      </c>
    </row>
    <row r="4661" spans="15:15" ht="15.75" customHeight="1" x14ac:dyDescent="0.2">
      <c r="O4661" s="27" t="e">
        <f t="shared" si="153"/>
        <v>#DIV/0!</v>
      </c>
    </row>
    <row r="4662" spans="15:15" ht="15.75" customHeight="1" x14ac:dyDescent="0.2">
      <c r="O4662" s="27" t="e">
        <f t="shared" si="153"/>
        <v>#DIV/0!</v>
      </c>
    </row>
    <row r="4663" spans="15:15" ht="15.75" customHeight="1" x14ac:dyDescent="0.2">
      <c r="O4663" s="27" t="e">
        <f t="shared" si="153"/>
        <v>#DIV/0!</v>
      </c>
    </row>
    <row r="4664" spans="15:15" ht="15.75" customHeight="1" x14ac:dyDescent="0.2">
      <c r="O4664" s="27" t="e">
        <f t="shared" si="153"/>
        <v>#DIV/0!</v>
      </c>
    </row>
    <row r="4665" spans="15:15" ht="15.75" customHeight="1" x14ac:dyDescent="0.2">
      <c r="O4665" s="27" t="e">
        <f t="shared" si="153"/>
        <v>#DIV/0!</v>
      </c>
    </row>
    <row r="4666" spans="15:15" ht="15.75" customHeight="1" x14ac:dyDescent="0.2">
      <c r="O4666" s="27" t="e">
        <f t="shared" si="153"/>
        <v>#DIV/0!</v>
      </c>
    </row>
    <row r="4667" spans="15:15" ht="15.75" customHeight="1" x14ac:dyDescent="0.2">
      <c r="O4667" s="27" t="e">
        <f t="shared" si="153"/>
        <v>#DIV/0!</v>
      </c>
    </row>
    <row r="4668" spans="15:15" ht="15.75" customHeight="1" x14ac:dyDescent="0.2">
      <c r="O4668" s="27" t="e">
        <f t="shared" si="153"/>
        <v>#DIV/0!</v>
      </c>
    </row>
    <row r="4669" spans="15:15" ht="15.75" customHeight="1" x14ac:dyDescent="0.2">
      <c r="O4669" s="27" t="e">
        <f t="shared" si="153"/>
        <v>#DIV/0!</v>
      </c>
    </row>
    <row r="4670" spans="15:15" ht="15.75" customHeight="1" x14ac:dyDescent="0.2">
      <c r="O4670" s="27" t="e">
        <f t="shared" si="153"/>
        <v>#DIV/0!</v>
      </c>
    </row>
    <row r="4671" spans="15:15" ht="15.75" customHeight="1" x14ac:dyDescent="0.2">
      <c r="O4671" s="27" t="e">
        <f t="shared" si="153"/>
        <v>#DIV/0!</v>
      </c>
    </row>
    <row r="4672" spans="15:15" ht="15.75" customHeight="1" x14ac:dyDescent="0.2">
      <c r="O4672" s="27" t="e">
        <f t="shared" si="153"/>
        <v>#DIV/0!</v>
      </c>
    </row>
    <row r="4673" spans="15:15" ht="15.75" customHeight="1" x14ac:dyDescent="0.2">
      <c r="O4673" s="27" t="e">
        <f t="shared" si="153"/>
        <v>#DIV/0!</v>
      </c>
    </row>
    <row r="4674" spans="15:15" ht="15.75" customHeight="1" x14ac:dyDescent="0.2">
      <c r="O4674" s="27" t="e">
        <f t="shared" si="153"/>
        <v>#DIV/0!</v>
      </c>
    </row>
    <row r="4675" spans="15:15" ht="15.75" customHeight="1" x14ac:dyDescent="0.2">
      <c r="O4675" s="27" t="e">
        <f t="shared" ref="O4675:O4738" si="154">(E4675-F4675)/E4675</f>
        <v>#DIV/0!</v>
      </c>
    </row>
    <row r="4676" spans="15:15" ht="15.75" customHeight="1" x14ac:dyDescent="0.2">
      <c r="O4676" s="27" t="e">
        <f t="shared" si="154"/>
        <v>#DIV/0!</v>
      </c>
    </row>
    <row r="4677" spans="15:15" ht="15.75" customHeight="1" x14ac:dyDescent="0.2">
      <c r="O4677" s="27" t="e">
        <f t="shared" si="154"/>
        <v>#DIV/0!</v>
      </c>
    </row>
    <row r="4678" spans="15:15" ht="15.75" customHeight="1" x14ac:dyDescent="0.2">
      <c r="O4678" s="27" t="e">
        <f t="shared" si="154"/>
        <v>#DIV/0!</v>
      </c>
    </row>
    <row r="4679" spans="15:15" ht="15.75" customHeight="1" x14ac:dyDescent="0.2">
      <c r="O4679" s="27" t="e">
        <f t="shared" si="154"/>
        <v>#DIV/0!</v>
      </c>
    </row>
    <row r="4680" spans="15:15" ht="15.75" customHeight="1" x14ac:dyDescent="0.2">
      <c r="O4680" s="27" t="e">
        <f t="shared" si="154"/>
        <v>#DIV/0!</v>
      </c>
    </row>
    <row r="4681" spans="15:15" ht="15.75" customHeight="1" x14ac:dyDescent="0.2">
      <c r="O4681" s="27" t="e">
        <f t="shared" si="154"/>
        <v>#DIV/0!</v>
      </c>
    </row>
    <row r="4682" spans="15:15" ht="15.75" customHeight="1" x14ac:dyDescent="0.2">
      <c r="O4682" s="27" t="e">
        <f t="shared" si="154"/>
        <v>#DIV/0!</v>
      </c>
    </row>
    <row r="4683" spans="15:15" ht="15.75" customHeight="1" x14ac:dyDescent="0.2">
      <c r="O4683" s="27" t="e">
        <f t="shared" si="154"/>
        <v>#DIV/0!</v>
      </c>
    </row>
    <row r="4684" spans="15:15" ht="15.75" customHeight="1" x14ac:dyDescent="0.2">
      <c r="O4684" s="27" t="e">
        <f t="shared" si="154"/>
        <v>#DIV/0!</v>
      </c>
    </row>
    <row r="4685" spans="15:15" ht="15.75" customHeight="1" x14ac:dyDescent="0.2">
      <c r="O4685" s="27" t="e">
        <f t="shared" si="154"/>
        <v>#DIV/0!</v>
      </c>
    </row>
    <row r="4686" spans="15:15" ht="15.75" customHeight="1" x14ac:dyDescent="0.2">
      <c r="O4686" s="27" t="e">
        <f t="shared" si="154"/>
        <v>#DIV/0!</v>
      </c>
    </row>
    <row r="4687" spans="15:15" ht="15.75" customHeight="1" x14ac:dyDescent="0.2">
      <c r="O4687" s="27" t="e">
        <f t="shared" si="154"/>
        <v>#DIV/0!</v>
      </c>
    </row>
    <row r="4688" spans="15:15" ht="15.75" customHeight="1" x14ac:dyDescent="0.2">
      <c r="O4688" s="27" t="e">
        <f t="shared" si="154"/>
        <v>#DIV/0!</v>
      </c>
    </row>
    <row r="4689" spans="15:15" ht="15.75" customHeight="1" x14ac:dyDescent="0.2">
      <c r="O4689" s="27" t="e">
        <f t="shared" si="154"/>
        <v>#DIV/0!</v>
      </c>
    </row>
    <row r="4690" spans="15:15" ht="15.75" customHeight="1" x14ac:dyDescent="0.2">
      <c r="O4690" s="27" t="e">
        <f t="shared" si="154"/>
        <v>#DIV/0!</v>
      </c>
    </row>
    <row r="4691" spans="15:15" ht="15.75" customHeight="1" x14ac:dyDescent="0.2">
      <c r="O4691" s="27" t="e">
        <f t="shared" si="154"/>
        <v>#DIV/0!</v>
      </c>
    </row>
    <row r="4692" spans="15:15" ht="15.75" customHeight="1" x14ac:dyDescent="0.2">
      <c r="O4692" s="27" t="e">
        <f t="shared" si="154"/>
        <v>#DIV/0!</v>
      </c>
    </row>
    <row r="4693" spans="15:15" ht="15.75" customHeight="1" x14ac:dyDescent="0.2">
      <c r="O4693" s="27" t="e">
        <f t="shared" si="154"/>
        <v>#DIV/0!</v>
      </c>
    </row>
    <row r="4694" spans="15:15" ht="15.75" customHeight="1" x14ac:dyDescent="0.2">
      <c r="O4694" s="27" t="e">
        <f t="shared" si="154"/>
        <v>#DIV/0!</v>
      </c>
    </row>
    <row r="4695" spans="15:15" ht="15.75" customHeight="1" x14ac:dyDescent="0.2">
      <c r="O4695" s="27" t="e">
        <f t="shared" si="154"/>
        <v>#DIV/0!</v>
      </c>
    </row>
    <row r="4696" spans="15:15" ht="15.75" customHeight="1" x14ac:dyDescent="0.2">
      <c r="O4696" s="27" t="e">
        <f t="shared" si="154"/>
        <v>#DIV/0!</v>
      </c>
    </row>
    <row r="4697" spans="15:15" ht="15.75" customHeight="1" x14ac:dyDescent="0.2">
      <c r="O4697" s="27" t="e">
        <f t="shared" si="154"/>
        <v>#DIV/0!</v>
      </c>
    </row>
    <row r="4698" spans="15:15" ht="15.75" customHeight="1" x14ac:dyDescent="0.2">
      <c r="O4698" s="27" t="e">
        <f t="shared" si="154"/>
        <v>#DIV/0!</v>
      </c>
    </row>
    <row r="4699" spans="15:15" ht="15.75" customHeight="1" x14ac:dyDescent="0.2">
      <c r="O4699" s="27" t="e">
        <f t="shared" si="154"/>
        <v>#DIV/0!</v>
      </c>
    </row>
    <row r="4700" spans="15:15" ht="15.75" customHeight="1" x14ac:dyDescent="0.2">
      <c r="O4700" s="27" t="e">
        <f t="shared" si="154"/>
        <v>#DIV/0!</v>
      </c>
    </row>
    <row r="4701" spans="15:15" ht="15.75" customHeight="1" x14ac:dyDescent="0.2">
      <c r="O4701" s="27" t="e">
        <f t="shared" si="154"/>
        <v>#DIV/0!</v>
      </c>
    </row>
    <row r="4702" spans="15:15" ht="15.75" customHeight="1" x14ac:dyDescent="0.2">
      <c r="O4702" s="27" t="e">
        <f t="shared" si="154"/>
        <v>#DIV/0!</v>
      </c>
    </row>
    <row r="4703" spans="15:15" ht="15.75" customHeight="1" x14ac:dyDescent="0.2">
      <c r="O4703" s="27" t="e">
        <f t="shared" si="154"/>
        <v>#DIV/0!</v>
      </c>
    </row>
    <row r="4704" spans="15:15" ht="15.75" customHeight="1" x14ac:dyDescent="0.2">
      <c r="O4704" s="27" t="e">
        <f t="shared" si="154"/>
        <v>#DIV/0!</v>
      </c>
    </row>
    <row r="4705" spans="15:15" ht="15.75" customHeight="1" x14ac:dyDescent="0.2">
      <c r="O4705" s="27" t="e">
        <f t="shared" si="154"/>
        <v>#DIV/0!</v>
      </c>
    </row>
    <row r="4706" spans="15:15" ht="15.75" customHeight="1" x14ac:dyDescent="0.2">
      <c r="O4706" s="27" t="e">
        <f t="shared" si="154"/>
        <v>#DIV/0!</v>
      </c>
    </row>
    <row r="4707" spans="15:15" ht="15.75" customHeight="1" x14ac:dyDescent="0.2">
      <c r="O4707" s="27" t="e">
        <f t="shared" si="154"/>
        <v>#DIV/0!</v>
      </c>
    </row>
    <row r="4708" spans="15:15" ht="15.75" customHeight="1" x14ac:dyDescent="0.2">
      <c r="O4708" s="27" t="e">
        <f t="shared" si="154"/>
        <v>#DIV/0!</v>
      </c>
    </row>
    <row r="4709" spans="15:15" ht="15.75" customHeight="1" x14ac:dyDescent="0.2">
      <c r="O4709" s="27" t="e">
        <f t="shared" si="154"/>
        <v>#DIV/0!</v>
      </c>
    </row>
    <row r="4710" spans="15:15" ht="15.75" customHeight="1" x14ac:dyDescent="0.2">
      <c r="O4710" s="27" t="e">
        <f t="shared" si="154"/>
        <v>#DIV/0!</v>
      </c>
    </row>
    <row r="4711" spans="15:15" ht="15.75" customHeight="1" x14ac:dyDescent="0.2">
      <c r="O4711" s="27" t="e">
        <f t="shared" si="154"/>
        <v>#DIV/0!</v>
      </c>
    </row>
    <row r="4712" spans="15:15" ht="15.75" customHeight="1" x14ac:dyDescent="0.2">
      <c r="O4712" s="27" t="e">
        <f t="shared" si="154"/>
        <v>#DIV/0!</v>
      </c>
    </row>
    <row r="4713" spans="15:15" ht="15.75" customHeight="1" x14ac:dyDescent="0.2">
      <c r="O4713" s="27" t="e">
        <f t="shared" si="154"/>
        <v>#DIV/0!</v>
      </c>
    </row>
    <row r="4714" spans="15:15" ht="15.75" customHeight="1" x14ac:dyDescent="0.2">
      <c r="O4714" s="27" t="e">
        <f t="shared" si="154"/>
        <v>#DIV/0!</v>
      </c>
    </row>
    <row r="4715" spans="15:15" ht="15.75" customHeight="1" x14ac:dyDescent="0.2">
      <c r="O4715" s="27" t="e">
        <f t="shared" si="154"/>
        <v>#DIV/0!</v>
      </c>
    </row>
    <row r="4716" spans="15:15" ht="15.75" customHeight="1" x14ac:dyDescent="0.2">
      <c r="O4716" s="27" t="e">
        <f t="shared" si="154"/>
        <v>#DIV/0!</v>
      </c>
    </row>
    <row r="4717" spans="15:15" ht="15.75" customHeight="1" x14ac:dyDescent="0.2">
      <c r="O4717" s="27" t="e">
        <f t="shared" si="154"/>
        <v>#DIV/0!</v>
      </c>
    </row>
    <row r="4718" spans="15:15" ht="15.75" customHeight="1" x14ac:dyDescent="0.2">
      <c r="O4718" s="27" t="e">
        <f t="shared" si="154"/>
        <v>#DIV/0!</v>
      </c>
    </row>
    <row r="4719" spans="15:15" ht="15.75" customHeight="1" x14ac:dyDescent="0.2">
      <c r="O4719" s="27" t="e">
        <f t="shared" si="154"/>
        <v>#DIV/0!</v>
      </c>
    </row>
    <row r="4720" spans="15:15" ht="15.75" customHeight="1" x14ac:dyDescent="0.2">
      <c r="O4720" s="27" t="e">
        <f t="shared" si="154"/>
        <v>#DIV/0!</v>
      </c>
    </row>
    <row r="4721" spans="15:15" ht="15.75" customHeight="1" x14ac:dyDescent="0.2">
      <c r="O4721" s="27" t="e">
        <f t="shared" si="154"/>
        <v>#DIV/0!</v>
      </c>
    </row>
    <row r="4722" spans="15:15" ht="15.75" customHeight="1" x14ac:dyDescent="0.2">
      <c r="O4722" s="27" t="e">
        <f t="shared" si="154"/>
        <v>#DIV/0!</v>
      </c>
    </row>
    <row r="4723" spans="15:15" ht="15.75" customHeight="1" x14ac:dyDescent="0.2">
      <c r="O4723" s="27" t="e">
        <f t="shared" si="154"/>
        <v>#DIV/0!</v>
      </c>
    </row>
    <row r="4724" spans="15:15" ht="15.75" customHeight="1" x14ac:dyDescent="0.2">
      <c r="O4724" s="27" t="e">
        <f t="shared" si="154"/>
        <v>#DIV/0!</v>
      </c>
    </row>
    <row r="4725" spans="15:15" ht="15.75" customHeight="1" x14ac:dyDescent="0.2">
      <c r="O4725" s="27" t="e">
        <f t="shared" si="154"/>
        <v>#DIV/0!</v>
      </c>
    </row>
    <row r="4726" spans="15:15" ht="15.75" customHeight="1" x14ac:dyDescent="0.2">
      <c r="O4726" s="27" t="e">
        <f t="shared" si="154"/>
        <v>#DIV/0!</v>
      </c>
    </row>
    <row r="4727" spans="15:15" ht="15.75" customHeight="1" x14ac:dyDescent="0.2">
      <c r="O4727" s="27" t="e">
        <f t="shared" si="154"/>
        <v>#DIV/0!</v>
      </c>
    </row>
    <row r="4728" spans="15:15" ht="15.75" customHeight="1" x14ac:dyDescent="0.2">
      <c r="O4728" s="27" t="e">
        <f t="shared" si="154"/>
        <v>#DIV/0!</v>
      </c>
    </row>
    <row r="4729" spans="15:15" ht="15.75" customHeight="1" x14ac:dyDescent="0.2">
      <c r="O4729" s="27" t="e">
        <f t="shared" si="154"/>
        <v>#DIV/0!</v>
      </c>
    </row>
    <row r="4730" spans="15:15" ht="15.75" customHeight="1" x14ac:dyDescent="0.2">
      <c r="O4730" s="27" t="e">
        <f t="shared" si="154"/>
        <v>#DIV/0!</v>
      </c>
    </row>
    <row r="4731" spans="15:15" ht="15.75" customHeight="1" x14ac:dyDescent="0.2">
      <c r="O4731" s="27" t="e">
        <f t="shared" si="154"/>
        <v>#DIV/0!</v>
      </c>
    </row>
    <row r="4732" spans="15:15" ht="15.75" customHeight="1" x14ac:dyDescent="0.2">
      <c r="O4732" s="27" t="e">
        <f t="shared" si="154"/>
        <v>#DIV/0!</v>
      </c>
    </row>
    <row r="4733" spans="15:15" ht="15.75" customHeight="1" x14ac:dyDescent="0.2">
      <c r="O4733" s="27" t="e">
        <f t="shared" si="154"/>
        <v>#DIV/0!</v>
      </c>
    </row>
    <row r="4734" spans="15:15" ht="15.75" customHeight="1" x14ac:dyDescent="0.2">
      <c r="O4734" s="27" t="e">
        <f t="shared" si="154"/>
        <v>#DIV/0!</v>
      </c>
    </row>
    <row r="4735" spans="15:15" ht="15.75" customHeight="1" x14ac:dyDescent="0.2">
      <c r="O4735" s="27" t="e">
        <f t="shared" si="154"/>
        <v>#DIV/0!</v>
      </c>
    </row>
    <row r="4736" spans="15:15" ht="15.75" customHeight="1" x14ac:dyDescent="0.2">
      <c r="O4736" s="27" t="e">
        <f t="shared" si="154"/>
        <v>#DIV/0!</v>
      </c>
    </row>
    <row r="4737" spans="15:15" ht="15.75" customHeight="1" x14ac:dyDescent="0.2">
      <c r="O4737" s="27" t="e">
        <f t="shared" si="154"/>
        <v>#DIV/0!</v>
      </c>
    </row>
    <row r="4738" spans="15:15" ht="15.75" customHeight="1" x14ac:dyDescent="0.2">
      <c r="O4738" s="27" t="e">
        <f t="shared" si="154"/>
        <v>#DIV/0!</v>
      </c>
    </row>
    <row r="4739" spans="15:15" ht="15.75" customHeight="1" x14ac:dyDescent="0.2">
      <c r="O4739" s="27" t="e">
        <f t="shared" ref="O4739:O4802" si="155">(E4739-F4739)/E4739</f>
        <v>#DIV/0!</v>
      </c>
    </row>
    <row r="4740" spans="15:15" ht="15.75" customHeight="1" x14ac:dyDescent="0.2">
      <c r="O4740" s="27" t="e">
        <f t="shared" si="155"/>
        <v>#DIV/0!</v>
      </c>
    </row>
    <row r="4741" spans="15:15" ht="15.75" customHeight="1" x14ac:dyDescent="0.2">
      <c r="O4741" s="27" t="e">
        <f t="shared" si="155"/>
        <v>#DIV/0!</v>
      </c>
    </row>
    <row r="4742" spans="15:15" ht="15.75" customHeight="1" x14ac:dyDescent="0.2">
      <c r="O4742" s="27" t="e">
        <f t="shared" si="155"/>
        <v>#DIV/0!</v>
      </c>
    </row>
    <row r="4743" spans="15:15" ht="15.75" customHeight="1" x14ac:dyDescent="0.2">
      <c r="O4743" s="27" t="e">
        <f t="shared" si="155"/>
        <v>#DIV/0!</v>
      </c>
    </row>
    <row r="4744" spans="15:15" ht="15.75" customHeight="1" x14ac:dyDescent="0.2">
      <c r="O4744" s="27" t="e">
        <f t="shared" si="155"/>
        <v>#DIV/0!</v>
      </c>
    </row>
    <row r="4745" spans="15:15" ht="15.75" customHeight="1" x14ac:dyDescent="0.2">
      <c r="O4745" s="27" t="e">
        <f t="shared" si="155"/>
        <v>#DIV/0!</v>
      </c>
    </row>
    <row r="4746" spans="15:15" ht="15.75" customHeight="1" x14ac:dyDescent="0.2">
      <c r="O4746" s="27" t="e">
        <f t="shared" si="155"/>
        <v>#DIV/0!</v>
      </c>
    </row>
    <row r="4747" spans="15:15" ht="15.75" customHeight="1" x14ac:dyDescent="0.2">
      <c r="O4747" s="27" t="e">
        <f t="shared" si="155"/>
        <v>#DIV/0!</v>
      </c>
    </row>
    <row r="4748" spans="15:15" ht="15.75" customHeight="1" x14ac:dyDescent="0.2">
      <c r="O4748" s="27" t="e">
        <f t="shared" si="155"/>
        <v>#DIV/0!</v>
      </c>
    </row>
    <row r="4749" spans="15:15" ht="15.75" customHeight="1" x14ac:dyDescent="0.2">
      <c r="O4749" s="27" t="e">
        <f t="shared" si="155"/>
        <v>#DIV/0!</v>
      </c>
    </row>
    <row r="4750" spans="15:15" ht="15.75" customHeight="1" x14ac:dyDescent="0.2">
      <c r="O4750" s="27" t="e">
        <f t="shared" si="155"/>
        <v>#DIV/0!</v>
      </c>
    </row>
    <row r="4751" spans="15:15" ht="15.75" customHeight="1" x14ac:dyDescent="0.2">
      <c r="O4751" s="27" t="e">
        <f t="shared" si="155"/>
        <v>#DIV/0!</v>
      </c>
    </row>
    <row r="4752" spans="15:15" ht="15.75" customHeight="1" x14ac:dyDescent="0.2">
      <c r="O4752" s="27" t="e">
        <f t="shared" si="155"/>
        <v>#DIV/0!</v>
      </c>
    </row>
    <row r="4753" spans="15:15" ht="15.75" customHeight="1" x14ac:dyDescent="0.2">
      <c r="O4753" s="27" t="e">
        <f t="shared" si="155"/>
        <v>#DIV/0!</v>
      </c>
    </row>
    <row r="4754" spans="15:15" ht="15.75" customHeight="1" x14ac:dyDescent="0.2">
      <c r="O4754" s="27" t="e">
        <f t="shared" si="155"/>
        <v>#DIV/0!</v>
      </c>
    </row>
    <row r="4755" spans="15:15" ht="15.75" customHeight="1" x14ac:dyDescent="0.2">
      <c r="O4755" s="27" t="e">
        <f t="shared" si="155"/>
        <v>#DIV/0!</v>
      </c>
    </row>
    <row r="4756" spans="15:15" ht="15.75" customHeight="1" x14ac:dyDescent="0.2">
      <c r="O4756" s="27" t="e">
        <f t="shared" si="155"/>
        <v>#DIV/0!</v>
      </c>
    </row>
    <row r="4757" spans="15:15" ht="15.75" customHeight="1" x14ac:dyDescent="0.2">
      <c r="O4757" s="27" t="e">
        <f t="shared" si="155"/>
        <v>#DIV/0!</v>
      </c>
    </row>
    <row r="4758" spans="15:15" ht="15.75" customHeight="1" x14ac:dyDescent="0.2">
      <c r="O4758" s="27" t="e">
        <f t="shared" si="155"/>
        <v>#DIV/0!</v>
      </c>
    </row>
    <row r="4759" spans="15:15" ht="15.75" customHeight="1" x14ac:dyDescent="0.2">
      <c r="O4759" s="27" t="e">
        <f t="shared" si="155"/>
        <v>#DIV/0!</v>
      </c>
    </row>
    <row r="4760" spans="15:15" ht="15.75" customHeight="1" x14ac:dyDescent="0.2">
      <c r="O4760" s="27" t="e">
        <f t="shared" si="155"/>
        <v>#DIV/0!</v>
      </c>
    </row>
    <row r="4761" spans="15:15" ht="15.75" customHeight="1" x14ac:dyDescent="0.2">
      <c r="O4761" s="27" t="e">
        <f t="shared" si="155"/>
        <v>#DIV/0!</v>
      </c>
    </row>
    <row r="4762" spans="15:15" ht="15.75" customHeight="1" x14ac:dyDescent="0.2">
      <c r="O4762" s="27" t="e">
        <f t="shared" si="155"/>
        <v>#DIV/0!</v>
      </c>
    </row>
    <row r="4763" spans="15:15" ht="15.75" customHeight="1" x14ac:dyDescent="0.2">
      <c r="O4763" s="27" t="e">
        <f t="shared" si="155"/>
        <v>#DIV/0!</v>
      </c>
    </row>
    <row r="4764" spans="15:15" ht="15.75" customHeight="1" x14ac:dyDescent="0.2">
      <c r="O4764" s="27" t="e">
        <f t="shared" si="155"/>
        <v>#DIV/0!</v>
      </c>
    </row>
    <row r="4765" spans="15:15" ht="15.75" customHeight="1" x14ac:dyDescent="0.2">
      <c r="O4765" s="27" t="e">
        <f t="shared" si="155"/>
        <v>#DIV/0!</v>
      </c>
    </row>
    <row r="4766" spans="15:15" ht="15.75" customHeight="1" x14ac:dyDescent="0.2">
      <c r="O4766" s="27" t="e">
        <f t="shared" si="155"/>
        <v>#DIV/0!</v>
      </c>
    </row>
    <row r="4767" spans="15:15" ht="15.75" customHeight="1" x14ac:dyDescent="0.2">
      <c r="O4767" s="27" t="e">
        <f t="shared" si="155"/>
        <v>#DIV/0!</v>
      </c>
    </row>
    <row r="4768" spans="15:15" ht="15.75" customHeight="1" x14ac:dyDescent="0.2">
      <c r="O4768" s="27" t="e">
        <f t="shared" si="155"/>
        <v>#DIV/0!</v>
      </c>
    </row>
    <row r="4769" spans="15:15" ht="15.75" customHeight="1" x14ac:dyDescent="0.2">
      <c r="O4769" s="27" t="e">
        <f t="shared" si="155"/>
        <v>#DIV/0!</v>
      </c>
    </row>
    <row r="4770" spans="15:15" ht="15.75" customHeight="1" x14ac:dyDescent="0.2">
      <c r="O4770" s="27" t="e">
        <f t="shared" si="155"/>
        <v>#DIV/0!</v>
      </c>
    </row>
    <row r="4771" spans="15:15" ht="15.75" customHeight="1" x14ac:dyDescent="0.2">
      <c r="O4771" s="27" t="e">
        <f t="shared" si="155"/>
        <v>#DIV/0!</v>
      </c>
    </row>
    <row r="4772" spans="15:15" ht="15.75" customHeight="1" x14ac:dyDescent="0.2">
      <c r="O4772" s="27" t="e">
        <f t="shared" si="155"/>
        <v>#DIV/0!</v>
      </c>
    </row>
    <row r="4773" spans="15:15" ht="15.75" customHeight="1" x14ac:dyDescent="0.2">
      <c r="O4773" s="27" t="e">
        <f t="shared" si="155"/>
        <v>#DIV/0!</v>
      </c>
    </row>
    <row r="4774" spans="15:15" ht="15.75" customHeight="1" x14ac:dyDescent="0.2">
      <c r="O4774" s="27" t="e">
        <f t="shared" si="155"/>
        <v>#DIV/0!</v>
      </c>
    </row>
    <row r="4775" spans="15:15" ht="15.75" customHeight="1" x14ac:dyDescent="0.2">
      <c r="O4775" s="27" t="e">
        <f t="shared" si="155"/>
        <v>#DIV/0!</v>
      </c>
    </row>
    <row r="4776" spans="15:15" ht="15.75" customHeight="1" x14ac:dyDescent="0.2">
      <c r="O4776" s="27" t="e">
        <f t="shared" si="155"/>
        <v>#DIV/0!</v>
      </c>
    </row>
    <row r="4777" spans="15:15" ht="15.75" customHeight="1" x14ac:dyDescent="0.2">
      <c r="O4777" s="27" t="e">
        <f t="shared" si="155"/>
        <v>#DIV/0!</v>
      </c>
    </row>
    <row r="4778" spans="15:15" ht="15.75" customHeight="1" x14ac:dyDescent="0.2">
      <c r="O4778" s="27" t="e">
        <f t="shared" si="155"/>
        <v>#DIV/0!</v>
      </c>
    </row>
    <row r="4779" spans="15:15" ht="15.75" customHeight="1" x14ac:dyDescent="0.2">
      <c r="O4779" s="27" t="e">
        <f t="shared" si="155"/>
        <v>#DIV/0!</v>
      </c>
    </row>
    <row r="4780" spans="15:15" ht="15.75" customHeight="1" x14ac:dyDescent="0.2">
      <c r="O4780" s="27" t="e">
        <f t="shared" si="155"/>
        <v>#DIV/0!</v>
      </c>
    </row>
    <row r="4781" spans="15:15" ht="15.75" customHeight="1" x14ac:dyDescent="0.2">
      <c r="O4781" s="27" t="e">
        <f t="shared" si="155"/>
        <v>#DIV/0!</v>
      </c>
    </row>
    <row r="4782" spans="15:15" ht="15.75" customHeight="1" x14ac:dyDescent="0.2">
      <c r="O4782" s="27" t="e">
        <f t="shared" si="155"/>
        <v>#DIV/0!</v>
      </c>
    </row>
    <row r="4783" spans="15:15" ht="15.75" customHeight="1" x14ac:dyDescent="0.2">
      <c r="O4783" s="27" t="e">
        <f t="shared" si="155"/>
        <v>#DIV/0!</v>
      </c>
    </row>
    <row r="4784" spans="15:15" ht="15.75" customHeight="1" x14ac:dyDescent="0.2">
      <c r="O4784" s="27" t="e">
        <f t="shared" si="155"/>
        <v>#DIV/0!</v>
      </c>
    </row>
    <row r="4785" spans="15:15" ht="15.75" customHeight="1" x14ac:dyDescent="0.2">
      <c r="O4785" s="27" t="e">
        <f t="shared" si="155"/>
        <v>#DIV/0!</v>
      </c>
    </row>
    <row r="4786" spans="15:15" ht="15.75" customHeight="1" x14ac:dyDescent="0.2">
      <c r="O4786" s="27" t="e">
        <f t="shared" si="155"/>
        <v>#DIV/0!</v>
      </c>
    </row>
    <row r="4787" spans="15:15" ht="15.75" customHeight="1" x14ac:dyDescent="0.2">
      <c r="O4787" s="27" t="e">
        <f t="shared" si="155"/>
        <v>#DIV/0!</v>
      </c>
    </row>
    <row r="4788" spans="15:15" ht="15.75" customHeight="1" x14ac:dyDescent="0.2">
      <c r="O4788" s="27" t="e">
        <f t="shared" si="155"/>
        <v>#DIV/0!</v>
      </c>
    </row>
    <row r="4789" spans="15:15" ht="15.75" customHeight="1" x14ac:dyDescent="0.2">
      <c r="O4789" s="27" t="e">
        <f t="shared" si="155"/>
        <v>#DIV/0!</v>
      </c>
    </row>
    <row r="4790" spans="15:15" ht="15.75" customHeight="1" x14ac:dyDescent="0.2">
      <c r="O4790" s="27" t="e">
        <f t="shared" si="155"/>
        <v>#DIV/0!</v>
      </c>
    </row>
    <row r="4791" spans="15:15" ht="15.75" customHeight="1" x14ac:dyDescent="0.2">
      <c r="O4791" s="27" t="e">
        <f t="shared" si="155"/>
        <v>#DIV/0!</v>
      </c>
    </row>
    <row r="4792" spans="15:15" ht="15.75" customHeight="1" x14ac:dyDescent="0.2">
      <c r="O4792" s="27" t="e">
        <f t="shared" si="155"/>
        <v>#DIV/0!</v>
      </c>
    </row>
    <row r="4793" spans="15:15" ht="15.75" customHeight="1" x14ac:dyDescent="0.2">
      <c r="O4793" s="27" t="e">
        <f t="shared" si="155"/>
        <v>#DIV/0!</v>
      </c>
    </row>
    <row r="4794" spans="15:15" ht="15.75" customHeight="1" x14ac:dyDescent="0.2">
      <c r="O4794" s="27" t="e">
        <f t="shared" si="155"/>
        <v>#DIV/0!</v>
      </c>
    </row>
    <row r="4795" spans="15:15" ht="15.75" customHeight="1" x14ac:dyDescent="0.2">
      <c r="O4795" s="27" t="e">
        <f t="shared" si="155"/>
        <v>#DIV/0!</v>
      </c>
    </row>
    <row r="4796" spans="15:15" ht="15.75" customHeight="1" x14ac:dyDescent="0.2">
      <c r="O4796" s="27" t="e">
        <f t="shared" si="155"/>
        <v>#DIV/0!</v>
      </c>
    </row>
    <row r="4797" spans="15:15" ht="15.75" customHeight="1" x14ac:dyDescent="0.2">
      <c r="O4797" s="27" t="e">
        <f t="shared" si="155"/>
        <v>#DIV/0!</v>
      </c>
    </row>
    <row r="4798" spans="15:15" ht="15.75" customHeight="1" x14ac:dyDescent="0.2">
      <c r="O4798" s="27" t="e">
        <f t="shared" si="155"/>
        <v>#DIV/0!</v>
      </c>
    </row>
    <row r="4799" spans="15:15" ht="15.75" customHeight="1" x14ac:dyDescent="0.2">
      <c r="O4799" s="27" t="e">
        <f t="shared" si="155"/>
        <v>#DIV/0!</v>
      </c>
    </row>
    <row r="4800" spans="15:15" ht="15.75" customHeight="1" x14ac:dyDescent="0.2">
      <c r="O4800" s="27" t="e">
        <f t="shared" si="155"/>
        <v>#DIV/0!</v>
      </c>
    </row>
    <row r="4801" spans="15:15" ht="15.75" customHeight="1" x14ac:dyDescent="0.2">
      <c r="O4801" s="27" t="e">
        <f t="shared" si="155"/>
        <v>#DIV/0!</v>
      </c>
    </row>
    <row r="4802" spans="15:15" ht="15.75" customHeight="1" x14ac:dyDescent="0.2">
      <c r="O4802" s="27" t="e">
        <f t="shared" si="155"/>
        <v>#DIV/0!</v>
      </c>
    </row>
    <row r="4803" spans="15:15" ht="15.75" customHeight="1" x14ac:dyDescent="0.2">
      <c r="O4803" s="27" t="e">
        <f t="shared" ref="O4803:O4866" si="156">(E4803-F4803)/E4803</f>
        <v>#DIV/0!</v>
      </c>
    </row>
    <row r="4804" spans="15:15" ht="15.75" customHeight="1" x14ac:dyDescent="0.2">
      <c r="O4804" s="27" t="e">
        <f t="shared" si="156"/>
        <v>#DIV/0!</v>
      </c>
    </row>
    <row r="4805" spans="15:15" ht="15.75" customHeight="1" x14ac:dyDescent="0.2">
      <c r="O4805" s="27" t="e">
        <f t="shared" si="156"/>
        <v>#DIV/0!</v>
      </c>
    </row>
    <row r="4806" spans="15:15" ht="15.75" customHeight="1" x14ac:dyDescent="0.2">
      <c r="O4806" s="27" t="e">
        <f t="shared" si="156"/>
        <v>#DIV/0!</v>
      </c>
    </row>
    <row r="4807" spans="15:15" ht="15.75" customHeight="1" x14ac:dyDescent="0.2">
      <c r="O4807" s="27" t="e">
        <f t="shared" si="156"/>
        <v>#DIV/0!</v>
      </c>
    </row>
    <row r="4808" spans="15:15" ht="15.75" customHeight="1" x14ac:dyDescent="0.2">
      <c r="O4808" s="27" t="e">
        <f t="shared" si="156"/>
        <v>#DIV/0!</v>
      </c>
    </row>
    <row r="4809" spans="15:15" ht="15.75" customHeight="1" x14ac:dyDescent="0.2">
      <c r="O4809" s="27" t="e">
        <f t="shared" si="156"/>
        <v>#DIV/0!</v>
      </c>
    </row>
    <row r="4810" spans="15:15" ht="15.75" customHeight="1" x14ac:dyDescent="0.2">
      <c r="O4810" s="27" t="e">
        <f t="shared" si="156"/>
        <v>#DIV/0!</v>
      </c>
    </row>
    <row r="4811" spans="15:15" ht="15.75" customHeight="1" x14ac:dyDescent="0.2">
      <c r="O4811" s="27" t="e">
        <f t="shared" si="156"/>
        <v>#DIV/0!</v>
      </c>
    </row>
    <row r="4812" spans="15:15" ht="15.75" customHeight="1" x14ac:dyDescent="0.2">
      <c r="O4812" s="27" t="e">
        <f t="shared" si="156"/>
        <v>#DIV/0!</v>
      </c>
    </row>
    <row r="4813" spans="15:15" ht="15.75" customHeight="1" x14ac:dyDescent="0.2">
      <c r="O4813" s="27" t="e">
        <f t="shared" si="156"/>
        <v>#DIV/0!</v>
      </c>
    </row>
    <row r="4814" spans="15:15" ht="15.75" customHeight="1" x14ac:dyDescent="0.2">
      <c r="O4814" s="27" t="e">
        <f t="shared" si="156"/>
        <v>#DIV/0!</v>
      </c>
    </row>
    <row r="4815" spans="15:15" ht="15.75" customHeight="1" x14ac:dyDescent="0.2">
      <c r="O4815" s="27" t="e">
        <f t="shared" si="156"/>
        <v>#DIV/0!</v>
      </c>
    </row>
    <row r="4816" spans="15:15" ht="15.75" customHeight="1" x14ac:dyDescent="0.2">
      <c r="O4816" s="27" t="e">
        <f t="shared" si="156"/>
        <v>#DIV/0!</v>
      </c>
    </row>
    <row r="4817" spans="15:15" ht="15.75" customHeight="1" x14ac:dyDescent="0.2">
      <c r="O4817" s="27" t="e">
        <f t="shared" si="156"/>
        <v>#DIV/0!</v>
      </c>
    </row>
    <row r="4818" spans="15:15" ht="15.75" customHeight="1" x14ac:dyDescent="0.2">
      <c r="O4818" s="27" t="e">
        <f t="shared" si="156"/>
        <v>#DIV/0!</v>
      </c>
    </row>
    <row r="4819" spans="15:15" ht="15.75" customHeight="1" x14ac:dyDescent="0.2">
      <c r="O4819" s="27" t="e">
        <f t="shared" si="156"/>
        <v>#DIV/0!</v>
      </c>
    </row>
    <row r="4820" spans="15:15" ht="15.75" customHeight="1" x14ac:dyDescent="0.2">
      <c r="O4820" s="27" t="e">
        <f t="shared" si="156"/>
        <v>#DIV/0!</v>
      </c>
    </row>
    <row r="4821" spans="15:15" ht="15.75" customHeight="1" x14ac:dyDescent="0.2">
      <c r="O4821" s="27" t="e">
        <f t="shared" si="156"/>
        <v>#DIV/0!</v>
      </c>
    </row>
    <row r="4822" spans="15:15" ht="15.75" customHeight="1" x14ac:dyDescent="0.2">
      <c r="O4822" s="27" t="e">
        <f t="shared" si="156"/>
        <v>#DIV/0!</v>
      </c>
    </row>
    <row r="4823" spans="15:15" ht="15.75" customHeight="1" x14ac:dyDescent="0.2">
      <c r="O4823" s="27" t="e">
        <f t="shared" si="156"/>
        <v>#DIV/0!</v>
      </c>
    </row>
    <row r="4824" spans="15:15" ht="15.75" customHeight="1" x14ac:dyDescent="0.2">
      <c r="O4824" s="27" t="e">
        <f t="shared" si="156"/>
        <v>#DIV/0!</v>
      </c>
    </row>
    <row r="4825" spans="15:15" ht="15.75" customHeight="1" x14ac:dyDescent="0.2">
      <c r="O4825" s="27" t="e">
        <f t="shared" si="156"/>
        <v>#DIV/0!</v>
      </c>
    </row>
    <row r="4826" spans="15:15" ht="15.75" customHeight="1" x14ac:dyDescent="0.2">
      <c r="O4826" s="27" t="e">
        <f t="shared" si="156"/>
        <v>#DIV/0!</v>
      </c>
    </row>
    <row r="4827" spans="15:15" ht="15.75" customHeight="1" x14ac:dyDescent="0.2">
      <c r="O4827" s="27" t="e">
        <f t="shared" si="156"/>
        <v>#DIV/0!</v>
      </c>
    </row>
    <row r="4828" spans="15:15" ht="15.75" customHeight="1" x14ac:dyDescent="0.2">
      <c r="O4828" s="27" t="e">
        <f t="shared" si="156"/>
        <v>#DIV/0!</v>
      </c>
    </row>
    <row r="4829" spans="15:15" ht="15.75" customHeight="1" x14ac:dyDescent="0.2">
      <c r="O4829" s="27" t="e">
        <f t="shared" si="156"/>
        <v>#DIV/0!</v>
      </c>
    </row>
    <row r="4830" spans="15:15" ht="15.75" customHeight="1" x14ac:dyDescent="0.2">
      <c r="O4830" s="27" t="e">
        <f t="shared" si="156"/>
        <v>#DIV/0!</v>
      </c>
    </row>
    <row r="4831" spans="15:15" ht="15.75" customHeight="1" x14ac:dyDescent="0.2">
      <c r="O4831" s="27" t="e">
        <f t="shared" si="156"/>
        <v>#DIV/0!</v>
      </c>
    </row>
    <row r="4832" spans="15:15" ht="15.75" customHeight="1" x14ac:dyDescent="0.2">
      <c r="O4832" s="27" t="e">
        <f t="shared" si="156"/>
        <v>#DIV/0!</v>
      </c>
    </row>
    <row r="4833" spans="15:15" ht="15.75" customHeight="1" x14ac:dyDescent="0.2">
      <c r="O4833" s="27" t="e">
        <f t="shared" si="156"/>
        <v>#DIV/0!</v>
      </c>
    </row>
    <row r="4834" spans="15:15" ht="15.75" customHeight="1" x14ac:dyDescent="0.2">
      <c r="O4834" s="27" t="e">
        <f t="shared" si="156"/>
        <v>#DIV/0!</v>
      </c>
    </row>
    <row r="4835" spans="15:15" ht="15.75" customHeight="1" x14ac:dyDescent="0.2">
      <c r="O4835" s="27" t="e">
        <f t="shared" si="156"/>
        <v>#DIV/0!</v>
      </c>
    </row>
    <row r="4836" spans="15:15" ht="15.75" customHeight="1" x14ac:dyDescent="0.2">
      <c r="O4836" s="27" t="e">
        <f t="shared" si="156"/>
        <v>#DIV/0!</v>
      </c>
    </row>
    <row r="4837" spans="15:15" ht="15.75" customHeight="1" x14ac:dyDescent="0.2">
      <c r="O4837" s="27" t="e">
        <f t="shared" si="156"/>
        <v>#DIV/0!</v>
      </c>
    </row>
    <row r="4838" spans="15:15" ht="15.75" customHeight="1" x14ac:dyDescent="0.2">
      <c r="O4838" s="27" t="e">
        <f t="shared" si="156"/>
        <v>#DIV/0!</v>
      </c>
    </row>
    <row r="4839" spans="15:15" ht="15.75" customHeight="1" x14ac:dyDescent="0.2">
      <c r="O4839" s="27" t="e">
        <f t="shared" si="156"/>
        <v>#DIV/0!</v>
      </c>
    </row>
    <row r="4840" spans="15:15" ht="15.75" customHeight="1" x14ac:dyDescent="0.2">
      <c r="O4840" s="27" t="e">
        <f t="shared" si="156"/>
        <v>#DIV/0!</v>
      </c>
    </row>
    <row r="4841" spans="15:15" ht="15.75" customHeight="1" x14ac:dyDescent="0.2">
      <c r="O4841" s="27" t="e">
        <f t="shared" si="156"/>
        <v>#DIV/0!</v>
      </c>
    </row>
    <row r="4842" spans="15:15" ht="15.75" customHeight="1" x14ac:dyDescent="0.2">
      <c r="O4842" s="27" t="e">
        <f t="shared" si="156"/>
        <v>#DIV/0!</v>
      </c>
    </row>
    <row r="4843" spans="15:15" ht="15.75" customHeight="1" x14ac:dyDescent="0.2">
      <c r="O4843" s="27" t="e">
        <f t="shared" si="156"/>
        <v>#DIV/0!</v>
      </c>
    </row>
    <row r="4844" spans="15:15" ht="15.75" customHeight="1" x14ac:dyDescent="0.2">
      <c r="O4844" s="27" t="e">
        <f t="shared" si="156"/>
        <v>#DIV/0!</v>
      </c>
    </row>
    <row r="4845" spans="15:15" ht="15.75" customHeight="1" x14ac:dyDescent="0.2">
      <c r="O4845" s="27" t="e">
        <f t="shared" si="156"/>
        <v>#DIV/0!</v>
      </c>
    </row>
    <row r="4846" spans="15:15" ht="15.75" customHeight="1" x14ac:dyDescent="0.2">
      <c r="O4846" s="27" t="e">
        <f t="shared" si="156"/>
        <v>#DIV/0!</v>
      </c>
    </row>
    <row r="4847" spans="15:15" ht="15.75" customHeight="1" x14ac:dyDescent="0.2">
      <c r="O4847" s="27" t="e">
        <f t="shared" si="156"/>
        <v>#DIV/0!</v>
      </c>
    </row>
    <row r="4848" spans="15:15" ht="15.75" customHeight="1" x14ac:dyDescent="0.2">
      <c r="O4848" s="27" t="e">
        <f t="shared" si="156"/>
        <v>#DIV/0!</v>
      </c>
    </row>
    <row r="4849" spans="15:15" ht="15.75" customHeight="1" x14ac:dyDescent="0.2">
      <c r="O4849" s="27" t="e">
        <f t="shared" si="156"/>
        <v>#DIV/0!</v>
      </c>
    </row>
    <row r="4850" spans="15:15" ht="15.75" customHeight="1" x14ac:dyDescent="0.2">
      <c r="O4850" s="27" t="e">
        <f t="shared" si="156"/>
        <v>#DIV/0!</v>
      </c>
    </row>
    <row r="4851" spans="15:15" ht="15.75" customHeight="1" x14ac:dyDescent="0.2">
      <c r="O4851" s="27" t="e">
        <f t="shared" si="156"/>
        <v>#DIV/0!</v>
      </c>
    </row>
    <row r="4852" spans="15:15" ht="15.75" customHeight="1" x14ac:dyDescent="0.2">
      <c r="O4852" s="27" t="e">
        <f t="shared" si="156"/>
        <v>#DIV/0!</v>
      </c>
    </row>
    <row r="4853" spans="15:15" ht="15.75" customHeight="1" x14ac:dyDescent="0.2">
      <c r="O4853" s="27" t="e">
        <f t="shared" si="156"/>
        <v>#DIV/0!</v>
      </c>
    </row>
    <row r="4854" spans="15:15" ht="15.75" customHeight="1" x14ac:dyDescent="0.2">
      <c r="O4854" s="27" t="e">
        <f t="shared" si="156"/>
        <v>#DIV/0!</v>
      </c>
    </row>
    <row r="4855" spans="15:15" ht="15.75" customHeight="1" x14ac:dyDescent="0.2">
      <c r="O4855" s="27" t="e">
        <f t="shared" si="156"/>
        <v>#DIV/0!</v>
      </c>
    </row>
    <row r="4856" spans="15:15" ht="15.75" customHeight="1" x14ac:dyDescent="0.2">
      <c r="O4856" s="27" t="e">
        <f t="shared" si="156"/>
        <v>#DIV/0!</v>
      </c>
    </row>
    <row r="4857" spans="15:15" ht="15.75" customHeight="1" x14ac:dyDescent="0.2">
      <c r="O4857" s="27" t="e">
        <f t="shared" si="156"/>
        <v>#DIV/0!</v>
      </c>
    </row>
    <row r="4858" spans="15:15" ht="15.75" customHeight="1" x14ac:dyDescent="0.2">
      <c r="O4858" s="27" t="e">
        <f t="shared" si="156"/>
        <v>#DIV/0!</v>
      </c>
    </row>
    <row r="4859" spans="15:15" ht="15.75" customHeight="1" x14ac:dyDescent="0.2">
      <c r="O4859" s="27" t="e">
        <f t="shared" si="156"/>
        <v>#DIV/0!</v>
      </c>
    </row>
    <row r="4860" spans="15:15" ht="15.75" customHeight="1" x14ac:dyDescent="0.2">
      <c r="O4860" s="27" t="e">
        <f t="shared" si="156"/>
        <v>#DIV/0!</v>
      </c>
    </row>
    <row r="4861" spans="15:15" ht="15.75" customHeight="1" x14ac:dyDescent="0.2">
      <c r="O4861" s="27" t="e">
        <f t="shared" si="156"/>
        <v>#DIV/0!</v>
      </c>
    </row>
    <row r="4862" spans="15:15" ht="15.75" customHeight="1" x14ac:dyDescent="0.2">
      <c r="O4862" s="27" t="e">
        <f t="shared" si="156"/>
        <v>#DIV/0!</v>
      </c>
    </row>
    <row r="4863" spans="15:15" ht="15.75" customHeight="1" x14ac:dyDescent="0.2">
      <c r="O4863" s="27" t="e">
        <f t="shared" si="156"/>
        <v>#DIV/0!</v>
      </c>
    </row>
    <row r="4864" spans="15:15" ht="15.75" customHeight="1" x14ac:dyDescent="0.2">
      <c r="O4864" s="27" t="e">
        <f t="shared" si="156"/>
        <v>#DIV/0!</v>
      </c>
    </row>
    <row r="4865" spans="15:15" ht="15.75" customHeight="1" x14ac:dyDescent="0.2">
      <c r="O4865" s="27" t="e">
        <f t="shared" si="156"/>
        <v>#DIV/0!</v>
      </c>
    </row>
    <row r="4866" spans="15:15" ht="15.75" customHeight="1" x14ac:dyDescent="0.2">
      <c r="O4866" s="27" t="e">
        <f t="shared" si="156"/>
        <v>#DIV/0!</v>
      </c>
    </row>
    <row r="4867" spans="15:15" ht="15.75" customHeight="1" x14ac:dyDescent="0.2">
      <c r="O4867" s="27" t="e">
        <f t="shared" ref="O4867:O4930" si="157">(E4867-F4867)/E4867</f>
        <v>#DIV/0!</v>
      </c>
    </row>
    <row r="4868" spans="15:15" ht="15.75" customHeight="1" x14ac:dyDescent="0.2">
      <c r="O4868" s="27" t="e">
        <f t="shared" si="157"/>
        <v>#DIV/0!</v>
      </c>
    </row>
    <row r="4869" spans="15:15" ht="15.75" customHeight="1" x14ac:dyDescent="0.2">
      <c r="O4869" s="27" t="e">
        <f t="shared" si="157"/>
        <v>#DIV/0!</v>
      </c>
    </row>
    <row r="4870" spans="15:15" ht="15.75" customHeight="1" x14ac:dyDescent="0.2">
      <c r="O4870" s="27" t="e">
        <f t="shared" si="157"/>
        <v>#DIV/0!</v>
      </c>
    </row>
    <row r="4871" spans="15:15" ht="15.75" customHeight="1" x14ac:dyDescent="0.2">
      <c r="O4871" s="27" t="e">
        <f t="shared" si="157"/>
        <v>#DIV/0!</v>
      </c>
    </row>
    <row r="4872" spans="15:15" ht="15.75" customHeight="1" x14ac:dyDescent="0.2">
      <c r="O4872" s="27" t="e">
        <f t="shared" si="157"/>
        <v>#DIV/0!</v>
      </c>
    </row>
    <row r="4873" spans="15:15" ht="15.75" customHeight="1" x14ac:dyDescent="0.2">
      <c r="O4873" s="27" t="e">
        <f t="shared" si="157"/>
        <v>#DIV/0!</v>
      </c>
    </row>
    <row r="4874" spans="15:15" ht="15.75" customHeight="1" x14ac:dyDescent="0.2">
      <c r="O4874" s="27" t="e">
        <f t="shared" si="157"/>
        <v>#DIV/0!</v>
      </c>
    </row>
    <row r="4875" spans="15:15" ht="15.75" customHeight="1" x14ac:dyDescent="0.2">
      <c r="O4875" s="27" t="e">
        <f t="shared" si="157"/>
        <v>#DIV/0!</v>
      </c>
    </row>
    <row r="4876" spans="15:15" ht="15.75" customHeight="1" x14ac:dyDescent="0.2">
      <c r="O4876" s="27" t="e">
        <f t="shared" si="157"/>
        <v>#DIV/0!</v>
      </c>
    </row>
    <row r="4877" spans="15:15" ht="15.75" customHeight="1" x14ac:dyDescent="0.2">
      <c r="O4877" s="27" t="e">
        <f t="shared" si="157"/>
        <v>#DIV/0!</v>
      </c>
    </row>
    <row r="4878" spans="15:15" ht="15.75" customHeight="1" x14ac:dyDescent="0.2">
      <c r="O4878" s="27" t="e">
        <f t="shared" si="157"/>
        <v>#DIV/0!</v>
      </c>
    </row>
    <row r="4879" spans="15:15" ht="15.75" customHeight="1" x14ac:dyDescent="0.2">
      <c r="O4879" s="27" t="e">
        <f t="shared" si="157"/>
        <v>#DIV/0!</v>
      </c>
    </row>
    <row r="4880" spans="15:15" ht="15.75" customHeight="1" x14ac:dyDescent="0.2">
      <c r="O4880" s="27" t="e">
        <f t="shared" si="157"/>
        <v>#DIV/0!</v>
      </c>
    </row>
    <row r="4881" spans="15:15" ht="15.75" customHeight="1" x14ac:dyDescent="0.2">
      <c r="O4881" s="27" t="e">
        <f t="shared" si="157"/>
        <v>#DIV/0!</v>
      </c>
    </row>
    <row r="4882" spans="15:15" ht="15.75" customHeight="1" x14ac:dyDescent="0.2">
      <c r="O4882" s="27" t="e">
        <f t="shared" si="157"/>
        <v>#DIV/0!</v>
      </c>
    </row>
    <row r="4883" spans="15:15" ht="15.75" customHeight="1" x14ac:dyDescent="0.2">
      <c r="O4883" s="27" t="e">
        <f t="shared" si="157"/>
        <v>#DIV/0!</v>
      </c>
    </row>
    <row r="4884" spans="15:15" ht="15.75" customHeight="1" x14ac:dyDescent="0.2">
      <c r="O4884" s="27" t="e">
        <f t="shared" si="157"/>
        <v>#DIV/0!</v>
      </c>
    </row>
    <row r="4885" spans="15:15" ht="15.75" customHeight="1" x14ac:dyDescent="0.2">
      <c r="O4885" s="27" t="e">
        <f t="shared" si="157"/>
        <v>#DIV/0!</v>
      </c>
    </row>
    <row r="4886" spans="15:15" ht="15.75" customHeight="1" x14ac:dyDescent="0.2">
      <c r="O4886" s="27" t="e">
        <f t="shared" si="157"/>
        <v>#DIV/0!</v>
      </c>
    </row>
    <row r="4887" spans="15:15" ht="15.75" customHeight="1" x14ac:dyDescent="0.2">
      <c r="O4887" s="27" t="e">
        <f t="shared" si="157"/>
        <v>#DIV/0!</v>
      </c>
    </row>
    <row r="4888" spans="15:15" ht="15.75" customHeight="1" x14ac:dyDescent="0.2">
      <c r="O4888" s="27" t="e">
        <f t="shared" si="157"/>
        <v>#DIV/0!</v>
      </c>
    </row>
    <row r="4889" spans="15:15" ht="15.75" customHeight="1" x14ac:dyDescent="0.2">
      <c r="O4889" s="27" t="e">
        <f t="shared" si="157"/>
        <v>#DIV/0!</v>
      </c>
    </row>
    <row r="4890" spans="15:15" ht="15.75" customHeight="1" x14ac:dyDescent="0.2">
      <c r="O4890" s="27" t="e">
        <f t="shared" si="157"/>
        <v>#DIV/0!</v>
      </c>
    </row>
    <row r="4891" spans="15:15" ht="15.75" customHeight="1" x14ac:dyDescent="0.2">
      <c r="O4891" s="27" t="e">
        <f t="shared" si="157"/>
        <v>#DIV/0!</v>
      </c>
    </row>
    <row r="4892" spans="15:15" ht="15.75" customHeight="1" x14ac:dyDescent="0.2">
      <c r="O4892" s="27" t="e">
        <f t="shared" si="157"/>
        <v>#DIV/0!</v>
      </c>
    </row>
    <row r="4893" spans="15:15" ht="15.75" customHeight="1" x14ac:dyDescent="0.2">
      <c r="O4893" s="27" t="e">
        <f t="shared" si="157"/>
        <v>#DIV/0!</v>
      </c>
    </row>
    <row r="4894" spans="15:15" ht="15.75" customHeight="1" x14ac:dyDescent="0.2">
      <c r="O4894" s="27" t="e">
        <f t="shared" si="157"/>
        <v>#DIV/0!</v>
      </c>
    </row>
    <row r="4895" spans="15:15" ht="15.75" customHeight="1" x14ac:dyDescent="0.2">
      <c r="O4895" s="27" t="e">
        <f t="shared" si="157"/>
        <v>#DIV/0!</v>
      </c>
    </row>
    <row r="4896" spans="15:15" ht="15.75" customHeight="1" x14ac:dyDescent="0.2">
      <c r="O4896" s="27" t="e">
        <f t="shared" si="157"/>
        <v>#DIV/0!</v>
      </c>
    </row>
    <row r="4897" spans="15:15" ht="15.75" customHeight="1" x14ac:dyDescent="0.2">
      <c r="O4897" s="27" t="e">
        <f t="shared" si="157"/>
        <v>#DIV/0!</v>
      </c>
    </row>
    <row r="4898" spans="15:15" ht="15.75" customHeight="1" x14ac:dyDescent="0.2">
      <c r="O4898" s="27" t="e">
        <f t="shared" si="157"/>
        <v>#DIV/0!</v>
      </c>
    </row>
    <row r="4899" spans="15:15" ht="15.75" customHeight="1" x14ac:dyDescent="0.2">
      <c r="O4899" s="27" t="e">
        <f t="shared" si="157"/>
        <v>#DIV/0!</v>
      </c>
    </row>
    <row r="4900" spans="15:15" ht="15.75" customHeight="1" x14ac:dyDescent="0.2">
      <c r="O4900" s="27" t="e">
        <f t="shared" si="157"/>
        <v>#DIV/0!</v>
      </c>
    </row>
    <row r="4901" spans="15:15" ht="15.75" customHeight="1" x14ac:dyDescent="0.2">
      <c r="O4901" s="27" t="e">
        <f t="shared" si="157"/>
        <v>#DIV/0!</v>
      </c>
    </row>
    <row r="4902" spans="15:15" ht="15.75" customHeight="1" x14ac:dyDescent="0.2">
      <c r="O4902" s="27" t="e">
        <f t="shared" si="157"/>
        <v>#DIV/0!</v>
      </c>
    </row>
    <row r="4903" spans="15:15" ht="15.75" customHeight="1" x14ac:dyDescent="0.2">
      <c r="O4903" s="27" t="e">
        <f t="shared" si="157"/>
        <v>#DIV/0!</v>
      </c>
    </row>
    <row r="4904" spans="15:15" ht="15.75" customHeight="1" x14ac:dyDescent="0.2">
      <c r="O4904" s="27" t="e">
        <f t="shared" si="157"/>
        <v>#DIV/0!</v>
      </c>
    </row>
    <row r="4905" spans="15:15" ht="15.75" customHeight="1" x14ac:dyDescent="0.2">
      <c r="O4905" s="27" t="e">
        <f t="shared" si="157"/>
        <v>#DIV/0!</v>
      </c>
    </row>
    <row r="4906" spans="15:15" ht="15.75" customHeight="1" x14ac:dyDescent="0.2">
      <c r="O4906" s="27" t="e">
        <f t="shared" si="157"/>
        <v>#DIV/0!</v>
      </c>
    </row>
    <row r="4907" spans="15:15" ht="15.75" customHeight="1" x14ac:dyDescent="0.2">
      <c r="O4907" s="27" t="e">
        <f t="shared" si="157"/>
        <v>#DIV/0!</v>
      </c>
    </row>
    <row r="4908" spans="15:15" ht="15.75" customHeight="1" x14ac:dyDescent="0.2">
      <c r="O4908" s="27" t="e">
        <f t="shared" si="157"/>
        <v>#DIV/0!</v>
      </c>
    </row>
    <row r="4909" spans="15:15" ht="15.75" customHeight="1" x14ac:dyDescent="0.2">
      <c r="O4909" s="27" t="e">
        <f t="shared" si="157"/>
        <v>#DIV/0!</v>
      </c>
    </row>
    <row r="4910" spans="15:15" ht="15.75" customHeight="1" x14ac:dyDescent="0.2">
      <c r="O4910" s="27" t="e">
        <f t="shared" si="157"/>
        <v>#DIV/0!</v>
      </c>
    </row>
    <row r="4911" spans="15:15" ht="15.75" customHeight="1" x14ac:dyDescent="0.2">
      <c r="O4911" s="27" t="e">
        <f t="shared" si="157"/>
        <v>#DIV/0!</v>
      </c>
    </row>
    <row r="4912" spans="15:15" ht="15.75" customHeight="1" x14ac:dyDescent="0.2">
      <c r="O4912" s="27" t="e">
        <f t="shared" si="157"/>
        <v>#DIV/0!</v>
      </c>
    </row>
    <row r="4913" spans="15:15" ht="15.75" customHeight="1" x14ac:dyDescent="0.2">
      <c r="O4913" s="27" t="e">
        <f t="shared" si="157"/>
        <v>#DIV/0!</v>
      </c>
    </row>
    <row r="4914" spans="15:15" ht="15.75" customHeight="1" x14ac:dyDescent="0.2">
      <c r="O4914" s="27" t="e">
        <f t="shared" si="157"/>
        <v>#DIV/0!</v>
      </c>
    </row>
    <row r="4915" spans="15:15" ht="15.75" customHeight="1" x14ac:dyDescent="0.2">
      <c r="O4915" s="27" t="e">
        <f t="shared" si="157"/>
        <v>#DIV/0!</v>
      </c>
    </row>
    <row r="4916" spans="15:15" ht="15.75" customHeight="1" x14ac:dyDescent="0.2">
      <c r="O4916" s="27" t="e">
        <f t="shared" si="157"/>
        <v>#DIV/0!</v>
      </c>
    </row>
    <row r="4917" spans="15:15" ht="15.75" customHeight="1" x14ac:dyDescent="0.2">
      <c r="O4917" s="27" t="e">
        <f t="shared" si="157"/>
        <v>#DIV/0!</v>
      </c>
    </row>
    <row r="4918" spans="15:15" ht="15.75" customHeight="1" x14ac:dyDescent="0.2">
      <c r="O4918" s="27" t="e">
        <f t="shared" si="157"/>
        <v>#DIV/0!</v>
      </c>
    </row>
    <row r="4919" spans="15:15" ht="15.75" customHeight="1" x14ac:dyDescent="0.2">
      <c r="O4919" s="27" t="e">
        <f t="shared" si="157"/>
        <v>#DIV/0!</v>
      </c>
    </row>
    <row r="4920" spans="15:15" ht="15.75" customHeight="1" x14ac:dyDescent="0.2">
      <c r="O4920" s="27" t="e">
        <f t="shared" si="157"/>
        <v>#DIV/0!</v>
      </c>
    </row>
    <row r="4921" spans="15:15" ht="15.75" customHeight="1" x14ac:dyDescent="0.2">
      <c r="O4921" s="27" t="e">
        <f t="shared" si="157"/>
        <v>#DIV/0!</v>
      </c>
    </row>
    <row r="4922" spans="15:15" ht="15.75" customHeight="1" x14ac:dyDescent="0.2">
      <c r="O4922" s="27" t="e">
        <f t="shared" si="157"/>
        <v>#DIV/0!</v>
      </c>
    </row>
    <row r="4923" spans="15:15" ht="15.75" customHeight="1" x14ac:dyDescent="0.2">
      <c r="O4923" s="27" t="e">
        <f t="shared" si="157"/>
        <v>#DIV/0!</v>
      </c>
    </row>
    <row r="4924" spans="15:15" ht="15.75" customHeight="1" x14ac:dyDescent="0.2">
      <c r="O4924" s="27" t="e">
        <f t="shared" si="157"/>
        <v>#DIV/0!</v>
      </c>
    </row>
    <row r="4925" spans="15:15" ht="15.75" customHeight="1" x14ac:dyDescent="0.2">
      <c r="O4925" s="27" t="e">
        <f t="shared" si="157"/>
        <v>#DIV/0!</v>
      </c>
    </row>
    <row r="4926" spans="15:15" ht="15.75" customHeight="1" x14ac:dyDescent="0.2">
      <c r="O4926" s="27" t="e">
        <f t="shared" si="157"/>
        <v>#DIV/0!</v>
      </c>
    </row>
    <row r="4927" spans="15:15" ht="15.75" customHeight="1" x14ac:dyDescent="0.2">
      <c r="O4927" s="27" t="e">
        <f t="shared" si="157"/>
        <v>#DIV/0!</v>
      </c>
    </row>
    <row r="4928" spans="15:15" ht="15.75" customHeight="1" x14ac:dyDescent="0.2">
      <c r="O4928" s="27" t="e">
        <f t="shared" si="157"/>
        <v>#DIV/0!</v>
      </c>
    </row>
    <row r="4929" spans="15:15" ht="15.75" customHeight="1" x14ac:dyDescent="0.2">
      <c r="O4929" s="27" t="e">
        <f t="shared" si="157"/>
        <v>#DIV/0!</v>
      </c>
    </row>
    <row r="4930" spans="15:15" ht="15.75" customHeight="1" x14ac:dyDescent="0.2">
      <c r="O4930" s="27" t="e">
        <f t="shared" si="157"/>
        <v>#DIV/0!</v>
      </c>
    </row>
    <row r="4931" spans="15:15" ht="15.75" customHeight="1" x14ac:dyDescent="0.2">
      <c r="O4931" s="27" t="e">
        <f t="shared" ref="O4931:O4994" si="158">(E4931-F4931)/E4931</f>
        <v>#DIV/0!</v>
      </c>
    </row>
    <row r="4932" spans="15:15" ht="15.75" customHeight="1" x14ac:dyDescent="0.2">
      <c r="O4932" s="27" t="e">
        <f t="shared" si="158"/>
        <v>#DIV/0!</v>
      </c>
    </row>
    <row r="4933" spans="15:15" ht="15.75" customHeight="1" x14ac:dyDescent="0.2">
      <c r="O4933" s="27" t="e">
        <f t="shared" si="158"/>
        <v>#DIV/0!</v>
      </c>
    </row>
    <row r="4934" spans="15:15" ht="15.75" customHeight="1" x14ac:dyDescent="0.2">
      <c r="O4934" s="27" t="e">
        <f t="shared" si="158"/>
        <v>#DIV/0!</v>
      </c>
    </row>
    <row r="4935" spans="15:15" ht="15.75" customHeight="1" x14ac:dyDescent="0.2">
      <c r="O4935" s="27" t="e">
        <f t="shared" si="158"/>
        <v>#DIV/0!</v>
      </c>
    </row>
    <row r="4936" spans="15:15" ht="15.75" customHeight="1" x14ac:dyDescent="0.2">
      <c r="O4936" s="27" t="e">
        <f t="shared" si="158"/>
        <v>#DIV/0!</v>
      </c>
    </row>
    <row r="4937" spans="15:15" ht="15.75" customHeight="1" x14ac:dyDescent="0.2">
      <c r="O4937" s="27" t="e">
        <f t="shared" si="158"/>
        <v>#DIV/0!</v>
      </c>
    </row>
    <row r="4938" spans="15:15" ht="15.75" customHeight="1" x14ac:dyDescent="0.2">
      <c r="O4938" s="27" t="e">
        <f t="shared" si="158"/>
        <v>#DIV/0!</v>
      </c>
    </row>
    <row r="4939" spans="15:15" ht="15.75" customHeight="1" x14ac:dyDescent="0.2">
      <c r="O4939" s="27" t="e">
        <f t="shared" si="158"/>
        <v>#DIV/0!</v>
      </c>
    </row>
    <row r="4940" spans="15:15" ht="15.75" customHeight="1" x14ac:dyDescent="0.2">
      <c r="O4940" s="27" t="e">
        <f t="shared" si="158"/>
        <v>#DIV/0!</v>
      </c>
    </row>
    <row r="4941" spans="15:15" ht="15.75" customHeight="1" x14ac:dyDescent="0.2">
      <c r="O4941" s="27" t="e">
        <f t="shared" si="158"/>
        <v>#DIV/0!</v>
      </c>
    </row>
    <row r="4942" spans="15:15" ht="15.75" customHeight="1" x14ac:dyDescent="0.2">
      <c r="O4942" s="27" t="e">
        <f t="shared" si="158"/>
        <v>#DIV/0!</v>
      </c>
    </row>
    <row r="4943" spans="15:15" ht="15.75" customHeight="1" x14ac:dyDescent="0.2">
      <c r="O4943" s="27" t="e">
        <f t="shared" si="158"/>
        <v>#DIV/0!</v>
      </c>
    </row>
    <row r="4944" spans="15:15" ht="15.75" customHeight="1" x14ac:dyDescent="0.2">
      <c r="O4944" s="27" t="e">
        <f t="shared" si="158"/>
        <v>#DIV/0!</v>
      </c>
    </row>
    <row r="4945" spans="15:15" ht="15.75" customHeight="1" x14ac:dyDescent="0.2">
      <c r="O4945" s="27" t="e">
        <f t="shared" si="158"/>
        <v>#DIV/0!</v>
      </c>
    </row>
    <row r="4946" spans="15:15" ht="15.75" customHeight="1" x14ac:dyDescent="0.2">
      <c r="O4946" s="27" t="e">
        <f t="shared" si="158"/>
        <v>#DIV/0!</v>
      </c>
    </row>
    <row r="4947" spans="15:15" ht="15.75" customHeight="1" x14ac:dyDescent="0.2">
      <c r="O4947" s="27" t="e">
        <f t="shared" si="158"/>
        <v>#DIV/0!</v>
      </c>
    </row>
    <row r="4948" spans="15:15" ht="15.75" customHeight="1" x14ac:dyDescent="0.2">
      <c r="O4948" s="27" t="e">
        <f t="shared" si="158"/>
        <v>#DIV/0!</v>
      </c>
    </row>
    <row r="4949" spans="15:15" ht="15.75" customHeight="1" x14ac:dyDescent="0.2">
      <c r="O4949" s="27" t="e">
        <f t="shared" si="158"/>
        <v>#DIV/0!</v>
      </c>
    </row>
    <row r="4950" spans="15:15" ht="15.75" customHeight="1" x14ac:dyDescent="0.2">
      <c r="O4950" s="27" t="e">
        <f t="shared" si="158"/>
        <v>#DIV/0!</v>
      </c>
    </row>
    <row r="4951" spans="15:15" ht="15.75" customHeight="1" x14ac:dyDescent="0.2">
      <c r="O4951" s="27" t="e">
        <f t="shared" si="158"/>
        <v>#DIV/0!</v>
      </c>
    </row>
    <row r="4952" spans="15:15" ht="15.75" customHeight="1" x14ac:dyDescent="0.2">
      <c r="O4952" s="27" t="e">
        <f t="shared" si="158"/>
        <v>#DIV/0!</v>
      </c>
    </row>
    <row r="4953" spans="15:15" ht="15.75" customHeight="1" x14ac:dyDescent="0.2">
      <c r="O4953" s="27" t="e">
        <f t="shared" si="158"/>
        <v>#DIV/0!</v>
      </c>
    </row>
    <row r="4954" spans="15:15" ht="15.75" customHeight="1" x14ac:dyDescent="0.2">
      <c r="O4954" s="27" t="e">
        <f t="shared" si="158"/>
        <v>#DIV/0!</v>
      </c>
    </row>
    <row r="4955" spans="15:15" ht="15.75" customHeight="1" x14ac:dyDescent="0.2">
      <c r="O4955" s="27" t="e">
        <f t="shared" si="158"/>
        <v>#DIV/0!</v>
      </c>
    </row>
    <row r="4956" spans="15:15" ht="15.75" customHeight="1" x14ac:dyDescent="0.2">
      <c r="O4956" s="27" t="e">
        <f t="shared" si="158"/>
        <v>#DIV/0!</v>
      </c>
    </row>
    <row r="4957" spans="15:15" ht="15.75" customHeight="1" x14ac:dyDescent="0.2">
      <c r="O4957" s="27" t="e">
        <f t="shared" si="158"/>
        <v>#DIV/0!</v>
      </c>
    </row>
    <row r="4958" spans="15:15" ht="15.75" customHeight="1" x14ac:dyDescent="0.2">
      <c r="O4958" s="27" t="e">
        <f t="shared" si="158"/>
        <v>#DIV/0!</v>
      </c>
    </row>
    <row r="4959" spans="15:15" ht="15.75" customHeight="1" x14ac:dyDescent="0.2">
      <c r="O4959" s="27" t="e">
        <f t="shared" si="158"/>
        <v>#DIV/0!</v>
      </c>
    </row>
    <row r="4960" spans="15:15" ht="15.75" customHeight="1" x14ac:dyDescent="0.2">
      <c r="O4960" s="27" t="e">
        <f t="shared" si="158"/>
        <v>#DIV/0!</v>
      </c>
    </row>
    <row r="4961" spans="15:15" ht="15.75" customHeight="1" x14ac:dyDescent="0.2">
      <c r="O4961" s="27" t="e">
        <f t="shared" si="158"/>
        <v>#DIV/0!</v>
      </c>
    </row>
    <row r="4962" spans="15:15" ht="15.75" customHeight="1" x14ac:dyDescent="0.2">
      <c r="O4962" s="27" t="e">
        <f t="shared" si="158"/>
        <v>#DIV/0!</v>
      </c>
    </row>
    <row r="4963" spans="15:15" ht="15.75" customHeight="1" x14ac:dyDescent="0.2">
      <c r="O4963" s="27" t="e">
        <f t="shared" si="158"/>
        <v>#DIV/0!</v>
      </c>
    </row>
    <row r="4964" spans="15:15" ht="15.75" customHeight="1" x14ac:dyDescent="0.2">
      <c r="O4964" s="27" t="e">
        <f t="shared" si="158"/>
        <v>#DIV/0!</v>
      </c>
    </row>
    <row r="4965" spans="15:15" ht="15.75" customHeight="1" x14ac:dyDescent="0.2">
      <c r="O4965" s="27" t="e">
        <f t="shared" si="158"/>
        <v>#DIV/0!</v>
      </c>
    </row>
    <row r="4966" spans="15:15" ht="15.75" customHeight="1" x14ac:dyDescent="0.2">
      <c r="O4966" s="27" t="e">
        <f t="shared" si="158"/>
        <v>#DIV/0!</v>
      </c>
    </row>
    <row r="4967" spans="15:15" ht="15.75" customHeight="1" x14ac:dyDescent="0.2">
      <c r="O4967" s="27" t="e">
        <f t="shared" si="158"/>
        <v>#DIV/0!</v>
      </c>
    </row>
    <row r="4968" spans="15:15" ht="15.75" customHeight="1" x14ac:dyDescent="0.2">
      <c r="O4968" s="27" t="e">
        <f t="shared" si="158"/>
        <v>#DIV/0!</v>
      </c>
    </row>
    <row r="4969" spans="15:15" ht="15.75" customHeight="1" x14ac:dyDescent="0.2">
      <c r="O4969" s="27" t="e">
        <f t="shared" si="158"/>
        <v>#DIV/0!</v>
      </c>
    </row>
    <row r="4970" spans="15:15" ht="15.75" customHeight="1" x14ac:dyDescent="0.2">
      <c r="O4970" s="27" t="e">
        <f t="shared" si="158"/>
        <v>#DIV/0!</v>
      </c>
    </row>
    <row r="4971" spans="15:15" ht="15.75" customHeight="1" x14ac:dyDescent="0.2">
      <c r="O4971" s="27" t="e">
        <f t="shared" si="158"/>
        <v>#DIV/0!</v>
      </c>
    </row>
    <row r="4972" spans="15:15" ht="15.75" customHeight="1" x14ac:dyDescent="0.2">
      <c r="O4972" s="27" t="e">
        <f t="shared" si="158"/>
        <v>#DIV/0!</v>
      </c>
    </row>
    <row r="4973" spans="15:15" ht="15.75" customHeight="1" x14ac:dyDescent="0.2">
      <c r="O4973" s="27" t="e">
        <f t="shared" si="158"/>
        <v>#DIV/0!</v>
      </c>
    </row>
    <row r="4974" spans="15:15" ht="15.75" customHeight="1" x14ac:dyDescent="0.2">
      <c r="O4974" s="27" t="e">
        <f t="shared" si="158"/>
        <v>#DIV/0!</v>
      </c>
    </row>
    <row r="4975" spans="15:15" ht="15.75" customHeight="1" x14ac:dyDescent="0.2">
      <c r="O4975" s="27" t="e">
        <f t="shared" si="158"/>
        <v>#DIV/0!</v>
      </c>
    </row>
    <row r="4976" spans="15:15" ht="15.75" customHeight="1" x14ac:dyDescent="0.2">
      <c r="O4976" s="27" t="e">
        <f t="shared" si="158"/>
        <v>#DIV/0!</v>
      </c>
    </row>
    <row r="4977" spans="15:15" ht="15.75" customHeight="1" x14ac:dyDescent="0.2">
      <c r="O4977" s="27" t="e">
        <f t="shared" si="158"/>
        <v>#DIV/0!</v>
      </c>
    </row>
    <row r="4978" spans="15:15" ht="15.75" customHeight="1" x14ac:dyDescent="0.2">
      <c r="O4978" s="27" t="e">
        <f t="shared" si="158"/>
        <v>#DIV/0!</v>
      </c>
    </row>
    <row r="4979" spans="15:15" ht="15.75" customHeight="1" x14ac:dyDescent="0.2">
      <c r="O4979" s="27" t="e">
        <f t="shared" si="158"/>
        <v>#DIV/0!</v>
      </c>
    </row>
    <row r="4980" spans="15:15" ht="15.75" customHeight="1" x14ac:dyDescent="0.2">
      <c r="O4980" s="27" t="e">
        <f t="shared" si="158"/>
        <v>#DIV/0!</v>
      </c>
    </row>
    <row r="4981" spans="15:15" ht="15.75" customHeight="1" x14ac:dyDescent="0.2">
      <c r="O4981" s="27" t="e">
        <f t="shared" si="158"/>
        <v>#DIV/0!</v>
      </c>
    </row>
    <row r="4982" spans="15:15" ht="15.75" customHeight="1" x14ac:dyDescent="0.2">
      <c r="O4982" s="27" t="e">
        <f t="shared" si="158"/>
        <v>#DIV/0!</v>
      </c>
    </row>
    <row r="4983" spans="15:15" ht="15.75" customHeight="1" x14ac:dyDescent="0.2">
      <c r="O4983" s="27" t="e">
        <f t="shared" si="158"/>
        <v>#DIV/0!</v>
      </c>
    </row>
    <row r="4984" spans="15:15" ht="15.75" customHeight="1" x14ac:dyDescent="0.2">
      <c r="O4984" s="27" t="e">
        <f t="shared" si="158"/>
        <v>#DIV/0!</v>
      </c>
    </row>
    <row r="4985" spans="15:15" ht="15.75" customHeight="1" x14ac:dyDescent="0.2">
      <c r="O4985" s="27" t="e">
        <f t="shared" si="158"/>
        <v>#DIV/0!</v>
      </c>
    </row>
    <row r="4986" spans="15:15" ht="15.75" customHeight="1" x14ac:dyDescent="0.2">
      <c r="O4986" s="27" t="e">
        <f t="shared" si="158"/>
        <v>#DIV/0!</v>
      </c>
    </row>
    <row r="4987" spans="15:15" ht="15.75" customHeight="1" x14ac:dyDescent="0.2">
      <c r="O4987" s="27" t="e">
        <f t="shared" si="158"/>
        <v>#DIV/0!</v>
      </c>
    </row>
    <row r="4988" spans="15:15" ht="15.75" customHeight="1" x14ac:dyDescent="0.2">
      <c r="O4988" s="27" t="e">
        <f t="shared" si="158"/>
        <v>#DIV/0!</v>
      </c>
    </row>
    <row r="4989" spans="15:15" ht="15.75" customHeight="1" x14ac:dyDescent="0.2">
      <c r="O4989" s="27" t="e">
        <f t="shared" si="158"/>
        <v>#DIV/0!</v>
      </c>
    </row>
    <row r="4990" spans="15:15" ht="15.75" customHeight="1" x14ac:dyDescent="0.2">
      <c r="O4990" s="27" t="e">
        <f t="shared" si="158"/>
        <v>#DIV/0!</v>
      </c>
    </row>
    <row r="4991" spans="15:15" ht="15.75" customHeight="1" x14ac:dyDescent="0.2">
      <c r="O4991" s="27" t="e">
        <f t="shared" si="158"/>
        <v>#DIV/0!</v>
      </c>
    </row>
    <row r="4992" spans="15:15" ht="15.75" customHeight="1" x14ac:dyDescent="0.2">
      <c r="O4992" s="27" t="e">
        <f t="shared" si="158"/>
        <v>#DIV/0!</v>
      </c>
    </row>
    <row r="4993" spans="15:15" ht="15.75" customHeight="1" x14ac:dyDescent="0.2">
      <c r="O4993" s="27" t="e">
        <f t="shared" si="158"/>
        <v>#DIV/0!</v>
      </c>
    </row>
    <row r="4994" spans="15:15" ht="15.75" customHeight="1" x14ac:dyDescent="0.2">
      <c r="O4994" s="27" t="e">
        <f t="shared" si="158"/>
        <v>#DIV/0!</v>
      </c>
    </row>
    <row r="4995" spans="15:15" ht="15.75" customHeight="1" x14ac:dyDescent="0.2">
      <c r="O4995" s="27" t="e">
        <f t="shared" ref="O4995:O5058" si="159">(E4995-F4995)/E4995</f>
        <v>#DIV/0!</v>
      </c>
    </row>
    <row r="4996" spans="15:15" ht="15.75" customHeight="1" x14ac:dyDescent="0.2">
      <c r="O4996" s="27" t="e">
        <f t="shared" si="159"/>
        <v>#DIV/0!</v>
      </c>
    </row>
    <row r="4997" spans="15:15" ht="15.75" customHeight="1" x14ac:dyDescent="0.2">
      <c r="O4997" s="27" t="e">
        <f t="shared" si="159"/>
        <v>#DIV/0!</v>
      </c>
    </row>
    <row r="4998" spans="15:15" ht="15.75" customHeight="1" x14ac:dyDescent="0.2">
      <c r="O4998" s="27" t="e">
        <f t="shared" si="159"/>
        <v>#DIV/0!</v>
      </c>
    </row>
    <row r="4999" spans="15:15" ht="15.75" customHeight="1" x14ac:dyDescent="0.2">
      <c r="O4999" s="27" t="e">
        <f t="shared" si="159"/>
        <v>#DIV/0!</v>
      </c>
    </row>
    <row r="5000" spans="15:15" ht="15.75" customHeight="1" x14ac:dyDescent="0.2">
      <c r="O5000" s="27" t="e">
        <f t="shared" si="159"/>
        <v>#DIV/0!</v>
      </c>
    </row>
    <row r="5001" spans="15:15" ht="15.75" customHeight="1" x14ac:dyDescent="0.2">
      <c r="O5001" s="27" t="e">
        <f t="shared" si="159"/>
        <v>#DIV/0!</v>
      </c>
    </row>
    <row r="5002" spans="15:15" ht="15.75" customHeight="1" x14ac:dyDescent="0.2">
      <c r="O5002" s="27" t="e">
        <f t="shared" si="159"/>
        <v>#DIV/0!</v>
      </c>
    </row>
    <row r="5003" spans="15:15" ht="15.75" customHeight="1" x14ac:dyDescent="0.2">
      <c r="O5003" s="27" t="e">
        <f t="shared" si="159"/>
        <v>#DIV/0!</v>
      </c>
    </row>
    <row r="5004" spans="15:15" ht="15.75" customHeight="1" x14ac:dyDescent="0.2">
      <c r="O5004" s="27" t="e">
        <f t="shared" si="159"/>
        <v>#DIV/0!</v>
      </c>
    </row>
    <row r="5005" spans="15:15" ht="15.75" customHeight="1" x14ac:dyDescent="0.2">
      <c r="O5005" s="27" t="e">
        <f t="shared" si="159"/>
        <v>#DIV/0!</v>
      </c>
    </row>
    <row r="5006" spans="15:15" ht="15.75" customHeight="1" x14ac:dyDescent="0.2">
      <c r="O5006" s="27" t="e">
        <f t="shared" si="159"/>
        <v>#DIV/0!</v>
      </c>
    </row>
    <row r="5007" spans="15:15" ht="15.75" customHeight="1" x14ac:dyDescent="0.2">
      <c r="O5007" s="27" t="e">
        <f t="shared" si="159"/>
        <v>#DIV/0!</v>
      </c>
    </row>
    <row r="5008" spans="15:15" ht="15.75" customHeight="1" x14ac:dyDescent="0.2">
      <c r="O5008" s="27" t="e">
        <f t="shared" si="159"/>
        <v>#DIV/0!</v>
      </c>
    </row>
    <row r="5009" spans="15:15" ht="15.75" customHeight="1" x14ac:dyDescent="0.2">
      <c r="O5009" s="27" t="e">
        <f t="shared" si="159"/>
        <v>#DIV/0!</v>
      </c>
    </row>
    <row r="5010" spans="15:15" ht="15.75" customHeight="1" x14ac:dyDescent="0.2">
      <c r="O5010" s="27" t="e">
        <f t="shared" si="159"/>
        <v>#DIV/0!</v>
      </c>
    </row>
    <row r="5011" spans="15:15" ht="15.75" customHeight="1" x14ac:dyDescent="0.2">
      <c r="O5011" s="27" t="e">
        <f t="shared" si="159"/>
        <v>#DIV/0!</v>
      </c>
    </row>
    <row r="5012" spans="15:15" ht="15.75" customHeight="1" x14ac:dyDescent="0.2">
      <c r="O5012" s="27" t="e">
        <f t="shared" si="159"/>
        <v>#DIV/0!</v>
      </c>
    </row>
    <row r="5013" spans="15:15" ht="15.75" customHeight="1" x14ac:dyDescent="0.2">
      <c r="O5013" s="27" t="e">
        <f t="shared" si="159"/>
        <v>#DIV/0!</v>
      </c>
    </row>
    <row r="5014" spans="15:15" ht="15.75" customHeight="1" x14ac:dyDescent="0.2">
      <c r="O5014" s="27" t="e">
        <f t="shared" si="159"/>
        <v>#DIV/0!</v>
      </c>
    </row>
    <row r="5015" spans="15:15" ht="15.75" customHeight="1" x14ac:dyDescent="0.2">
      <c r="O5015" s="27" t="e">
        <f t="shared" si="159"/>
        <v>#DIV/0!</v>
      </c>
    </row>
    <row r="5016" spans="15:15" ht="15.75" customHeight="1" x14ac:dyDescent="0.2">
      <c r="O5016" s="27" t="e">
        <f t="shared" si="159"/>
        <v>#DIV/0!</v>
      </c>
    </row>
    <row r="5017" spans="15:15" ht="15.75" customHeight="1" x14ac:dyDescent="0.2">
      <c r="O5017" s="27" t="e">
        <f t="shared" si="159"/>
        <v>#DIV/0!</v>
      </c>
    </row>
    <row r="5018" spans="15:15" ht="15.75" customHeight="1" x14ac:dyDescent="0.2">
      <c r="O5018" s="27" t="e">
        <f t="shared" si="159"/>
        <v>#DIV/0!</v>
      </c>
    </row>
    <row r="5019" spans="15:15" ht="15.75" customHeight="1" x14ac:dyDescent="0.2">
      <c r="O5019" s="27" t="e">
        <f t="shared" si="159"/>
        <v>#DIV/0!</v>
      </c>
    </row>
    <row r="5020" spans="15:15" ht="15.75" customHeight="1" x14ac:dyDescent="0.2">
      <c r="O5020" s="27" t="e">
        <f t="shared" si="159"/>
        <v>#DIV/0!</v>
      </c>
    </row>
    <row r="5021" spans="15:15" ht="15.75" customHeight="1" x14ac:dyDescent="0.2">
      <c r="O5021" s="27" t="e">
        <f t="shared" si="159"/>
        <v>#DIV/0!</v>
      </c>
    </row>
    <row r="5022" spans="15:15" ht="15.75" customHeight="1" x14ac:dyDescent="0.2">
      <c r="O5022" s="27" t="e">
        <f t="shared" si="159"/>
        <v>#DIV/0!</v>
      </c>
    </row>
    <row r="5023" spans="15:15" ht="15.75" customHeight="1" x14ac:dyDescent="0.2">
      <c r="O5023" s="27" t="e">
        <f t="shared" si="159"/>
        <v>#DIV/0!</v>
      </c>
    </row>
    <row r="5024" spans="15:15" ht="15.75" customHeight="1" x14ac:dyDescent="0.2">
      <c r="O5024" s="27" t="e">
        <f t="shared" si="159"/>
        <v>#DIV/0!</v>
      </c>
    </row>
    <row r="5025" spans="15:15" ht="15.75" customHeight="1" x14ac:dyDescent="0.2">
      <c r="O5025" s="27" t="e">
        <f t="shared" si="159"/>
        <v>#DIV/0!</v>
      </c>
    </row>
    <row r="5026" spans="15:15" ht="15.75" customHeight="1" x14ac:dyDescent="0.2">
      <c r="O5026" s="27" t="e">
        <f t="shared" si="159"/>
        <v>#DIV/0!</v>
      </c>
    </row>
    <row r="5027" spans="15:15" ht="15.75" customHeight="1" x14ac:dyDescent="0.2">
      <c r="O5027" s="27" t="e">
        <f t="shared" si="159"/>
        <v>#DIV/0!</v>
      </c>
    </row>
    <row r="5028" spans="15:15" ht="15.75" customHeight="1" x14ac:dyDescent="0.2">
      <c r="O5028" s="27" t="e">
        <f t="shared" si="159"/>
        <v>#DIV/0!</v>
      </c>
    </row>
    <row r="5029" spans="15:15" ht="15.75" customHeight="1" x14ac:dyDescent="0.2">
      <c r="O5029" s="27" t="e">
        <f t="shared" si="159"/>
        <v>#DIV/0!</v>
      </c>
    </row>
    <row r="5030" spans="15:15" ht="15.75" customHeight="1" x14ac:dyDescent="0.2">
      <c r="O5030" s="27" t="e">
        <f t="shared" si="159"/>
        <v>#DIV/0!</v>
      </c>
    </row>
    <row r="5031" spans="15:15" ht="15.75" customHeight="1" x14ac:dyDescent="0.2">
      <c r="O5031" s="27" t="e">
        <f t="shared" si="159"/>
        <v>#DIV/0!</v>
      </c>
    </row>
    <row r="5032" spans="15:15" ht="15.75" customHeight="1" x14ac:dyDescent="0.2">
      <c r="O5032" s="27" t="e">
        <f t="shared" si="159"/>
        <v>#DIV/0!</v>
      </c>
    </row>
    <row r="5033" spans="15:15" ht="15.75" customHeight="1" x14ac:dyDescent="0.2">
      <c r="O5033" s="27" t="e">
        <f t="shared" si="159"/>
        <v>#DIV/0!</v>
      </c>
    </row>
    <row r="5034" spans="15:15" ht="15.75" customHeight="1" x14ac:dyDescent="0.2">
      <c r="O5034" s="27" t="e">
        <f t="shared" si="159"/>
        <v>#DIV/0!</v>
      </c>
    </row>
    <row r="5035" spans="15:15" ht="15.75" customHeight="1" x14ac:dyDescent="0.2">
      <c r="O5035" s="27" t="e">
        <f t="shared" si="159"/>
        <v>#DIV/0!</v>
      </c>
    </row>
    <row r="5036" spans="15:15" ht="15.75" customHeight="1" x14ac:dyDescent="0.2">
      <c r="O5036" s="27" t="e">
        <f t="shared" si="159"/>
        <v>#DIV/0!</v>
      </c>
    </row>
    <row r="5037" spans="15:15" ht="15.75" customHeight="1" x14ac:dyDescent="0.2">
      <c r="O5037" s="27" t="e">
        <f t="shared" si="159"/>
        <v>#DIV/0!</v>
      </c>
    </row>
    <row r="5038" spans="15:15" ht="15.75" customHeight="1" x14ac:dyDescent="0.2">
      <c r="O5038" s="27" t="e">
        <f t="shared" si="159"/>
        <v>#DIV/0!</v>
      </c>
    </row>
    <row r="5039" spans="15:15" ht="15.75" customHeight="1" x14ac:dyDescent="0.2">
      <c r="O5039" s="27" t="e">
        <f t="shared" si="159"/>
        <v>#DIV/0!</v>
      </c>
    </row>
    <row r="5040" spans="15:15" ht="15.75" customHeight="1" x14ac:dyDescent="0.2">
      <c r="O5040" s="27" t="e">
        <f t="shared" si="159"/>
        <v>#DIV/0!</v>
      </c>
    </row>
    <row r="5041" spans="15:15" ht="15.75" customHeight="1" x14ac:dyDescent="0.2">
      <c r="O5041" s="27" t="e">
        <f t="shared" si="159"/>
        <v>#DIV/0!</v>
      </c>
    </row>
    <row r="5042" spans="15:15" ht="15.75" customHeight="1" x14ac:dyDescent="0.2">
      <c r="O5042" s="27" t="e">
        <f t="shared" si="159"/>
        <v>#DIV/0!</v>
      </c>
    </row>
    <row r="5043" spans="15:15" ht="15.75" customHeight="1" x14ac:dyDescent="0.2">
      <c r="O5043" s="27" t="e">
        <f t="shared" si="159"/>
        <v>#DIV/0!</v>
      </c>
    </row>
    <row r="5044" spans="15:15" ht="15.75" customHeight="1" x14ac:dyDescent="0.2">
      <c r="O5044" s="27" t="e">
        <f t="shared" si="159"/>
        <v>#DIV/0!</v>
      </c>
    </row>
    <row r="5045" spans="15:15" ht="15.75" customHeight="1" x14ac:dyDescent="0.2">
      <c r="O5045" s="27" t="e">
        <f t="shared" si="159"/>
        <v>#DIV/0!</v>
      </c>
    </row>
    <row r="5046" spans="15:15" ht="15.75" customHeight="1" x14ac:dyDescent="0.2">
      <c r="O5046" s="27" t="e">
        <f t="shared" si="159"/>
        <v>#DIV/0!</v>
      </c>
    </row>
    <row r="5047" spans="15:15" ht="15.75" customHeight="1" x14ac:dyDescent="0.2">
      <c r="O5047" s="27" t="e">
        <f t="shared" si="159"/>
        <v>#DIV/0!</v>
      </c>
    </row>
    <row r="5048" spans="15:15" ht="15.75" customHeight="1" x14ac:dyDescent="0.2">
      <c r="O5048" s="27" t="e">
        <f t="shared" si="159"/>
        <v>#DIV/0!</v>
      </c>
    </row>
    <row r="5049" spans="15:15" ht="15.75" customHeight="1" x14ac:dyDescent="0.2">
      <c r="O5049" s="27" t="e">
        <f t="shared" si="159"/>
        <v>#DIV/0!</v>
      </c>
    </row>
    <row r="5050" spans="15:15" ht="15.75" customHeight="1" x14ac:dyDescent="0.2">
      <c r="O5050" s="27" t="e">
        <f t="shared" si="159"/>
        <v>#DIV/0!</v>
      </c>
    </row>
    <row r="5051" spans="15:15" ht="15.75" customHeight="1" x14ac:dyDescent="0.2">
      <c r="O5051" s="27" t="e">
        <f t="shared" si="159"/>
        <v>#DIV/0!</v>
      </c>
    </row>
    <row r="5052" spans="15:15" ht="15.75" customHeight="1" x14ac:dyDescent="0.2">
      <c r="O5052" s="27" t="e">
        <f t="shared" si="159"/>
        <v>#DIV/0!</v>
      </c>
    </row>
    <row r="5053" spans="15:15" ht="15.75" customHeight="1" x14ac:dyDescent="0.2">
      <c r="O5053" s="27" t="e">
        <f t="shared" si="159"/>
        <v>#DIV/0!</v>
      </c>
    </row>
    <row r="5054" spans="15:15" ht="15.75" customHeight="1" x14ac:dyDescent="0.2">
      <c r="O5054" s="27" t="e">
        <f t="shared" si="159"/>
        <v>#DIV/0!</v>
      </c>
    </row>
    <row r="5055" spans="15:15" ht="15.75" customHeight="1" x14ac:dyDescent="0.2">
      <c r="O5055" s="27" t="e">
        <f t="shared" si="159"/>
        <v>#DIV/0!</v>
      </c>
    </row>
    <row r="5056" spans="15:15" ht="15.75" customHeight="1" x14ac:dyDescent="0.2">
      <c r="O5056" s="27" t="e">
        <f t="shared" si="159"/>
        <v>#DIV/0!</v>
      </c>
    </row>
    <row r="5057" spans="15:15" ht="15.75" customHeight="1" x14ac:dyDescent="0.2">
      <c r="O5057" s="27" t="e">
        <f t="shared" si="159"/>
        <v>#DIV/0!</v>
      </c>
    </row>
    <row r="5058" spans="15:15" ht="15.75" customHeight="1" x14ac:dyDescent="0.2">
      <c r="O5058" s="27" t="e">
        <f t="shared" si="159"/>
        <v>#DIV/0!</v>
      </c>
    </row>
    <row r="5059" spans="15:15" ht="15.75" customHeight="1" x14ac:dyDescent="0.2">
      <c r="O5059" s="27" t="e">
        <f t="shared" ref="O5059:O5122" si="160">(E5059-F5059)/E5059</f>
        <v>#DIV/0!</v>
      </c>
    </row>
    <row r="5060" spans="15:15" ht="15.75" customHeight="1" x14ac:dyDescent="0.2">
      <c r="O5060" s="27" t="e">
        <f t="shared" si="160"/>
        <v>#DIV/0!</v>
      </c>
    </row>
    <row r="5061" spans="15:15" ht="15.75" customHeight="1" x14ac:dyDescent="0.2">
      <c r="O5061" s="27" t="e">
        <f t="shared" si="160"/>
        <v>#DIV/0!</v>
      </c>
    </row>
    <row r="5062" spans="15:15" ht="15.75" customHeight="1" x14ac:dyDescent="0.2">
      <c r="O5062" s="27" t="e">
        <f t="shared" si="160"/>
        <v>#DIV/0!</v>
      </c>
    </row>
    <row r="5063" spans="15:15" ht="15.75" customHeight="1" x14ac:dyDescent="0.2">
      <c r="O5063" s="27" t="e">
        <f t="shared" si="160"/>
        <v>#DIV/0!</v>
      </c>
    </row>
    <row r="5064" spans="15:15" ht="15.75" customHeight="1" x14ac:dyDescent="0.2">
      <c r="O5064" s="27" t="e">
        <f t="shared" si="160"/>
        <v>#DIV/0!</v>
      </c>
    </row>
    <row r="5065" spans="15:15" ht="15.75" customHeight="1" x14ac:dyDescent="0.2">
      <c r="O5065" s="27" t="e">
        <f t="shared" si="160"/>
        <v>#DIV/0!</v>
      </c>
    </row>
    <row r="5066" spans="15:15" ht="15.75" customHeight="1" x14ac:dyDescent="0.2">
      <c r="O5066" s="27" t="e">
        <f t="shared" si="160"/>
        <v>#DIV/0!</v>
      </c>
    </row>
    <row r="5067" spans="15:15" ht="15.75" customHeight="1" x14ac:dyDescent="0.2">
      <c r="O5067" s="27" t="e">
        <f t="shared" si="160"/>
        <v>#DIV/0!</v>
      </c>
    </row>
    <row r="5068" spans="15:15" ht="15.75" customHeight="1" x14ac:dyDescent="0.2">
      <c r="O5068" s="27" t="e">
        <f t="shared" si="160"/>
        <v>#DIV/0!</v>
      </c>
    </row>
    <row r="5069" spans="15:15" ht="15.75" customHeight="1" x14ac:dyDescent="0.2">
      <c r="O5069" s="27" t="e">
        <f t="shared" si="160"/>
        <v>#DIV/0!</v>
      </c>
    </row>
    <row r="5070" spans="15:15" ht="15.75" customHeight="1" x14ac:dyDescent="0.2">
      <c r="O5070" s="27" t="e">
        <f t="shared" si="160"/>
        <v>#DIV/0!</v>
      </c>
    </row>
    <row r="5071" spans="15:15" ht="15.75" customHeight="1" x14ac:dyDescent="0.2">
      <c r="O5071" s="27" t="e">
        <f t="shared" si="160"/>
        <v>#DIV/0!</v>
      </c>
    </row>
    <row r="5072" spans="15:15" ht="15.75" customHeight="1" x14ac:dyDescent="0.2">
      <c r="O5072" s="27" t="e">
        <f t="shared" si="160"/>
        <v>#DIV/0!</v>
      </c>
    </row>
    <row r="5073" spans="15:15" ht="15.75" customHeight="1" x14ac:dyDescent="0.2">
      <c r="O5073" s="27" t="e">
        <f t="shared" si="160"/>
        <v>#DIV/0!</v>
      </c>
    </row>
    <row r="5074" spans="15:15" ht="15.75" customHeight="1" x14ac:dyDescent="0.2">
      <c r="O5074" s="27" t="e">
        <f t="shared" si="160"/>
        <v>#DIV/0!</v>
      </c>
    </row>
    <row r="5075" spans="15:15" ht="15.75" customHeight="1" x14ac:dyDescent="0.2">
      <c r="O5075" s="27" t="e">
        <f t="shared" si="160"/>
        <v>#DIV/0!</v>
      </c>
    </row>
    <row r="5076" spans="15:15" ht="15.75" customHeight="1" x14ac:dyDescent="0.2">
      <c r="O5076" s="27" t="e">
        <f t="shared" si="160"/>
        <v>#DIV/0!</v>
      </c>
    </row>
    <row r="5077" spans="15:15" ht="15.75" customHeight="1" x14ac:dyDescent="0.2">
      <c r="O5077" s="27" t="e">
        <f t="shared" si="160"/>
        <v>#DIV/0!</v>
      </c>
    </row>
    <row r="5078" spans="15:15" ht="15.75" customHeight="1" x14ac:dyDescent="0.2">
      <c r="O5078" s="27" t="e">
        <f t="shared" si="160"/>
        <v>#DIV/0!</v>
      </c>
    </row>
    <row r="5079" spans="15:15" ht="15.75" customHeight="1" x14ac:dyDescent="0.2">
      <c r="O5079" s="27" t="e">
        <f t="shared" si="160"/>
        <v>#DIV/0!</v>
      </c>
    </row>
    <row r="5080" spans="15:15" ht="15.75" customHeight="1" x14ac:dyDescent="0.2">
      <c r="O5080" s="27" t="e">
        <f t="shared" si="160"/>
        <v>#DIV/0!</v>
      </c>
    </row>
    <row r="5081" spans="15:15" ht="15.75" customHeight="1" x14ac:dyDescent="0.2">
      <c r="O5081" s="27" t="e">
        <f t="shared" si="160"/>
        <v>#DIV/0!</v>
      </c>
    </row>
    <row r="5082" spans="15:15" ht="15.75" customHeight="1" x14ac:dyDescent="0.2">
      <c r="O5082" s="27" t="e">
        <f t="shared" si="160"/>
        <v>#DIV/0!</v>
      </c>
    </row>
    <row r="5083" spans="15:15" ht="15.75" customHeight="1" x14ac:dyDescent="0.2">
      <c r="O5083" s="27" t="e">
        <f t="shared" si="160"/>
        <v>#DIV/0!</v>
      </c>
    </row>
    <row r="5084" spans="15:15" ht="15.75" customHeight="1" x14ac:dyDescent="0.2">
      <c r="O5084" s="27" t="e">
        <f t="shared" si="160"/>
        <v>#DIV/0!</v>
      </c>
    </row>
    <row r="5085" spans="15:15" ht="15.75" customHeight="1" x14ac:dyDescent="0.2">
      <c r="O5085" s="27" t="e">
        <f t="shared" si="160"/>
        <v>#DIV/0!</v>
      </c>
    </row>
    <row r="5086" spans="15:15" ht="15.75" customHeight="1" x14ac:dyDescent="0.2">
      <c r="O5086" s="27" t="e">
        <f t="shared" si="160"/>
        <v>#DIV/0!</v>
      </c>
    </row>
    <row r="5087" spans="15:15" ht="15.75" customHeight="1" x14ac:dyDescent="0.2">
      <c r="O5087" s="27" t="e">
        <f t="shared" si="160"/>
        <v>#DIV/0!</v>
      </c>
    </row>
    <row r="5088" spans="15:15" ht="15.75" customHeight="1" x14ac:dyDescent="0.2">
      <c r="O5088" s="27" t="e">
        <f t="shared" si="160"/>
        <v>#DIV/0!</v>
      </c>
    </row>
    <row r="5089" spans="15:15" ht="15.75" customHeight="1" x14ac:dyDescent="0.2">
      <c r="O5089" s="27" t="e">
        <f t="shared" si="160"/>
        <v>#DIV/0!</v>
      </c>
    </row>
    <row r="5090" spans="15:15" ht="15.75" customHeight="1" x14ac:dyDescent="0.2">
      <c r="O5090" s="27" t="e">
        <f t="shared" si="160"/>
        <v>#DIV/0!</v>
      </c>
    </row>
    <row r="5091" spans="15:15" ht="15.75" customHeight="1" x14ac:dyDescent="0.2">
      <c r="O5091" s="27" t="e">
        <f t="shared" si="160"/>
        <v>#DIV/0!</v>
      </c>
    </row>
    <row r="5092" spans="15:15" ht="15.75" customHeight="1" x14ac:dyDescent="0.2">
      <c r="O5092" s="27" t="e">
        <f t="shared" si="160"/>
        <v>#DIV/0!</v>
      </c>
    </row>
    <row r="5093" spans="15:15" ht="15.75" customHeight="1" x14ac:dyDescent="0.2">
      <c r="O5093" s="27" t="e">
        <f t="shared" si="160"/>
        <v>#DIV/0!</v>
      </c>
    </row>
    <row r="5094" spans="15:15" ht="15.75" customHeight="1" x14ac:dyDescent="0.2">
      <c r="O5094" s="27" t="e">
        <f t="shared" si="160"/>
        <v>#DIV/0!</v>
      </c>
    </row>
    <row r="5095" spans="15:15" ht="15.75" customHeight="1" x14ac:dyDescent="0.2">
      <c r="O5095" s="27" t="e">
        <f t="shared" si="160"/>
        <v>#DIV/0!</v>
      </c>
    </row>
    <row r="5096" spans="15:15" ht="15.75" customHeight="1" x14ac:dyDescent="0.2">
      <c r="O5096" s="27" t="e">
        <f t="shared" si="160"/>
        <v>#DIV/0!</v>
      </c>
    </row>
    <row r="5097" spans="15:15" ht="15.75" customHeight="1" x14ac:dyDescent="0.2">
      <c r="O5097" s="27" t="e">
        <f t="shared" si="160"/>
        <v>#DIV/0!</v>
      </c>
    </row>
    <row r="5098" spans="15:15" ht="15.75" customHeight="1" x14ac:dyDescent="0.2">
      <c r="O5098" s="27" t="e">
        <f t="shared" si="160"/>
        <v>#DIV/0!</v>
      </c>
    </row>
    <row r="5099" spans="15:15" ht="15.75" customHeight="1" x14ac:dyDescent="0.2">
      <c r="O5099" s="27" t="e">
        <f t="shared" si="160"/>
        <v>#DIV/0!</v>
      </c>
    </row>
    <row r="5100" spans="15:15" ht="15.75" customHeight="1" x14ac:dyDescent="0.2">
      <c r="O5100" s="27" t="e">
        <f t="shared" si="160"/>
        <v>#DIV/0!</v>
      </c>
    </row>
    <row r="5101" spans="15:15" ht="15.75" customHeight="1" x14ac:dyDescent="0.2">
      <c r="O5101" s="27" t="e">
        <f t="shared" si="160"/>
        <v>#DIV/0!</v>
      </c>
    </row>
    <row r="5102" spans="15:15" ht="15.75" customHeight="1" x14ac:dyDescent="0.2">
      <c r="O5102" s="27" t="e">
        <f t="shared" si="160"/>
        <v>#DIV/0!</v>
      </c>
    </row>
    <row r="5103" spans="15:15" ht="15.75" customHeight="1" x14ac:dyDescent="0.2">
      <c r="O5103" s="27" t="e">
        <f t="shared" si="160"/>
        <v>#DIV/0!</v>
      </c>
    </row>
    <row r="5104" spans="15:15" ht="15.75" customHeight="1" x14ac:dyDescent="0.2">
      <c r="O5104" s="27" t="e">
        <f t="shared" si="160"/>
        <v>#DIV/0!</v>
      </c>
    </row>
    <row r="5105" spans="15:15" ht="15.75" customHeight="1" x14ac:dyDescent="0.2">
      <c r="O5105" s="27" t="e">
        <f t="shared" si="160"/>
        <v>#DIV/0!</v>
      </c>
    </row>
    <row r="5106" spans="15:15" ht="15.75" customHeight="1" x14ac:dyDescent="0.2">
      <c r="O5106" s="27" t="e">
        <f t="shared" si="160"/>
        <v>#DIV/0!</v>
      </c>
    </row>
    <row r="5107" spans="15:15" ht="15.75" customHeight="1" x14ac:dyDescent="0.2">
      <c r="O5107" s="27" t="e">
        <f t="shared" si="160"/>
        <v>#DIV/0!</v>
      </c>
    </row>
    <row r="5108" spans="15:15" ht="15.75" customHeight="1" x14ac:dyDescent="0.2">
      <c r="O5108" s="27" t="e">
        <f t="shared" si="160"/>
        <v>#DIV/0!</v>
      </c>
    </row>
    <row r="5109" spans="15:15" ht="15.75" customHeight="1" x14ac:dyDescent="0.2">
      <c r="O5109" s="27" t="e">
        <f t="shared" si="160"/>
        <v>#DIV/0!</v>
      </c>
    </row>
    <row r="5110" spans="15:15" ht="15.75" customHeight="1" x14ac:dyDescent="0.2">
      <c r="O5110" s="27" t="e">
        <f t="shared" si="160"/>
        <v>#DIV/0!</v>
      </c>
    </row>
    <row r="5111" spans="15:15" ht="15.75" customHeight="1" x14ac:dyDescent="0.2">
      <c r="O5111" s="27" t="e">
        <f t="shared" si="160"/>
        <v>#DIV/0!</v>
      </c>
    </row>
    <row r="5112" spans="15:15" ht="15.75" customHeight="1" x14ac:dyDescent="0.2">
      <c r="O5112" s="27" t="e">
        <f t="shared" si="160"/>
        <v>#DIV/0!</v>
      </c>
    </row>
    <row r="5113" spans="15:15" ht="15.75" customHeight="1" x14ac:dyDescent="0.2">
      <c r="O5113" s="27" t="e">
        <f t="shared" si="160"/>
        <v>#DIV/0!</v>
      </c>
    </row>
    <row r="5114" spans="15:15" ht="15.75" customHeight="1" x14ac:dyDescent="0.2">
      <c r="O5114" s="27" t="e">
        <f t="shared" si="160"/>
        <v>#DIV/0!</v>
      </c>
    </row>
    <row r="5115" spans="15:15" ht="15.75" customHeight="1" x14ac:dyDescent="0.2">
      <c r="O5115" s="27" t="e">
        <f t="shared" si="160"/>
        <v>#DIV/0!</v>
      </c>
    </row>
    <row r="5116" spans="15:15" ht="15.75" customHeight="1" x14ac:dyDescent="0.2">
      <c r="O5116" s="27" t="e">
        <f t="shared" si="160"/>
        <v>#DIV/0!</v>
      </c>
    </row>
    <row r="5117" spans="15:15" ht="15.75" customHeight="1" x14ac:dyDescent="0.2">
      <c r="O5117" s="27" t="e">
        <f t="shared" si="160"/>
        <v>#DIV/0!</v>
      </c>
    </row>
    <row r="5118" spans="15:15" ht="15.75" customHeight="1" x14ac:dyDescent="0.2">
      <c r="O5118" s="27" t="e">
        <f t="shared" si="160"/>
        <v>#DIV/0!</v>
      </c>
    </row>
    <row r="5119" spans="15:15" ht="15.75" customHeight="1" x14ac:dyDescent="0.2">
      <c r="O5119" s="27" t="e">
        <f t="shared" si="160"/>
        <v>#DIV/0!</v>
      </c>
    </row>
    <row r="5120" spans="15:15" ht="15.75" customHeight="1" x14ac:dyDescent="0.2">
      <c r="O5120" s="27" t="e">
        <f t="shared" si="160"/>
        <v>#DIV/0!</v>
      </c>
    </row>
    <row r="5121" spans="15:15" ht="15.75" customHeight="1" x14ac:dyDescent="0.2">
      <c r="O5121" s="27" t="e">
        <f t="shared" si="160"/>
        <v>#DIV/0!</v>
      </c>
    </row>
    <row r="5122" spans="15:15" ht="15.75" customHeight="1" x14ac:dyDescent="0.2">
      <c r="O5122" s="27" t="e">
        <f t="shared" si="160"/>
        <v>#DIV/0!</v>
      </c>
    </row>
    <row r="5123" spans="15:15" ht="15.75" customHeight="1" x14ac:dyDescent="0.2">
      <c r="O5123" s="27" t="e">
        <f t="shared" ref="O5123:O5186" si="161">(E5123-F5123)/E5123</f>
        <v>#DIV/0!</v>
      </c>
    </row>
    <row r="5124" spans="15:15" ht="15.75" customHeight="1" x14ac:dyDescent="0.2">
      <c r="O5124" s="27" t="e">
        <f t="shared" si="161"/>
        <v>#DIV/0!</v>
      </c>
    </row>
    <row r="5125" spans="15:15" ht="15.75" customHeight="1" x14ac:dyDescent="0.2">
      <c r="O5125" s="27" t="e">
        <f t="shared" si="161"/>
        <v>#DIV/0!</v>
      </c>
    </row>
    <row r="5126" spans="15:15" ht="15.75" customHeight="1" x14ac:dyDescent="0.2">
      <c r="O5126" s="27" t="e">
        <f t="shared" si="161"/>
        <v>#DIV/0!</v>
      </c>
    </row>
    <row r="5127" spans="15:15" ht="15.75" customHeight="1" x14ac:dyDescent="0.2">
      <c r="O5127" s="27" t="e">
        <f t="shared" si="161"/>
        <v>#DIV/0!</v>
      </c>
    </row>
    <row r="5128" spans="15:15" ht="15.75" customHeight="1" x14ac:dyDescent="0.2">
      <c r="O5128" s="27" t="e">
        <f t="shared" si="161"/>
        <v>#DIV/0!</v>
      </c>
    </row>
    <row r="5129" spans="15:15" ht="15.75" customHeight="1" x14ac:dyDescent="0.2">
      <c r="O5129" s="27" t="e">
        <f t="shared" si="161"/>
        <v>#DIV/0!</v>
      </c>
    </row>
    <row r="5130" spans="15:15" ht="15.75" customHeight="1" x14ac:dyDescent="0.2">
      <c r="O5130" s="27" t="e">
        <f t="shared" si="161"/>
        <v>#DIV/0!</v>
      </c>
    </row>
    <row r="5131" spans="15:15" ht="15.75" customHeight="1" x14ac:dyDescent="0.2">
      <c r="O5131" s="27" t="e">
        <f t="shared" si="161"/>
        <v>#DIV/0!</v>
      </c>
    </row>
    <row r="5132" spans="15:15" ht="15.75" customHeight="1" x14ac:dyDescent="0.2">
      <c r="O5132" s="27" t="e">
        <f t="shared" si="161"/>
        <v>#DIV/0!</v>
      </c>
    </row>
    <row r="5133" spans="15:15" ht="15.75" customHeight="1" x14ac:dyDescent="0.2">
      <c r="O5133" s="27" t="e">
        <f t="shared" si="161"/>
        <v>#DIV/0!</v>
      </c>
    </row>
    <row r="5134" spans="15:15" ht="15.75" customHeight="1" x14ac:dyDescent="0.2">
      <c r="O5134" s="27" t="e">
        <f t="shared" si="161"/>
        <v>#DIV/0!</v>
      </c>
    </row>
    <row r="5135" spans="15:15" ht="15.75" customHeight="1" x14ac:dyDescent="0.2">
      <c r="O5135" s="27" t="e">
        <f t="shared" si="161"/>
        <v>#DIV/0!</v>
      </c>
    </row>
    <row r="5136" spans="15:15" ht="15.75" customHeight="1" x14ac:dyDescent="0.2">
      <c r="O5136" s="27" t="e">
        <f t="shared" si="161"/>
        <v>#DIV/0!</v>
      </c>
    </row>
    <row r="5137" spans="15:15" ht="15.75" customHeight="1" x14ac:dyDescent="0.2">
      <c r="O5137" s="27" t="e">
        <f t="shared" si="161"/>
        <v>#DIV/0!</v>
      </c>
    </row>
    <row r="5138" spans="15:15" ht="15.75" customHeight="1" x14ac:dyDescent="0.2">
      <c r="O5138" s="27" t="e">
        <f t="shared" si="161"/>
        <v>#DIV/0!</v>
      </c>
    </row>
    <row r="5139" spans="15:15" ht="15.75" customHeight="1" x14ac:dyDescent="0.2">
      <c r="O5139" s="27" t="e">
        <f t="shared" si="161"/>
        <v>#DIV/0!</v>
      </c>
    </row>
    <row r="5140" spans="15:15" ht="15.75" customHeight="1" x14ac:dyDescent="0.2">
      <c r="O5140" s="27" t="e">
        <f t="shared" si="161"/>
        <v>#DIV/0!</v>
      </c>
    </row>
    <row r="5141" spans="15:15" ht="15.75" customHeight="1" x14ac:dyDescent="0.2">
      <c r="O5141" s="27" t="e">
        <f t="shared" si="161"/>
        <v>#DIV/0!</v>
      </c>
    </row>
    <row r="5142" spans="15:15" ht="15.75" customHeight="1" x14ac:dyDescent="0.2">
      <c r="O5142" s="27" t="e">
        <f t="shared" si="161"/>
        <v>#DIV/0!</v>
      </c>
    </row>
    <row r="5143" spans="15:15" ht="15.75" customHeight="1" x14ac:dyDescent="0.2">
      <c r="O5143" s="27" t="e">
        <f t="shared" si="161"/>
        <v>#DIV/0!</v>
      </c>
    </row>
    <row r="5144" spans="15:15" ht="15.75" customHeight="1" x14ac:dyDescent="0.2">
      <c r="O5144" s="27" t="e">
        <f t="shared" si="161"/>
        <v>#DIV/0!</v>
      </c>
    </row>
    <row r="5145" spans="15:15" ht="15.75" customHeight="1" x14ac:dyDescent="0.2">
      <c r="O5145" s="27" t="e">
        <f t="shared" si="161"/>
        <v>#DIV/0!</v>
      </c>
    </row>
    <row r="5146" spans="15:15" ht="15.75" customHeight="1" x14ac:dyDescent="0.2">
      <c r="O5146" s="27" t="e">
        <f t="shared" si="161"/>
        <v>#DIV/0!</v>
      </c>
    </row>
    <row r="5147" spans="15:15" ht="15.75" customHeight="1" x14ac:dyDescent="0.2">
      <c r="O5147" s="27" t="e">
        <f t="shared" si="161"/>
        <v>#DIV/0!</v>
      </c>
    </row>
    <row r="5148" spans="15:15" ht="15.75" customHeight="1" x14ac:dyDescent="0.2">
      <c r="O5148" s="27" t="e">
        <f t="shared" si="161"/>
        <v>#DIV/0!</v>
      </c>
    </row>
    <row r="5149" spans="15:15" ht="15.75" customHeight="1" x14ac:dyDescent="0.2">
      <c r="O5149" s="27" t="e">
        <f t="shared" si="161"/>
        <v>#DIV/0!</v>
      </c>
    </row>
    <row r="5150" spans="15:15" ht="15.75" customHeight="1" x14ac:dyDescent="0.2">
      <c r="O5150" s="27" t="e">
        <f t="shared" si="161"/>
        <v>#DIV/0!</v>
      </c>
    </row>
    <row r="5151" spans="15:15" ht="15.75" customHeight="1" x14ac:dyDescent="0.2">
      <c r="O5151" s="27" t="e">
        <f t="shared" si="161"/>
        <v>#DIV/0!</v>
      </c>
    </row>
    <row r="5152" spans="15:15" ht="15.75" customHeight="1" x14ac:dyDescent="0.2">
      <c r="O5152" s="27" t="e">
        <f t="shared" si="161"/>
        <v>#DIV/0!</v>
      </c>
    </row>
    <row r="5153" spans="15:15" ht="15.75" customHeight="1" x14ac:dyDescent="0.2">
      <c r="O5153" s="27" t="e">
        <f t="shared" si="161"/>
        <v>#DIV/0!</v>
      </c>
    </row>
    <row r="5154" spans="15:15" ht="15.75" customHeight="1" x14ac:dyDescent="0.2">
      <c r="O5154" s="27" t="e">
        <f t="shared" si="161"/>
        <v>#DIV/0!</v>
      </c>
    </row>
    <row r="5155" spans="15:15" ht="15.75" customHeight="1" x14ac:dyDescent="0.2">
      <c r="O5155" s="27" t="e">
        <f t="shared" si="161"/>
        <v>#DIV/0!</v>
      </c>
    </row>
    <row r="5156" spans="15:15" ht="15.75" customHeight="1" x14ac:dyDescent="0.2">
      <c r="O5156" s="27" t="e">
        <f t="shared" si="161"/>
        <v>#DIV/0!</v>
      </c>
    </row>
    <row r="5157" spans="15:15" ht="15.75" customHeight="1" x14ac:dyDescent="0.2">
      <c r="O5157" s="27" t="e">
        <f t="shared" si="161"/>
        <v>#DIV/0!</v>
      </c>
    </row>
    <row r="5158" spans="15:15" ht="15.75" customHeight="1" x14ac:dyDescent="0.2">
      <c r="O5158" s="27" t="e">
        <f t="shared" si="161"/>
        <v>#DIV/0!</v>
      </c>
    </row>
    <row r="5159" spans="15:15" ht="15.75" customHeight="1" x14ac:dyDescent="0.2">
      <c r="O5159" s="27" t="e">
        <f t="shared" si="161"/>
        <v>#DIV/0!</v>
      </c>
    </row>
    <row r="5160" spans="15:15" ht="15.75" customHeight="1" x14ac:dyDescent="0.2">
      <c r="O5160" s="27" t="e">
        <f t="shared" si="161"/>
        <v>#DIV/0!</v>
      </c>
    </row>
    <row r="5161" spans="15:15" ht="15.75" customHeight="1" x14ac:dyDescent="0.2">
      <c r="O5161" s="27" t="e">
        <f t="shared" si="161"/>
        <v>#DIV/0!</v>
      </c>
    </row>
    <row r="5162" spans="15:15" ht="15.75" customHeight="1" x14ac:dyDescent="0.2">
      <c r="O5162" s="27" t="e">
        <f t="shared" si="161"/>
        <v>#DIV/0!</v>
      </c>
    </row>
    <row r="5163" spans="15:15" ht="15.75" customHeight="1" x14ac:dyDescent="0.2">
      <c r="O5163" s="27" t="e">
        <f t="shared" si="161"/>
        <v>#DIV/0!</v>
      </c>
    </row>
    <row r="5164" spans="15:15" ht="15.75" customHeight="1" x14ac:dyDescent="0.2">
      <c r="O5164" s="27" t="e">
        <f t="shared" si="161"/>
        <v>#DIV/0!</v>
      </c>
    </row>
    <row r="5165" spans="15:15" ht="15.75" customHeight="1" x14ac:dyDescent="0.2">
      <c r="O5165" s="27" t="e">
        <f t="shared" si="161"/>
        <v>#DIV/0!</v>
      </c>
    </row>
    <row r="5166" spans="15:15" ht="15.75" customHeight="1" x14ac:dyDescent="0.2">
      <c r="O5166" s="27" t="e">
        <f t="shared" si="161"/>
        <v>#DIV/0!</v>
      </c>
    </row>
    <row r="5167" spans="15:15" ht="15.75" customHeight="1" x14ac:dyDescent="0.2">
      <c r="O5167" s="27" t="e">
        <f t="shared" si="161"/>
        <v>#DIV/0!</v>
      </c>
    </row>
    <row r="5168" spans="15:15" ht="15.75" customHeight="1" x14ac:dyDescent="0.2">
      <c r="O5168" s="27" t="e">
        <f t="shared" si="161"/>
        <v>#DIV/0!</v>
      </c>
    </row>
    <row r="5169" spans="15:15" ht="15.75" customHeight="1" x14ac:dyDescent="0.2">
      <c r="O5169" s="27" t="e">
        <f t="shared" si="161"/>
        <v>#DIV/0!</v>
      </c>
    </row>
    <row r="5170" spans="15:15" ht="15.75" customHeight="1" x14ac:dyDescent="0.2">
      <c r="O5170" s="27" t="e">
        <f t="shared" si="161"/>
        <v>#DIV/0!</v>
      </c>
    </row>
    <row r="5171" spans="15:15" ht="15.75" customHeight="1" x14ac:dyDescent="0.2">
      <c r="O5171" s="27" t="e">
        <f t="shared" si="161"/>
        <v>#DIV/0!</v>
      </c>
    </row>
    <row r="5172" spans="15:15" ht="15.75" customHeight="1" x14ac:dyDescent="0.2">
      <c r="O5172" s="27" t="e">
        <f t="shared" si="161"/>
        <v>#DIV/0!</v>
      </c>
    </row>
    <row r="5173" spans="15:15" ht="15.75" customHeight="1" x14ac:dyDescent="0.2">
      <c r="O5173" s="27" t="e">
        <f t="shared" si="161"/>
        <v>#DIV/0!</v>
      </c>
    </row>
    <row r="5174" spans="15:15" ht="15.75" customHeight="1" x14ac:dyDescent="0.2">
      <c r="O5174" s="27" t="e">
        <f t="shared" si="161"/>
        <v>#DIV/0!</v>
      </c>
    </row>
    <row r="5175" spans="15:15" ht="15.75" customHeight="1" x14ac:dyDescent="0.2">
      <c r="O5175" s="27" t="e">
        <f t="shared" si="161"/>
        <v>#DIV/0!</v>
      </c>
    </row>
    <row r="5176" spans="15:15" ht="15.75" customHeight="1" x14ac:dyDescent="0.2">
      <c r="O5176" s="27" t="e">
        <f t="shared" si="161"/>
        <v>#DIV/0!</v>
      </c>
    </row>
    <row r="5177" spans="15:15" ht="15.75" customHeight="1" x14ac:dyDescent="0.2">
      <c r="O5177" s="27" t="e">
        <f t="shared" si="161"/>
        <v>#DIV/0!</v>
      </c>
    </row>
    <row r="5178" spans="15:15" ht="15.75" customHeight="1" x14ac:dyDescent="0.2">
      <c r="O5178" s="27" t="e">
        <f t="shared" si="161"/>
        <v>#DIV/0!</v>
      </c>
    </row>
    <row r="5179" spans="15:15" ht="15.75" customHeight="1" x14ac:dyDescent="0.2">
      <c r="O5179" s="27" t="e">
        <f t="shared" si="161"/>
        <v>#DIV/0!</v>
      </c>
    </row>
    <row r="5180" spans="15:15" ht="15.75" customHeight="1" x14ac:dyDescent="0.2">
      <c r="O5180" s="27" t="e">
        <f t="shared" si="161"/>
        <v>#DIV/0!</v>
      </c>
    </row>
    <row r="5181" spans="15:15" ht="15.75" customHeight="1" x14ac:dyDescent="0.2">
      <c r="O5181" s="27" t="e">
        <f t="shared" si="161"/>
        <v>#DIV/0!</v>
      </c>
    </row>
    <row r="5182" spans="15:15" ht="15.75" customHeight="1" x14ac:dyDescent="0.2">
      <c r="O5182" s="27" t="e">
        <f t="shared" si="161"/>
        <v>#DIV/0!</v>
      </c>
    </row>
    <row r="5183" spans="15:15" ht="15.75" customHeight="1" x14ac:dyDescent="0.2">
      <c r="O5183" s="27" t="e">
        <f t="shared" si="161"/>
        <v>#DIV/0!</v>
      </c>
    </row>
    <row r="5184" spans="15:15" ht="15.75" customHeight="1" x14ac:dyDescent="0.2">
      <c r="O5184" s="27" t="e">
        <f t="shared" si="161"/>
        <v>#DIV/0!</v>
      </c>
    </row>
    <row r="5185" spans="15:15" ht="15.75" customHeight="1" x14ac:dyDescent="0.2">
      <c r="O5185" s="27" t="e">
        <f t="shared" si="161"/>
        <v>#DIV/0!</v>
      </c>
    </row>
    <row r="5186" spans="15:15" ht="15.75" customHeight="1" x14ac:dyDescent="0.2">
      <c r="O5186" s="27" t="e">
        <f t="shared" si="161"/>
        <v>#DIV/0!</v>
      </c>
    </row>
    <row r="5187" spans="15:15" ht="15.75" customHeight="1" x14ac:dyDescent="0.2">
      <c r="O5187" s="27" t="e">
        <f t="shared" ref="O5187:O5250" si="162">(E5187-F5187)/E5187</f>
        <v>#DIV/0!</v>
      </c>
    </row>
    <row r="5188" spans="15:15" ht="15.75" customHeight="1" x14ac:dyDescent="0.2">
      <c r="O5188" s="27" t="e">
        <f t="shared" si="162"/>
        <v>#DIV/0!</v>
      </c>
    </row>
    <row r="5189" spans="15:15" ht="15.75" customHeight="1" x14ac:dyDescent="0.2">
      <c r="O5189" s="27" t="e">
        <f t="shared" si="162"/>
        <v>#DIV/0!</v>
      </c>
    </row>
    <row r="5190" spans="15:15" ht="15.75" customHeight="1" x14ac:dyDescent="0.2">
      <c r="O5190" s="27" t="e">
        <f t="shared" si="162"/>
        <v>#DIV/0!</v>
      </c>
    </row>
    <row r="5191" spans="15:15" ht="15.75" customHeight="1" x14ac:dyDescent="0.2">
      <c r="O5191" s="27" t="e">
        <f t="shared" si="162"/>
        <v>#DIV/0!</v>
      </c>
    </row>
    <row r="5192" spans="15:15" ht="15.75" customHeight="1" x14ac:dyDescent="0.2">
      <c r="O5192" s="27" t="e">
        <f t="shared" si="162"/>
        <v>#DIV/0!</v>
      </c>
    </row>
    <row r="5193" spans="15:15" ht="15.75" customHeight="1" x14ac:dyDescent="0.2">
      <c r="O5193" s="27" t="e">
        <f t="shared" si="162"/>
        <v>#DIV/0!</v>
      </c>
    </row>
    <row r="5194" spans="15:15" ht="15.75" customHeight="1" x14ac:dyDescent="0.2">
      <c r="O5194" s="27" t="e">
        <f t="shared" si="162"/>
        <v>#DIV/0!</v>
      </c>
    </row>
    <row r="5195" spans="15:15" ht="15.75" customHeight="1" x14ac:dyDescent="0.2">
      <c r="O5195" s="27" t="e">
        <f t="shared" si="162"/>
        <v>#DIV/0!</v>
      </c>
    </row>
    <row r="5196" spans="15:15" ht="15.75" customHeight="1" x14ac:dyDescent="0.2">
      <c r="O5196" s="27" t="e">
        <f t="shared" si="162"/>
        <v>#DIV/0!</v>
      </c>
    </row>
    <row r="5197" spans="15:15" ht="15.75" customHeight="1" x14ac:dyDescent="0.2">
      <c r="O5197" s="27" t="e">
        <f t="shared" si="162"/>
        <v>#DIV/0!</v>
      </c>
    </row>
    <row r="5198" spans="15:15" ht="15.75" customHeight="1" x14ac:dyDescent="0.2">
      <c r="O5198" s="27" t="e">
        <f t="shared" si="162"/>
        <v>#DIV/0!</v>
      </c>
    </row>
    <row r="5199" spans="15:15" ht="15.75" customHeight="1" x14ac:dyDescent="0.2">
      <c r="O5199" s="27" t="e">
        <f t="shared" si="162"/>
        <v>#DIV/0!</v>
      </c>
    </row>
    <row r="5200" spans="15:15" ht="15.75" customHeight="1" x14ac:dyDescent="0.2">
      <c r="O5200" s="27" t="e">
        <f t="shared" si="162"/>
        <v>#DIV/0!</v>
      </c>
    </row>
    <row r="5201" spans="15:15" ht="15.75" customHeight="1" x14ac:dyDescent="0.2">
      <c r="O5201" s="27" t="e">
        <f t="shared" si="162"/>
        <v>#DIV/0!</v>
      </c>
    </row>
    <row r="5202" spans="15:15" ht="15.75" customHeight="1" x14ac:dyDescent="0.2">
      <c r="O5202" s="27" t="e">
        <f t="shared" si="162"/>
        <v>#DIV/0!</v>
      </c>
    </row>
    <row r="5203" spans="15:15" ht="15.75" customHeight="1" x14ac:dyDescent="0.2">
      <c r="O5203" s="27" t="e">
        <f t="shared" si="162"/>
        <v>#DIV/0!</v>
      </c>
    </row>
    <row r="5204" spans="15:15" ht="15.75" customHeight="1" x14ac:dyDescent="0.2">
      <c r="O5204" s="27" t="e">
        <f t="shared" si="162"/>
        <v>#DIV/0!</v>
      </c>
    </row>
    <row r="5205" spans="15:15" ht="15.75" customHeight="1" x14ac:dyDescent="0.2">
      <c r="O5205" s="27" t="e">
        <f t="shared" si="162"/>
        <v>#DIV/0!</v>
      </c>
    </row>
    <row r="5206" spans="15:15" ht="15.75" customHeight="1" x14ac:dyDescent="0.2">
      <c r="O5206" s="27" t="e">
        <f t="shared" si="162"/>
        <v>#DIV/0!</v>
      </c>
    </row>
    <row r="5207" spans="15:15" ht="15.75" customHeight="1" x14ac:dyDescent="0.2">
      <c r="O5207" s="27" t="e">
        <f t="shared" si="162"/>
        <v>#DIV/0!</v>
      </c>
    </row>
    <row r="5208" spans="15:15" ht="15.75" customHeight="1" x14ac:dyDescent="0.2">
      <c r="O5208" s="27" t="e">
        <f t="shared" si="162"/>
        <v>#DIV/0!</v>
      </c>
    </row>
    <row r="5209" spans="15:15" ht="15.75" customHeight="1" x14ac:dyDescent="0.2">
      <c r="O5209" s="27" t="e">
        <f t="shared" si="162"/>
        <v>#DIV/0!</v>
      </c>
    </row>
    <row r="5210" spans="15:15" ht="15.75" customHeight="1" x14ac:dyDescent="0.2">
      <c r="O5210" s="27" t="e">
        <f t="shared" si="162"/>
        <v>#DIV/0!</v>
      </c>
    </row>
    <row r="5211" spans="15:15" ht="15.75" customHeight="1" x14ac:dyDescent="0.2">
      <c r="O5211" s="27" t="e">
        <f t="shared" si="162"/>
        <v>#DIV/0!</v>
      </c>
    </row>
    <row r="5212" spans="15:15" ht="15.75" customHeight="1" x14ac:dyDescent="0.2">
      <c r="O5212" s="27" t="e">
        <f t="shared" si="162"/>
        <v>#DIV/0!</v>
      </c>
    </row>
    <row r="5213" spans="15:15" ht="15.75" customHeight="1" x14ac:dyDescent="0.2">
      <c r="O5213" s="27" t="e">
        <f t="shared" si="162"/>
        <v>#DIV/0!</v>
      </c>
    </row>
    <row r="5214" spans="15:15" ht="15.75" customHeight="1" x14ac:dyDescent="0.2">
      <c r="O5214" s="27" t="e">
        <f t="shared" si="162"/>
        <v>#DIV/0!</v>
      </c>
    </row>
    <row r="5215" spans="15:15" ht="15.75" customHeight="1" x14ac:dyDescent="0.2">
      <c r="O5215" s="27" t="e">
        <f t="shared" si="162"/>
        <v>#DIV/0!</v>
      </c>
    </row>
    <row r="5216" spans="15:15" ht="15.75" customHeight="1" x14ac:dyDescent="0.2">
      <c r="O5216" s="27" t="e">
        <f t="shared" si="162"/>
        <v>#DIV/0!</v>
      </c>
    </row>
    <row r="5217" spans="15:15" ht="15.75" customHeight="1" x14ac:dyDescent="0.2">
      <c r="O5217" s="27" t="e">
        <f t="shared" si="162"/>
        <v>#DIV/0!</v>
      </c>
    </row>
    <row r="5218" spans="15:15" ht="15.75" customHeight="1" x14ac:dyDescent="0.2">
      <c r="O5218" s="27" t="e">
        <f t="shared" si="162"/>
        <v>#DIV/0!</v>
      </c>
    </row>
    <row r="5219" spans="15:15" ht="15.75" customHeight="1" x14ac:dyDescent="0.2">
      <c r="O5219" s="27" t="e">
        <f t="shared" si="162"/>
        <v>#DIV/0!</v>
      </c>
    </row>
    <row r="5220" spans="15:15" ht="15.75" customHeight="1" x14ac:dyDescent="0.2">
      <c r="O5220" s="27" t="e">
        <f t="shared" si="162"/>
        <v>#DIV/0!</v>
      </c>
    </row>
    <row r="5221" spans="15:15" ht="15.75" customHeight="1" x14ac:dyDescent="0.2">
      <c r="O5221" s="27" t="e">
        <f t="shared" si="162"/>
        <v>#DIV/0!</v>
      </c>
    </row>
    <row r="5222" spans="15:15" ht="15.75" customHeight="1" x14ac:dyDescent="0.2">
      <c r="O5222" s="27" t="e">
        <f t="shared" si="162"/>
        <v>#DIV/0!</v>
      </c>
    </row>
    <row r="5223" spans="15:15" ht="15.75" customHeight="1" x14ac:dyDescent="0.2">
      <c r="O5223" s="27" t="e">
        <f t="shared" si="162"/>
        <v>#DIV/0!</v>
      </c>
    </row>
    <row r="5224" spans="15:15" ht="15.75" customHeight="1" x14ac:dyDescent="0.2">
      <c r="O5224" s="27" t="e">
        <f t="shared" si="162"/>
        <v>#DIV/0!</v>
      </c>
    </row>
    <row r="5225" spans="15:15" ht="15.75" customHeight="1" x14ac:dyDescent="0.2">
      <c r="O5225" s="27" t="e">
        <f t="shared" si="162"/>
        <v>#DIV/0!</v>
      </c>
    </row>
    <row r="5226" spans="15:15" ht="15.75" customHeight="1" x14ac:dyDescent="0.2">
      <c r="O5226" s="27" t="e">
        <f t="shared" si="162"/>
        <v>#DIV/0!</v>
      </c>
    </row>
    <row r="5227" spans="15:15" ht="15.75" customHeight="1" x14ac:dyDescent="0.2">
      <c r="O5227" s="27" t="e">
        <f t="shared" si="162"/>
        <v>#DIV/0!</v>
      </c>
    </row>
    <row r="5228" spans="15:15" ht="15.75" customHeight="1" x14ac:dyDescent="0.2">
      <c r="O5228" s="27" t="e">
        <f t="shared" si="162"/>
        <v>#DIV/0!</v>
      </c>
    </row>
    <row r="5229" spans="15:15" ht="15.75" customHeight="1" x14ac:dyDescent="0.2">
      <c r="O5229" s="27" t="e">
        <f t="shared" si="162"/>
        <v>#DIV/0!</v>
      </c>
    </row>
    <row r="5230" spans="15:15" ht="15.75" customHeight="1" x14ac:dyDescent="0.2">
      <c r="O5230" s="27" t="e">
        <f t="shared" si="162"/>
        <v>#DIV/0!</v>
      </c>
    </row>
    <row r="5231" spans="15:15" ht="15.75" customHeight="1" x14ac:dyDescent="0.2">
      <c r="O5231" s="27" t="e">
        <f t="shared" si="162"/>
        <v>#DIV/0!</v>
      </c>
    </row>
    <row r="5232" spans="15:15" ht="15.75" customHeight="1" x14ac:dyDescent="0.2">
      <c r="O5232" s="27" t="e">
        <f t="shared" si="162"/>
        <v>#DIV/0!</v>
      </c>
    </row>
    <row r="5233" spans="15:15" ht="15.75" customHeight="1" x14ac:dyDescent="0.2">
      <c r="O5233" s="27" t="e">
        <f t="shared" si="162"/>
        <v>#DIV/0!</v>
      </c>
    </row>
    <row r="5234" spans="15:15" ht="15.75" customHeight="1" x14ac:dyDescent="0.2">
      <c r="O5234" s="27" t="e">
        <f t="shared" si="162"/>
        <v>#DIV/0!</v>
      </c>
    </row>
    <row r="5235" spans="15:15" ht="15.75" customHeight="1" x14ac:dyDescent="0.2">
      <c r="O5235" s="27" t="e">
        <f t="shared" si="162"/>
        <v>#DIV/0!</v>
      </c>
    </row>
    <row r="5236" spans="15:15" ht="15.75" customHeight="1" x14ac:dyDescent="0.2">
      <c r="O5236" s="27" t="e">
        <f t="shared" si="162"/>
        <v>#DIV/0!</v>
      </c>
    </row>
    <row r="5237" spans="15:15" ht="15.75" customHeight="1" x14ac:dyDescent="0.2">
      <c r="O5237" s="27" t="e">
        <f t="shared" si="162"/>
        <v>#DIV/0!</v>
      </c>
    </row>
    <row r="5238" spans="15:15" ht="15.75" customHeight="1" x14ac:dyDescent="0.2">
      <c r="O5238" s="27" t="e">
        <f t="shared" si="162"/>
        <v>#DIV/0!</v>
      </c>
    </row>
    <row r="5239" spans="15:15" ht="15.75" customHeight="1" x14ac:dyDescent="0.2">
      <c r="O5239" s="27" t="e">
        <f t="shared" si="162"/>
        <v>#DIV/0!</v>
      </c>
    </row>
    <row r="5240" spans="15:15" ht="15.75" customHeight="1" x14ac:dyDescent="0.2">
      <c r="O5240" s="27" t="e">
        <f t="shared" si="162"/>
        <v>#DIV/0!</v>
      </c>
    </row>
    <row r="5241" spans="15:15" ht="15.75" customHeight="1" x14ac:dyDescent="0.2">
      <c r="O5241" s="27" t="e">
        <f t="shared" si="162"/>
        <v>#DIV/0!</v>
      </c>
    </row>
    <row r="5242" spans="15:15" ht="15.75" customHeight="1" x14ac:dyDescent="0.2">
      <c r="O5242" s="27" t="e">
        <f t="shared" si="162"/>
        <v>#DIV/0!</v>
      </c>
    </row>
    <row r="5243" spans="15:15" ht="15.75" customHeight="1" x14ac:dyDescent="0.2">
      <c r="O5243" s="27" t="e">
        <f t="shared" si="162"/>
        <v>#DIV/0!</v>
      </c>
    </row>
    <row r="5244" spans="15:15" ht="15.75" customHeight="1" x14ac:dyDescent="0.2">
      <c r="O5244" s="27" t="e">
        <f t="shared" si="162"/>
        <v>#DIV/0!</v>
      </c>
    </row>
    <row r="5245" spans="15:15" ht="15.75" customHeight="1" x14ac:dyDescent="0.2">
      <c r="O5245" s="27" t="e">
        <f t="shared" si="162"/>
        <v>#DIV/0!</v>
      </c>
    </row>
    <row r="5246" spans="15:15" ht="15.75" customHeight="1" x14ac:dyDescent="0.2">
      <c r="O5246" s="27" t="e">
        <f t="shared" si="162"/>
        <v>#DIV/0!</v>
      </c>
    </row>
    <row r="5247" spans="15:15" ht="15.75" customHeight="1" x14ac:dyDescent="0.2">
      <c r="O5247" s="27" t="e">
        <f t="shared" si="162"/>
        <v>#DIV/0!</v>
      </c>
    </row>
    <row r="5248" spans="15:15" ht="15.75" customHeight="1" x14ac:dyDescent="0.2">
      <c r="O5248" s="27" t="e">
        <f t="shared" si="162"/>
        <v>#DIV/0!</v>
      </c>
    </row>
    <row r="5249" spans="15:15" ht="15.75" customHeight="1" x14ac:dyDescent="0.2">
      <c r="O5249" s="27" t="e">
        <f t="shared" si="162"/>
        <v>#DIV/0!</v>
      </c>
    </row>
    <row r="5250" spans="15:15" ht="15.75" customHeight="1" x14ac:dyDescent="0.2">
      <c r="O5250" s="27" t="e">
        <f t="shared" si="162"/>
        <v>#DIV/0!</v>
      </c>
    </row>
    <row r="5251" spans="15:15" ht="15.75" customHeight="1" x14ac:dyDescent="0.2">
      <c r="O5251" s="27" t="e">
        <f t="shared" ref="O5251:O5314" si="163">(E5251-F5251)/E5251</f>
        <v>#DIV/0!</v>
      </c>
    </row>
    <row r="5252" spans="15:15" ht="15.75" customHeight="1" x14ac:dyDescent="0.2">
      <c r="O5252" s="27" t="e">
        <f t="shared" si="163"/>
        <v>#DIV/0!</v>
      </c>
    </row>
    <row r="5253" spans="15:15" ht="15.75" customHeight="1" x14ac:dyDescent="0.2">
      <c r="O5253" s="27" t="e">
        <f t="shared" si="163"/>
        <v>#DIV/0!</v>
      </c>
    </row>
    <row r="5254" spans="15:15" ht="15.75" customHeight="1" x14ac:dyDescent="0.2">
      <c r="O5254" s="27" t="e">
        <f t="shared" si="163"/>
        <v>#DIV/0!</v>
      </c>
    </row>
    <row r="5255" spans="15:15" ht="15.75" customHeight="1" x14ac:dyDescent="0.2">
      <c r="O5255" s="27" t="e">
        <f t="shared" si="163"/>
        <v>#DIV/0!</v>
      </c>
    </row>
    <row r="5256" spans="15:15" ht="15.75" customHeight="1" x14ac:dyDescent="0.2">
      <c r="O5256" s="27" t="e">
        <f t="shared" si="163"/>
        <v>#DIV/0!</v>
      </c>
    </row>
    <row r="5257" spans="15:15" ht="15.75" customHeight="1" x14ac:dyDescent="0.2">
      <c r="O5257" s="27" t="e">
        <f t="shared" si="163"/>
        <v>#DIV/0!</v>
      </c>
    </row>
    <row r="5258" spans="15:15" ht="15.75" customHeight="1" x14ac:dyDescent="0.2">
      <c r="O5258" s="27" t="e">
        <f t="shared" si="163"/>
        <v>#DIV/0!</v>
      </c>
    </row>
    <row r="5259" spans="15:15" ht="15.75" customHeight="1" x14ac:dyDescent="0.2">
      <c r="O5259" s="27" t="e">
        <f t="shared" si="163"/>
        <v>#DIV/0!</v>
      </c>
    </row>
    <row r="5260" spans="15:15" ht="15.75" customHeight="1" x14ac:dyDescent="0.2">
      <c r="O5260" s="27" t="e">
        <f t="shared" si="163"/>
        <v>#DIV/0!</v>
      </c>
    </row>
    <row r="5261" spans="15:15" ht="15.75" customHeight="1" x14ac:dyDescent="0.2">
      <c r="O5261" s="27" t="e">
        <f t="shared" si="163"/>
        <v>#DIV/0!</v>
      </c>
    </row>
    <row r="5262" spans="15:15" ht="15.75" customHeight="1" x14ac:dyDescent="0.2">
      <c r="O5262" s="27" t="e">
        <f t="shared" si="163"/>
        <v>#DIV/0!</v>
      </c>
    </row>
    <row r="5263" spans="15:15" ht="15.75" customHeight="1" x14ac:dyDescent="0.2">
      <c r="O5263" s="27" t="e">
        <f t="shared" si="163"/>
        <v>#DIV/0!</v>
      </c>
    </row>
    <row r="5264" spans="15:15" ht="15.75" customHeight="1" x14ac:dyDescent="0.2">
      <c r="O5264" s="27" t="e">
        <f t="shared" si="163"/>
        <v>#DIV/0!</v>
      </c>
    </row>
    <row r="5265" spans="15:15" ht="15.75" customHeight="1" x14ac:dyDescent="0.2">
      <c r="O5265" s="27" t="e">
        <f t="shared" si="163"/>
        <v>#DIV/0!</v>
      </c>
    </row>
    <row r="5266" spans="15:15" ht="15.75" customHeight="1" x14ac:dyDescent="0.2">
      <c r="O5266" s="27" t="e">
        <f t="shared" si="163"/>
        <v>#DIV/0!</v>
      </c>
    </row>
    <row r="5267" spans="15:15" ht="15.75" customHeight="1" x14ac:dyDescent="0.2">
      <c r="O5267" s="27" t="e">
        <f t="shared" si="163"/>
        <v>#DIV/0!</v>
      </c>
    </row>
    <row r="5268" spans="15:15" ht="15.75" customHeight="1" x14ac:dyDescent="0.2">
      <c r="O5268" s="27" t="e">
        <f t="shared" si="163"/>
        <v>#DIV/0!</v>
      </c>
    </row>
    <row r="5269" spans="15:15" ht="15.75" customHeight="1" x14ac:dyDescent="0.2">
      <c r="O5269" s="27" t="e">
        <f t="shared" si="163"/>
        <v>#DIV/0!</v>
      </c>
    </row>
    <row r="5270" spans="15:15" ht="15.75" customHeight="1" x14ac:dyDescent="0.2">
      <c r="O5270" s="27" t="e">
        <f t="shared" si="163"/>
        <v>#DIV/0!</v>
      </c>
    </row>
    <row r="5271" spans="15:15" ht="15.75" customHeight="1" x14ac:dyDescent="0.2">
      <c r="O5271" s="27" t="e">
        <f t="shared" si="163"/>
        <v>#DIV/0!</v>
      </c>
    </row>
    <row r="5272" spans="15:15" ht="15.75" customHeight="1" x14ac:dyDescent="0.2">
      <c r="O5272" s="27" t="e">
        <f t="shared" si="163"/>
        <v>#DIV/0!</v>
      </c>
    </row>
    <row r="5273" spans="15:15" ht="15.75" customHeight="1" x14ac:dyDescent="0.2">
      <c r="O5273" s="27" t="e">
        <f t="shared" si="163"/>
        <v>#DIV/0!</v>
      </c>
    </row>
    <row r="5274" spans="15:15" ht="15.75" customHeight="1" x14ac:dyDescent="0.2">
      <c r="O5274" s="27" t="e">
        <f t="shared" si="163"/>
        <v>#DIV/0!</v>
      </c>
    </row>
    <row r="5275" spans="15:15" ht="15.75" customHeight="1" x14ac:dyDescent="0.2">
      <c r="O5275" s="27" t="e">
        <f t="shared" si="163"/>
        <v>#DIV/0!</v>
      </c>
    </row>
    <row r="5276" spans="15:15" ht="15.75" customHeight="1" x14ac:dyDescent="0.2">
      <c r="O5276" s="27" t="e">
        <f t="shared" si="163"/>
        <v>#DIV/0!</v>
      </c>
    </row>
    <row r="5277" spans="15:15" ht="15.75" customHeight="1" x14ac:dyDescent="0.2">
      <c r="O5277" s="27" t="e">
        <f t="shared" si="163"/>
        <v>#DIV/0!</v>
      </c>
    </row>
    <row r="5278" spans="15:15" ht="15.75" customHeight="1" x14ac:dyDescent="0.2">
      <c r="O5278" s="27" t="e">
        <f t="shared" si="163"/>
        <v>#DIV/0!</v>
      </c>
    </row>
    <row r="5279" spans="15:15" ht="15.75" customHeight="1" x14ac:dyDescent="0.2">
      <c r="O5279" s="27" t="e">
        <f t="shared" si="163"/>
        <v>#DIV/0!</v>
      </c>
    </row>
    <row r="5280" spans="15:15" ht="15.75" customHeight="1" x14ac:dyDescent="0.2">
      <c r="O5280" s="27" t="e">
        <f t="shared" si="163"/>
        <v>#DIV/0!</v>
      </c>
    </row>
    <row r="5281" spans="15:15" ht="15.75" customHeight="1" x14ac:dyDescent="0.2">
      <c r="O5281" s="27" t="e">
        <f t="shared" si="163"/>
        <v>#DIV/0!</v>
      </c>
    </row>
    <row r="5282" spans="15:15" ht="15.75" customHeight="1" x14ac:dyDescent="0.2">
      <c r="O5282" s="27" t="e">
        <f t="shared" si="163"/>
        <v>#DIV/0!</v>
      </c>
    </row>
    <row r="5283" spans="15:15" ht="15.75" customHeight="1" x14ac:dyDescent="0.2">
      <c r="O5283" s="27" t="e">
        <f t="shared" si="163"/>
        <v>#DIV/0!</v>
      </c>
    </row>
    <row r="5284" spans="15:15" ht="15.75" customHeight="1" x14ac:dyDescent="0.2">
      <c r="O5284" s="27" t="e">
        <f t="shared" si="163"/>
        <v>#DIV/0!</v>
      </c>
    </row>
    <row r="5285" spans="15:15" ht="15.75" customHeight="1" x14ac:dyDescent="0.2">
      <c r="O5285" s="27" t="e">
        <f t="shared" si="163"/>
        <v>#DIV/0!</v>
      </c>
    </row>
    <row r="5286" spans="15:15" ht="15.75" customHeight="1" x14ac:dyDescent="0.2">
      <c r="O5286" s="27" t="e">
        <f t="shared" si="163"/>
        <v>#DIV/0!</v>
      </c>
    </row>
    <row r="5287" spans="15:15" ht="15.75" customHeight="1" x14ac:dyDescent="0.2">
      <c r="O5287" s="27" t="e">
        <f t="shared" si="163"/>
        <v>#DIV/0!</v>
      </c>
    </row>
    <row r="5288" spans="15:15" ht="15.75" customHeight="1" x14ac:dyDescent="0.2">
      <c r="O5288" s="27" t="e">
        <f t="shared" si="163"/>
        <v>#DIV/0!</v>
      </c>
    </row>
    <row r="5289" spans="15:15" ht="15.75" customHeight="1" x14ac:dyDescent="0.2">
      <c r="O5289" s="27" t="e">
        <f t="shared" si="163"/>
        <v>#DIV/0!</v>
      </c>
    </row>
    <row r="5290" spans="15:15" ht="15.75" customHeight="1" x14ac:dyDescent="0.2">
      <c r="O5290" s="27" t="e">
        <f t="shared" si="163"/>
        <v>#DIV/0!</v>
      </c>
    </row>
    <row r="5291" spans="15:15" ht="15.75" customHeight="1" x14ac:dyDescent="0.2">
      <c r="O5291" s="27" t="e">
        <f t="shared" si="163"/>
        <v>#DIV/0!</v>
      </c>
    </row>
    <row r="5292" spans="15:15" ht="15.75" customHeight="1" x14ac:dyDescent="0.2">
      <c r="O5292" s="27" t="e">
        <f t="shared" si="163"/>
        <v>#DIV/0!</v>
      </c>
    </row>
    <row r="5293" spans="15:15" ht="15.75" customHeight="1" x14ac:dyDescent="0.2">
      <c r="O5293" s="27" t="e">
        <f t="shared" si="163"/>
        <v>#DIV/0!</v>
      </c>
    </row>
    <row r="5294" spans="15:15" ht="15.75" customHeight="1" x14ac:dyDescent="0.2">
      <c r="O5294" s="27" t="e">
        <f t="shared" si="163"/>
        <v>#DIV/0!</v>
      </c>
    </row>
    <row r="5295" spans="15:15" ht="15.75" customHeight="1" x14ac:dyDescent="0.2">
      <c r="O5295" s="27" t="e">
        <f t="shared" si="163"/>
        <v>#DIV/0!</v>
      </c>
    </row>
    <row r="5296" spans="15:15" ht="15.75" customHeight="1" x14ac:dyDescent="0.2">
      <c r="O5296" s="27" t="e">
        <f t="shared" si="163"/>
        <v>#DIV/0!</v>
      </c>
    </row>
    <row r="5297" spans="15:15" ht="15.75" customHeight="1" x14ac:dyDescent="0.2">
      <c r="O5297" s="27" t="e">
        <f t="shared" si="163"/>
        <v>#DIV/0!</v>
      </c>
    </row>
    <row r="5298" spans="15:15" ht="15.75" customHeight="1" x14ac:dyDescent="0.2">
      <c r="O5298" s="27" t="e">
        <f t="shared" si="163"/>
        <v>#DIV/0!</v>
      </c>
    </row>
    <row r="5299" spans="15:15" ht="15.75" customHeight="1" x14ac:dyDescent="0.2">
      <c r="O5299" s="27" t="e">
        <f t="shared" si="163"/>
        <v>#DIV/0!</v>
      </c>
    </row>
    <row r="5300" spans="15:15" ht="15.75" customHeight="1" x14ac:dyDescent="0.2">
      <c r="O5300" s="27" t="e">
        <f t="shared" si="163"/>
        <v>#DIV/0!</v>
      </c>
    </row>
    <row r="5301" spans="15:15" ht="15.75" customHeight="1" x14ac:dyDescent="0.2">
      <c r="O5301" s="27" t="e">
        <f t="shared" si="163"/>
        <v>#DIV/0!</v>
      </c>
    </row>
    <row r="5302" spans="15:15" ht="15.75" customHeight="1" x14ac:dyDescent="0.2">
      <c r="O5302" s="27" t="e">
        <f t="shared" si="163"/>
        <v>#DIV/0!</v>
      </c>
    </row>
    <row r="5303" spans="15:15" ht="15.75" customHeight="1" x14ac:dyDescent="0.2">
      <c r="O5303" s="27" t="e">
        <f t="shared" si="163"/>
        <v>#DIV/0!</v>
      </c>
    </row>
    <row r="5304" spans="15:15" ht="15.75" customHeight="1" x14ac:dyDescent="0.2">
      <c r="O5304" s="27" t="e">
        <f t="shared" si="163"/>
        <v>#DIV/0!</v>
      </c>
    </row>
    <row r="5305" spans="15:15" ht="15.75" customHeight="1" x14ac:dyDescent="0.2">
      <c r="O5305" s="27" t="e">
        <f t="shared" si="163"/>
        <v>#DIV/0!</v>
      </c>
    </row>
    <row r="5306" spans="15:15" ht="15.75" customHeight="1" x14ac:dyDescent="0.2">
      <c r="O5306" s="27" t="e">
        <f t="shared" si="163"/>
        <v>#DIV/0!</v>
      </c>
    </row>
    <row r="5307" spans="15:15" ht="15.75" customHeight="1" x14ac:dyDescent="0.2">
      <c r="O5307" s="27" t="e">
        <f t="shared" si="163"/>
        <v>#DIV/0!</v>
      </c>
    </row>
    <row r="5308" spans="15:15" ht="15.75" customHeight="1" x14ac:dyDescent="0.2">
      <c r="O5308" s="27" t="e">
        <f t="shared" si="163"/>
        <v>#DIV/0!</v>
      </c>
    </row>
    <row r="5309" spans="15:15" ht="15.75" customHeight="1" x14ac:dyDescent="0.2">
      <c r="O5309" s="27" t="e">
        <f t="shared" si="163"/>
        <v>#DIV/0!</v>
      </c>
    </row>
    <row r="5310" spans="15:15" ht="15.75" customHeight="1" x14ac:dyDescent="0.2">
      <c r="O5310" s="27" t="e">
        <f t="shared" si="163"/>
        <v>#DIV/0!</v>
      </c>
    </row>
    <row r="5311" spans="15:15" ht="15.75" customHeight="1" x14ac:dyDescent="0.2">
      <c r="O5311" s="27" t="e">
        <f t="shared" si="163"/>
        <v>#DIV/0!</v>
      </c>
    </row>
    <row r="5312" spans="15:15" ht="15.75" customHeight="1" x14ac:dyDescent="0.2">
      <c r="O5312" s="27" t="e">
        <f t="shared" si="163"/>
        <v>#DIV/0!</v>
      </c>
    </row>
    <row r="5313" spans="15:15" ht="15.75" customHeight="1" x14ac:dyDescent="0.2">
      <c r="O5313" s="27" t="e">
        <f t="shared" si="163"/>
        <v>#DIV/0!</v>
      </c>
    </row>
    <row r="5314" spans="15:15" ht="15.75" customHeight="1" x14ac:dyDescent="0.2">
      <c r="O5314" s="27" t="e">
        <f t="shared" si="163"/>
        <v>#DIV/0!</v>
      </c>
    </row>
    <row r="5315" spans="15:15" ht="15.75" customHeight="1" x14ac:dyDescent="0.2">
      <c r="O5315" s="27" t="e">
        <f t="shared" ref="O5315:O5378" si="164">(E5315-F5315)/E5315</f>
        <v>#DIV/0!</v>
      </c>
    </row>
    <row r="5316" spans="15:15" ht="15.75" customHeight="1" x14ac:dyDescent="0.2">
      <c r="O5316" s="27" t="e">
        <f t="shared" si="164"/>
        <v>#DIV/0!</v>
      </c>
    </row>
    <row r="5317" spans="15:15" ht="15.75" customHeight="1" x14ac:dyDescent="0.2">
      <c r="O5317" s="27" t="e">
        <f t="shared" si="164"/>
        <v>#DIV/0!</v>
      </c>
    </row>
    <row r="5318" spans="15:15" ht="15.75" customHeight="1" x14ac:dyDescent="0.2">
      <c r="O5318" s="27" t="e">
        <f t="shared" si="164"/>
        <v>#DIV/0!</v>
      </c>
    </row>
    <row r="5319" spans="15:15" ht="15.75" customHeight="1" x14ac:dyDescent="0.2">
      <c r="O5319" s="27" t="e">
        <f t="shared" si="164"/>
        <v>#DIV/0!</v>
      </c>
    </row>
    <row r="5320" spans="15:15" ht="15.75" customHeight="1" x14ac:dyDescent="0.2">
      <c r="O5320" s="27" t="e">
        <f t="shared" si="164"/>
        <v>#DIV/0!</v>
      </c>
    </row>
    <row r="5321" spans="15:15" ht="15.75" customHeight="1" x14ac:dyDescent="0.2">
      <c r="O5321" s="27" t="e">
        <f t="shared" si="164"/>
        <v>#DIV/0!</v>
      </c>
    </row>
    <row r="5322" spans="15:15" ht="15.75" customHeight="1" x14ac:dyDescent="0.2">
      <c r="O5322" s="27" t="e">
        <f t="shared" si="164"/>
        <v>#DIV/0!</v>
      </c>
    </row>
    <row r="5323" spans="15:15" ht="15.75" customHeight="1" x14ac:dyDescent="0.2">
      <c r="O5323" s="27" t="e">
        <f t="shared" si="164"/>
        <v>#DIV/0!</v>
      </c>
    </row>
    <row r="5324" spans="15:15" ht="15.75" customHeight="1" x14ac:dyDescent="0.2">
      <c r="O5324" s="27" t="e">
        <f t="shared" si="164"/>
        <v>#DIV/0!</v>
      </c>
    </row>
    <row r="5325" spans="15:15" ht="15.75" customHeight="1" x14ac:dyDescent="0.2">
      <c r="O5325" s="27" t="e">
        <f t="shared" si="164"/>
        <v>#DIV/0!</v>
      </c>
    </row>
    <row r="5326" spans="15:15" ht="15.75" customHeight="1" x14ac:dyDescent="0.2">
      <c r="O5326" s="27" t="e">
        <f t="shared" si="164"/>
        <v>#DIV/0!</v>
      </c>
    </row>
    <row r="5327" spans="15:15" ht="15.75" customHeight="1" x14ac:dyDescent="0.2">
      <c r="O5327" s="27" t="e">
        <f t="shared" si="164"/>
        <v>#DIV/0!</v>
      </c>
    </row>
    <row r="5328" spans="15:15" ht="15.75" customHeight="1" x14ac:dyDescent="0.2">
      <c r="O5328" s="27" t="e">
        <f t="shared" si="164"/>
        <v>#DIV/0!</v>
      </c>
    </row>
    <row r="5329" spans="15:15" ht="15.75" customHeight="1" x14ac:dyDescent="0.2">
      <c r="O5329" s="27" t="e">
        <f t="shared" si="164"/>
        <v>#DIV/0!</v>
      </c>
    </row>
    <row r="5330" spans="15:15" ht="15.75" customHeight="1" x14ac:dyDescent="0.2">
      <c r="O5330" s="27" t="e">
        <f t="shared" si="164"/>
        <v>#DIV/0!</v>
      </c>
    </row>
    <row r="5331" spans="15:15" ht="15.75" customHeight="1" x14ac:dyDescent="0.2">
      <c r="O5331" s="27" t="e">
        <f t="shared" si="164"/>
        <v>#DIV/0!</v>
      </c>
    </row>
    <row r="5332" spans="15:15" ht="15.75" customHeight="1" x14ac:dyDescent="0.2">
      <c r="O5332" s="27" t="e">
        <f t="shared" si="164"/>
        <v>#DIV/0!</v>
      </c>
    </row>
    <row r="5333" spans="15:15" ht="15.75" customHeight="1" x14ac:dyDescent="0.2">
      <c r="O5333" s="27" t="e">
        <f t="shared" si="164"/>
        <v>#DIV/0!</v>
      </c>
    </row>
    <row r="5334" spans="15:15" ht="15.75" customHeight="1" x14ac:dyDescent="0.2">
      <c r="O5334" s="27" t="e">
        <f t="shared" si="164"/>
        <v>#DIV/0!</v>
      </c>
    </row>
    <row r="5335" spans="15:15" ht="15.75" customHeight="1" x14ac:dyDescent="0.2">
      <c r="O5335" s="27" t="e">
        <f t="shared" si="164"/>
        <v>#DIV/0!</v>
      </c>
    </row>
    <row r="5336" spans="15:15" ht="15.75" customHeight="1" x14ac:dyDescent="0.2">
      <c r="O5336" s="27" t="e">
        <f t="shared" si="164"/>
        <v>#DIV/0!</v>
      </c>
    </row>
    <row r="5337" spans="15:15" ht="15.75" customHeight="1" x14ac:dyDescent="0.2">
      <c r="O5337" s="27" t="e">
        <f t="shared" si="164"/>
        <v>#DIV/0!</v>
      </c>
    </row>
    <row r="5338" spans="15:15" ht="15.75" customHeight="1" x14ac:dyDescent="0.2">
      <c r="O5338" s="27" t="e">
        <f t="shared" si="164"/>
        <v>#DIV/0!</v>
      </c>
    </row>
    <row r="5339" spans="15:15" ht="15.75" customHeight="1" x14ac:dyDescent="0.2">
      <c r="O5339" s="27" t="e">
        <f t="shared" si="164"/>
        <v>#DIV/0!</v>
      </c>
    </row>
    <row r="5340" spans="15:15" ht="15.75" customHeight="1" x14ac:dyDescent="0.2">
      <c r="O5340" s="27" t="e">
        <f t="shared" si="164"/>
        <v>#DIV/0!</v>
      </c>
    </row>
    <row r="5341" spans="15:15" ht="15.75" customHeight="1" x14ac:dyDescent="0.2">
      <c r="O5341" s="27" t="e">
        <f t="shared" si="164"/>
        <v>#DIV/0!</v>
      </c>
    </row>
    <row r="5342" spans="15:15" ht="15.75" customHeight="1" x14ac:dyDescent="0.2">
      <c r="O5342" s="27" t="e">
        <f t="shared" si="164"/>
        <v>#DIV/0!</v>
      </c>
    </row>
    <row r="5343" spans="15:15" ht="15.75" customHeight="1" x14ac:dyDescent="0.2">
      <c r="O5343" s="27" t="e">
        <f t="shared" si="164"/>
        <v>#DIV/0!</v>
      </c>
    </row>
    <row r="5344" spans="15:15" ht="15.75" customHeight="1" x14ac:dyDescent="0.2">
      <c r="O5344" s="27" t="e">
        <f t="shared" si="164"/>
        <v>#DIV/0!</v>
      </c>
    </row>
    <row r="5345" spans="15:15" ht="15.75" customHeight="1" x14ac:dyDescent="0.2">
      <c r="O5345" s="27" t="e">
        <f t="shared" si="164"/>
        <v>#DIV/0!</v>
      </c>
    </row>
    <row r="5346" spans="15:15" ht="15.75" customHeight="1" x14ac:dyDescent="0.2">
      <c r="O5346" s="27" t="e">
        <f t="shared" si="164"/>
        <v>#DIV/0!</v>
      </c>
    </row>
    <row r="5347" spans="15:15" ht="15.75" customHeight="1" x14ac:dyDescent="0.2">
      <c r="O5347" s="27" t="e">
        <f t="shared" si="164"/>
        <v>#DIV/0!</v>
      </c>
    </row>
    <row r="5348" spans="15:15" ht="15.75" customHeight="1" x14ac:dyDescent="0.2">
      <c r="O5348" s="27" t="e">
        <f t="shared" si="164"/>
        <v>#DIV/0!</v>
      </c>
    </row>
    <row r="5349" spans="15:15" ht="15.75" customHeight="1" x14ac:dyDescent="0.2">
      <c r="O5349" s="27" t="e">
        <f t="shared" si="164"/>
        <v>#DIV/0!</v>
      </c>
    </row>
    <row r="5350" spans="15:15" ht="15.75" customHeight="1" x14ac:dyDescent="0.2">
      <c r="O5350" s="27" t="e">
        <f t="shared" si="164"/>
        <v>#DIV/0!</v>
      </c>
    </row>
    <row r="5351" spans="15:15" ht="15.75" customHeight="1" x14ac:dyDescent="0.2">
      <c r="O5351" s="27" t="e">
        <f t="shared" si="164"/>
        <v>#DIV/0!</v>
      </c>
    </row>
    <row r="5352" spans="15:15" ht="15.75" customHeight="1" x14ac:dyDescent="0.2">
      <c r="O5352" s="27" t="e">
        <f t="shared" si="164"/>
        <v>#DIV/0!</v>
      </c>
    </row>
    <row r="5353" spans="15:15" ht="15.75" customHeight="1" x14ac:dyDescent="0.2">
      <c r="O5353" s="27" t="e">
        <f t="shared" si="164"/>
        <v>#DIV/0!</v>
      </c>
    </row>
    <row r="5354" spans="15:15" ht="15.75" customHeight="1" x14ac:dyDescent="0.2">
      <c r="O5354" s="27" t="e">
        <f t="shared" si="164"/>
        <v>#DIV/0!</v>
      </c>
    </row>
    <row r="5355" spans="15:15" ht="15.75" customHeight="1" x14ac:dyDescent="0.2">
      <c r="O5355" s="27" t="e">
        <f t="shared" si="164"/>
        <v>#DIV/0!</v>
      </c>
    </row>
    <row r="5356" spans="15:15" ht="15.75" customHeight="1" x14ac:dyDescent="0.2">
      <c r="O5356" s="27" t="e">
        <f t="shared" si="164"/>
        <v>#DIV/0!</v>
      </c>
    </row>
    <row r="5357" spans="15:15" ht="15.75" customHeight="1" x14ac:dyDescent="0.2">
      <c r="O5357" s="27" t="e">
        <f t="shared" si="164"/>
        <v>#DIV/0!</v>
      </c>
    </row>
    <row r="5358" spans="15:15" ht="15.75" customHeight="1" x14ac:dyDescent="0.2">
      <c r="O5358" s="27" t="e">
        <f t="shared" si="164"/>
        <v>#DIV/0!</v>
      </c>
    </row>
    <row r="5359" spans="15:15" ht="15.75" customHeight="1" x14ac:dyDescent="0.2">
      <c r="O5359" s="27" t="e">
        <f t="shared" si="164"/>
        <v>#DIV/0!</v>
      </c>
    </row>
    <row r="5360" spans="15:15" ht="15.75" customHeight="1" x14ac:dyDescent="0.2">
      <c r="O5360" s="27" t="e">
        <f t="shared" si="164"/>
        <v>#DIV/0!</v>
      </c>
    </row>
    <row r="5361" spans="15:15" ht="15.75" customHeight="1" x14ac:dyDescent="0.2">
      <c r="O5361" s="27" t="e">
        <f t="shared" si="164"/>
        <v>#DIV/0!</v>
      </c>
    </row>
    <row r="5362" spans="15:15" ht="15.75" customHeight="1" x14ac:dyDescent="0.2">
      <c r="O5362" s="27" t="e">
        <f t="shared" si="164"/>
        <v>#DIV/0!</v>
      </c>
    </row>
    <row r="5363" spans="15:15" ht="15.75" customHeight="1" x14ac:dyDescent="0.2">
      <c r="O5363" s="27" t="e">
        <f t="shared" si="164"/>
        <v>#DIV/0!</v>
      </c>
    </row>
    <row r="5364" spans="15:15" ht="15.75" customHeight="1" x14ac:dyDescent="0.2">
      <c r="O5364" s="27" t="e">
        <f t="shared" si="164"/>
        <v>#DIV/0!</v>
      </c>
    </row>
    <row r="5365" spans="15:15" ht="15.75" customHeight="1" x14ac:dyDescent="0.2">
      <c r="O5365" s="27" t="e">
        <f t="shared" si="164"/>
        <v>#DIV/0!</v>
      </c>
    </row>
    <row r="5366" spans="15:15" ht="15.75" customHeight="1" x14ac:dyDescent="0.2">
      <c r="O5366" s="27" t="e">
        <f t="shared" si="164"/>
        <v>#DIV/0!</v>
      </c>
    </row>
    <row r="5367" spans="15:15" ht="15.75" customHeight="1" x14ac:dyDescent="0.2">
      <c r="O5367" s="27" t="e">
        <f t="shared" si="164"/>
        <v>#DIV/0!</v>
      </c>
    </row>
    <row r="5368" spans="15:15" ht="15.75" customHeight="1" x14ac:dyDescent="0.2">
      <c r="O5368" s="27" t="e">
        <f t="shared" si="164"/>
        <v>#DIV/0!</v>
      </c>
    </row>
    <row r="5369" spans="15:15" ht="15.75" customHeight="1" x14ac:dyDescent="0.2">
      <c r="O5369" s="27" t="e">
        <f t="shared" si="164"/>
        <v>#DIV/0!</v>
      </c>
    </row>
    <row r="5370" spans="15:15" ht="15.75" customHeight="1" x14ac:dyDescent="0.2">
      <c r="O5370" s="27" t="e">
        <f t="shared" si="164"/>
        <v>#DIV/0!</v>
      </c>
    </row>
    <row r="5371" spans="15:15" ht="15.75" customHeight="1" x14ac:dyDescent="0.2">
      <c r="O5371" s="27" t="e">
        <f t="shared" si="164"/>
        <v>#DIV/0!</v>
      </c>
    </row>
    <row r="5372" spans="15:15" ht="15.75" customHeight="1" x14ac:dyDescent="0.2">
      <c r="O5372" s="27" t="e">
        <f t="shared" si="164"/>
        <v>#DIV/0!</v>
      </c>
    </row>
    <row r="5373" spans="15:15" ht="15.75" customHeight="1" x14ac:dyDescent="0.2">
      <c r="O5373" s="27" t="e">
        <f t="shared" si="164"/>
        <v>#DIV/0!</v>
      </c>
    </row>
    <row r="5374" spans="15:15" ht="15.75" customHeight="1" x14ac:dyDescent="0.2">
      <c r="O5374" s="27" t="e">
        <f t="shared" si="164"/>
        <v>#DIV/0!</v>
      </c>
    </row>
    <row r="5375" spans="15:15" ht="15.75" customHeight="1" x14ac:dyDescent="0.2">
      <c r="O5375" s="27" t="e">
        <f t="shared" si="164"/>
        <v>#DIV/0!</v>
      </c>
    </row>
    <row r="5376" spans="15:15" ht="15.75" customHeight="1" x14ac:dyDescent="0.2">
      <c r="O5376" s="27" t="e">
        <f t="shared" si="164"/>
        <v>#DIV/0!</v>
      </c>
    </row>
    <row r="5377" spans="15:15" ht="15.75" customHeight="1" x14ac:dyDescent="0.2">
      <c r="O5377" s="27" t="e">
        <f t="shared" si="164"/>
        <v>#DIV/0!</v>
      </c>
    </row>
    <row r="5378" spans="15:15" ht="15.75" customHeight="1" x14ac:dyDescent="0.2">
      <c r="O5378" s="27" t="e">
        <f t="shared" si="164"/>
        <v>#DIV/0!</v>
      </c>
    </row>
    <row r="5379" spans="15:15" ht="15.75" customHeight="1" x14ac:dyDescent="0.2">
      <c r="O5379" s="27" t="e">
        <f t="shared" ref="O5379:O5442" si="165">(E5379-F5379)/E5379</f>
        <v>#DIV/0!</v>
      </c>
    </row>
    <row r="5380" spans="15:15" ht="15.75" customHeight="1" x14ac:dyDescent="0.2">
      <c r="O5380" s="27" t="e">
        <f t="shared" si="165"/>
        <v>#DIV/0!</v>
      </c>
    </row>
    <row r="5381" spans="15:15" ht="15.75" customHeight="1" x14ac:dyDescent="0.2">
      <c r="O5381" s="27" t="e">
        <f t="shared" si="165"/>
        <v>#DIV/0!</v>
      </c>
    </row>
    <row r="5382" spans="15:15" ht="15.75" customHeight="1" x14ac:dyDescent="0.2">
      <c r="O5382" s="27" t="e">
        <f t="shared" si="165"/>
        <v>#DIV/0!</v>
      </c>
    </row>
    <row r="5383" spans="15:15" ht="15.75" customHeight="1" x14ac:dyDescent="0.2">
      <c r="O5383" s="27" t="e">
        <f t="shared" si="165"/>
        <v>#DIV/0!</v>
      </c>
    </row>
    <row r="5384" spans="15:15" ht="15.75" customHeight="1" x14ac:dyDescent="0.2">
      <c r="O5384" s="27" t="e">
        <f t="shared" si="165"/>
        <v>#DIV/0!</v>
      </c>
    </row>
    <row r="5385" spans="15:15" ht="15.75" customHeight="1" x14ac:dyDescent="0.2">
      <c r="O5385" s="27" t="e">
        <f t="shared" si="165"/>
        <v>#DIV/0!</v>
      </c>
    </row>
    <row r="5386" spans="15:15" ht="15.75" customHeight="1" x14ac:dyDescent="0.2">
      <c r="O5386" s="27" t="e">
        <f t="shared" si="165"/>
        <v>#DIV/0!</v>
      </c>
    </row>
    <row r="5387" spans="15:15" ht="15.75" customHeight="1" x14ac:dyDescent="0.2">
      <c r="O5387" s="27" t="e">
        <f t="shared" si="165"/>
        <v>#DIV/0!</v>
      </c>
    </row>
    <row r="5388" spans="15:15" ht="15.75" customHeight="1" x14ac:dyDescent="0.2">
      <c r="O5388" s="27" t="e">
        <f t="shared" si="165"/>
        <v>#DIV/0!</v>
      </c>
    </row>
    <row r="5389" spans="15:15" ht="15.75" customHeight="1" x14ac:dyDescent="0.2">
      <c r="O5389" s="27" t="e">
        <f t="shared" si="165"/>
        <v>#DIV/0!</v>
      </c>
    </row>
    <row r="5390" spans="15:15" ht="15.75" customHeight="1" x14ac:dyDescent="0.2">
      <c r="O5390" s="27" t="e">
        <f t="shared" si="165"/>
        <v>#DIV/0!</v>
      </c>
    </row>
    <row r="5391" spans="15:15" ht="15.75" customHeight="1" x14ac:dyDescent="0.2">
      <c r="O5391" s="27" t="e">
        <f t="shared" si="165"/>
        <v>#DIV/0!</v>
      </c>
    </row>
    <row r="5392" spans="15:15" ht="15.75" customHeight="1" x14ac:dyDescent="0.2">
      <c r="O5392" s="27" t="e">
        <f t="shared" si="165"/>
        <v>#DIV/0!</v>
      </c>
    </row>
    <row r="5393" spans="15:15" ht="15.75" customHeight="1" x14ac:dyDescent="0.2">
      <c r="O5393" s="27" t="e">
        <f t="shared" si="165"/>
        <v>#DIV/0!</v>
      </c>
    </row>
    <row r="5394" spans="15:15" ht="15.75" customHeight="1" x14ac:dyDescent="0.2">
      <c r="O5394" s="27" t="e">
        <f t="shared" si="165"/>
        <v>#DIV/0!</v>
      </c>
    </row>
    <row r="5395" spans="15:15" ht="15.75" customHeight="1" x14ac:dyDescent="0.2">
      <c r="O5395" s="27" t="e">
        <f t="shared" si="165"/>
        <v>#DIV/0!</v>
      </c>
    </row>
    <row r="5396" spans="15:15" ht="15.75" customHeight="1" x14ac:dyDescent="0.2">
      <c r="O5396" s="27" t="e">
        <f t="shared" si="165"/>
        <v>#DIV/0!</v>
      </c>
    </row>
    <row r="5397" spans="15:15" ht="15.75" customHeight="1" x14ac:dyDescent="0.2">
      <c r="O5397" s="27" t="e">
        <f t="shared" si="165"/>
        <v>#DIV/0!</v>
      </c>
    </row>
    <row r="5398" spans="15:15" ht="15.75" customHeight="1" x14ac:dyDescent="0.2">
      <c r="O5398" s="27" t="e">
        <f t="shared" si="165"/>
        <v>#DIV/0!</v>
      </c>
    </row>
    <row r="5399" spans="15:15" ht="15.75" customHeight="1" x14ac:dyDescent="0.2">
      <c r="O5399" s="27" t="e">
        <f t="shared" si="165"/>
        <v>#DIV/0!</v>
      </c>
    </row>
    <row r="5400" spans="15:15" ht="15.75" customHeight="1" x14ac:dyDescent="0.2">
      <c r="O5400" s="27" t="e">
        <f t="shared" si="165"/>
        <v>#DIV/0!</v>
      </c>
    </row>
    <row r="5401" spans="15:15" ht="15.75" customHeight="1" x14ac:dyDescent="0.2">
      <c r="O5401" s="27" t="e">
        <f t="shared" si="165"/>
        <v>#DIV/0!</v>
      </c>
    </row>
    <row r="5402" spans="15:15" ht="15.75" customHeight="1" x14ac:dyDescent="0.2">
      <c r="O5402" s="27" t="e">
        <f t="shared" si="165"/>
        <v>#DIV/0!</v>
      </c>
    </row>
    <row r="5403" spans="15:15" ht="15.75" customHeight="1" x14ac:dyDescent="0.2">
      <c r="O5403" s="27" t="e">
        <f t="shared" si="165"/>
        <v>#DIV/0!</v>
      </c>
    </row>
    <row r="5404" spans="15:15" ht="15.75" customHeight="1" x14ac:dyDescent="0.2">
      <c r="O5404" s="27" t="e">
        <f t="shared" si="165"/>
        <v>#DIV/0!</v>
      </c>
    </row>
    <row r="5405" spans="15:15" ht="15.75" customHeight="1" x14ac:dyDescent="0.2">
      <c r="O5405" s="27" t="e">
        <f t="shared" si="165"/>
        <v>#DIV/0!</v>
      </c>
    </row>
    <row r="5406" spans="15:15" ht="15.75" customHeight="1" x14ac:dyDescent="0.2">
      <c r="O5406" s="27" t="e">
        <f t="shared" si="165"/>
        <v>#DIV/0!</v>
      </c>
    </row>
    <row r="5407" spans="15:15" ht="15.75" customHeight="1" x14ac:dyDescent="0.2">
      <c r="O5407" s="27" t="e">
        <f t="shared" si="165"/>
        <v>#DIV/0!</v>
      </c>
    </row>
    <row r="5408" spans="15:15" ht="15.75" customHeight="1" x14ac:dyDescent="0.2">
      <c r="O5408" s="27" t="e">
        <f t="shared" si="165"/>
        <v>#DIV/0!</v>
      </c>
    </row>
    <row r="5409" spans="15:15" ht="15.75" customHeight="1" x14ac:dyDescent="0.2">
      <c r="O5409" s="27" t="e">
        <f t="shared" si="165"/>
        <v>#DIV/0!</v>
      </c>
    </row>
    <row r="5410" spans="15:15" ht="15.75" customHeight="1" x14ac:dyDescent="0.2">
      <c r="O5410" s="27" t="e">
        <f t="shared" si="165"/>
        <v>#DIV/0!</v>
      </c>
    </row>
    <row r="5411" spans="15:15" ht="15.75" customHeight="1" x14ac:dyDescent="0.2">
      <c r="O5411" s="27" t="e">
        <f t="shared" si="165"/>
        <v>#DIV/0!</v>
      </c>
    </row>
    <row r="5412" spans="15:15" ht="15.75" customHeight="1" x14ac:dyDescent="0.2">
      <c r="O5412" s="27" t="e">
        <f t="shared" si="165"/>
        <v>#DIV/0!</v>
      </c>
    </row>
    <row r="5413" spans="15:15" ht="15.75" customHeight="1" x14ac:dyDescent="0.2">
      <c r="O5413" s="27" t="e">
        <f t="shared" si="165"/>
        <v>#DIV/0!</v>
      </c>
    </row>
    <row r="5414" spans="15:15" ht="15.75" customHeight="1" x14ac:dyDescent="0.2">
      <c r="O5414" s="27" t="e">
        <f t="shared" si="165"/>
        <v>#DIV/0!</v>
      </c>
    </row>
    <row r="5415" spans="15:15" ht="15.75" customHeight="1" x14ac:dyDescent="0.2">
      <c r="O5415" s="27" t="e">
        <f t="shared" si="165"/>
        <v>#DIV/0!</v>
      </c>
    </row>
    <row r="5416" spans="15:15" ht="15.75" customHeight="1" x14ac:dyDescent="0.2">
      <c r="O5416" s="27" t="e">
        <f t="shared" si="165"/>
        <v>#DIV/0!</v>
      </c>
    </row>
    <row r="5417" spans="15:15" ht="15.75" customHeight="1" x14ac:dyDescent="0.2">
      <c r="O5417" s="27" t="e">
        <f t="shared" si="165"/>
        <v>#DIV/0!</v>
      </c>
    </row>
    <row r="5418" spans="15:15" ht="15.75" customHeight="1" x14ac:dyDescent="0.2">
      <c r="O5418" s="27" t="e">
        <f t="shared" si="165"/>
        <v>#DIV/0!</v>
      </c>
    </row>
    <row r="5419" spans="15:15" ht="15.75" customHeight="1" x14ac:dyDescent="0.2">
      <c r="O5419" s="27" t="e">
        <f t="shared" si="165"/>
        <v>#DIV/0!</v>
      </c>
    </row>
    <row r="5420" spans="15:15" ht="15.75" customHeight="1" x14ac:dyDescent="0.2">
      <c r="O5420" s="27" t="e">
        <f t="shared" si="165"/>
        <v>#DIV/0!</v>
      </c>
    </row>
    <row r="5421" spans="15:15" ht="15.75" customHeight="1" x14ac:dyDescent="0.2">
      <c r="O5421" s="27" t="e">
        <f t="shared" si="165"/>
        <v>#DIV/0!</v>
      </c>
    </row>
    <row r="5422" spans="15:15" ht="15.75" customHeight="1" x14ac:dyDescent="0.2">
      <c r="O5422" s="27" t="e">
        <f t="shared" si="165"/>
        <v>#DIV/0!</v>
      </c>
    </row>
    <row r="5423" spans="15:15" ht="15.75" customHeight="1" x14ac:dyDescent="0.2">
      <c r="O5423" s="27" t="e">
        <f t="shared" si="165"/>
        <v>#DIV/0!</v>
      </c>
    </row>
    <row r="5424" spans="15:15" ht="15.75" customHeight="1" x14ac:dyDescent="0.2">
      <c r="O5424" s="27" t="e">
        <f t="shared" si="165"/>
        <v>#DIV/0!</v>
      </c>
    </row>
    <row r="5425" spans="15:15" ht="15.75" customHeight="1" x14ac:dyDescent="0.2">
      <c r="O5425" s="27" t="e">
        <f t="shared" si="165"/>
        <v>#DIV/0!</v>
      </c>
    </row>
    <row r="5426" spans="15:15" ht="15.75" customHeight="1" x14ac:dyDescent="0.2">
      <c r="O5426" s="27" t="e">
        <f t="shared" si="165"/>
        <v>#DIV/0!</v>
      </c>
    </row>
    <row r="5427" spans="15:15" ht="15.75" customHeight="1" x14ac:dyDescent="0.2">
      <c r="O5427" s="27" t="e">
        <f t="shared" si="165"/>
        <v>#DIV/0!</v>
      </c>
    </row>
    <row r="5428" spans="15:15" ht="15.75" customHeight="1" x14ac:dyDescent="0.2">
      <c r="O5428" s="27" t="e">
        <f t="shared" si="165"/>
        <v>#DIV/0!</v>
      </c>
    </row>
    <row r="5429" spans="15:15" ht="15.75" customHeight="1" x14ac:dyDescent="0.2">
      <c r="O5429" s="27" t="e">
        <f t="shared" si="165"/>
        <v>#DIV/0!</v>
      </c>
    </row>
    <row r="5430" spans="15:15" ht="15.75" customHeight="1" x14ac:dyDescent="0.2">
      <c r="O5430" s="27" t="e">
        <f t="shared" si="165"/>
        <v>#DIV/0!</v>
      </c>
    </row>
    <row r="5431" spans="15:15" ht="15.75" customHeight="1" x14ac:dyDescent="0.2">
      <c r="O5431" s="27" t="e">
        <f t="shared" si="165"/>
        <v>#DIV/0!</v>
      </c>
    </row>
    <row r="5432" spans="15:15" ht="15.75" customHeight="1" x14ac:dyDescent="0.2">
      <c r="O5432" s="27" t="e">
        <f t="shared" si="165"/>
        <v>#DIV/0!</v>
      </c>
    </row>
    <row r="5433" spans="15:15" ht="15.75" customHeight="1" x14ac:dyDescent="0.2">
      <c r="O5433" s="27" t="e">
        <f t="shared" si="165"/>
        <v>#DIV/0!</v>
      </c>
    </row>
    <row r="5434" spans="15:15" ht="15.75" customHeight="1" x14ac:dyDescent="0.2">
      <c r="O5434" s="27" t="e">
        <f t="shared" si="165"/>
        <v>#DIV/0!</v>
      </c>
    </row>
    <row r="5435" spans="15:15" ht="15.75" customHeight="1" x14ac:dyDescent="0.2">
      <c r="O5435" s="27" t="e">
        <f t="shared" si="165"/>
        <v>#DIV/0!</v>
      </c>
    </row>
    <row r="5436" spans="15:15" ht="15.75" customHeight="1" x14ac:dyDescent="0.2">
      <c r="O5436" s="27" t="e">
        <f t="shared" si="165"/>
        <v>#DIV/0!</v>
      </c>
    </row>
    <row r="5437" spans="15:15" ht="15.75" customHeight="1" x14ac:dyDescent="0.2">
      <c r="O5437" s="27" t="e">
        <f t="shared" si="165"/>
        <v>#DIV/0!</v>
      </c>
    </row>
    <row r="5438" spans="15:15" ht="15.75" customHeight="1" x14ac:dyDescent="0.2">
      <c r="O5438" s="27" t="e">
        <f t="shared" si="165"/>
        <v>#DIV/0!</v>
      </c>
    </row>
    <row r="5439" spans="15:15" ht="15.75" customHeight="1" x14ac:dyDescent="0.2">
      <c r="O5439" s="27" t="e">
        <f t="shared" si="165"/>
        <v>#DIV/0!</v>
      </c>
    </row>
    <row r="5440" spans="15:15" ht="15.75" customHeight="1" x14ac:dyDescent="0.2">
      <c r="O5440" s="27" t="e">
        <f t="shared" si="165"/>
        <v>#DIV/0!</v>
      </c>
    </row>
    <row r="5441" spans="15:15" ht="15.75" customHeight="1" x14ac:dyDescent="0.2">
      <c r="O5441" s="27" t="e">
        <f t="shared" si="165"/>
        <v>#DIV/0!</v>
      </c>
    </row>
    <row r="5442" spans="15:15" ht="15.75" customHeight="1" x14ac:dyDescent="0.2">
      <c r="O5442" s="27" t="e">
        <f t="shared" si="165"/>
        <v>#DIV/0!</v>
      </c>
    </row>
    <row r="5443" spans="15:15" ht="15.75" customHeight="1" x14ac:dyDescent="0.2">
      <c r="O5443" s="27" t="e">
        <f t="shared" ref="O5443:O5506" si="166">(E5443-F5443)/E5443</f>
        <v>#DIV/0!</v>
      </c>
    </row>
    <row r="5444" spans="15:15" ht="15.75" customHeight="1" x14ac:dyDescent="0.2">
      <c r="O5444" s="27" t="e">
        <f t="shared" si="166"/>
        <v>#DIV/0!</v>
      </c>
    </row>
    <row r="5445" spans="15:15" ht="15.75" customHeight="1" x14ac:dyDescent="0.2">
      <c r="O5445" s="27" t="e">
        <f t="shared" si="166"/>
        <v>#DIV/0!</v>
      </c>
    </row>
    <row r="5446" spans="15:15" ht="15.75" customHeight="1" x14ac:dyDescent="0.2">
      <c r="O5446" s="27" t="e">
        <f t="shared" si="166"/>
        <v>#DIV/0!</v>
      </c>
    </row>
    <row r="5447" spans="15:15" ht="15.75" customHeight="1" x14ac:dyDescent="0.2">
      <c r="O5447" s="27" t="e">
        <f t="shared" si="166"/>
        <v>#DIV/0!</v>
      </c>
    </row>
    <row r="5448" spans="15:15" ht="15.75" customHeight="1" x14ac:dyDescent="0.2">
      <c r="O5448" s="27" t="e">
        <f t="shared" si="166"/>
        <v>#DIV/0!</v>
      </c>
    </row>
    <row r="5449" spans="15:15" ht="15.75" customHeight="1" x14ac:dyDescent="0.2">
      <c r="O5449" s="27" t="e">
        <f t="shared" si="166"/>
        <v>#DIV/0!</v>
      </c>
    </row>
    <row r="5450" spans="15:15" ht="15.75" customHeight="1" x14ac:dyDescent="0.2">
      <c r="O5450" s="27" t="e">
        <f t="shared" si="166"/>
        <v>#DIV/0!</v>
      </c>
    </row>
    <row r="5451" spans="15:15" ht="15.75" customHeight="1" x14ac:dyDescent="0.2">
      <c r="O5451" s="27" t="e">
        <f t="shared" si="166"/>
        <v>#DIV/0!</v>
      </c>
    </row>
    <row r="5452" spans="15:15" ht="15.75" customHeight="1" x14ac:dyDescent="0.2">
      <c r="O5452" s="27" t="e">
        <f t="shared" si="166"/>
        <v>#DIV/0!</v>
      </c>
    </row>
    <row r="5453" spans="15:15" ht="15.75" customHeight="1" x14ac:dyDescent="0.2">
      <c r="O5453" s="27" t="e">
        <f t="shared" si="166"/>
        <v>#DIV/0!</v>
      </c>
    </row>
    <row r="5454" spans="15:15" ht="15.75" customHeight="1" x14ac:dyDescent="0.2">
      <c r="O5454" s="27" t="e">
        <f t="shared" si="166"/>
        <v>#DIV/0!</v>
      </c>
    </row>
    <row r="5455" spans="15:15" ht="15.75" customHeight="1" x14ac:dyDescent="0.2">
      <c r="O5455" s="27" t="e">
        <f t="shared" si="166"/>
        <v>#DIV/0!</v>
      </c>
    </row>
    <row r="5456" spans="15:15" ht="15.75" customHeight="1" x14ac:dyDescent="0.2">
      <c r="O5456" s="27" t="e">
        <f t="shared" si="166"/>
        <v>#DIV/0!</v>
      </c>
    </row>
    <row r="5457" spans="15:15" ht="15.75" customHeight="1" x14ac:dyDescent="0.2">
      <c r="O5457" s="27" t="e">
        <f t="shared" si="166"/>
        <v>#DIV/0!</v>
      </c>
    </row>
    <row r="5458" spans="15:15" ht="15.75" customHeight="1" x14ac:dyDescent="0.2">
      <c r="O5458" s="27" t="e">
        <f t="shared" si="166"/>
        <v>#DIV/0!</v>
      </c>
    </row>
    <row r="5459" spans="15:15" ht="15.75" customHeight="1" x14ac:dyDescent="0.2">
      <c r="O5459" s="27" t="e">
        <f t="shared" si="166"/>
        <v>#DIV/0!</v>
      </c>
    </row>
    <row r="5460" spans="15:15" ht="15.75" customHeight="1" x14ac:dyDescent="0.2">
      <c r="O5460" s="27" t="e">
        <f t="shared" si="166"/>
        <v>#DIV/0!</v>
      </c>
    </row>
    <row r="5461" spans="15:15" ht="15.75" customHeight="1" x14ac:dyDescent="0.2">
      <c r="O5461" s="27" t="e">
        <f t="shared" si="166"/>
        <v>#DIV/0!</v>
      </c>
    </row>
    <row r="5462" spans="15:15" ht="15.75" customHeight="1" x14ac:dyDescent="0.2">
      <c r="O5462" s="27" t="e">
        <f t="shared" si="166"/>
        <v>#DIV/0!</v>
      </c>
    </row>
    <row r="5463" spans="15:15" ht="15.75" customHeight="1" x14ac:dyDescent="0.2">
      <c r="O5463" s="27" t="e">
        <f t="shared" si="166"/>
        <v>#DIV/0!</v>
      </c>
    </row>
    <row r="5464" spans="15:15" ht="15.75" customHeight="1" x14ac:dyDescent="0.2">
      <c r="O5464" s="27" t="e">
        <f t="shared" si="166"/>
        <v>#DIV/0!</v>
      </c>
    </row>
    <row r="5465" spans="15:15" ht="15.75" customHeight="1" x14ac:dyDescent="0.2">
      <c r="O5465" s="27" t="e">
        <f t="shared" si="166"/>
        <v>#DIV/0!</v>
      </c>
    </row>
    <row r="5466" spans="15:15" ht="15.75" customHeight="1" x14ac:dyDescent="0.2">
      <c r="O5466" s="27" t="e">
        <f t="shared" si="166"/>
        <v>#DIV/0!</v>
      </c>
    </row>
    <row r="5467" spans="15:15" ht="15.75" customHeight="1" x14ac:dyDescent="0.2">
      <c r="O5467" s="27" t="e">
        <f t="shared" si="166"/>
        <v>#DIV/0!</v>
      </c>
    </row>
    <row r="5468" spans="15:15" ht="15.75" customHeight="1" x14ac:dyDescent="0.2">
      <c r="O5468" s="27" t="e">
        <f t="shared" si="166"/>
        <v>#DIV/0!</v>
      </c>
    </row>
    <row r="5469" spans="15:15" ht="15.75" customHeight="1" x14ac:dyDescent="0.2">
      <c r="O5469" s="27" t="e">
        <f t="shared" si="166"/>
        <v>#DIV/0!</v>
      </c>
    </row>
    <row r="5470" spans="15:15" ht="15.75" customHeight="1" x14ac:dyDescent="0.2">
      <c r="O5470" s="27" t="e">
        <f t="shared" si="166"/>
        <v>#DIV/0!</v>
      </c>
    </row>
    <row r="5471" spans="15:15" ht="15.75" customHeight="1" x14ac:dyDescent="0.2">
      <c r="O5471" s="27" t="e">
        <f t="shared" si="166"/>
        <v>#DIV/0!</v>
      </c>
    </row>
    <row r="5472" spans="15:15" ht="15.75" customHeight="1" x14ac:dyDescent="0.2">
      <c r="O5472" s="27" t="e">
        <f t="shared" si="166"/>
        <v>#DIV/0!</v>
      </c>
    </row>
    <row r="5473" spans="15:15" ht="15.75" customHeight="1" x14ac:dyDescent="0.2">
      <c r="O5473" s="27" t="e">
        <f t="shared" si="166"/>
        <v>#DIV/0!</v>
      </c>
    </row>
    <row r="5474" spans="15:15" ht="15.75" customHeight="1" x14ac:dyDescent="0.2">
      <c r="O5474" s="27" t="e">
        <f t="shared" si="166"/>
        <v>#DIV/0!</v>
      </c>
    </row>
    <row r="5475" spans="15:15" ht="15.75" customHeight="1" x14ac:dyDescent="0.2">
      <c r="O5475" s="27" t="e">
        <f t="shared" si="166"/>
        <v>#DIV/0!</v>
      </c>
    </row>
    <row r="5476" spans="15:15" ht="15.75" customHeight="1" x14ac:dyDescent="0.2">
      <c r="O5476" s="27" t="e">
        <f t="shared" si="166"/>
        <v>#DIV/0!</v>
      </c>
    </row>
    <row r="5477" spans="15:15" ht="15.75" customHeight="1" x14ac:dyDescent="0.2">
      <c r="O5477" s="27" t="e">
        <f t="shared" si="166"/>
        <v>#DIV/0!</v>
      </c>
    </row>
    <row r="5478" spans="15:15" ht="15.75" customHeight="1" x14ac:dyDescent="0.2">
      <c r="O5478" s="27" t="e">
        <f t="shared" si="166"/>
        <v>#DIV/0!</v>
      </c>
    </row>
    <row r="5479" spans="15:15" ht="15.75" customHeight="1" x14ac:dyDescent="0.2">
      <c r="O5479" s="27" t="e">
        <f t="shared" si="166"/>
        <v>#DIV/0!</v>
      </c>
    </row>
    <row r="5480" spans="15:15" ht="15.75" customHeight="1" x14ac:dyDescent="0.2">
      <c r="O5480" s="27" t="e">
        <f t="shared" si="166"/>
        <v>#DIV/0!</v>
      </c>
    </row>
    <row r="5481" spans="15:15" ht="15.75" customHeight="1" x14ac:dyDescent="0.2">
      <c r="O5481" s="27" t="e">
        <f t="shared" si="166"/>
        <v>#DIV/0!</v>
      </c>
    </row>
    <row r="5482" spans="15:15" ht="15.75" customHeight="1" x14ac:dyDescent="0.2">
      <c r="O5482" s="27" t="e">
        <f t="shared" si="166"/>
        <v>#DIV/0!</v>
      </c>
    </row>
    <row r="5483" spans="15:15" ht="15.75" customHeight="1" x14ac:dyDescent="0.2">
      <c r="O5483" s="27" t="e">
        <f t="shared" si="166"/>
        <v>#DIV/0!</v>
      </c>
    </row>
    <row r="5484" spans="15:15" ht="15.75" customHeight="1" x14ac:dyDescent="0.2">
      <c r="O5484" s="27" t="e">
        <f t="shared" si="166"/>
        <v>#DIV/0!</v>
      </c>
    </row>
    <row r="5485" spans="15:15" ht="15.75" customHeight="1" x14ac:dyDescent="0.2">
      <c r="O5485" s="27" t="e">
        <f t="shared" si="166"/>
        <v>#DIV/0!</v>
      </c>
    </row>
    <row r="5486" spans="15:15" ht="15.75" customHeight="1" x14ac:dyDescent="0.2">
      <c r="O5486" s="27" t="e">
        <f t="shared" si="166"/>
        <v>#DIV/0!</v>
      </c>
    </row>
    <row r="5487" spans="15:15" ht="15.75" customHeight="1" x14ac:dyDescent="0.2">
      <c r="O5487" s="27" t="e">
        <f t="shared" si="166"/>
        <v>#DIV/0!</v>
      </c>
    </row>
    <row r="5488" spans="15:15" ht="15.75" customHeight="1" x14ac:dyDescent="0.2">
      <c r="O5488" s="27" t="e">
        <f t="shared" si="166"/>
        <v>#DIV/0!</v>
      </c>
    </row>
    <row r="5489" spans="15:15" ht="15.75" customHeight="1" x14ac:dyDescent="0.2">
      <c r="O5489" s="27" t="e">
        <f t="shared" si="166"/>
        <v>#DIV/0!</v>
      </c>
    </row>
    <row r="5490" spans="15:15" ht="15.75" customHeight="1" x14ac:dyDescent="0.2">
      <c r="O5490" s="27" t="e">
        <f t="shared" si="166"/>
        <v>#DIV/0!</v>
      </c>
    </row>
    <row r="5491" spans="15:15" ht="15.75" customHeight="1" x14ac:dyDescent="0.2">
      <c r="O5491" s="27" t="e">
        <f t="shared" si="166"/>
        <v>#DIV/0!</v>
      </c>
    </row>
    <row r="5492" spans="15:15" ht="15.75" customHeight="1" x14ac:dyDescent="0.2">
      <c r="O5492" s="27" t="e">
        <f t="shared" si="166"/>
        <v>#DIV/0!</v>
      </c>
    </row>
    <row r="5493" spans="15:15" ht="15.75" customHeight="1" x14ac:dyDescent="0.2">
      <c r="O5493" s="27" t="e">
        <f t="shared" si="166"/>
        <v>#DIV/0!</v>
      </c>
    </row>
    <row r="5494" spans="15:15" ht="15.75" customHeight="1" x14ac:dyDescent="0.2">
      <c r="O5494" s="27" t="e">
        <f t="shared" si="166"/>
        <v>#DIV/0!</v>
      </c>
    </row>
    <row r="5495" spans="15:15" ht="15.75" customHeight="1" x14ac:dyDescent="0.2">
      <c r="O5495" s="27" t="e">
        <f t="shared" si="166"/>
        <v>#DIV/0!</v>
      </c>
    </row>
    <row r="5496" spans="15:15" ht="15.75" customHeight="1" x14ac:dyDescent="0.2">
      <c r="O5496" s="27" t="e">
        <f t="shared" si="166"/>
        <v>#DIV/0!</v>
      </c>
    </row>
    <row r="5497" spans="15:15" ht="15.75" customHeight="1" x14ac:dyDescent="0.2">
      <c r="O5497" s="27" t="e">
        <f t="shared" si="166"/>
        <v>#DIV/0!</v>
      </c>
    </row>
    <row r="5498" spans="15:15" ht="15.75" customHeight="1" x14ac:dyDescent="0.2">
      <c r="O5498" s="27" t="e">
        <f t="shared" si="166"/>
        <v>#DIV/0!</v>
      </c>
    </row>
    <row r="5499" spans="15:15" ht="15.75" customHeight="1" x14ac:dyDescent="0.2">
      <c r="O5499" s="27" t="e">
        <f t="shared" si="166"/>
        <v>#DIV/0!</v>
      </c>
    </row>
    <row r="5500" spans="15:15" ht="15.75" customHeight="1" x14ac:dyDescent="0.2">
      <c r="O5500" s="27" t="e">
        <f t="shared" si="166"/>
        <v>#DIV/0!</v>
      </c>
    </row>
    <row r="5501" spans="15:15" ht="15.75" customHeight="1" x14ac:dyDescent="0.2">
      <c r="O5501" s="27" t="e">
        <f t="shared" si="166"/>
        <v>#DIV/0!</v>
      </c>
    </row>
    <row r="5502" spans="15:15" ht="15.75" customHeight="1" x14ac:dyDescent="0.2">
      <c r="O5502" s="27" t="e">
        <f t="shared" si="166"/>
        <v>#DIV/0!</v>
      </c>
    </row>
    <row r="5503" spans="15:15" ht="15.75" customHeight="1" x14ac:dyDescent="0.2">
      <c r="O5503" s="27" t="e">
        <f t="shared" si="166"/>
        <v>#DIV/0!</v>
      </c>
    </row>
    <row r="5504" spans="15:15" ht="15.75" customHeight="1" x14ac:dyDescent="0.2">
      <c r="O5504" s="27" t="e">
        <f t="shared" si="166"/>
        <v>#DIV/0!</v>
      </c>
    </row>
    <row r="5505" spans="15:15" ht="15.75" customHeight="1" x14ac:dyDescent="0.2">
      <c r="O5505" s="27" t="e">
        <f t="shared" si="166"/>
        <v>#DIV/0!</v>
      </c>
    </row>
    <row r="5506" spans="15:15" ht="15.75" customHeight="1" x14ac:dyDescent="0.2">
      <c r="O5506" s="27" t="e">
        <f t="shared" si="166"/>
        <v>#DIV/0!</v>
      </c>
    </row>
    <row r="5507" spans="15:15" ht="15.75" customHeight="1" x14ac:dyDescent="0.2">
      <c r="O5507" s="27" t="e">
        <f t="shared" ref="O5507:O5570" si="167">(E5507-F5507)/E5507</f>
        <v>#DIV/0!</v>
      </c>
    </row>
    <row r="5508" spans="15:15" ht="15.75" customHeight="1" x14ac:dyDescent="0.2">
      <c r="O5508" s="27" t="e">
        <f t="shared" si="167"/>
        <v>#DIV/0!</v>
      </c>
    </row>
    <row r="5509" spans="15:15" ht="15.75" customHeight="1" x14ac:dyDescent="0.2">
      <c r="O5509" s="27" t="e">
        <f t="shared" si="167"/>
        <v>#DIV/0!</v>
      </c>
    </row>
    <row r="5510" spans="15:15" ht="15.75" customHeight="1" x14ac:dyDescent="0.2">
      <c r="O5510" s="27" t="e">
        <f t="shared" si="167"/>
        <v>#DIV/0!</v>
      </c>
    </row>
    <row r="5511" spans="15:15" ht="15.75" customHeight="1" x14ac:dyDescent="0.2">
      <c r="O5511" s="27" t="e">
        <f t="shared" si="167"/>
        <v>#DIV/0!</v>
      </c>
    </row>
    <row r="5512" spans="15:15" ht="15.75" customHeight="1" x14ac:dyDescent="0.2">
      <c r="O5512" s="27" t="e">
        <f t="shared" si="167"/>
        <v>#DIV/0!</v>
      </c>
    </row>
    <row r="5513" spans="15:15" ht="15.75" customHeight="1" x14ac:dyDescent="0.2">
      <c r="O5513" s="27" t="e">
        <f t="shared" si="167"/>
        <v>#DIV/0!</v>
      </c>
    </row>
    <row r="5514" spans="15:15" ht="15.75" customHeight="1" x14ac:dyDescent="0.2">
      <c r="O5514" s="27" t="e">
        <f t="shared" si="167"/>
        <v>#DIV/0!</v>
      </c>
    </row>
    <row r="5515" spans="15:15" ht="15.75" customHeight="1" x14ac:dyDescent="0.2">
      <c r="O5515" s="27" t="e">
        <f t="shared" si="167"/>
        <v>#DIV/0!</v>
      </c>
    </row>
    <row r="5516" spans="15:15" ht="15.75" customHeight="1" x14ac:dyDescent="0.2">
      <c r="O5516" s="27" t="e">
        <f t="shared" si="167"/>
        <v>#DIV/0!</v>
      </c>
    </row>
    <row r="5517" spans="15:15" ht="15.75" customHeight="1" x14ac:dyDescent="0.2">
      <c r="O5517" s="27" t="e">
        <f t="shared" si="167"/>
        <v>#DIV/0!</v>
      </c>
    </row>
    <row r="5518" spans="15:15" ht="15.75" customHeight="1" x14ac:dyDescent="0.2">
      <c r="O5518" s="27" t="e">
        <f t="shared" si="167"/>
        <v>#DIV/0!</v>
      </c>
    </row>
    <row r="5519" spans="15:15" ht="15.75" customHeight="1" x14ac:dyDescent="0.2">
      <c r="O5519" s="27" t="e">
        <f t="shared" si="167"/>
        <v>#DIV/0!</v>
      </c>
    </row>
    <row r="5520" spans="15:15" ht="15.75" customHeight="1" x14ac:dyDescent="0.2">
      <c r="O5520" s="27" t="e">
        <f t="shared" si="167"/>
        <v>#DIV/0!</v>
      </c>
    </row>
    <row r="5521" spans="15:15" ht="15.75" customHeight="1" x14ac:dyDescent="0.2">
      <c r="O5521" s="27" t="e">
        <f t="shared" si="167"/>
        <v>#DIV/0!</v>
      </c>
    </row>
    <row r="5522" spans="15:15" ht="15.75" customHeight="1" x14ac:dyDescent="0.2">
      <c r="O5522" s="27" t="e">
        <f t="shared" si="167"/>
        <v>#DIV/0!</v>
      </c>
    </row>
    <row r="5523" spans="15:15" ht="15.75" customHeight="1" x14ac:dyDescent="0.2">
      <c r="O5523" s="27" t="e">
        <f t="shared" si="167"/>
        <v>#DIV/0!</v>
      </c>
    </row>
    <row r="5524" spans="15:15" ht="15.75" customHeight="1" x14ac:dyDescent="0.2">
      <c r="O5524" s="27" t="e">
        <f t="shared" si="167"/>
        <v>#DIV/0!</v>
      </c>
    </row>
    <row r="5525" spans="15:15" ht="15.75" customHeight="1" x14ac:dyDescent="0.2">
      <c r="O5525" s="27" t="e">
        <f t="shared" si="167"/>
        <v>#DIV/0!</v>
      </c>
    </row>
    <row r="5526" spans="15:15" ht="15.75" customHeight="1" x14ac:dyDescent="0.2">
      <c r="O5526" s="27" t="e">
        <f t="shared" si="167"/>
        <v>#DIV/0!</v>
      </c>
    </row>
    <row r="5527" spans="15:15" ht="15.75" customHeight="1" x14ac:dyDescent="0.2">
      <c r="O5527" s="27" t="e">
        <f t="shared" si="167"/>
        <v>#DIV/0!</v>
      </c>
    </row>
    <row r="5528" spans="15:15" ht="15.75" customHeight="1" x14ac:dyDescent="0.2">
      <c r="O5528" s="27" t="e">
        <f t="shared" si="167"/>
        <v>#DIV/0!</v>
      </c>
    </row>
    <row r="5529" spans="15:15" ht="15.75" customHeight="1" x14ac:dyDescent="0.2">
      <c r="O5529" s="27" t="e">
        <f t="shared" si="167"/>
        <v>#DIV/0!</v>
      </c>
    </row>
    <row r="5530" spans="15:15" ht="15.75" customHeight="1" x14ac:dyDescent="0.2">
      <c r="O5530" s="27" t="e">
        <f t="shared" si="167"/>
        <v>#DIV/0!</v>
      </c>
    </row>
    <row r="5531" spans="15:15" ht="15.75" customHeight="1" x14ac:dyDescent="0.2">
      <c r="O5531" s="27" t="e">
        <f t="shared" si="167"/>
        <v>#DIV/0!</v>
      </c>
    </row>
    <row r="5532" spans="15:15" ht="15.75" customHeight="1" x14ac:dyDescent="0.2">
      <c r="O5532" s="27" t="e">
        <f t="shared" si="167"/>
        <v>#DIV/0!</v>
      </c>
    </row>
    <row r="5533" spans="15:15" ht="15.75" customHeight="1" x14ac:dyDescent="0.2">
      <c r="O5533" s="27" t="e">
        <f t="shared" si="167"/>
        <v>#DIV/0!</v>
      </c>
    </row>
    <row r="5534" spans="15:15" ht="15.75" customHeight="1" x14ac:dyDescent="0.2">
      <c r="O5534" s="27" t="e">
        <f t="shared" si="167"/>
        <v>#DIV/0!</v>
      </c>
    </row>
    <row r="5535" spans="15:15" ht="15.75" customHeight="1" x14ac:dyDescent="0.2">
      <c r="O5535" s="27" t="e">
        <f t="shared" si="167"/>
        <v>#DIV/0!</v>
      </c>
    </row>
    <row r="5536" spans="15:15" ht="15.75" customHeight="1" x14ac:dyDescent="0.2">
      <c r="O5536" s="27" t="e">
        <f t="shared" si="167"/>
        <v>#DIV/0!</v>
      </c>
    </row>
    <row r="5537" spans="15:15" ht="15.75" customHeight="1" x14ac:dyDescent="0.2">
      <c r="O5537" s="27" t="e">
        <f t="shared" si="167"/>
        <v>#DIV/0!</v>
      </c>
    </row>
    <row r="5538" spans="15:15" ht="15.75" customHeight="1" x14ac:dyDescent="0.2">
      <c r="O5538" s="27" t="e">
        <f t="shared" si="167"/>
        <v>#DIV/0!</v>
      </c>
    </row>
    <row r="5539" spans="15:15" ht="15.75" customHeight="1" x14ac:dyDescent="0.2">
      <c r="O5539" s="27" t="e">
        <f t="shared" si="167"/>
        <v>#DIV/0!</v>
      </c>
    </row>
    <row r="5540" spans="15:15" ht="15.75" customHeight="1" x14ac:dyDescent="0.2">
      <c r="O5540" s="27" t="e">
        <f t="shared" si="167"/>
        <v>#DIV/0!</v>
      </c>
    </row>
    <row r="5541" spans="15:15" ht="15.75" customHeight="1" x14ac:dyDescent="0.2">
      <c r="O5541" s="27" t="e">
        <f t="shared" si="167"/>
        <v>#DIV/0!</v>
      </c>
    </row>
    <row r="5542" spans="15:15" ht="15.75" customHeight="1" x14ac:dyDescent="0.2">
      <c r="O5542" s="27" t="e">
        <f t="shared" si="167"/>
        <v>#DIV/0!</v>
      </c>
    </row>
    <row r="5543" spans="15:15" ht="15.75" customHeight="1" x14ac:dyDescent="0.2">
      <c r="O5543" s="27" t="e">
        <f t="shared" si="167"/>
        <v>#DIV/0!</v>
      </c>
    </row>
    <row r="5544" spans="15:15" ht="15.75" customHeight="1" x14ac:dyDescent="0.2">
      <c r="O5544" s="27" t="e">
        <f t="shared" si="167"/>
        <v>#DIV/0!</v>
      </c>
    </row>
    <row r="5545" spans="15:15" ht="15.75" customHeight="1" x14ac:dyDescent="0.2">
      <c r="O5545" s="27" t="e">
        <f t="shared" si="167"/>
        <v>#DIV/0!</v>
      </c>
    </row>
    <row r="5546" spans="15:15" ht="15.75" customHeight="1" x14ac:dyDescent="0.2">
      <c r="O5546" s="27" t="e">
        <f t="shared" si="167"/>
        <v>#DIV/0!</v>
      </c>
    </row>
    <row r="5547" spans="15:15" ht="15.75" customHeight="1" x14ac:dyDescent="0.2">
      <c r="O5547" s="27" t="e">
        <f t="shared" si="167"/>
        <v>#DIV/0!</v>
      </c>
    </row>
    <row r="5548" spans="15:15" ht="15.75" customHeight="1" x14ac:dyDescent="0.2">
      <c r="O5548" s="27" t="e">
        <f t="shared" si="167"/>
        <v>#DIV/0!</v>
      </c>
    </row>
    <row r="5549" spans="15:15" ht="15.75" customHeight="1" x14ac:dyDescent="0.2">
      <c r="O5549" s="27" t="e">
        <f t="shared" si="167"/>
        <v>#DIV/0!</v>
      </c>
    </row>
    <row r="5550" spans="15:15" ht="15.75" customHeight="1" x14ac:dyDescent="0.2">
      <c r="O5550" s="27" t="e">
        <f t="shared" si="167"/>
        <v>#DIV/0!</v>
      </c>
    </row>
    <row r="5551" spans="15:15" ht="15.75" customHeight="1" x14ac:dyDescent="0.2">
      <c r="O5551" s="27" t="e">
        <f t="shared" si="167"/>
        <v>#DIV/0!</v>
      </c>
    </row>
    <row r="5552" spans="15:15" ht="15.75" customHeight="1" x14ac:dyDescent="0.2">
      <c r="O5552" s="27" t="e">
        <f t="shared" si="167"/>
        <v>#DIV/0!</v>
      </c>
    </row>
    <row r="5553" spans="15:15" ht="15.75" customHeight="1" x14ac:dyDescent="0.2">
      <c r="O5553" s="27" t="e">
        <f t="shared" si="167"/>
        <v>#DIV/0!</v>
      </c>
    </row>
    <row r="5554" spans="15:15" ht="15.75" customHeight="1" x14ac:dyDescent="0.2">
      <c r="O5554" s="27" t="e">
        <f t="shared" si="167"/>
        <v>#DIV/0!</v>
      </c>
    </row>
    <row r="5555" spans="15:15" ht="15.75" customHeight="1" x14ac:dyDescent="0.2">
      <c r="O5555" s="27" t="e">
        <f t="shared" si="167"/>
        <v>#DIV/0!</v>
      </c>
    </row>
    <row r="5556" spans="15:15" ht="15.75" customHeight="1" x14ac:dyDescent="0.2">
      <c r="O5556" s="27" t="e">
        <f t="shared" si="167"/>
        <v>#DIV/0!</v>
      </c>
    </row>
    <row r="5557" spans="15:15" ht="15.75" customHeight="1" x14ac:dyDescent="0.2">
      <c r="O5557" s="27" t="e">
        <f t="shared" si="167"/>
        <v>#DIV/0!</v>
      </c>
    </row>
    <row r="5558" spans="15:15" ht="15.75" customHeight="1" x14ac:dyDescent="0.2">
      <c r="O5558" s="27" t="e">
        <f t="shared" si="167"/>
        <v>#DIV/0!</v>
      </c>
    </row>
    <row r="5559" spans="15:15" ht="15.75" customHeight="1" x14ac:dyDescent="0.2">
      <c r="O5559" s="27" t="e">
        <f t="shared" si="167"/>
        <v>#DIV/0!</v>
      </c>
    </row>
    <row r="5560" spans="15:15" ht="15.75" customHeight="1" x14ac:dyDescent="0.2">
      <c r="O5560" s="27" t="e">
        <f t="shared" si="167"/>
        <v>#DIV/0!</v>
      </c>
    </row>
    <row r="5561" spans="15:15" ht="15.75" customHeight="1" x14ac:dyDescent="0.2">
      <c r="O5561" s="27" t="e">
        <f t="shared" si="167"/>
        <v>#DIV/0!</v>
      </c>
    </row>
    <row r="5562" spans="15:15" ht="15.75" customHeight="1" x14ac:dyDescent="0.2">
      <c r="O5562" s="27" t="e">
        <f t="shared" si="167"/>
        <v>#DIV/0!</v>
      </c>
    </row>
    <row r="5563" spans="15:15" ht="15.75" customHeight="1" x14ac:dyDescent="0.2">
      <c r="O5563" s="27" t="e">
        <f t="shared" si="167"/>
        <v>#DIV/0!</v>
      </c>
    </row>
    <row r="5564" spans="15:15" ht="15.75" customHeight="1" x14ac:dyDescent="0.2">
      <c r="O5564" s="27" t="e">
        <f t="shared" si="167"/>
        <v>#DIV/0!</v>
      </c>
    </row>
    <row r="5565" spans="15:15" ht="15.75" customHeight="1" x14ac:dyDescent="0.2">
      <c r="O5565" s="27" t="e">
        <f t="shared" si="167"/>
        <v>#DIV/0!</v>
      </c>
    </row>
    <row r="5566" spans="15:15" ht="15.75" customHeight="1" x14ac:dyDescent="0.2">
      <c r="O5566" s="27" t="e">
        <f t="shared" si="167"/>
        <v>#DIV/0!</v>
      </c>
    </row>
    <row r="5567" spans="15:15" ht="15.75" customHeight="1" x14ac:dyDescent="0.2">
      <c r="O5567" s="27" t="e">
        <f t="shared" si="167"/>
        <v>#DIV/0!</v>
      </c>
    </row>
    <row r="5568" spans="15:15" ht="15.75" customHeight="1" x14ac:dyDescent="0.2">
      <c r="O5568" s="27" t="e">
        <f t="shared" si="167"/>
        <v>#DIV/0!</v>
      </c>
    </row>
    <row r="5569" spans="15:15" ht="15.75" customHeight="1" x14ac:dyDescent="0.2">
      <c r="O5569" s="27" t="e">
        <f t="shared" si="167"/>
        <v>#DIV/0!</v>
      </c>
    </row>
    <row r="5570" spans="15:15" ht="15.75" customHeight="1" x14ac:dyDescent="0.2">
      <c r="O5570" s="27" t="e">
        <f t="shared" si="167"/>
        <v>#DIV/0!</v>
      </c>
    </row>
    <row r="5571" spans="15:15" ht="15.75" customHeight="1" x14ac:dyDescent="0.2">
      <c r="O5571" s="27" t="e">
        <f t="shared" ref="O5571:O5634" si="168">(E5571-F5571)/E5571</f>
        <v>#DIV/0!</v>
      </c>
    </row>
    <row r="5572" spans="15:15" ht="15.75" customHeight="1" x14ac:dyDescent="0.2">
      <c r="O5572" s="27" t="e">
        <f t="shared" si="168"/>
        <v>#DIV/0!</v>
      </c>
    </row>
    <row r="5573" spans="15:15" ht="15.75" customHeight="1" x14ac:dyDescent="0.2">
      <c r="O5573" s="27" t="e">
        <f t="shared" si="168"/>
        <v>#DIV/0!</v>
      </c>
    </row>
    <row r="5574" spans="15:15" ht="15.75" customHeight="1" x14ac:dyDescent="0.2">
      <c r="O5574" s="27" t="e">
        <f t="shared" si="168"/>
        <v>#DIV/0!</v>
      </c>
    </row>
    <row r="5575" spans="15:15" ht="15.75" customHeight="1" x14ac:dyDescent="0.2">
      <c r="O5575" s="27" t="e">
        <f t="shared" si="168"/>
        <v>#DIV/0!</v>
      </c>
    </row>
    <row r="5576" spans="15:15" ht="15.75" customHeight="1" x14ac:dyDescent="0.2">
      <c r="O5576" s="27" t="e">
        <f t="shared" si="168"/>
        <v>#DIV/0!</v>
      </c>
    </row>
    <row r="5577" spans="15:15" ht="15.75" customHeight="1" x14ac:dyDescent="0.2">
      <c r="O5577" s="27" t="e">
        <f t="shared" si="168"/>
        <v>#DIV/0!</v>
      </c>
    </row>
    <row r="5578" spans="15:15" ht="15.75" customHeight="1" x14ac:dyDescent="0.2">
      <c r="O5578" s="27" t="e">
        <f t="shared" si="168"/>
        <v>#DIV/0!</v>
      </c>
    </row>
    <row r="5579" spans="15:15" ht="15.75" customHeight="1" x14ac:dyDescent="0.2">
      <c r="O5579" s="27" t="e">
        <f t="shared" si="168"/>
        <v>#DIV/0!</v>
      </c>
    </row>
    <row r="5580" spans="15:15" ht="15.75" customHeight="1" x14ac:dyDescent="0.2">
      <c r="O5580" s="27" t="e">
        <f t="shared" si="168"/>
        <v>#DIV/0!</v>
      </c>
    </row>
    <row r="5581" spans="15:15" ht="15.75" customHeight="1" x14ac:dyDescent="0.2">
      <c r="O5581" s="27" t="e">
        <f t="shared" si="168"/>
        <v>#DIV/0!</v>
      </c>
    </row>
    <row r="5582" spans="15:15" ht="15.75" customHeight="1" x14ac:dyDescent="0.2">
      <c r="O5582" s="27" t="e">
        <f t="shared" si="168"/>
        <v>#DIV/0!</v>
      </c>
    </row>
    <row r="5583" spans="15:15" ht="15.75" customHeight="1" x14ac:dyDescent="0.2">
      <c r="O5583" s="27" t="e">
        <f t="shared" si="168"/>
        <v>#DIV/0!</v>
      </c>
    </row>
    <row r="5584" spans="15:15" ht="15.75" customHeight="1" x14ac:dyDescent="0.2">
      <c r="O5584" s="27" t="e">
        <f t="shared" si="168"/>
        <v>#DIV/0!</v>
      </c>
    </row>
    <row r="5585" spans="15:15" ht="15.75" customHeight="1" x14ac:dyDescent="0.2">
      <c r="O5585" s="27" t="e">
        <f t="shared" si="168"/>
        <v>#DIV/0!</v>
      </c>
    </row>
    <row r="5586" spans="15:15" ht="15.75" customHeight="1" x14ac:dyDescent="0.2">
      <c r="O5586" s="27" t="e">
        <f t="shared" si="168"/>
        <v>#DIV/0!</v>
      </c>
    </row>
    <row r="5587" spans="15:15" ht="15.75" customHeight="1" x14ac:dyDescent="0.2">
      <c r="O5587" s="27" t="e">
        <f t="shared" si="168"/>
        <v>#DIV/0!</v>
      </c>
    </row>
    <row r="5588" spans="15:15" ht="15.75" customHeight="1" x14ac:dyDescent="0.2">
      <c r="O5588" s="27" t="e">
        <f t="shared" si="168"/>
        <v>#DIV/0!</v>
      </c>
    </row>
    <row r="5589" spans="15:15" ht="15.75" customHeight="1" x14ac:dyDescent="0.2">
      <c r="O5589" s="27" t="e">
        <f t="shared" si="168"/>
        <v>#DIV/0!</v>
      </c>
    </row>
    <row r="5590" spans="15:15" ht="15.75" customHeight="1" x14ac:dyDescent="0.2">
      <c r="O5590" s="27" t="e">
        <f t="shared" si="168"/>
        <v>#DIV/0!</v>
      </c>
    </row>
    <row r="5591" spans="15:15" ht="15.75" customHeight="1" x14ac:dyDescent="0.2">
      <c r="O5591" s="27" t="e">
        <f t="shared" si="168"/>
        <v>#DIV/0!</v>
      </c>
    </row>
    <row r="5592" spans="15:15" ht="15.75" customHeight="1" x14ac:dyDescent="0.2">
      <c r="O5592" s="27" t="e">
        <f t="shared" si="168"/>
        <v>#DIV/0!</v>
      </c>
    </row>
    <row r="5593" spans="15:15" ht="15.75" customHeight="1" x14ac:dyDescent="0.2">
      <c r="O5593" s="27" t="e">
        <f t="shared" si="168"/>
        <v>#DIV/0!</v>
      </c>
    </row>
    <row r="5594" spans="15:15" ht="15.75" customHeight="1" x14ac:dyDescent="0.2">
      <c r="O5594" s="27" t="e">
        <f t="shared" si="168"/>
        <v>#DIV/0!</v>
      </c>
    </row>
    <row r="5595" spans="15:15" ht="15.75" customHeight="1" x14ac:dyDescent="0.2">
      <c r="O5595" s="27" t="e">
        <f t="shared" si="168"/>
        <v>#DIV/0!</v>
      </c>
    </row>
    <row r="5596" spans="15:15" ht="15.75" customHeight="1" x14ac:dyDescent="0.2">
      <c r="O5596" s="27" t="e">
        <f t="shared" si="168"/>
        <v>#DIV/0!</v>
      </c>
    </row>
    <row r="5597" spans="15:15" ht="15.75" customHeight="1" x14ac:dyDescent="0.2">
      <c r="O5597" s="27" t="e">
        <f t="shared" si="168"/>
        <v>#DIV/0!</v>
      </c>
    </row>
    <row r="5598" spans="15:15" ht="15.75" customHeight="1" x14ac:dyDescent="0.2">
      <c r="O5598" s="27" t="e">
        <f t="shared" si="168"/>
        <v>#DIV/0!</v>
      </c>
    </row>
    <row r="5599" spans="15:15" ht="15.75" customHeight="1" x14ac:dyDescent="0.2">
      <c r="O5599" s="27" t="e">
        <f t="shared" si="168"/>
        <v>#DIV/0!</v>
      </c>
    </row>
    <row r="5600" spans="15:15" ht="15.75" customHeight="1" x14ac:dyDescent="0.2">
      <c r="O5600" s="27" t="e">
        <f t="shared" si="168"/>
        <v>#DIV/0!</v>
      </c>
    </row>
    <row r="5601" spans="15:15" ht="15.75" customHeight="1" x14ac:dyDescent="0.2">
      <c r="O5601" s="27" t="e">
        <f t="shared" si="168"/>
        <v>#DIV/0!</v>
      </c>
    </row>
    <row r="5602" spans="15:15" ht="15.75" customHeight="1" x14ac:dyDescent="0.2">
      <c r="O5602" s="27" t="e">
        <f t="shared" si="168"/>
        <v>#DIV/0!</v>
      </c>
    </row>
    <row r="5603" spans="15:15" ht="15.75" customHeight="1" x14ac:dyDescent="0.2">
      <c r="O5603" s="27" t="e">
        <f t="shared" si="168"/>
        <v>#DIV/0!</v>
      </c>
    </row>
    <row r="5604" spans="15:15" ht="15.75" customHeight="1" x14ac:dyDescent="0.2">
      <c r="O5604" s="27" t="e">
        <f t="shared" si="168"/>
        <v>#DIV/0!</v>
      </c>
    </row>
    <row r="5605" spans="15:15" ht="15.75" customHeight="1" x14ac:dyDescent="0.2">
      <c r="O5605" s="27" t="e">
        <f t="shared" si="168"/>
        <v>#DIV/0!</v>
      </c>
    </row>
    <row r="5606" spans="15:15" ht="15.75" customHeight="1" x14ac:dyDescent="0.2">
      <c r="O5606" s="27" t="e">
        <f t="shared" si="168"/>
        <v>#DIV/0!</v>
      </c>
    </row>
    <row r="5607" spans="15:15" ht="15.75" customHeight="1" x14ac:dyDescent="0.2">
      <c r="O5607" s="27" t="e">
        <f t="shared" si="168"/>
        <v>#DIV/0!</v>
      </c>
    </row>
    <row r="5608" spans="15:15" ht="15.75" customHeight="1" x14ac:dyDescent="0.2">
      <c r="O5608" s="27" t="e">
        <f t="shared" si="168"/>
        <v>#DIV/0!</v>
      </c>
    </row>
    <row r="5609" spans="15:15" ht="15.75" customHeight="1" x14ac:dyDescent="0.2">
      <c r="O5609" s="27" t="e">
        <f t="shared" si="168"/>
        <v>#DIV/0!</v>
      </c>
    </row>
    <row r="5610" spans="15:15" ht="15.75" customHeight="1" x14ac:dyDescent="0.2">
      <c r="O5610" s="27" t="e">
        <f t="shared" si="168"/>
        <v>#DIV/0!</v>
      </c>
    </row>
    <row r="5611" spans="15:15" ht="15.75" customHeight="1" x14ac:dyDescent="0.2">
      <c r="O5611" s="27" t="e">
        <f t="shared" si="168"/>
        <v>#DIV/0!</v>
      </c>
    </row>
    <row r="5612" spans="15:15" ht="15.75" customHeight="1" x14ac:dyDescent="0.2">
      <c r="O5612" s="27" t="e">
        <f t="shared" si="168"/>
        <v>#DIV/0!</v>
      </c>
    </row>
    <row r="5613" spans="15:15" ht="15.75" customHeight="1" x14ac:dyDescent="0.2">
      <c r="O5613" s="27" t="e">
        <f t="shared" si="168"/>
        <v>#DIV/0!</v>
      </c>
    </row>
    <row r="5614" spans="15:15" ht="15.75" customHeight="1" x14ac:dyDescent="0.2">
      <c r="O5614" s="27" t="e">
        <f t="shared" si="168"/>
        <v>#DIV/0!</v>
      </c>
    </row>
    <row r="5615" spans="15:15" ht="15.75" customHeight="1" x14ac:dyDescent="0.2">
      <c r="O5615" s="27" t="e">
        <f t="shared" si="168"/>
        <v>#DIV/0!</v>
      </c>
    </row>
    <row r="5616" spans="15:15" ht="15.75" customHeight="1" x14ac:dyDescent="0.2">
      <c r="O5616" s="27" t="e">
        <f t="shared" si="168"/>
        <v>#DIV/0!</v>
      </c>
    </row>
    <row r="5617" spans="15:15" ht="15.75" customHeight="1" x14ac:dyDescent="0.2">
      <c r="O5617" s="27" t="e">
        <f t="shared" si="168"/>
        <v>#DIV/0!</v>
      </c>
    </row>
    <row r="5618" spans="15:15" ht="15.75" customHeight="1" x14ac:dyDescent="0.2">
      <c r="O5618" s="27" t="e">
        <f t="shared" si="168"/>
        <v>#DIV/0!</v>
      </c>
    </row>
    <row r="5619" spans="15:15" ht="15.75" customHeight="1" x14ac:dyDescent="0.2">
      <c r="O5619" s="27" t="e">
        <f t="shared" si="168"/>
        <v>#DIV/0!</v>
      </c>
    </row>
    <row r="5620" spans="15:15" ht="15.75" customHeight="1" x14ac:dyDescent="0.2">
      <c r="O5620" s="27" t="e">
        <f t="shared" si="168"/>
        <v>#DIV/0!</v>
      </c>
    </row>
    <row r="5621" spans="15:15" ht="15.75" customHeight="1" x14ac:dyDescent="0.2">
      <c r="O5621" s="27" t="e">
        <f t="shared" si="168"/>
        <v>#DIV/0!</v>
      </c>
    </row>
    <row r="5622" spans="15:15" ht="15.75" customHeight="1" x14ac:dyDescent="0.2">
      <c r="O5622" s="27" t="e">
        <f t="shared" si="168"/>
        <v>#DIV/0!</v>
      </c>
    </row>
    <row r="5623" spans="15:15" ht="15.75" customHeight="1" x14ac:dyDescent="0.2">
      <c r="O5623" s="27" t="e">
        <f t="shared" si="168"/>
        <v>#DIV/0!</v>
      </c>
    </row>
    <row r="5624" spans="15:15" ht="15.75" customHeight="1" x14ac:dyDescent="0.2">
      <c r="O5624" s="27" t="e">
        <f t="shared" si="168"/>
        <v>#DIV/0!</v>
      </c>
    </row>
    <row r="5625" spans="15:15" ht="15.75" customHeight="1" x14ac:dyDescent="0.2">
      <c r="O5625" s="27" t="e">
        <f t="shared" si="168"/>
        <v>#DIV/0!</v>
      </c>
    </row>
    <row r="5626" spans="15:15" ht="15.75" customHeight="1" x14ac:dyDescent="0.2">
      <c r="O5626" s="27" t="e">
        <f t="shared" si="168"/>
        <v>#DIV/0!</v>
      </c>
    </row>
    <row r="5627" spans="15:15" ht="15.75" customHeight="1" x14ac:dyDescent="0.2">
      <c r="O5627" s="27" t="e">
        <f t="shared" si="168"/>
        <v>#DIV/0!</v>
      </c>
    </row>
    <row r="5628" spans="15:15" ht="15.75" customHeight="1" x14ac:dyDescent="0.2">
      <c r="O5628" s="27" t="e">
        <f t="shared" si="168"/>
        <v>#DIV/0!</v>
      </c>
    </row>
    <row r="5629" spans="15:15" ht="15.75" customHeight="1" x14ac:dyDescent="0.2">
      <c r="O5629" s="27" t="e">
        <f t="shared" si="168"/>
        <v>#DIV/0!</v>
      </c>
    </row>
    <row r="5630" spans="15:15" ht="15.75" customHeight="1" x14ac:dyDescent="0.2">
      <c r="O5630" s="27" t="e">
        <f t="shared" si="168"/>
        <v>#DIV/0!</v>
      </c>
    </row>
    <row r="5631" spans="15:15" ht="15.75" customHeight="1" x14ac:dyDescent="0.2">
      <c r="O5631" s="27" t="e">
        <f t="shared" si="168"/>
        <v>#DIV/0!</v>
      </c>
    </row>
    <row r="5632" spans="15:15" ht="15.75" customHeight="1" x14ac:dyDescent="0.2">
      <c r="O5632" s="27" t="e">
        <f t="shared" si="168"/>
        <v>#DIV/0!</v>
      </c>
    </row>
    <row r="5633" spans="15:15" ht="15.75" customHeight="1" x14ac:dyDescent="0.2">
      <c r="O5633" s="27" t="e">
        <f t="shared" si="168"/>
        <v>#DIV/0!</v>
      </c>
    </row>
    <row r="5634" spans="15:15" ht="15.75" customHeight="1" x14ac:dyDescent="0.2">
      <c r="O5634" s="27" t="e">
        <f t="shared" si="168"/>
        <v>#DIV/0!</v>
      </c>
    </row>
    <row r="5635" spans="15:15" ht="15.75" customHeight="1" x14ac:dyDescent="0.2">
      <c r="O5635" s="27" t="e">
        <f t="shared" ref="O5635:O5698" si="169">(E5635-F5635)/E5635</f>
        <v>#DIV/0!</v>
      </c>
    </row>
    <row r="5636" spans="15:15" ht="15.75" customHeight="1" x14ac:dyDescent="0.2">
      <c r="O5636" s="27" t="e">
        <f t="shared" si="169"/>
        <v>#DIV/0!</v>
      </c>
    </row>
    <row r="5637" spans="15:15" ht="15.75" customHeight="1" x14ac:dyDescent="0.2">
      <c r="O5637" s="27" t="e">
        <f t="shared" si="169"/>
        <v>#DIV/0!</v>
      </c>
    </row>
    <row r="5638" spans="15:15" ht="15.75" customHeight="1" x14ac:dyDescent="0.2">
      <c r="O5638" s="27" t="e">
        <f t="shared" si="169"/>
        <v>#DIV/0!</v>
      </c>
    </row>
    <row r="5639" spans="15:15" ht="15.75" customHeight="1" x14ac:dyDescent="0.2">
      <c r="O5639" s="27" t="e">
        <f t="shared" si="169"/>
        <v>#DIV/0!</v>
      </c>
    </row>
    <row r="5640" spans="15:15" ht="15.75" customHeight="1" x14ac:dyDescent="0.2">
      <c r="O5640" s="27" t="e">
        <f t="shared" si="169"/>
        <v>#DIV/0!</v>
      </c>
    </row>
    <row r="5641" spans="15:15" ht="15.75" customHeight="1" x14ac:dyDescent="0.2">
      <c r="O5641" s="27" t="e">
        <f t="shared" si="169"/>
        <v>#DIV/0!</v>
      </c>
    </row>
    <row r="5642" spans="15:15" ht="15.75" customHeight="1" x14ac:dyDescent="0.2">
      <c r="O5642" s="27" t="e">
        <f t="shared" si="169"/>
        <v>#DIV/0!</v>
      </c>
    </row>
    <row r="5643" spans="15:15" ht="15.75" customHeight="1" x14ac:dyDescent="0.2">
      <c r="O5643" s="27" t="e">
        <f t="shared" si="169"/>
        <v>#DIV/0!</v>
      </c>
    </row>
    <row r="5644" spans="15:15" ht="15.75" customHeight="1" x14ac:dyDescent="0.2">
      <c r="O5644" s="27" t="e">
        <f t="shared" si="169"/>
        <v>#DIV/0!</v>
      </c>
    </row>
    <row r="5645" spans="15:15" ht="15.75" customHeight="1" x14ac:dyDescent="0.2">
      <c r="O5645" s="27" t="e">
        <f t="shared" si="169"/>
        <v>#DIV/0!</v>
      </c>
    </row>
    <row r="5646" spans="15:15" ht="15.75" customHeight="1" x14ac:dyDescent="0.2">
      <c r="O5646" s="27" t="e">
        <f t="shared" si="169"/>
        <v>#DIV/0!</v>
      </c>
    </row>
    <row r="5647" spans="15:15" ht="15.75" customHeight="1" x14ac:dyDescent="0.2">
      <c r="O5647" s="27" t="e">
        <f t="shared" si="169"/>
        <v>#DIV/0!</v>
      </c>
    </row>
    <row r="5648" spans="15:15" ht="15.75" customHeight="1" x14ac:dyDescent="0.2">
      <c r="O5648" s="27" t="e">
        <f t="shared" si="169"/>
        <v>#DIV/0!</v>
      </c>
    </row>
    <row r="5649" spans="15:15" ht="15.75" customHeight="1" x14ac:dyDescent="0.2">
      <c r="O5649" s="27" t="e">
        <f t="shared" si="169"/>
        <v>#DIV/0!</v>
      </c>
    </row>
    <row r="5650" spans="15:15" ht="15.75" customHeight="1" x14ac:dyDescent="0.2">
      <c r="O5650" s="27" t="e">
        <f t="shared" si="169"/>
        <v>#DIV/0!</v>
      </c>
    </row>
    <row r="5651" spans="15:15" ht="15.75" customHeight="1" x14ac:dyDescent="0.2">
      <c r="O5651" s="27" t="e">
        <f t="shared" si="169"/>
        <v>#DIV/0!</v>
      </c>
    </row>
    <row r="5652" spans="15:15" ht="15.75" customHeight="1" x14ac:dyDescent="0.2">
      <c r="O5652" s="27" t="e">
        <f t="shared" si="169"/>
        <v>#DIV/0!</v>
      </c>
    </row>
    <row r="5653" spans="15:15" ht="15.75" customHeight="1" x14ac:dyDescent="0.2">
      <c r="O5653" s="27" t="e">
        <f t="shared" si="169"/>
        <v>#DIV/0!</v>
      </c>
    </row>
    <row r="5654" spans="15:15" ht="15.75" customHeight="1" x14ac:dyDescent="0.2">
      <c r="O5654" s="27" t="e">
        <f t="shared" si="169"/>
        <v>#DIV/0!</v>
      </c>
    </row>
    <row r="5655" spans="15:15" ht="15.75" customHeight="1" x14ac:dyDescent="0.2">
      <c r="O5655" s="27" t="e">
        <f t="shared" si="169"/>
        <v>#DIV/0!</v>
      </c>
    </row>
    <row r="5656" spans="15:15" ht="15.75" customHeight="1" x14ac:dyDescent="0.2">
      <c r="O5656" s="27" t="e">
        <f t="shared" si="169"/>
        <v>#DIV/0!</v>
      </c>
    </row>
    <row r="5657" spans="15:15" ht="15.75" customHeight="1" x14ac:dyDescent="0.2">
      <c r="O5657" s="27" t="e">
        <f t="shared" si="169"/>
        <v>#DIV/0!</v>
      </c>
    </row>
    <row r="5658" spans="15:15" ht="15.75" customHeight="1" x14ac:dyDescent="0.2">
      <c r="O5658" s="27" t="e">
        <f t="shared" si="169"/>
        <v>#DIV/0!</v>
      </c>
    </row>
    <row r="5659" spans="15:15" ht="15.75" customHeight="1" x14ac:dyDescent="0.2">
      <c r="O5659" s="27" t="e">
        <f t="shared" si="169"/>
        <v>#DIV/0!</v>
      </c>
    </row>
    <row r="5660" spans="15:15" ht="15.75" customHeight="1" x14ac:dyDescent="0.2">
      <c r="O5660" s="27" t="e">
        <f t="shared" si="169"/>
        <v>#DIV/0!</v>
      </c>
    </row>
    <row r="5661" spans="15:15" ht="15.75" customHeight="1" x14ac:dyDescent="0.2">
      <c r="O5661" s="27" t="e">
        <f t="shared" si="169"/>
        <v>#DIV/0!</v>
      </c>
    </row>
    <row r="5662" spans="15:15" ht="15.75" customHeight="1" x14ac:dyDescent="0.2">
      <c r="O5662" s="27" t="e">
        <f t="shared" si="169"/>
        <v>#DIV/0!</v>
      </c>
    </row>
    <row r="5663" spans="15:15" ht="15.75" customHeight="1" x14ac:dyDescent="0.2">
      <c r="O5663" s="27" t="e">
        <f t="shared" si="169"/>
        <v>#DIV/0!</v>
      </c>
    </row>
    <row r="5664" spans="15:15" ht="15.75" customHeight="1" x14ac:dyDescent="0.2">
      <c r="O5664" s="27" t="e">
        <f t="shared" si="169"/>
        <v>#DIV/0!</v>
      </c>
    </row>
    <row r="5665" spans="15:15" ht="15.75" customHeight="1" x14ac:dyDescent="0.2">
      <c r="O5665" s="27" t="e">
        <f t="shared" si="169"/>
        <v>#DIV/0!</v>
      </c>
    </row>
    <row r="5666" spans="15:15" ht="15.75" customHeight="1" x14ac:dyDescent="0.2">
      <c r="O5666" s="27" t="e">
        <f t="shared" si="169"/>
        <v>#DIV/0!</v>
      </c>
    </row>
    <row r="5667" spans="15:15" ht="15.75" customHeight="1" x14ac:dyDescent="0.2">
      <c r="O5667" s="27" t="e">
        <f t="shared" si="169"/>
        <v>#DIV/0!</v>
      </c>
    </row>
    <row r="5668" spans="15:15" ht="15.75" customHeight="1" x14ac:dyDescent="0.2">
      <c r="O5668" s="27" t="e">
        <f t="shared" si="169"/>
        <v>#DIV/0!</v>
      </c>
    </row>
    <row r="5669" spans="15:15" ht="15.75" customHeight="1" x14ac:dyDescent="0.2">
      <c r="O5669" s="27" t="e">
        <f t="shared" si="169"/>
        <v>#DIV/0!</v>
      </c>
    </row>
    <row r="5670" spans="15:15" ht="15.75" customHeight="1" x14ac:dyDescent="0.2">
      <c r="O5670" s="27" t="e">
        <f t="shared" si="169"/>
        <v>#DIV/0!</v>
      </c>
    </row>
    <row r="5671" spans="15:15" ht="15.75" customHeight="1" x14ac:dyDescent="0.2">
      <c r="O5671" s="27" t="e">
        <f t="shared" si="169"/>
        <v>#DIV/0!</v>
      </c>
    </row>
    <row r="5672" spans="15:15" ht="15.75" customHeight="1" x14ac:dyDescent="0.2">
      <c r="O5672" s="27" t="e">
        <f t="shared" si="169"/>
        <v>#DIV/0!</v>
      </c>
    </row>
    <row r="5673" spans="15:15" ht="15.75" customHeight="1" x14ac:dyDescent="0.2">
      <c r="O5673" s="27" t="e">
        <f t="shared" si="169"/>
        <v>#DIV/0!</v>
      </c>
    </row>
    <row r="5674" spans="15:15" ht="15.75" customHeight="1" x14ac:dyDescent="0.2">
      <c r="O5674" s="27" t="e">
        <f t="shared" si="169"/>
        <v>#DIV/0!</v>
      </c>
    </row>
    <row r="5675" spans="15:15" ht="15.75" customHeight="1" x14ac:dyDescent="0.2">
      <c r="O5675" s="27" t="e">
        <f t="shared" si="169"/>
        <v>#DIV/0!</v>
      </c>
    </row>
    <row r="5676" spans="15:15" ht="15.75" customHeight="1" x14ac:dyDescent="0.2">
      <c r="O5676" s="27" t="e">
        <f t="shared" si="169"/>
        <v>#DIV/0!</v>
      </c>
    </row>
    <row r="5677" spans="15:15" ht="15.75" customHeight="1" x14ac:dyDescent="0.2">
      <c r="O5677" s="27" t="e">
        <f t="shared" si="169"/>
        <v>#DIV/0!</v>
      </c>
    </row>
    <row r="5678" spans="15:15" ht="15.75" customHeight="1" x14ac:dyDescent="0.2">
      <c r="O5678" s="27" t="e">
        <f t="shared" si="169"/>
        <v>#DIV/0!</v>
      </c>
    </row>
    <row r="5679" spans="15:15" ht="15.75" customHeight="1" x14ac:dyDescent="0.2">
      <c r="O5679" s="27" t="e">
        <f t="shared" si="169"/>
        <v>#DIV/0!</v>
      </c>
    </row>
    <row r="5680" spans="15:15" ht="15.75" customHeight="1" x14ac:dyDescent="0.2">
      <c r="O5680" s="27" t="e">
        <f t="shared" si="169"/>
        <v>#DIV/0!</v>
      </c>
    </row>
    <row r="5681" spans="15:15" ht="15.75" customHeight="1" x14ac:dyDescent="0.2">
      <c r="O5681" s="27" t="e">
        <f t="shared" si="169"/>
        <v>#DIV/0!</v>
      </c>
    </row>
    <row r="5682" spans="15:15" ht="15.75" customHeight="1" x14ac:dyDescent="0.2">
      <c r="O5682" s="27" t="e">
        <f t="shared" si="169"/>
        <v>#DIV/0!</v>
      </c>
    </row>
    <row r="5683" spans="15:15" ht="15.75" customHeight="1" x14ac:dyDescent="0.2">
      <c r="O5683" s="27" t="e">
        <f t="shared" si="169"/>
        <v>#DIV/0!</v>
      </c>
    </row>
    <row r="5684" spans="15:15" ht="15.75" customHeight="1" x14ac:dyDescent="0.2">
      <c r="O5684" s="27" t="e">
        <f t="shared" si="169"/>
        <v>#DIV/0!</v>
      </c>
    </row>
    <row r="5685" spans="15:15" ht="15.75" customHeight="1" x14ac:dyDescent="0.2">
      <c r="O5685" s="27" t="e">
        <f t="shared" si="169"/>
        <v>#DIV/0!</v>
      </c>
    </row>
    <row r="5686" spans="15:15" ht="15.75" customHeight="1" x14ac:dyDescent="0.2">
      <c r="O5686" s="27" t="e">
        <f t="shared" si="169"/>
        <v>#DIV/0!</v>
      </c>
    </row>
    <row r="5687" spans="15:15" ht="15.75" customHeight="1" x14ac:dyDescent="0.2">
      <c r="O5687" s="27" t="e">
        <f t="shared" si="169"/>
        <v>#DIV/0!</v>
      </c>
    </row>
    <row r="5688" spans="15:15" ht="15.75" customHeight="1" x14ac:dyDescent="0.2">
      <c r="O5688" s="27" t="e">
        <f t="shared" si="169"/>
        <v>#DIV/0!</v>
      </c>
    </row>
    <row r="5689" spans="15:15" ht="15.75" customHeight="1" x14ac:dyDescent="0.2">
      <c r="O5689" s="27" t="e">
        <f t="shared" si="169"/>
        <v>#DIV/0!</v>
      </c>
    </row>
    <row r="5690" spans="15:15" ht="15.75" customHeight="1" x14ac:dyDescent="0.2">
      <c r="O5690" s="27" t="e">
        <f t="shared" si="169"/>
        <v>#DIV/0!</v>
      </c>
    </row>
    <row r="5691" spans="15:15" ht="15.75" customHeight="1" x14ac:dyDescent="0.2">
      <c r="O5691" s="27" t="e">
        <f t="shared" si="169"/>
        <v>#DIV/0!</v>
      </c>
    </row>
    <row r="5692" spans="15:15" ht="15.75" customHeight="1" x14ac:dyDescent="0.2">
      <c r="O5692" s="27" t="e">
        <f t="shared" si="169"/>
        <v>#DIV/0!</v>
      </c>
    </row>
    <row r="5693" spans="15:15" ht="15.75" customHeight="1" x14ac:dyDescent="0.2">
      <c r="O5693" s="27" t="e">
        <f t="shared" si="169"/>
        <v>#DIV/0!</v>
      </c>
    </row>
    <row r="5694" spans="15:15" ht="15.75" customHeight="1" x14ac:dyDescent="0.2">
      <c r="O5694" s="27" t="e">
        <f t="shared" si="169"/>
        <v>#DIV/0!</v>
      </c>
    </row>
    <row r="5695" spans="15:15" ht="15.75" customHeight="1" x14ac:dyDescent="0.2">
      <c r="O5695" s="27" t="e">
        <f t="shared" si="169"/>
        <v>#DIV/0!</v>
      </c>
    </row>
    <row r="5696" spans="15:15" ht="15.75" customHeight="1" x14ac:dyDescent="0.2">
      <c r="O5696" s="27" t="e">
        <f t="shared" si="169"/>
        <v>#DIV/0!</v>
      </c>
    </row>
    <row r="5697" spans="15:15" ht="15.75" customHeight="1" x14ac:dyDescent="0.2">
      <c r="O5697" s="27" t="e">
        <f t="shared" si="169"/>
        <v>#DIV/0!</v>
      </c>
    </row>
    <row r="5698" spans="15:15" ht="15.75" customHeight="1" x14ac:dyDescent="0.2">
      <c r="O5698" s="27" t="e">
        <f t="shared" si="169"/>
        <v>#DIV/0!</v>
      </c>
    </row>
    <row r="5699" spans="15:15" ht="15.75" customHeight="1" x14ac:dyDescent="0.2">
      <c r="O5699" s="27" t="e">
        <f t="shared" ref="O5699:O5762" si="170">(E5699-F5699)/E5699</f>
        <v>#DIV/0!</v>
      </c>
    </row>
    <row r="5700" spans="15:15" ht="15.75" customHeight="1" x14ac:dyDescent="0.2">
      <c r="O5700" s="27" t="e">
        <f t="shared" si="170"/>
        <v>#DIV/0!</v>
      </c>
    </row>
    <row r="5701" spans="15:15" ht="15.75" customHeight="1" x14ac:dyDescent="0.2">
      <c r="O5701" s="27" t="e">
        <f t="shared" si="170"/>
        <v>#DIV/0!</v>
      </c>
    </row>
    <row r="5702" spans="15:15" ht="15.75" customHeight="1" x14ac:dyDescent="0.2">
      <c r="O5702" s="27" t="e">
        <f t="shared" si="170"/>
        <v>#DIV/0!</v>
      </c>
    </row>
    <row r="5703" spans="15:15" ht="15.75" customHeight="1" x14ac:dyDescent="0.2">
      <c r="O5703" s="27" t="e">
        <f t="shared" si="170"/>
        <v>#DIV/0!</v>
      </c>
    </row>
    <row r="5704" spans="15:15" ht="15.75" customHeight="1" x14ac:dyDescent="0.2">
      <c r="O5704" s="27" t="e">
        <f t="shared" si="170"/>
        <v>#DIV/0!</v>
      </c>
    </row>
    <row r="5705" spans="15:15" ht="15.75" customHeight="1" x14ac:dyDescent="0.2">
      <c r="O5705" s="27" t="e">
        <f t="shared" si="170"/>
        <v>#DIV/0!</v>
      </c>
    </row>
    <row r="5706" spans="15:15" ht="15.75" customHeight="1" x14ac:dyDescent="0.2">
      <c r="O5706" s="27" t="e">
        <f t="shared" si="170"/>
        <v>#DIV/0!</v>
      </c>
    </row>
    <row r="5707" spans="15:15" ht="15.75" customHeight="1" x14ac:dyDescent="0.2">
      <c r="O5707" s="27" t="e">
        <f t="shared" si="170"/>
        <v>#DIV/0!</v>
      </c>
    </row>
    <row r="5708" spans="15:15" ht="15.75" customHeight="1" x14ac:dyDescent="0.2">
      <c r="O5708" s="27" t="e">
        <f t="shared" si="170"/>
        <v>#DIV/0!</v>
      </c>
    </row>
    <row r="5709" spans="15:15" ht="15.75" customHeight="1" x14ac:dyDescent="0.2">
      <c r="O5709" s="27" t="e">
        <f t="shared" si="170"/>
        <v>#DIV/0!</v>
      </c>
    </row>
    <row r="5710" spans="15:15" ht="15.75" customHeight="1" x14ac:dyDescent="0.2">
      <c r="O5710" s="27" t="e">
        <f t="shared" si="170"/>
        <v>#DIV/0!</v>
      </c>
    </row>
    <row r="5711" spans="15:15" ht="15.75" customHeight="1" x14ac:dyDescent="0.2">
      <c r="O5711" s="27" t="e">
        <f t="shared" si="170"/>
        <v>#DIV/0!</v>
      </c>
    </row>
    <row r="5712" spans="15:15" ht="15.75" customHeight="1" x14ac:dyDescent="0.2">
      <c r="O5712" s="27" t="e">
        <f t="shared" si="170"/>
        <v>#DIV/0!</v>
      </c>
    </row>
    <row r="5713" spans="15:15" ht="15.75" customHeight="1" x14ac:dyDescent="0.2">
      <c r="O5713" s="27" t="e">
        <f t="shared" si="170"/>
        <v>#DIV/0!</v>
      </c>
    </row>
    <row r="5714" spans="15:15" ht="15.75" customHeight="1" x14ac:dyDescent="0.2">
      <c r="O5714" s="27" t="e">
        <f t="shared" si="170"/>
        <v>#DIV/0!</v>
      </c>
    </row>
    <row r="5715" spans="15:15" ht="15.75" customHeight="1" x14ac:dyDescent="0.2">
      <c r="O5715" s="27" t="e">
        <f t="shared" si="170"/>
        <v>#DIV/0!</v>
      </c>
    </row>
    <row r="5716" spans="15:15" ht="15.75" customHeight="1" x14ac:dyDescent="0.2">
      <c r="O5716" s="27" t="e">
        <f t="shared" si="170"/>
        <v>#DIV/0!</v>
      </c>
    </row>
    <row r="5717" spans="15:15" ht="15.75" customHeight="1" x14ac:dyDescent="0.2">
      <c r="O5717" s="27" t="e">
        <f t="shared" si="170"/>
        <v>#DIV/0!</v>
      </c>
    </row>
    <row r="5718" spans="15:15" ht="15.75" customHeight="1" x14ac:dyDescent="0.2">
      <c r="O5718" s="27" t="e">
        <f t="shared" si="170"/>
        <v>#DIV/0!</v>
      </c>
    </row>
    <row r="5719" spans="15:15" ht="15.75" customHeight="1" x14ac:dyDescent="0.2">
      <c r="O5719" s="27" t="e">
        <f t="shared" si="170"/>
        <v>#DIV/0!</v>
      </c>
    </row>
    <row r="5720" spans="15:15" ht="15.75" customHeight="1" x14ac:dyDescent="0.2">
      <c r="O5720" s="27" t="e">
        <f t="shared" si="170"/>
        <v>#DIV/0!</v>
      </c>
    </row>
    <row r="5721" spans="15:15" ht="15.75" customHeight="1" x14ac:dyDescent="0.2">
      <c r="O5721" s="27" t="e">
        <f t="shared" si="170"/>
        <v>#DIV/0!</v>
      </c>
    </row>
    <row r="5722" spans="15:15" ht="15.75" customHeight="1" x14ac:dyDescent="0.2">
      <c r="O5722" s="27" t="e">
        <f t="shared" si="170"/>
        <v>#DIV/0!</v>
      </c>
    </row>
    <row r="5723" spans="15:15" ht="15.75" customHeight="1" x14ac:dyDescent="0.2">
      <c r="O5723" s="27" t="e">
        <f t="shared" si="170"/>
        <v>#DIV/0!</v>
      </c>
    </row>
    <row r="5724" spans="15:15" ht="15.75" customHeight="1" x14ac:dyDescent="0.2">
      <c r="O5724" s="27" t="e">
        <f t="shared" si="170"/>
        <v>#DIV/0!</v>
      </c>
    </row>
    <row r="5725" spans="15:15" ht="15.75" customHeight="1" x14ac:dyDescent="0.2">
      <c r="O5725" s="27" t="e">
        <f t="shared" si="170"/>
        <v>#DIV/0!</v>
      </c>
    </row>
    <row r="5726" spans="15:15" ht="15.75" customHeight="1" x14ac:dyDescent="0.2">
      <c r="O5726" s="27" t="e">
        <f t="shared" si="170"/>
        <v>#DIV/0!</v>
      </c>
    </row>
    <row r="5727" spans="15:15" ht="15.75" customHeight="1" x14ac:dyDescent="0.2">
      <c r="O5727" s="27" t="e">
        <f t="shared" si="170"/>
        <v>#DIV/0!</v>
      </c>
    </row>
    <row r="5728" spans="15:15" ht="15.75" customHeight="1" x14ac:dyDescent="0.2">
      <c r="O5728" s="27" t="e">
        <f t="shared" si="170"/>
        <v>#DIV/0!</v>
      </c>
    </row>
    <row r="5729" spans="15:15" ht="15.75" customHeight="1" x14ac:dyDescent="0.2">
      <c r="O5729" s="27" t="e">
        <f t="shared" si="170"/>
        <v>#DIV/0!</v>
      </c>
    </row>
    <row r="5730" spans="15:15" ht="15.75" customHeight="1" x14ac:dyDescent="0.2">
      <c r="O5730" s="27" t="e">
        <f t="shared" si="170"/>
        <v>#DIV/0!</v>
      </c>
    </row>
    <row r="5731" spans="15:15" ht="15.75" customHeight="1" x14ac:dyDescent="0.2">
      <c r="O5731" s="27" t="e">
        <f t="shared" si="170"/>
        <v>#DIV/0!</v>
      </c>
    </row>
    <row r="5732" spans="15:15" ht="15.75" customHeight="1" x14ac:dyDescent="0.2">
      <c r="O5732" s="27" t="e">
        <f t="shared" si="170"/>
        <v>#DIV/0!</v>
      </c>
    </row>
    <row r="5733" spans="15:15" ht="15.75" customHeight="1" x14ac:dyDescent="0.2">
      <c r="O5733" s="27" t="e">
        <f t="shared" si="170"/>
        <v>#DIV/0!</v>
      </c>
    </row>
    <row r="5734" spans="15:15" ht="15.75" customHeight="1" x14ac:dyDescent="0.2">
      <c r="O5734" s="27" t="e">
        <f t="shared" si="170"/>
        <v>#DIV/0!</v>
      </c>
    </row>
    <row r="5735" spans="15:15" ht="15.75" customHeight="1" x14ac:dyDescent="0.2">
      <c r="O5735" s="27" t="e">
        <f t="shared" si="170"/>
        <v>#DIV/0!</v>
      </c>
    </row>
    <row r="5736" spans="15:15" ht="15.75" customHeight="1" x14ac:dyDescent="0.2">
      <c r="O5736" s="27" t="e">
        <f t="shared" si="170"/>
        <v>#DIV/0!</v>
      </c>
    </row>
    <row r="5737" spans="15:15" ht="15.75" customHeight="1" x14ac:dyDescent="0.2">
      <c r="O5737" s="27" t="e">
        <f t="shared" si="170"/>
        <v>#DIV/0!</v>
      </c>
    </row>
    <row r="5738" spans="15:15" ht="15.75" customHeight="1" x14ac:dyDescent="0.2">
      <c r="O5738" s="27" t="e">
        <f t="shared" si="170"/>
        <v>#DIV/0!</v>
      </c>
    </row>
    <row r="5739" spans="15:15" ht="15.75" customHeight="1" x14ac:dyDescent="0.2">
      <c r="O5739" s="27" t="e">
        <f t="shared" si="170"/>
        <v>#DIV/0!</v>
      </c>
    </row>
    <row r="5740" spans="15:15" ht="15.75" customHeight="1" x14ac:dyDescent="0.2">
      <c r="O5740" s="27" t="e">
        <f t="shared" si="170"/>
        <v>#DIV/0!</v>
      </c>
    </row>
    <row r="5741" spans="15:15" ht="15.75" customHeight="1" x14ac:dyDescent="0.2">
      <c r="O5741" s="27" t="e">
        <f t="shared" si="170"/>
        <v>#DIV/0!</v>
      </c>
    </row>
    <row r="5742" spans="15:15" ht="15.75" customHeight="1" x14ac:dyDescent="0.2">
      <c r="O5742" s="27" t="e">
        <f t="shared" si="170"/>
        <v>#DIV/0!</v>
      </c>
    </row>
    <row r="5743" spans="15:15" ht="15.75" customHeight="1" x14ac:dyDescent="0.2">
      <c r="O5743" s="27" t="e">
        <f t="shared" si="170"/>
        <v>#DIV/0!</v>
      </c>
    </row>
    <row r="5744" spans="15:15" ht="15.75" customHeight="1" x14ac:dyDescent="0.2">
      <c r="O5744" s="27" t="e">
        <f t="shared" si="170"/>
        <v>#DIV/0!</v>
      </c>
    </row>
    <row r="5745" spans="15:15" ht="15.75" customHeight="1" x14ac:dyDescent="0.2">
      <c r="O5745" s="27" t="e">
        <f t="shared" si="170"/>
        <v>#DIV/0!</v>
      </c>
    </row>
    <row r="5746" spans="15:15" ht="15.75" customHeight="1" x14ac:dyDescent="0.2">
      <c r="O5746" s="27" t="e">
        <f t="shared" si="170"/>
        <v>#DIV/0!</v>
      </c>
    </row>
    <row r="5747" spans="15:15" ht="15.75" customHeight="1" x14ac:dyDescent="0.2">
      <c r="O5747" s="27" t="e">
        <f t="shared" si="170"/>
        <v>#DIV/0!</v>
      </c>
    </row>
    <row r="5748" spans="15:15" ht="15.75" customHeight="1" x14ac:dyDescent="0.2">
      <c r="O5748" s="27" t="e">
        <f t="shared" si="170"/>
        <v>#DIV/0!</v>
      </c>
    </row>
    <row r="5749" spans="15:15" ht="15.75" customHeight="1" x14ac:dyDescent="0.2">
      <c r="O5749" s="27" t="e">
        <f t="shared" si="170"/>
        <v>#DIV/0!</v>
      </c>
    </row>
    <row r="5750" spans="15:15" ht="15.75" customHeight="1" x14ac:dyDescent="0.2">
      <c r="O5750" s="27" t="e">
        <f t="shared" si="170"/>
        <v>#DIV/0!</v>
      </c>
    </row>
    <row r="5751" spans="15:15" ht="15.75" customHeight="1" x14ac:dyDescent="0.2">
      <c r="O5751" s="27" t="e">
        <f t="shared" si="170"/>
        <v>#DIV/0!</v>
      </c>
    </row>
    <row r="5752" spans="15:15" ht="15.75" customHeight="1" x14ac:dyDescent="0.2">
      <c r="O5752" s="27" t="e">
        <f t="shared" si="170"/>
        <v>#DIV/0!</v>
      </c>
    </row>
    <row r="5753" spans="15:15" ht="15.75" customHeight="1" x14ac:dyDescent="0.2">
      <c r="O5753" s="27" t="e">
        <f t="shared" si="170"/>
        <v>#DIV/0!</v>
      </c>
    </row>
    <row r="5754" spans="15:15" ht="15.75" customHeight="1" x14ac:dyDescent="0.2">
      <c r="O5754" s="27" t="e">
        <f t="shared" si="170"/>
        <v>#DIV/0!</v>
      </c>
    </row>
    <row r="5755" spans="15:15" ht="15.75" customHeight="1" x14ac:dyDescent="0.2">
      <c r="O5755" s="27" t="e">
        <f t="shared" si="170"/>
        <v>#DIV/0!</v>
      </c>
    </row>
    <row r="5756" spans="15:15" ht="15.75" customHeight="1" x14ac:dyDescent="0.2">
      <c r="O5756" s="27" t="e">
        <f t="shared" si="170"/>
        <v>#DIV/0!</v>
      </c>
    </row>
    <row r="5757" spans="15:15" ht="15.75" customHeight="1" x14ac:dyDescent="0.2">
      <c r="O5757" s="27" t="e">
        <f t="shared" si="170"/>
        <v>#DIV/0!</v>
      </c>
    </row>
    <row r="5758" spans="15:15" ht="15.75" customHeight="1" x14ac:dyDescent="0.2">
      <c r="O5758" s="27" t="e">
        <f t="shared" si="170"/>
        <v>#DIV/0!</v>
      </c>
    </row>
    <row r="5759" spans="15:15" ht="15.75" customHeight="1" x14ac:dyDescent="0.2">
      <c r="O5759" s="27" t="e">
        <f t="shared" si="170"/>
        <v>#DIV/0!</v>
      </c>
    </row>
    <row r="5760" spans="15:15" ht="15.75" customHeight="1" x14ac:dyDescent="0.2">
      <c r="O5760" s="27" t="e">
        <f t="shared" si="170"/>
        <v>#DIV/0!</v>
      </c>
    </row>
    <row r="5761" spans="15:15" ht="15.75" customHeight="1" x14ac:dyDescent="0.2">
      <c r="O5761" s="27" t="e">
        <f t="shared" si="170"/>
        <v>#DIV/0!</v>
      </c>
    </row>
    <row r="5762" spans="15:15" ht="15.75" customHeight="1" x14ac:dyDescent="0.2">
      <c r="O5762" s="27" t="e">
        <f t="shared" si="170"/>
        <v>#DIV/0!</v>
      </c>
    </row>
    <row r="5763" spans="15:15" ht="15.75" customHeight="1" x14ac:dyDescent="0.2">
      <c r="O5763" s="27" t="e">
        <f t="shared" ref="O5763:O5826" si="171">(E5763-F5763)/E5763</f>
        <v>#DIV/0!</v>
      </c>
    </row>
    <row r="5764" spans="15:15" ht="15.75" customHeight="1" x14ac:dyDescent="0.2">
      <c r="O5764" s="27" t="e">
        <f t="shared" si="171"/>
        <v>#DIV/0!</v>
      </c>
    </row>
    <row r="5765" spans="15:15" ht="15.75" customHeight="1" x14ac:dyDescent="0.2">
      <c r="O5765" s="27" t="e">
        <f t="shared" si="171"/>
        <v>#DIV/0!</v>
      </c>
    </row>
    <row r="5766" spans="15:15" ht="15.75" customHeight="1" x14ac:dyDescent="0.2">
      <c r="O5766" s="27" t="e">
        <f t="shared" si="171"/>
        <v>#DIV/0!</v>
      </c>
    </row>
    <row r="5767" spans="15:15" ht="15.75" customHeight="1" x14ac:dyDescent="0.2">
      <c r="O5767" s="27" t="e">
        <f t="shared" si="171"/>
        <v>#DIV/0!</v>
      </c>
    </row>
    <row r="5768" spans="15:15" ht="15.75" customHeight="1" x14ac:dyDescent="0.2">
      <c r="O5768" s="27" t="e">
        <f t="shared" si="171"/>
        <v>#DIV/0!</v>
      </c>
    </row>
    <row r="5769" spans="15:15" ht="15.75" customHeight="1" x14ac:dyDescent="0.2">
      <c r="O5769" s="27" t="e">
        <f t="shared" si="171"/>
        <v>#DIV/0!</v>
      </c>
    </row>
    <row r="5770" spans="15:15" ht="15.75" customHeight="1" x14ac:dyDescent="0.2">
      <c r="O5770" s="27" t="e">
        <f t="shared" si="171"/>
        <v>#DIV/0!</v>
      </c>
    </row>
    <row r="5771" spans="15:15" ht="15.75" customHeight="1" x14ac:dyDescent="0.2">
      <c r="O5771" s="27" t="e">
        <f t="shared" si="171"/>
        <v>#DIV/0!</v>
      </c>
    </row>
    <row r="5772" spans="15:15" ht="15.75" customHeight="1" x14ac:dyDescent="0.2">
      <c r="O5772" s="27" t="e">
        <f t="shared" si="171"/>
        <v>#DIV/0!</v>
      </c>
    </row>
    <row r="5773" spans="15:15" ht="15.75" customHeight="1" x14ac:dyDescent="0.2">
      <c r="O5773" s="27" t="e">
        <f t="shared" si="171"/>
        <v>#DIV/0!</v>
      </c>
    </row>
    <row r="5774" spans="15:15" ht="15.75" customHeight="1" x14ac:dyDescent="0.2">
      <c r="O5774" s="27" t="e">
        <f t="shared" si="171"/>
        <v>#DIV/0!</v>
      </c>
    </row>
    <row r="5775" spans="15:15" ht="15.75" customHeight="1" x14ac:dyDescent="0.2">
      <c r="O5775" s="27" t="e">
        <f t="shared" si="171"/>
        <v>#DIV/0!</v>
      </c>
    </row>
    <row r="5776" spans="15:15" ht="15.75" customHeight="1" x14ac:dyDescent="0.2">
      <c r="O5776" s="27" t="e">
        <f t="shared" si="171"/>
        <v>#DIV/0!</v>
      </c>
    </row>
    <row r="5777" spans="15:15" ht="15.75" customHeight="1" x14ac:dyDescent="0.2">
      <c r="O5777" s="27" t="e">
        <f t="shared" si="171"/>
        <v>#DIV/0!</v>
      </c>
    </row>
    <row r="5778" spans="15:15" ht="15.75" customHeight="1" x14ac:dyDescent="0.2">
      <c r="O5778" s="27" t="e">
        <f t="shared" si="171"/>
        <v>#DIV/0!</v>
      </c>
    </row>
    <row r="5779" spans="15:15" ht="15.75" customHeight="1" x14ac:dyDescent="0.2">
      <c r="O5779" s="27" t="e">
        <f t="shared" si="171"/>
        <v>#DIV/0!</v>
      </c>
    </row>
    <row r="5780" spans="15:15" ht="15.75" customHeight="1" x14ac:dyDescent="0.2">
      <c r="O5780" s="27" t="e">
        <f t="shared" si="171"/>
        <v>#DIV/0!</v>
      </c>
    </row>
    <row r="5781" spans="15:15" ht="15.75" customHeight="1" x14ac:dyDescent="0.2">
      <c r="O5781" s="27" t="e">
        <f t="shared" si="171"/>
        <v>#DIV/0!</v>
      </c>
    </row>
    <row r="5782" spans="15:15" ht="15.75" customHeight="1" x14ac:dyDescent="0.2">
      <c r="O5782" s="27" t="e">
        <f t="shared" si="171"/>
        <v>#DIV/0!</v>
      </c>
    </row>
    <row r="5783" spans="15:15" ht="15.75" customHeight="1" x14ac:dyDescent="0.2">
      <c r="O5783" s="27" t="e">
        <f t="shared" si="171"/>
        <v>#DIV/0!</v>
      </c>
    </row>
    <row r="5784" spans="15:15" ht="15.75" customHeight="1" x14ac:dyDescent="0.2">
      <c r="O5784" s="27" t="e">
        <f t="shared" si="171"/>
        <v>#DIV/0!</v>
      </c>
    </row>
    <row r="5785" spans="15:15" ht="15.75" customHeight="1" x14ac:dyDescent="0.2">
      <c r="O5785" s="27" t="e">
        <f t="shared" si="171"/>
        <v>#DIV/0!</v>
      </c>
    </row>
    <row r="5786" spans="15:15" ht="15.75" customHeight="1" x14ac:dyDescent="0.2">
      <c r="O5786" s="27" t="e">
        <f t="shared" si="171"/>
        <v>#DIV/0!</v>
      </c>
    </row>
    <row r="5787" spans="15:15" ht="15.75" customHeight="1" x14ac:dyDescent="0.2">
      <c r="O5787" s="27" t="e">
        <f t="shared" si="171"/>
        <v>#DIV/0!</v>
      </c>
    </row>
    <row r="5788" spans="15:15" ht="15.75" customHeight="1" x14ac:dyDescent="0.2">
      <c r="O5788" s="27" t="e">
        <f t="shared" si="171"/>
        <v>#DIV/0!</v>
      </c>
    </row>
    <row r="5789" spans="15:15" ht="15.75" customHeight="1" x14ac:dyDescent="0.2">
      <c r="O5789" s="27" t="e">
        <f t="shared" si="171"/>
        <v>#DIV/0!</v>
      </c>
    </row>
    <row r="5790" spans="15:15" ht="15.75" customHeight="1" x14ac:dyDescent="0.2">
      <c r="O5790" s="27" t="e">
        <f t="shared" si="171"/>
        <v>#DIV/0!</v>
      </c>
    </row>
    <row r="5791" spans="15:15" ht="15.75" customHeight="1" x14ac:dyDescent="0.2">
      <c r="O5791" s="27" t="e">
        <f t="shared" si="171"/>
        <v>#DIV/0!</v>
      </c>
    </row>
    <row r="5792" spans="15:15" ht="15.75" customHeight="1" x14ac:dyDescent="0.2">
      <c r="O5792" s="27" t="e">
        <f t="shared" si="171"/>
        <v>#DIV/0!</v>
      </c>
    </row>
    <row r="5793" spans="15:15" ht="15.75" customHeight="1" x14ac:dyDescent="0.2">
      <c r="O5793" s="27" t="e">
        <f t="shared" si="171"/>
        <v>#DIV/0!</v>
      </c>
    </row>
    <row r="5794" spans="15:15" ht="15.75" customHeight="1" x14ac:dyDescent="0.2">
      <c r="O5794" s="27" t="e">
        <f t="shared" si="171"/>
        <v>#DIV/0!</v>
      </c>
    </row>
    <row r="5795" spans="15:15" ht="15.75" customHeight="1" x14ac:dyDescent="0.2">
      <c r="O5795" s="27" t="e">
        <f t="shared" si="171"/>
        <v>#DIV/0!</v>
      </c>
    </row>
    <row r="5796" spans="15:15" ht="15.75" customHeight="1" x14ac:dyDescent="0.2">
      <c r="O5796" s="27" t="e">
        <f t="shared" si="171"/>
        <v>#DIV/0!</v>
      </c>
    </row>
    <row r="5797" spans="15:15" ht="15.75" customHeight="1" x14ac:dyDescent="0.2">
      <c r="O5797" s="27" t="e">
        <f t="shared" si="171"/>
        <v>#DIV/0!</v>
      </c>
    </row>
    <row r="5798" spans="15:15" ht="15.75" customHeight="1" x14ac:dyDescent="0.2">
      <c r="O5798" s="27" t="e">
        <f t="shared" si="171"/>
        <v>#DIV/0!</v>
      </c>
    </row>
    <row r="5799" spans="15:15" ht="15.75" customHeight="1" x14ac:dyDescent="0.2">
      <c r="O5799" s="27" t="e">
        <f t="shared" si="171"/>
        <v>#DIV/0!</v>
      </c>
    </row>
    <row r="5800" spans="15:15" ht="15.75" customHeight="1" x14ac:dyDescent="0.2">
      <c r="O5800" s="27" t="e">
        <f t="shared" si="171"/>
        <v>#DIV/0!</v>
      </c>
    </row>
    <row r="5801" spans="15:15" ht="15.75" customHeight="1" x14ac:dyDescent="0.2">
      <c r="O5801" s="27" t="e">
        <f t="shared" si="171"/>
        <v>#DIV/0!</v>
      </c>
    </row>
    <row r="5802" spans="15:15" ht="15.75" customHeight="1" x14ac:dyDescent="0.2">
      <c r="O5802" s="27" t="e">
        <f t="shared" si="171"/>
        <v>#DIV/0!</v>
      </c>
    </row>
    <row r="5803" spans="15:15" ht="15.75" customHeight="1" x14ac:dyDescent="0.2">
      <c r="O5803" s="27" t="e">
        <f t="shared" si="171"/>
        <v>#DIV/0!</v>
      </c>
    </row>
    <row r="5804" spans="15:15" ht="15.75" customHeight="1" x14ac:dyDescent="0.2">
      <c r="O5804" s="27" t="e">
        <f t="shared" si="171"/>
        <v>#DIV/0!</v>
      </c>
    </row>
    <row r="5805" spans="15:15" ht="15.75" customHeight="1" x14ac:dyDescent="0.2">
      <c r="O5805" s="27" t="e">
        <f t="shared" si="171"/>
        <v>#DIV/0!</v>
      </c>
    </row>
    <row r="5806" spans="15:15" ht="15.75" customHeight="1" x14ac:dyDescent="0.2">
      <c r="O5806" s="27" t="e">
        <f t="shared" si="171"/>
        <v>#DIV/0!</v>
      </c>
    </row>
    <row r="5807" spans="15:15" ht="15.75" customHeight="1" x14ac:dyDescent="0.2">
      <c r="O5807" s="27" t="e">
        <f t="shared" si="171"/>
        <v>#DIV/0!</v>
      </c>
    </row>
    <row r="5808" spans="15:15" ht="15.75" customHeight="1" x14ac:dyDescent="0.2">
      <c r="O5808" s="27" t="e">
        <f t="shared" si="171"/>
        <v>#DIV/0!</v>
      </c>
    </row>
    <row r="5809" spans="15:15" ht="15.75" customHeight="1" x14ac:dyDescent="0.2">
      <c r="O5809" s="27" t="e">
        <f t="shared" si="171"/>
        <v>#DIV/0!</v>
      </c>
    </row>
    <row r="5810" spans="15:15" ht="15.75" customHeight="1" x14ac:dyDescent="0.2">
      <c r="O5810" s="27" t="e">
        <f t="shared" si="171"/>
        <v>#DIV/0!</v>
      </c>
    </row>
    <row r="5811" spans="15:15" ht="15.75" customHeight="1" x14ac:dyDescent="0.2">
      <c r="O5811" s="27" t="e">
        <f t="shared" si="171"/>
        <v>#DIV/0!</v>
      </c>
    </row>
    <row r="5812" spans="15:15" ht="15.75" customHeight="1" x14ac:dyDescent="0.2">
      <c r="O5812" s="27" t="e">
        <f t="shared" si="171"/>
        <v>#DIV/0!</v>
      </c>
    </row>
    <row r="5813" spans="15:15" ht="15.75" customHeight="1" x14ac:dyDescent="0.2">
      <c r="O5813" s="27" t="e">
        <f t="shared" si="171"/>
        <v>#DIV/0!</v>
      </c>
    </row>
    <row r="5814" spans="15:15" ht="15.75" customHeight="1" x14ac:dyDescent="0.2">
      <c r="O5814" s="27" t="e">
        <f t="shared" si="171"/>
        <v>#DIV/0!</v>
      </c>
    </row>
    <row r="5815" spans="15:15" ht="15.75" customHeight="1" x14ac:dyDescent="0.2">
      <c r="O5815" s="27" t="e">
        <f t="shared" si="171"/>
        <v>#DIV/0!</v>
      </c>
    </row>
    <row r="5816" spans="15:15" ht="15.75" customHeight="1" x14ac:dyDescent="0.2">
      <c r="O5816" s="27" t="e">
        <f t="shared" si="171"/>
        <v>#DIV/0!</v>
      </c>
    </row>
    <row r="5817" spans="15:15" ht="15.75" customHeight="1" x14ac:dyDescent="0.2">
      <c r="O5817" s="27" t="e">
        <f t="shared" si="171"/>
        <v>#DIV/0!</v>
      </c>
    </row>
    <row r="5818" spans="15:15" ht="15.75" customHeight="1" x14ac:dyDescent="0.2">
      <c r="O5818" s="27" t="e">
        <f t="shared" si="171"/>
        <v>#DIV/0!</v>
      </c>
    </row>
    <row r="5819" spans="15:15" ht="15.75" customHeight="1" x14ac:dyDescent="0.2">
      <c r="O5819" s="27" t="e">
        <f t="shared" si="171"/>
        <v>#DIV/0!</v>
      </c>
    </row>
    <row r="5820" spans="15:15" ht="15.75" customHeight="1" x14ac:dyDescent="0.2">
      <c r="O5820" s="27" t="e">
        <f t="shared" si="171"/>
        <v>#DIV/0!</v>
      </c>
    </row>
    <row r="5821" spans="15:15" ht="15.75" customHeight="1" x14ac:dyDescent="0.2">
      <c r="O5821" s="27" t="e">
        <f t="shared" si="171"/>
        <v>#DIV/0!</v>
      </c>
    </row>
    <row r="5822" spans="15:15" ht="15.75" customHeight="1" x14ac:dyDescent="0.2">
      <c r="O5822" s="27" t="e">
        <f t="shared" si="171"/>
        <v>#DIV/0!</v>
      </c>
    </row>
    <row r="5823" spans="15:15" ht="15.75" customHeight="1" x14ac:dyDescent="0.2">
      <c r="O5823" s="27" t="e">
        <f t="shared" si="171"/>
        <v>#DIV/0!</v>
      </c>
    </row>
    <row r="5824" spans="15:15" ht="15.75" customHeight="1" x14ac:dyDescent="0.2">
      <c r="O5824" s="27" t="e">
        <f t="shared" si="171"/>
        <v>#DIV/0!</v>
      </c>
    </row>
    <row r="5825" spans="15:15" ht="15.75" customHeight="1" x14ac:dyDescent="0.2">
      <c r="O5825" s="27" t="e">
        <f t="shared" si="171"/>
        <v>#DIV/0!</v>
      </c>
    </row>
    <row r="5826" spans="15:15" ht="15.75" customHeight="1" x14ac:dyDescent="0.2">
      <c r="O5826" s="27" t="e">
        <f t="shared" si="171"/>
        <v>#DIV/0!</v>
      </c>
    </row>
    <row r="5827" spans="15:15" ht="15.75" customHeight="1" x14ac:dyDescent="0.2">
      <c r="O5827" s="27" t="e">
        <f t="shared" ref="O5827:O5890" si="172">(E5827-F5827)/E5827</f>
        <v>#DIV/0!</v>
      </c>
    </row>
    <row r="5828" spans="15:15" ht="15.75" customHeight="1" x14ac:dyDescent="0.2">
      <c r="O5828" s="27" t="e">
        <f t="shared" si="172"/>
        <v>#DIV/0!</v>
      </c>
    </row>
    <row r="5829" spans="15:15" ht="15.75" customHeight="1" x14ac:dyDescent="0.2">
      <c r="O5829" s="27" t="e">
        <f t="shared" si="172"/>
        <v>#DIV/0!</v>
      </c>
    </row>
    <row r="5830" spans="15:15" ht="15.75" customHeight="1" x14ac:dyDescent="0.2">
      <c r="O5830" s="27" t="e">
        <f t="shared" si="172"/>
        <v>#DIV/0!</v>
      </c>
    </row>
    <row r="5831" spans="15:15" ht="15.75" customHeight="1" x14ac:dyDescent="0.2">
      <c r="O5831" s="27" t="e">
        <f t="shared" si="172"/>
        <v>#DIV/0!</v>
      </c>
    </row>
    <row r="5832" spans="15:15" ht="15.75" customHeight="1" x14ac:dyDescent="0.2">
      <c r="O5832" s="27" t="e">
        <f t="shared" si="172"/>
        <v>#DIV/0!</v>
      </c>
    </row>
    <row r="5833" spans="15:15" ht="15.75" customHeight="1" x14ac:dyDescent="0.2">
      <c r="O5833" s="27" t="e">
        <f t="shared" si="172"/>
        <v>#DIV/0!</v>
      </c>
    </row>
    <row r="5834" spans="15:15" ht="15.75" customHeight="1" x14ac:dyDescent="0.2">
      <c r="O5834" s="27" t="e">
        <f t="shared" si="172"/>
        <v>#DIV/0!</v>
      </c>
    </row>
    <row r="5835" spans="15:15" ht="15.75" customHeight="1" x14ac:dyDescent="0.2">
      <c r="O5835" s="27" t="e">
        <f t="shared" si="172"/>
        <v>#DIV/0!</v>
      </c>
    </row>
    <row r="5836" spans="15:15" ht="15.75" customHeight="1" x14ac:dyDescent="0.2">
      <c r="O5836" s="27" t="e">
        <f t="shared" si="172"/>
        <v>#DIV/0!</v>
      </c>
    </row>
    <row r="5837" spans="15:15" ht="15.75" customHeight="1" x14ac:dyDescent="0.2">
      <c r="O5837" s="27" t="e">
        <f t="shared" si="172"/>
        <v>#DIV/0!</v>
      </c>
    </row>
    <row r="5838" spans="15:15" ht="15.75" customHeight="1" x14ac:dyDescent="0.2">
      <c r="O5838" s="27" t="e">
        <f t="shared" si="172"/>
        <v>#DIV/0!</v>
      </c>
    </row>
    <row r="5839" spans="15:15" ht="15.75" customHeight="1" x14ac:dyDescent="0.2">
      <c r="O5839" s="27" t="e">
        <f t="shared" si="172"/>
        <v>#DIV/0!</v>
      </c>
    </row>
    <row r="5840" spans="15:15" ht="15.75" customHeight="1" x14ac:dyDescent="0.2">
      <c r="O5840" s="27" t="e">
        <f t="shared" si="172"/>
        <v>#DIV/0!</v>
      </c>
    </row>
    <row r="5841" spans="15:15" ht="15.75" customHeight="1" x14ac:dyDescent="0.2">
      <c r="O5841" s="27" t="e">
        <f t="shared" si="172"/>
        <v>#DIV/0!</v>
      </c>
    </row>
    <row r="5842" spans="15:15" ht="15.75" customHeight="1" x14ac:dyDescent="0.2">
      <c r="O5842" s="27" t="e">
        <f t="shared" si="172"/>
        <v>#DIV/0!</v>
      </c>
    </row>
    <row r="5843" spans="15:15" ht="15.75" customHeight="1" x14ac:dyDescent="0.2">
      <c r="O5843" s="27" t="e">
        <f t="shared" si="172"/>
        <v>#DIV/0!</v>
      </c>
    </row>
    <row r="5844" spans="15:15" ht="15.75" customHeight="1" x14ac:dyDescent="0.2">
      <c r="O5844" s="27" t="e">
        <f t="shared" si="172"/>
        <v>#DIV/0!</v>
      </c>
    </row>
    <row r="5845" spans="15:15" ht="15.75" customHeight="1" x14ac:dyDescent="0.2">
      <c r="O5845" s="27" t="e">
        <f t="shared" si="172"/>
        <v>#DIV/0!</v>
      </c>
    </row>
    <row r="5846" spans="15:15" ht="15.75" customHeight="1" x14ac:dyDescent="0.2">
      <c r="O5846" s="27" t="e">
        <f t="shared" si="172"/>
        <v>#DIV/0!</v>
      </c>
    </row>
    <row r="5847" spans="15:15" ht="15.75" customHeight="1" x14ac:dyDescent="0.2">
      <c r="O5847" s="27" t="e">
        <f t="shared" si="172"/>
        <v>#DIV/0!</v>
      </c>
    </row>
    <row r="5848" spans="15:15" ht="15.75" customHeight="1" x14ac:dyDescent="0.2">
      <c r="O5848" s="27" t="e">
        <f t="shared" si="172"/>
        <v>#DIV/0!</v>
      </c>
    </row>
    <row r="5849" spans="15:15" ht="15.75" customHeight="1" x14ac:dyDescent="0.2">
      <c r="O5849" s="27" t="e">
        <f t="shared" si="172"/>
        <v>#DIV/0!</v>
      </c>
    </row>
    <row r="5850" spans="15:15" ht="15.75" customHeight="1" x14ac:dyDescent="0.2">
      <c r="O5850" s="27" t="e">
        <f t="shared" si="172"/>
        <v>#DIV/0!</v>
      </c>
    </row>
    <row r="5851" spans="15:15" ht="15.75" customHeight="1" x14ac:dyDescent="0.2">
      <c r="O5851" s="27" t="e">
        <f t="shared" si="172"/>
        <v>#DIV/0!</v>
      </c>
    </row>
    <row r="5852" spans="15:15" ht="15.75" customHeight="1" x14ac:dyDescent="0.2">
      <c r="O5852" s="27" t="e">
        <f t="shared" si="172"/>
        <v>#DIV/0!</v>
      </c>
    </row>
    <row r="5853" spans="15:15" ht="15.75" customHeight="1" x14ac:dyDescent="0.2">
      <c r="O5853" s="27" t="e">
        <f t="shared" si="172"/>
        <v>#DIV/0!</v>
      </c>
    </row>
    <row r="5854" spans="15:15" ht="15.75" customHeight="1" x14ac:dyDescent="0.2">
      <c r="O5854" s="27" t="e">
        <f t="shared" si="172"/>
        <v>#DIV/0!</v>
      </c>
    </row>
    <row r="5855" spans="15:15" ht="15.75" customHeight="1" x14ac:dyDescent="0.2">
      <c r="O5855" s="27" t="e">
        <f t="shared" si="172"/>
        <v>#DIV/0!</v>
      </c>
    </row>
    <row r="5856" spans="15:15" ht="15.75" customHeight="1" x14ac:dyDescent="0.2">
      <c r="O5856" s="27" t="e">
        <f t="shared" si="172"/>
        <v>#DIV/0!</v>
      </c>
    </row>
    <row r="5857" spans="15:15" ht="15.75" customHeight="1" x14ac:dyDescent="0.2">
      <c r="O5857" s="27" t="e">
        <f t="shared" si="172"/>
        <v>#DIV/0!</v>
      </c>
    </row>
    <row r="5858" spans="15:15" ht="15.75" customHeight="1" x14ac:dyDescent="0.2">
      <c r="O5858" s="27" t="e">
        <f t="shared" si="172"/>
        <v>#DIV/0!</v>
      </c>
    </row>
    <row r="5859" spans="15:15" ht="15.75" customHeight="1" x14ac:dyDescent="0.2">
      <c r="O5859" s="27" t="e">
        <f t="shared" si="172"/>
        <v>#DIV/0!</v>
      </c>
    </row>
    <row r="5860" spans="15:15" ht="15.75" customHeight="1" x14ac:dyDescent="0.2">
      <c r="O5860" s="27" t="e">
        <f t="shared" si="172"/>
        <v>#DIV/0!</v>
      </c>
    </row>
    <row r="5861" spans="15:15" ht="15.75" customHeight="1" x14ac:dyDescent="0.2">
      <c r="O5861" s="27" t="e">
        <f t="shared" si="172"/>
        <v>#DIV/0!</v>
      </c>
    </row>
    <row r="5862" spans="15:15" ht="15.75" customHeight="1" x14ac:dyDescent="0.2">
      <c r="O5862" s="27" t="e">
        <f t="shared" si="172"/>
        <v>#DIV/0!</v>
      </c>
    </row>
    <row r="5863" spans="15:15" ht="15.75" customHeight="1" x14ac:dyDescent="0.2">
      <c r="O5863" s="27" t="e">
        <f t="shared" si="172"/>
        <v>#DIV/0!</v>
      </c>
    </row>
    <row r="5864" spans="15:15" ht="15.75" customHeight="1" x14ac:dyDescent="0.2">
      <c r="O5864" s="27" t="e">
        <f t="shared" si="172"/>
        <v>#DIV/0!</v>
      </c>
    </row>
    <row r="5865" spans="15:15" ht="15.75" customHeight="1" x14ac:dyDescent="0.2">
      <c r="O5865" s="27" t="e">
        <f t="shared" si="172"/>
        <v>#DIV/0!</v>
      </c>
    </row>
    <row r="5866" spans="15:15" ht="15.75" customHeight="1" x14ac:dyDescent="0.2">
      <c r="O5866" s="27" t="e">
        <f t="shared" si="172"/>
        <v>#DIV/0!</v>
      </c>
    </row>
    <row r="5867" spans="15:15" ht="15.75" customHeight="1" x14ac:dyDescent="0.2">
      <c r="O5867" s="27" t="e">
        <f t="shared" si="172"/>
        <v>#DIV/0!</v>
      </c>
    </row>
    <row r="5868" spans="15:15" ht="15.75" customHeight="1" x14ac:dyDescent="0.2">
      <c r="O5868" s="27" t="e">
        <f t="shared" si="172"/>
        <v>#DIV/0!</v>
      </c>
    </row>
    <row r="5869" spans="15:15" ht="15.75" customHeight="1" x14ac:dyDescent="0.2">
      <c r="O5869" s="27" t="e">
        <f t="shared" si="172"/>
        <v>#DIV/0!</v>
      </c>
    </row>
    <row r="5870" spans="15:15" ht="15.75" customHeight="1" x14ac:dyDescent="0.2">
      <c r="O5870" s="27" t="e">
        <f t="shared" si="172"/>
        <v>#DIV/0!</v>
      </c>
    </row>
    <row r="5871" spans="15:15" ht="15.75" customHeight="1" x14ac:dyDescent="0.2">
      <c r="O5871" s="27" t="e">
        <f t="shared" si="172"/>
        <v>#DIV/0!</v>
      </c>
    </row>
    <row r="5872" spans="15:15" ht="15.75" customHeight="1" x14ac:dyDescent="0.2">
      <c r="O5872" s="27" t="e">
        <f t="shared" si="172"/>
        <v>#DIV/0!</v>
      </c>
    </row>
    <row r="5873" spans="15:15" ht="15.75" customHeight="1" x14ac:dyDescent="0.2">
      <c r="O5873" s="27" t="e">
        <f t="shared" si="172"/>
        <v>#DIV/0!</v>
      </c>
    </row>
    <row r="5874" spans="15:15" ht="15.75" customHeight="1" x14ac:dyDescent="0.2">
      <c r="O5874" s="27" t="e">
        <f t="shared" si="172"/>
        <v>#DIV/0!</v>
      </c>
    </row>
    <row r="5875" spans="15:15" ht="15.75" customHeight="1" x14ac:dyDescent="0.2">
      <c r="O5875" s="27" t="e">
        <f t="shared" si="172"/>
        <v>#DIV/0!</v>
      </c>
    </row>
    <row r="5876" spans="15:15" ht="15.75" customHeight="1" x14ac:dyDescent="0.2">
      <c r="O5876" s="27" t="e">
        <f t="shared" si="172"/>
        <v>#DIV/0!</v>
      </c>
    </row>
    <row r="5877" spans="15:15" ht="15.75" customHeight="1" x14ac:dyDescent="0.2">
      <c r="O5877" s="27" t="e">
        <f t="shared" si="172"/>
        <v>#DIV/0!</v>
      </c>
    </row>
    <row r="5878" spans="15:15" ht="15.75" customHeight="1" x14ac:dyDescent="0.2">
      <c r="O5878" s="27" t="e">
        <f t="shared" si="172"/>
        <v>#DIV/0!</v>
      </c>
    </row>
    <row r="5879" spans="15:15" ht="15.75" customHeight="1" x14ac:dyDescent="0.2">
      <c r="O5879" s="27" t="e">
        <f t="shared" si="172"/>
        <v>#DIV/0!</v>
      </c>
    </row>
    <row r="5880" spans="15:15" ht="15.75" customHeight="1" x14ac:dyDescent="0.2">
      <c r="O5880" s="27" t="e">
        <f t="shared" si="172"/>
        <v>#DIV/0!</v>
      </c>
    </row>
    <row r="5881" spans="15:15" ht="15.75" customHeight="1" x14ac:dyDescent="0.2">
      <c r="O5881" s="27" t="e">
        <f t="shared" si="172"/>
        <v>#DIV/0!</v>
      </c>
    </row>
    <row r="5882" spans="15:15" ht="15.75" customHeight="1" x14ac:dyDescent="0.2">
      <c r="O5882" s="27" t="e">
        <f t="shared" si="172"/>
        <v>#DIV/0!</v>
      </c>
    </row>
    <row r="5883" spans="15:15" ht="15.75" customHeight="1" x14ac:dyDescent="0.2">
      <c r="O5883" s="27" t="e">
        <f t="shared" si="172"/>
        <v>#DIV/0!</v>
      </c>
    </row>
    <row r="5884" spans="15:15" ht="15.75" customHeight="1" x14ac:dyDescent="0.2">
      <c r="O5884" s="27" t="e">
        <f t="shared" si="172"/>
        <v>#DIV/0!</v>
      </c>
    </row>
    <row r="5885" spans="15:15" ht="15.75" customHeight="1" x14ac:dyDescent="0.2">
      <c r="O5885" s="27" t="e">
        <f t="shared" si="172"/>
        <v>#DIV/0!</v>
      </c>
    </row>
    <row r="5886" spans="15:15" ht="15.75" customHeight="1" x14ac:dyDescent="0.2">
      <c r="O5886" s="27" t="e">
        <f t="shared" si="172"/>
        <v>#DIV/0!</v>
      </c>
    </row>
    <row r="5887" spans="15:15" ht="15.75" customHeight="1" x14ac:dyDescent="0.2">
      <c r="O5887" s="27" t="e">
        <f t="shared" si="172"/>
        <v>#DIV/0!</v>
      </c>
    </row>
    <row r="5888" spans="15:15" ht="15.75" customHeight="1" x14ac:dyDescent="0.2">
      <c r="O5888" s="27" t="e">
        <f t="shared" si="172"/>
        <v>#DIV/0!</v>
      </c>
    </row>
    <row r="5889" spans="15:15" ht="15.75" customHeight="1" x14ac:dyDescent="0.2">
      <c r="O5889" s="27" t="e">
        <f t="shared" si="172"/>
        <v>#DIV/0!</v>
      </c>
    </row>
    <row r="5890" spans="15:15" ht="15.75" customHeight="1" x14ac:dyDescent="0.2">
      <c r="O5890" s="27" t="e">
        <f t="shared" si="172"/>
        <v>#DIV/0!</v>
      </c>
    </row>
    <row r="5891" spans="15:15" ht="15.75" customHeight="1" x14ac:dyDescent="0.2">
      <c r="O5891" s="27" t="e">
        <f t="shared" ref="O5891:O5954" si="173">(E5891-F5891)/E5891</f>
        <v>#DIV/0!</v>
      </c>
    </row>
    <row r="5892" spans="15:15" ht="15.75" customHeight="1" x14ac:dyDescent="0.2">
      <c r="O5892" s="27" t="e">
        <f t="shared" si="173"/>
        <v>#DIV/0!</v>
      </c>
    </row>
    <row r="5893" spans="15:15" ht="15.75" customHeight="1" x14ac:dyDescent="0.2">
      <c r="O5893" s="27" t="e">
        <f t="shared" si="173"/>
        <v>#DIV/0!</v>
      </c>
    </row>
    <row r="5894" spans="15:15" ht="15.75" customHeight="1" x14ac:dyDescent="0.2">
      <c r="O5894" s="27" t="e">
        <f t="shared" si="173"/>
        <v>#DIV/0!</v>
      </c>
    </row>
    <row r="5895" spans="15:15" ht="15.75" customHeight="1" x14ac:dyDescent="0.2">
      <c r="O5895" s="27" t="e">
        <f t="shared" si="173"/>
        <v>#DIV/0!</v>
      </c>
    </row>
    <row r="5896" spans="15:15" ht="15.75" customHeight="1" x14ac:dyDescent="0.2">
      <c r="O5896" s="27" t="e">
        <f t="shared" si="173"/>
        <v>#DIV/0!</v>
      </c>
    </row>
    <row r="5897" spans="15:15" ht="15.75" customHeight="1" x14ac:dyDescent="0.2">
      <c r="O5897" s="27" t="e">
        <f t="shared" si="173"/>
        <v>#DIV/0!</v>
      </c>
    </row>
    <row r="5898" spans="15:15" ht="15.75" customHeight="1" x14ac:dyDescent="0.2">
      <c r="O5898" s="27" t="e">
        <f t="shared" si="173"/>
        <v>#DIV/0!</v>
      </c>
    </row>
    <row r="5899" spans="15:15" ht="15.75" customHeight="1" x14ac:dyDescent="0.2">
      <c r="O5899" s="27" t="e">
        <f t="shared" si="173"/>
        <v>#DIV/0!</v>
      </c>
    </row>
    <row r="5900" spans="15:15" ht="15.75" customHeight="1" x14ac:dyDescent="0.2">
      <c r="O5900" s="27" t="e">
        <f t="shared" si="173"/>
        <v>#DIV/0!</v>
      </c>
    </row>
    <row r="5901" spans="15:15" ht="15.75" customHeight="1" x14ac:dyDescent="0.2">
      <c r="O5901" s="27" t="e">
        <f t="shared" si="173"/>
        <v>#DIV/0!</v>
      </c>
    </row>
    <row r="5902" spans="15:15" ht="15.75" customHeight="1" x14ac:dyDescent="0.2">
      <c r="O5902" s="27" t="e">
        <f t="shared" si="173"/>
        <v>#DIV/0!</v>
      </c>
    </row>
    <row r="5903" spans="15:15" ht="15.75" customHeight="1" x14ac:dyDescent="0.2">
      <c r="O5903" s="27" t="e">
        <f t="shared" si="173"/>
        <v>#DIV/0!</v>
      </c>
    </row>
    <row r="5904" spans="15:15" ht="15.75" customHeight="1" x14ac:dyDescent="0.2">
      <c r="O5904" s="27" t="e">
        <f t="shared" si="173"/>
        <v>#DIV/0!</v>
      </c>
    </row>
    <row r="5905" spans="15:15" ht="15.75" customHeight="1" x14ac:dyDescent="0.2">
      <c r="O5905" s="27" t="e">
        <f t="shared" si="173"/>
        <v>#DIV/0!</v>
      </c>
    </row>
    <row r="5906" spans="15:15" ht="15.75" customHeight="1" x14ac:dyDescent="0.2">
      <c r="O5906" s="27" t="e">
        <f t="shared" si="173"/>
        <v>#DIV/0!</v>
      </c>
    </row>
    <row r="5907" spans="15:15" ht="15.75" customHeight="1" x14ac:dyDescent="0.2">
      <c r="O5907" s="27" t="e">
        <f t="shared" si="173"/>
        <v>#DIV/0!</v>
      </c>
    </row>
    <row r="5908" spans="15:15" ht="15.75" customHeight="1" x14ac:dyDescent="0.2">
      <c r="O5908" s="27" t="e">
        <f t="shared" si="173"/>
        <v>#DIV/0!</v>
      </c>
    </row>
    <row r="5909" spans="15:15" ht="15.75" customHeight="1" x14ac:dyDescent="0.2">
      <c r="O5909" s="27" t="e">
        <f t="shared" si="173"/>
        <v>#DIV/0!</v>
      </c>
    </row>
    <row r="5910" spans="15:15" ht="15.75" customHeight="1" x14ac:dyDescent="0.2">
      <c r="O5910" s="27" t="e">
        <f t="shared" si="173"/>
        <v>#DIV/0!</v>
      </c>
    </row>
    <row r="5911" spans="15:15" ht="15.75" customHeight="1" x14ac:dyDescent="0.2">
      <c r="O5911" s="27" t="e">
        <f t="shared" si="173"/>
        <v>#DIV/0!</v>
      </c>
    </row>
    <row r="5912" spans="15:15" ht="15.75" customHeight="1" x14ac:dyDescent="0.2">
      <c r="O5912" s="27" t="e">
        <f t="shared" si="173"/>
        <v>#DIV/0!</v>
      </c>
    </row>
    <row r="5913" spans="15:15" ht="15.75" customHeight="1" x14ac:dyDescent="0.2">
      <c r="O5913" s="27" t="e">
        <f t="shared" si="173"/>
        <v>#DIV/0!</v>
      </c>
    </row>
    <row r="5914" spans="15:15" ht="15.75" customHeight="1" x14ac:dyDescent="0.2">
      <c r="O5914" s="27" t="e">
        <f t="shared" si="173"/>
        <v>#DIV/0!</v>
      </c>
    </row>
    <row r="5915" spans="15:15" ht="15.75" customHeight="1" x14ac:dyDescent="0.2">
      <c r="O5915" s="27" t="e">
        <f t="shared" si="173"/>
        <v>#DIV/0!</v>
      </c>
    </row>
    <row r="5916" spans="15:15" ht="15.75" customHeight="1" x14ac:dyDescent="0.2">
      <c r="O5916" s="27" t="e">
        <f t="shared" si="173"/>
        <v>#DIV/0!</v>
      </c>
    </row>
    <row r="5917" spans="15:15" ht="15.75" customHeight="1" x14ac:dyDescent="0.2">
      <c r="O5917" s="27" t="e">
        <f t="shared" si="173"/>
        <v>#DIV/0!</v>
      </c>
    </row>
    <row r="5918" spans="15:15" ht="15.75" customHeight="1" x14ac:dyDescent="0.2">
      <c r="O5918" s="27" t="e">
        <f t="shared" si="173"/>
        <v>#DIV/0!</v>
      </c>
    </row>
    <row r="5919" spans="15:15" ht="15.75" customHeight="1" x14ac:dyDescent="0.2">
      <c r="O5919" s="27" t="e">
        <f t="shared" si="173"/>
        <v>#DIV/0!</v>
      </c>
    </row>
    <row r="5920" spans="15:15" ht="15.75" customHeight="1" x14ac:dyDescent="0.2">
      <c r="O5920" s="27" t="e">
        <f t="shared" si="173"/>
        <v>#DIV/0!</v>
      </c>
    </row>
    <row r="5921" spans="15:15" ht="15.75" customHeight="1" x14ac:dyDescent="0.2">
      <c r="O5921" s="27" t="e">
        <f t="shared" si="173"/>
        <v>#DIV/0!</v>
      </c>
    </row>
    <row r="5922" spans="15:15" ht="15.75" customHeight="1" x14ac:dyDescent="0.2">
      <c r="O5922" s="27" t="e">
        <f t="shared" si="173"/>
        <v>#DIV/0!</v>
      </c>
    </row>
    <row r="5923" spans="15:15" ht="15.75" customHeight="1" x14ac:dyDescent="0.2">
      <c r="O5923" s="27" t="e">
        <f t="shared" si="173"/>
        <v>#DIV/0!</v>
      </c>
    </row>
    <row r="5924" spans="15:15" ht="15.75" customHeight="1" x14ac:dyDescent="0.2">
      <c r="O5924" s="27" t="e">
        <f t="shared" si="173"/>
        <v>#DIV/0!</v>
      </c>
    </row>
    <row r="5925" spans="15:15" ht="15.75" customHeight="1" x14ac:dyDescent="0.2">
      <c r="O5925" s="27" t="e">
        <f t="shared" si="173"/>
        <v>#DIV/0!</v>
      </c>
    </row>
    <row r="5926" spans="15:15" ht="15.75" customHeight="1" x14ac:dyDescent="0.2">
      <c r="O5926" s="27" t="e">
        <f t="shared" si="173"/>
        <v>#DIV/0!</v>
      </c>
    </row>
    <row r="5927" spans="15:15" ht="15.75" customHeight="1" x14ac:dyDescent="0.2">
      <c r="O5927" s="27" t="e">
        <f t="shared" si="173"/>
        <v>#DIV/0!</v>
      </c>
    </row>
    <row r="5928" spans="15:15" ht="15.75" customHeight="1" x14ac:dyDescent="0.2">
      <c r="O5928" s="27" t="e">
        <f t="shared" si="173"/>
        <v>#DIV/0!</v>
      </c>
    </row>
    <row r="5929" spans="15:15" ht="15.75" customHeight="1" x14ac:dyDescent="0.2">
      <c r="O5929" s="27" t="e">
        <f t="shared" si="173"/>
        <v>#DIV/0!</v>
      </c>
    </row>
    <row r="5930" spans="15:15" ht="15.75" customHeight="1" x14ac:dyDescent="0.2">
      <c r="O5930" s="27" t="e">
        <f t="shared" si="173"/>
        <v>#DIV/0!</v>
      </c>
    </row>
    <row r="5931" spans="15:15" ht="15.75" customHeight="1" x14ac:dyDescent="0.2">
      <c r="O5931" s="27" t="e">
        <f t="shared" si="173"/>
        <v>#DIV/0!</v>
      </c>
    </row>
    <row r="5932" spans="15:15" ht="15.75" customHeight="1" x14ac:dyDescent="0.2">
      <c r="O5932" s="27" t="e">
        <f t="shared" si="173"/>
        <v>#DIV/0!</v>
      </c>
    </row>
    <row r="5933" spans="15:15" ht="15.75" customHeight="1" x14ac:dyDescent="0.2">
      <c r="O5933" s="27" t="e">
        <f t="shared" si="173"/>
        <v>#DIV/0!</v>
      </c>
    </row>
    <row r="5934" spans="15:15" ht="15.75" customHeight="1" x14ac:dyDescent="0.2">
      <c r="O5934" s="27" t="e">
        <f t="shared" si="173"/>
        <v>#DIV/0!</v>
      </c>
    </row>
    <row r="5935" spans="15:15" ht="15.75" customHeight="1" x14ac:dyDescent="0.2">
      <c r="O5935" s="27" t="e">
        <f t="shared" si="173"/>
        <v>#DIV/0!</v>
      </c>
    </row>
    <row r="5936" spans="15:15" ht="15.75" customHeight="1" x14ac:dyDescent="0.2">
      <c r="O5936" s="27" t="e">
        <f t="shared" si="173"/>
        <v>#DIV/0!</v>
      </c>
    </row>
    <row r="5937" spans="15:15" ht="15.75" customHeight="1" x14ac:dyDescent="0.2">
      <c r="O5937" s="27" t="e">
        <f t="shared" si="173"/>
        <v>#DIV/0!</v>
      </c>
    </row>
    <row r="5938" spans="15:15" ht="15.75" customHeight="1" x14ac:dyDescent="0.2">
      <c r="O5938" s="27" t="e">
        <f t="shared" si="173"/>
        <v>#DIV/0!</v>
      </c>
    </row>
    <row r="5939" spans="15:15" ht="15.75" customHeight="1" x14ac:dyDescent="0.2">
      <c r="O5939" s="27" t="e">
        <f t="shared" si="173"/>
        <v>#DIV/0!</v>
      </c>
    </row>
    <row r="5940" spans="15:15" ht="15.75" customHeight="1" x14ac:dyDescent="0.2">
      <c r="O5940" s="27" t="e">
        <f t="shared" si="173"/>
        <v>#DIV/0!</v>
      </c>
    </row>
    <row r="5941" spans="15:15" ht="15.75" customHeight="1" x14ac:dyDescent="0.2">
      <c r="O5941" s="27" t="e">
        <f t="shared" si="173"/>
        <v>#DIV/0!</v>
      </c>
    </row>
    <row r="5942" spans="15:15" ht="15.75" customHeight="1" x14ac:dyDescent="0.2">
      <c r="O5942" s="27" t="e">
        <f t="shared" si="173"/>
        <v>#DIV/0!</v>
      </c>
    </row>
    <row r="5943" spans="15:15" ht="15.75" customHeight="1" x14ac:dyDescent="0.2">
      <c r="O5943" s="27" t="e">
        <f t="shared" si="173"/>
        <v>#DIV/0!</v>
      </c>
    </row>
    <row r="5944" spans="15:15" ht="15.75" customHeight="1" x14ac:dyDescent="0.2">
      <c r="O5944" s="27" t="e">
        <f t="shared" si="173"/>
        <v>#DIV/0!</v>
      </c>
    </row>
    <row r="5945" spans="15:15" ht="15.75" customHeight="1" x14ac:dyDescent="0.2">
      <c r="O5945" s="27" t="e">
        <f t="shared" si="173"/>
        <v>#DIV/0!</v>
      </c>
    </row>
    <row r="5946" spans="15:15" ht="15.75" customHeight="1" x14ac:dyDescent="0.2">
      <c r="O5946" s="27" t="e">
        <f t="shared" si="173"/>
        <v>#DIV/0!</v>
      </c>
    </row>
    <row r="5947" spans="15:15" ht="15.75" customHeight="1" x14ac:dyDescent="0.2">
      <c r="O5947" s="27" t="e">
        <f t="shared" si="173"/>
        <v>#DIV/0!</v>
      </c>
    </row>
    <row r="5948" spans="15:15" ht="15.75" customHeight="1" x14ac:dyDescent="0.2">
      <c r="O5948" s="27" t="e">
        <f t="shared" si="173"/>
        <v>#DIV/0!</v>
      </c>
    </row>
    <row r="5949" spans="15:15" ht="15.75" customHeight="1" x14ac:dyDescent="0.2">
      <c r="O5949" s="27" t="e">
        <f t="shared" si="173"/>
        <v>#DIV/0!</v>
      </c>
    </row>
    <row r="5950" spans="15:15" ht="15.75" customHeight="1" x14ac:dyDescent="0.2">
      <c r="O5950" s="27" t="e">
        <f t="shared" si="173"/>
        <v>#DIV/0!</v>
      </c>
    </row>
    <row r="5951" spans="15:15" ht="15.75" customHeight="1" x14ac:dyDescent="0.2">
      <c r="O5951" s="27" t="e">
        <f t="shared" si="173"/>
        <v>#DIV/0!</v>
      </c>
    </row>
    <row r="5952" spans="15:15" ht="15.75" customHeight="1" x14ac:dyDescent="0.2">
      <c r="O5952" s="27" t="e">
        <f t="shared" si="173"/>
        <v>#DIV/0!</v>
      </c>
    </row>
    <row r="5953" spans="15:15" ht="15.75" customHeight="1" x14ac:dyDescent="0.2">
      <c r="O5953" s="27" t="e">
        <f t="shared" si="173"/>
        <v>#DIV/0!</v>
      </c>
    </row>
    <row r="5954" spans="15:15" ht="15.75" customHeight="1" x14ac:dyDescent="0.2">
      <c r="O5954" s="27" t="e">
        <f t="shared" si="173"/>
        <v>#DIV/0!</v>
      </c>
    </row>
    <row r="5955" spans="15:15" ht="15.75" customHeight="1" x14ac:dyDescent="0.2">
      <c r="O5955" s="27" t="e">
        <f t="shared" ref="O5955:O6018" si="174">(E5955-F5955)/E5955</f>
        <v>#DIV/0!</v>
      </c>
    </row>
    <row r="5956" spans="15:15" ht="15.75" customHeight="1" x14ac:dyDescent="0.2">
      <c r="O5956" s="27" t="e">
        <f t="shared" si="174"/>
        <v>#DIV/0!</v>
      </c>
    </row>
    <row r="5957" spans="15:15" ht="15.75" customHeight="1" x14ac:dyDescent="0.2">
      <c r="O5957" s="27" t="e">
        <f t="shared" si="174"/>
        <v>#DIV/0!</v>
      </c>
    </row>
    <row r="5958" spans="15:15" ht="15.75" customHeight="1" x14ac:dyDescent="0.2">
      <c r="O5958" s="27" t="e">
        <f t="shared" si="174"/>
        <v>#DIV/0!</v>
      </c>
    </row>
    <row r="5959" spans="15:15" ht="15.75" customHeight="1" x14ac:dyDescent="0.2">
      <c r="O5959" s="27" t="e">
        <f t="shared" si="174"/>
        <v>#DIV/0!</v>
      </c>
    </row>
    <row r="5960" spans="15:15" ht="15.75" customHeight="1" x14ac:dyDescent="0.2">
      <c r="O5960" s="27" t="e">
        <f t="shared" si="174"/>
        <v>#DIV/0!</v>
      </c>
    </row>
    <row r="5961" spans="15:15" ht="15.75" customHeight="1" x14ac:dyDescent="0.2">
      <c r="O5961" s="27" t="e">
        <f t="shared" si="174"/>
        <v>#DIV/0!</v>
      </c>
    </row>
    <row r="5962" spans="15:15" ht="15.75" customHeight="1" x14ac:dyDescent="0.2">
      <c r="O5962" s="27" t="e">
        <f t="shared" si="174"/>
        <v>#DIV/0!</v>
      </c>
    </row>
    <row r="5963" spans="15:15" ht="15.75" customHeight="1" x14ac:dyDescent="0.2">
      <c r="O5963" s="27" t="e">
        <f t="shared" si="174"/>
        <v>#DIV/0!</v>
      </c>
    </row>
    <row r="5964" spans="15:15" ht="15.75" customHeight="1" x14ac:dyDescent="0.2">
      <c r="O5964" s="27" t="e">
        <f t="shared" si="174"/>
        <v>#DIV/0!</v>
      </c>
    </row>
    <row r="5965" spans="15:15" ht="15.75" customHeight="1" x14ac:dyDescent="0.2">
      <c r="O5965" s="27" t="e">
        <f t="shared" si="174"/>
        <v>#DIV/0!</v>
      </c>
    </row>
    <row r="5966" spans="15:15" ht="15.75" customHeight="1" x14ac:dyDescent="0.2">
      <c r="O5966" s="27" t="e">
        <f t="shared" si="174"/>
        <v>#DIV/0!</v>
      </c>
    </row>
    <row r="5967" spans="15:15" ht="15.75" customHeight="1" x14ac:dyDescent="0.2">
      <c r="O5967" s="27" t="e">
        <f t="shared" si="174"/>
        <v>#DIV/0!</v>
      </c>
    </row>
    <row r="5968" spans="15:15" ht="15.75" customHeight="1" x14ac:dyDescent="0.2">
      <c r="O5968" s="27" t="e">
        <f t="shared" si="174"/>
        <v>#DIV/0!</v>
      </c>
    </row>
    <row r="5969" spans="15:15" ht="15.75" customHeight="1" x14ac:dyDescent="0.2">
      <c r="O5969" s="27" t="e">
        <f t="shared" si="174"/>
        <v>#DIV/0!</v>
      </c>
    </row>
    <row r="5970" spans="15:15" ht="15.75" customHeight="1" x14ac:dyDescent="0.2">
      <c r="O5970" s="27" t="e">
        <f t="shared" si="174"/>
        <v>#DIV/0!</v>
      </c>
    </row>
    <row r="5971" spans="15:15" ht="15.75" customHeight="1" x14ac:dyDescent="0.2">
      <c r="O5971" s="27" t="e">
        <f t="shared" si="174"/>
        <v>#DIV/0!</v>
      </c>
    </row>
    <row r="5972" spans="15:15" ht="15.75" customHeight="1" x14ac:dyDescent="0.2">
      <c r="O5972" s="27" t="e">
        <f t="shared" si="174"/>
        <v>#DIV/0!</v>
      </c>
    </row>
    <row r="5973" spans="15:15" ht="15.75" customHeight="1" x14ac:dyDescent="0.2">
      <c r="O5973" s="27" t="e">
        <f t="shared" si="174"/>
        <v>#DIV/0!</v>
      </c>
    </row>
    <row r="5974" spans="15:15" ht="15.75" customHeight="1" x14ac:dyDescent="0.2">
      <c r="O5974" s="27" t="e">
        <f t="shared" si="174"/>
        <v>#DIV/0!</v>
      </c>
    </row>
    <row r="5975" spans="15:15" ht="15.75" customHeight="1" x14ac:dyDescent="0.2">
      <c r="O5975" s="27" t="e">
        <f t="shared" si="174"/>
        <v>#DIV/0!</v>
      </c>
    </row>
    <row r="5976" spans="15:15" ht="15.75" customHeight="1" x14ac:dyDescent="0.2">
      <c r="O5976" s="27" t="e">
        <f t="shared" si="174"/>
        <v>#DIV/0!</v>
      </c>
    </row>
    <row r="5977" spans="15:15" ht="15.75" customHeight="1" x14ac:dyDescent="0.2">
      <c r="O5977" s="27" t="e">
        <f t="shared" si="174"/>
        <v>#DIV/0!</v>
      </c>
    </row>
    <row r="5978" spans="15:15" ht="15.75" customHeight="1" x14ac:dyDescent="0.2">
      <c r="O5978" s="27" t="e">
        <f t="shared" si="174"/>
        <v>#DIV/0!</v>
      </c>
    </row>
    <row r="5979" spans="15:15" ht="15.75" customHeight="1" x14ac:dyDescent="0.2">
      <c r="O5979" s="27" t="e">
        <f t="shared" si="174"/>
        <v>#DIV/0!</v>
      </c>
    </row>
    <row r="5980" spans="15:15" ht="15.75" customHeight="1" x14ac:dyDescent="0.2">
      <c r="O5980" s="27" t="e">
        <f t="shared" si="174"/>
        <v>#DIV/0!</v>
      </c>
    </row>
    <row r="5981" spans="15:15" ht="15.75" customHeight="1" x14ac:dyDescent="0.2">
      <c r="O5981" s="27" t="e">
        <f t="shared" si="174"/>
        <v>#DIV/0!</v>
      </c>
    </row>
    <row r="5982" spans="15:15" ht="15.75" customHeight="1" x14ac:dyDescent="0.2">
      <c r="O5982" s="27" t="e">
        <f t="shared" si="174"/>
        <v>#DIV/0!</v>
      </c>
    </row>
    <row r="5983" spans="15:15" ht="15.75" customHeight="1" x14ac:dyDescent="0.2">
      <c r="O5983" s="27" t="e">
        <f t="shared" si="174"/>
        <v>#DIV/0!</v>
      </c>
    </row>
    <row r="5984" spans="15:15" ht="15.75" customHeight="1" x14ac:dyDescent="0.2">
      <c r="O5984" s="27" t="e">
        <f t="shared" si="174"/>
        <v>#DIV/0!</v>
      </c>
    </row>
    <row r="5985" spans="15:15" ht="15.75" customHeight="1" x14ac:dyDescent="0.2">
      <c r="O5985" s="27" t="e">
        <f t="shared" si="174"/>
        <v>#DIV/0!</v>
      </c>
    </row>
    <row r="5986" spans="15:15" ht="15.75" customHeight="1" x14ac:dyDescent="0.2">
      <c r="O5986" s="27" t="e">
        <f t="shared" si="174"/>
        <v>#DIV/0!</v>
      </c>
    </row>
    <row r="5987" spans="15:15" ht="15.75" customHeight="1" x14ac:dyDescent="0.2">
      <c r="O5987" s="27" t="e">
        <f t="shared" si="174"/>
        <v>#DIV/0!</v>
      </c>
    </row>
    <row r="5988" spans="15:15" ht="15.75" customHeight="1" x14ac:dyDescent="0.2">
      <c r="O5988" s="27" t="e">
        <f t="shared" si="174"/>
        <v>#DIV/0!</v>
      </c>
    </row>
    <row r="5989" spans="15:15" ht="15.75" customHeight="1" x14ac:dyDescent="0.2">
      <c r="O5989" s="27" t="e">
        <f t="shared" si="174"/>
        <v>#DIV/0!</v>
      </c>
    </row>
    <row r="5990" spans="15:15" ht="15.75" customHeight="1" x14ac:dyDescent="0.2">
      <c r="O5990" s="27" t="e">
        <f t="shared" si="174"/>
        <v>#DIV/0!</v>
      </c>
    </row>
    <row r="5991" spans="15:15" ht="15.75" customHeight="1" x14ac:dyDescent="0.2">
      <c r="O5991" s="27" t="e">
        <f t="shared" si="174"/>
        <v>#DIV/0!</v>
      </c>
    </row>
    <row r="5992" spans="15:15" ht="15.75" customHeight="1" x14ac:dyDescent="0.2">
      <c r="O5992" s="27" t="e">
        <f t="shared" si="174"/>
        <v>#DIV/0!</v>
      </c>
    </row>
    <row r="5993" spans="15:15" ht="15.75" customHeight="1" x14ac:dyDescent="0.2">
      <c r="O5993" s="27" t="e">
        <f t="shared" si="174"/>
        <v>#DIV/0!</v>
      </c>
    </row>
    <row r="5994" spans="15:15" ht="15.75" customHeight="1" x14ac:dyDescent="0.2">
      <c r="O5994" s="27" t="e">
        <f t="shared" si="174"/>
        <v>#DIV/0!</v>
      </c>
    </row>
    <row r="5995" spans="15:15" ht="15.75" customHeight="1" x14ac:dyDescent="0.2">
      <c r="O5995" s="27" t="e">
        <f t="shared" si="174"/>
        <v>#DIV/0!</v>
      </c>
    </row>
    <row r="5996" spans="15:15" ht="15.75" customHeight="1" x14ac:dyDescent="0.2">
      <c r="O5996" s="27" t="e">
        <f t="shared" si="174"/>
        <v>#DIV/0!</v>
      </c>
    </row>
    <row r="5997" spans="15:15" ht="15.75" customHeight="1" x14ac:dyDescent="0.2">
      <c r="O5997" s="27" t="e">
        <f t="shared" si="174"/>
        <v>#DIV/0!</v>
      </c>
    </row>
    <row r="5998" spans="15:15" ht="15.75" customHeight="1" x14ac:dyDescent="0.2">
      <c r="O5998" s="27" t="e">
        <f t="shared" si="174"/>
        <v>#DIV/0!</v>
      </c>
    </row>
    <row r="5999" spans="15:15" ht="15.75" customHeight="1" x14ac:dyDescent="0.2">
      <c r="O5999" s="27" t="e">
        <f t="shared" si="174"/>
        <v>#DIV/0!</v>
      </c>
    </row>
    <row r="6000" spans="15:15" ht="15.75" customHeight="1" x14ac:dyDescent="0.2">
      <c r="O6000" s="27" t="e">
        <f t="shared" si="174"/>
        <v>#DIV/0!</v>
      </c>
    </row>
    <row r="6001" spans="15:15" ht="15.75" customHeight="1" x14ac:dyDescent="0.2">
      <c r="O6001" s="27" t="e">
        <f t="shared" si="174"/>
        <v>#DIV/0!</v>
      </c>
    </row>
    <row r="6002" spans="15:15" ht="15.75" customHeight="1" x14ac:dyDescent="0.2">
      <c r="O6002" s="27" t="e">
        <f t="shared" si="174"/>
        <v>#DIV/0!</v>
      </c>
    </row>
    <row r="6003" spans="15:15" ht="15.75" customHeight="1" x14ac:dyDescent="0.2">
      <c r="O6003" s="27" t="e">
        <f t="shared" si="174"/>
        <v>#DIV/0!</v>
      </c>
    </row>
    <row r="6004" spans="15:15" ht="15.75" customHeight="1" x14ac:dyDescent="0.2">
      <c r="O6004" s="27" t="e">
        <f t="shared" si="174"/>
        <v>#DIV/0!</v>
      </c>
    </row>
    <row r="6005" spans="15:15" ht="15.75" customHeight="1" x14ac:dyDescent="0.2">
      <c r="O6005" s="27" t="e">
        <f t="shared" si="174"/>
        <v>#DIV/0!</v>
      </c>
    </row>
    <row r="6006" spans="15:15" ht="15.75" customHeight="1" x14ac:dyDescent="0.2">
      <c r="O6006" s="27" t="e">
        <f t="shared" si="174"/>
        <v>#DIV/0!</v>
      </c>
    </row>
    <row r="6007" spans="15:15" ht="15.75" customHeight="1" x14ac:dyDescent="0.2">
      <c r="O6007" s="27" t="e">
        <f t="shared" si="174"/>
        <v>#DIV/0!</v>
      </c>
    </row>
    <row r="6008" spans="15:15" ht="15.75" customHeight="1" x14ac:dyDescent="0.2">
      <c r="O6008" s="27" t="e">
        <f t="shared" si="174"/>
        <v>#DIV/0!</v>
      </c>
    </row>
    <row r="6009" spans="15:15" ht="15.75" customHeight="1" x14ac:dyDescent="0.2">
      <c r="O6009" s="27" t="e">
        <f t="shared" si="174"/>
        <v>#DIV/0!</v>
      </c>
    </row>
    <row r="6010" spans="15:15" ht="15.75" customHeight="1" x14ac:dyDescent="0.2">
      <c r="O6010" s="27" t="e">
        <f t="shared" si="174"/>
        <v>#DIV/0!</v>
      </c>
    </row>
    <row r="6011" spans="15:15" ht="15.75" customHeight="1" x14ac:dyDescent="0.2">
      <c r="O6011" s="27" t="e">
        <f t="shared" si="174"/>
        <v>#DIV/0!</v>
      </c>
    </row>
    <row r="6012" spans="15:15" ht="15.75" customHeight="1" x14ac:dyDescent="0.2">
      <c r="O6012" s="27" t="e">
        <f t="shared" si="174"/>
        <v>#DIV/0!</v>
      </c>
    </row>
    <row r="6013" spans="15:15" ht="15.75" customHeight="1" x14ac:dyDescent="0.2">
      <c r="O6013" s="27" t="e">
        <f t="shared" si="174"/>
        <v>#DIV/0!</v>
      </c>
    </row>
    <row r="6014" spans="15:15" ht="15.75" customHeight="1" x14ac:dyDescent="0.2">
      <c r="O6014" s="27" t="e">
        <f t="shared" si="174"/>
        <v>#DIV/0!</v>
      </c>
    </row>
    <row r="6015" spans="15:15" ht="15.75" customHeight="1" x14ac:dyDescent="0.2">
      <c r="O6015" s="27" t="e">
        <f t="shared" si="174"/>
        <v>#DIV/0!</v>
      </c>
    </row>
    <row r="6016" spans="15:15" ht="15.75" customHeight="1" x14ac:dyDescent="0.2">
      <c r="O6016" s="27" t="e">
        <f t="shared" si="174"/>
        <v>#DIV/0!</v>
      </c>
    </row>
    <row r="6017" spans="15:15" ht="15.75" customHeight="1" x14ac:dyDescent="0.2">
      <c r="O6017" s="27" t="e">
        <f t="shared" si="174"/>
        <v>#DIV/0!</v>
      </c>
    </row>
    <row r="6018" spans="15:15" ht="15.75" customHeight="1" x14ac:dyDescent="0.2">
      <c r="O6018" s="27" t="e">
        <f t="shared" si="174"/>
        <v>#DIV/0!</v>
      </c>
    </row>
    <row r="6019" spans="15:15" ht="15.75" customHeight="1" x14ac:dyDescent="0.2">
      <c r="O6019" s="27" t="e">
        <f t="shared" ref="O6019:O6082" si="175">(E6019-F6019)/E6019</f>
        <v>#DIV/0!</v>
      </c>
    </row>
    <row r="6020" spans="15:15" ht="15.75" customHeight="1" x14ac:dyDescent="0.2">
      <c r="O6020" s="27" t="e">
        <f t="shared" si="175"/>
        <v>#DIV/0!</v>
      </c>
    </row>
    <row r="6021" spans="15:15" ht="15.75" customHeight="1" x14ac:dyDescent="0.2">
      <c r="O6021" s="27" t="e">
        <f t="shared" si="175"/>
        <v>#DIV/0!</v>
      </c>
    </row>
    <row r="6022" spans="15:15" ht="15.75" customHeight="1" x14ac:dyDescent="0.2">
      <c r="O6022" s="27" t="e">
        <f t="shared" si="175"/>
        <v>#DIV/0!</v>
      </c>
    </row>
    <row r="6023" spans="15:15" ht="15.75" customHeight="1" x14ac:dyDescent="0.2">
      <c r="O6023" s="27" t="e">
        <f t="shared" si="175"/>
        <v>#DIV/0!</v>
      </c>
    </row>
    <row r="6024" spans="15:15" ht="15.75" customHeight="1" x14ac:dyDescent="0.2">
      <c r="O6024" s="27" t="e">
        <f t="shared" si="175"/>
        <v>#DIV/0!</v>
      </c>
    </row>
    <row r="6025" spans="15:15" ht="15.75" customHeight="1" x14ac:dyDescent="0.2">
      <c r="O6025" s="27" t="e">
        <f t="shared" si="175"/>
        <v>#DIV/0!</v>
      </c>
    </row>
    <row r="6026" spans="15:15" ht="15.75" customHeight="1" x14ac:dyDescent="0.2">
      <c r="O6026" s="27" t="e">
        <f t="shared" si="175"/>
        <v>#DIV/0!</v>
      </c>
    </row>
    <row r="6027" spans="15:15" ht="15.75" customHeight="1" x14ac:dyDescent="0.2">
      <c r="O6027" s="27" t="e">
        <f t="shared" si="175"/>
        <v>#DIV/0!</v>
      </c>
    </row>
    <row r="6028" spans="15:15" ht="15.75" customHeight="1" x14ac:dyDescent="0.2">
      <c r="O6028" s="27" t="e">
        <f t="shared" si="175"/>
        <v>#DIV/0!</v>
      </c>
    </row>
    <row r="6029" spans="15:15" ht="15.75" customHeight="1" x14ac:dyDescent="0.2">
      <c r="O6029" s="27" t="e">
        <f t="shared" si="175"/>
        <v>#DIV/0!</v>
      </c>
    </row>
    <row r="6030" spans="15:15" ht="15.75" customHeight="1" x14ac:dyDescent="0.2">
      <c r="O6030" s="27" t="e">
        <f t="shared" si="175"/>
        <v>#DIV/0!</v>
      </c>
    </row>
    <row r="6031" spans="15:15" ht="15.75" customHeight="1" x14ac:dyDescent="0.2">
      <c r="O6031" s="27" t="e">
        <f t="shared" si="175"/>
        <v>#DIV/0!</v>
      </c>
    </row>
    <row r="6032" spans="15:15" ht="15.75" customHeight="1" x14ac:dyDescent="0.2">
      <c r="O6032" s="27" t="e">
        <f t="shared" si="175"/>
        <v>#DIV/0!</v>
      </c>
    </row>
    <row r="6033" spans="15:15" ht="15.75" customHeight="1" x14ac:dyDescent="0.2">
      <c r="O6033" s="27" t="e">
        <f t="shared" si="175"/>
        <v>#DIV/0!</v>
      </c>
    </row>
    <row r="6034" spans="15:15" ht="15.75" customHeight="1" x14ac:dyDescent="0.2">
      <c r="O6034" s="27" t="e">
        <f t="shared" si="175"/>
        <v>#DIV/0!</v>
      </c>
    </row>
    <row r="6035" spans="15:15" ht="15.75" customHeight="1" x14ac:dyDescent="0.2">
      <c r="O6035" s="27" t="e">
        <f t="shared" si="175"/>
        <v>#DIV/0!</v>
      </c>
    </row>
    <row r="6036" spans="15:15" ht="15.75" customHeight="1" x14ac:dyDescent="0.2">
      <c r="O6036" s="27" t="e">
        <f t="shared" si="175"/>
        <v>#DIV/0!</v>
      </c>
    </row>
    <row r="6037" spans="15:15" ht="15.75" customHeight="1" x14ac:dyDescent="0.2">
      <c r="O6037" s="27" t="e">
        <f t="shared" si="175"/>
        <v>#DIV/0!</v>
      </c>
    </row>
    <row r="6038" spans="15:15" ht="15.75" customHeight="1" x14ac:dyDescent="0.2">
      <c r="O6038" s="27" t="e">
        <f t="shared" si="175"/>
        <v>#DIV/0!</v>
      </c>
    </row>
    <row r="6039" spans="15:15" ht="15.75" customHeight="1" x14ac:dyDescent="0.2">
      <c r="O6039" s="27" t="e">
        <f t="shared" si="175"/>
        <v>#DIV/0!</v>
      </c>
    </row>
    <row r="6040" spans="15:15" ht="15.75" customHeight="1" x14ac:dyDescent="0.2">
      <c r="O6040" s="27" t="e">
        <f t="shared" si="175"/>
        <v>#DIV/0!</v>
      </c>
    </row>
    <row r="6041" spans="15:15" ht="15.75" customHeight="1" x14ac:dyDescent="0.2">
      <c r="O6041" s="27" t="e">
        <f t="shared" si="175"/>
        <v>#DIV/0!</v>
      </c>
    </row>
    <row r="6042" spans="15:15" ht="15.75" customHeight="1" x14ac:dyDescent="0.2">
      <c r="O6042" s="27" t="e">
        <f t="shared" si="175"/>
        <v>#DIV/0!</v>
      </c>
    </row>
    <row r="6043" spans="15:15" ht="15.75" customHeight="1" x14ac:dyDescent="0.2">
      <c r="O6043" s="27" t="e">
        <f t="shared" si="175"/>
        <v>#DIV/0!</v>
      </c>
    </row>
    <row r="6044" spans="15:15" ht="15.75" customHeight="1" x14ac:dyDescent="0.2">
      <c r="O6044" s="27" t="e">
        <f t="shared" si="175"/>
        <v>#DIV/0!</v>
      </c>
    </row>
    <row r="6045" spans="15:15" ht="15.75" customHeight="1" x14ac:dyDescent="0.2">
      <c r="O6045" s="27" t="e">
        <f t="shared" si="175"/>
        <v>#DIV/0!</v>
      </c>
    </row>
    <row r="6046" spans="15:15" ht="15.75" customHeight="1" x14ac:dyDescent="0.2">
      <c r="O6046" s="27" t="e">
        <f t="shared" si="175"/>
        <v>#DIV/0!</v>
      </c>
    </row>
    <row r="6047" spans="15:15" ht="15.75" customHeight="1" x14ac:dyDescent="0.2">
      <c r="O6047" s="27" t="e">
        <f t="shared" si="175"/>
        <v>#DIV/0!</v>
      </c>
    </row>
    <row r="6048" spans="15:15" ht="15.75" customHeight="1" x14ac:dyDescent="0.2">
      <c r="O6048" s="27" t="e">
        <f t="shared" si="175"/>
        <v>#DIV/0!</v>
      </c>
    </row>
    <row r="6049" spans="15:15" ht="15.75" customHeight="1" x14ac:dyDescent="0.2">
      <c r="O6049" s="27" t="e">
        <f t="shared" si="175"/>
        <v>#DIV/0!</v>
      </c>
    </row>
    <row r="6050" spans="15:15" ht="15.75" customHeight="1" x14ac:dyDescent="0.2">
      <c r="O6050" s="27" t="e">
        <f t="shared" si="175"/>
        <v>#DIV/0!</v>
      </c>
    </row>
    <row r="6051" spans="15:15" ht="15.75" customHeight="1" x14ac:dyDescent="0.2">
      <c r="O6051" s="27" t="e">
        <f t="shared" si="175"/>
        <v>#DIV/0!</v>
      </c>
    </row>
    <row r="6052" spans="15:15" ht="15.75" customHeight="1" x14ac:dyDescent="0.2">
      <c r="O6052" s="27" t="e">
        <f t="shared" si="175"/>
        <v>#DIV/0!</v>
      </c>
    </row>
    <row r="6053" spans="15:15" ht="15.75" customHeight="1" x14ac:dyDescent="0.2">
      <c r="O6053" s="27" t="e">
        <f t="shared" si="175"/>
        <v>#DIV/0!</v>
      </c>
    </row>
    <row r="6054" spans="15:15" ht="15.75" customHeight="1" x14ac:dyDescent="0.2">
      <c r="O6054" s="27" t="e">
        <f t="shared" si="175"/>
        <v>#DIV/0!</v>
      </c>
    </row>
    <row r="6055" spans="15:15" ht="15.75" customHeight="1" x14ac:dyDescent="0.2">
      <c r="O6055" s="27" t="e">
        <f t="shared" si="175"/>
        <v>#DIV/0!</v>
      </c>
    </row>
    <row r="6056" spans="15:15" ht="15.75" customHeight="1" x14ac:dyDescent="0.2">
      <c r="O6056" s="27" t="e">
        <f t="shared" si="175"/>
        <v>#DIV/0!</v>
      </c>
    </row>
    <row r="6057" spans="15:15" ht="15.75" customHeight="1" x14ac:dyDescent="0.2">
      <c r="O6057" s="27" t="e">
        <f t="shared" si="175"/>
        <v>#DIV/0!</v>
      </c>
    </row>
    <row r="6058" spans="15:15" ht="15.75" customHeight="1" x14ac:dyDescent="0.2">
      <c r="O6058" s="27" t="e">
        <f t="shared" si="175"/>
        <v>#DIV/0!</v>
      </c>
    </row>
    <row r="6059" spans="15:15" ht="15.75" customHeight="1" x14ac:dyDescent="0.2">
      <c r="O6059" s="27" t="e">
        <f t="shared" si="175"/>
        <v>#DIV/0!</v>
      </c>
    </row>
    <row r="6060" spans="15:15" ht="15.75" customHeight="1" x14ac:dyDescent="0.2">
      <c r="O6060" s="27" t="e">
        <f t="shared" si="175"/>
        <v>#DIV/0!</v>
      </c>
    </row>
    <row r="6061" spans="15:15" ht="15.75" customHeight="1" x14ac:dyDescent="0.2">
      <c r="O6061" s="27" t="e">
        <f t="shared" si="175"/>
        <v>#DIV/0!</v>
      </c>
    </row>
    <row r="6062" spans="15:15" ht="15.75" customHeight="1" x14ac:dyDescent="0.2">
      <c r="O6062" s="27" t="e">
        <f t="shared" si="175"/>
        <v>#DIV/0!</v>
      </c>
    </row>
    <row r="6063" spans="15:15" ht="15.75" customHeight="1" x14ac:dyDescent="0.2">
      <c r="O6063" s="27" t="e">
        <f t="shared" si="175"/>
        <v>#DIV/0!</v>
      </c>
    </row>
    <row r="6064" spans="15:15" ht="15.75" customHeight="1" x14ac:dyDescent="0.2">
      <c r="O6064" s="27" t="e">
        <f t="shared" si="175"/>
        <v>#DIV/0!</v>
      </c>
    </row>
    <row r="6065" spans="15:15" ht="15.75" customHeight="1" x14ac:dyDescent="0.2">
      <c r="O6065" s="27" t="e">
        <f t="shared" si="175"/>
        <v>#DIV/0!</v>
      </c>
    </row>
    <row r="6066" spans="15:15" ht="15.75" customHeight="1" x14ac:dyDescent="0.2">
      <c r="O6066" s="27" t="e">
        <f t="shared" si="175"/>
        <v>#DIV/0!</v>
      </c>
    </row>
    <row r="6067" spans="15:15" ht="15.75" customHeight="1" x14ac:dyDescent="0.2">
      <c r="O6067" s="27" t="e">
        <f t="shared" si="175"/>
        <v>#DIV/0!</v>
      </c>
    </row>
    <row r="6068" spans="15:15" ht="15.75" customHeight="1" x14ac:dyDescent="0.2">
      <c r="O6068" s="27" t="e">
        <f t="shared" si="175"/>
        <v>#DIV/0!</v>
      </c>
    </row>
    <row r="6069" spans="15:15" ht="15.75" customHeight="1" x14ac:dyDescent="0.2">
      <c r="O6069" s="27" t="e">
        <f t="shared" si="175"/>
        <v>#DIV/0!</v>
      </c>
    </row>
    <row r="6070" spans="15:15" ht="15.75" customHeight="1" x14ac:dyDescent="0.2">
      <c r="O6070" s="27" t="e">
        <f t="shared" si="175"/>
        <v>#DIV/0!</v>
      </c>
    </row>
    <row r="6071" spans="15:15" ht="15.75" customHeight="1" x14ac:dyDescent="0.2">
      <c r="O6071" s="27" t="e">
        <f t="shared" si="175"/>
        <v>#DIV/0!</v>
      </c>
    </row>
    <row r="6072" spans="15:15" ht="15.75" customHeight="1" x14ac:dyDescent="0.2">
      <c r="O6072" s="27" t="e">
        <f t="shared" si="175"/>
        <v>#DIV/0!</v>
      </c>
    </row>
    <row r="6073" spans="15:15" ht="15.75" customHeight="1" x14ac:dyDescent="0.2">
      <c r="O6073" s="27" t="e">
        <f t="shared" si="175"/>
        <v>#DIV/0!</v>
      </c>
    </row>
    <row r="6074" spans="15:15" ht="15.75" customHeight="1" x14ac:dyDescent="0.2">
      <c r="O6074" s="27" t="e">
        <f t="shared" si="175"/>
        <v>#DIV/0!</v>
      </c>
    </row>
    <row r="6075" spans="15:15" ht="15.75" customHeight="1" x14ac:dyDescent="0.2">
      <c r="O6075" s="27" t="e">
        <f t="shared" si="175"/>
        <v>#DIV/0!</v>
      </c>
    </row>
    <row r="6076" spans="15:15" ht="15.75" customHeight="1" x14ac:dyDescent="0.2">
      <c r="O6076" s="27" t="e">
        <f t="shared" si="175"/>
        <v>#DIV/0!</v>
      </c>
    </row>
    <row r="6077" spans="15:15" ht="15.75" customHeight="1" x14ac:dyDescent="0.2">
      <c r="O6077" s="27" t="e">
        <f t="shared" si="175"/>
        <v>#DIV/0!</v>
      </c>
    </row>
    <row r="6078" spans="15:15" ht="15.75" customHeight="1" x14ac:dyDescent="0.2">
      <c r="O6078" s="27" t="e">
        <f t="shared" si="175"/>
        <v>#DIV/0!</v>
      </c>
    </row>
    <row r="6079" spans="15:15" ht="15.75" customHeight="1" x14ac:dyDescent="0.2">
      <c r="O6079" s="27" t="e">
        <f t="shared" si="175"/>
        <v>#DIV/0!</v>
      </c>
    </row>
    <row r="6080" spans="15:15" ht="15.75" customHeight="1" x14ac:dyDescent="0.2">
      <c r="O6080" s="27" t="e">
        <f t="shared" si="175"/>
        <v>#DIV/0!</v>
      </c>
    </row>
    <row r="6081" spans="15:15" ht="15.75" customHeight="1" x14ac:dyDescent="0.2">
      <c r="O6081" s="27" t="e">
        <f t="shared" si="175"/>
        <v>#DIV/0!</v>
      </c>
    </row>
    <row r="6082" spans="15:15" ht="15.75" customHeight="1" x14ac:dyDescent="0.2">
      <c r="O6082" s="27" t="e">
        <f t="shared" si="175"/>
        <v>#DIV/0!</v>
      </c>
    </row>
    <row r="6083" spans="15:15" ht="15.75" customHeight="1" x14ac:dyDescent="0.2">
      <c r="O6083" s="27" t="e">
        <f t="shared" ref="O6083:O6146" si="176">(E6083-F6083)/E6083</f>
        <v>#DIV/0!</v>
      </c>
    </row>
    <row r="6084" spans="15:15" ht="15.75" customHeight="1" x14ac:dyDescent="0.2">
      <c r="O6084" s="27" t="e">
        <f t="shared" si="176"/>
        <v>#DIV/0!</v>
      </c>
    </row>
    <row r="6085" spans="15:15" ht="15.75" customHeight="1" x14ac:dyDescent="0.2">
      <c r="O6085" s="27" t="e">
        <f t="shared" si="176"/>
        <v>#DIV/0!</v>
      </c>
    </row>
    <row r="6086" spans="15:15" ht="15.75" customHeight="1" x14ac:dyDescent="0.2">
      <c r="O6086" s="27" t="e">
        <f t="shared" si="176"/>
        <v>#DIV/0!</v>
      </c>
    </row>
    <row r="6087" spans="15:15" ht="15.75" customHeight="1" x14ac:dyDescent="0.2">
      <c r="O6087" s="27" t="e">
        <f t="shared" si="176"/>
        <v>#DIV/0!</v>
      </c>
    </row>
    <row r="6088" spans="15:15" ht="15.75" customHeight="1" x14ac:dyDescent="0.2">
      <c r="O6088" s="27" t="e">
        <f t="shared" si="176"/>
        <v>#DIV/0!</v>
      </c>
    </row>
    <row r="6089" spans="15:15" ht="15.75" customHeight="1" x14ac:dyDescent="0.2">
      <c r="O6089" s="27" t="e">
        <f t="shared" si="176"/>
        <v>#DIV/0!</v>
      </c>
    </row>
    <row r="6090" spans="15:15" ht="15.75" customHeight="1" x14ac:dyDescent="0.2">
      <c r="O6090" s="27" t="e">
        <f t="shared" si="176"/>
        <v>#DIV/0!</v>
      </c>
    </row>
    <row r="6091" spans="15:15" ht="15.75" customHeight="1" x14ac:dyDescent="0.2">
      <c r="O6091" s="27" t="e">
        <f t="shared" si="176"/>
        <v>#DIV/0!</v>
      </c>
    </row>
    <row r="6092" spans="15:15" ht="15.75" customHeight="1" x14ac:dyDescent="0.2">
      <c r="O6092" s="27" t="e">
        <f t="shared" si="176"/>
        <v>#DIV/0!</v>
      </c>
    </row>
    <row r="6093" spans="15:15" ht="15.75" customHeight="1" x14ac:dyDescent="0.2">
      <c r="O6093" s="27" t="e">
        <f t="shared" si="176"/>
        <v>#DIV/0!</v>
      </c>
    </row>
    <row r="6094" spans="15:15" ht="15.75" customHeight="1" x14ac:dyDescent="0.2">
      <c r="O6094" s="27" t="e">
        <f t="shared" si="176"/>
        <v>#DIV/0!</v>
      </c>
    </row>
    <row r="6095" spans="15:15" ht="15.75" customHeight="1" x14ac:dyDescent="0.2">
      <c r="O6095" s="27" t="e">
        <f t="shared" si="176"/>
        <v>#DIV/0!</v>
      </c>
    </row>
    <row r="6096" spans="15:15" ht="15.75" customHeight="1" x14ac:dyDescent="0.2">
      <c r="O6096" s="27" t="e">
        <f t="shared" si="176"/>
        <v>#DIV/0!</v>
      </c>
    </row>
    <row r="6097" spans="15:15" ht="15.75" customHeight="1" x14ac:dyDescent="0.2">
      <c r="O6097" s="27" t="e">
        <f t="shared" si="176"/>
        <v>#DIV/0!</v>
      </c>
    </row>
    <row r="6098" spans="15:15" ht="15.75" customHeight="1" x14ac:dyDescent="0.2">
      <c r="O6098" s="27" t="e">
        <f t="shared" si="176"/>
        <v>#DIV/0!</v>
      </c>
    </row>
    <row r="6099" spans="15:15" ht="15.75" customHeight="1" x14ac:dyDescent="0.2">
      <c r="O6099" s="27" t="e">
        <f t="shared" si="176"/>
        <v>#DIV/0!</v>
      </c>
    </row>
    <row r="6100" spans="15:15" ht="15.75" customHeight="1" x14ac:dyDescent="0.2">
      <c r="O6100" s="27" t="e">
        <f t="shared" si="176"/>
        <v>#DIV/0!</v>
      </c>
    </row>
    <row r="6101" spans="15:15" ht="15.75" customHeight="1" x14ac:dyDescent="0.2">
      <c r="O6101" s="27" t="e">
        <f t="shared" si="176"/>
        <v>#DIV/0!</v>
      </c>
    </row>
    <row r="6102" spans="15:15" ht="15.75" customHeight="1" x14ac:dyDescent="0.2">
      <c r="O6102" s="27" t="e">
        <f t="shared" si="176"/>
        <v>#DIV/0!</v>
      </c>
    </row>
    <row r="6103" spans="15:15" ht="15.75" customHeight="1" x14ac:dyDescent="0.2">
      <c r="O6103" s="27" t="e">
        <f t="shared" si="176"/>
        <v>#DIV/0!</v>
      </c>
    </row>
    <row r="6104" spans="15:15" ht="15.75" customHeight="1" x14ac:dyDescent="0.2">
      <c r="O6104" s="27" t="e">
        <f t="shared" si="176"/>
        <v>#DIV/0!</v>
      </c>
    </row>
    <row r="6105" spans="15:15" ht="15.75" customHeight="1" x14ac:dyDescent="0.2">
      <c r="O6105" s="27" t="e">
        <f t="shared" si="176"/>
        <v>#DIV/0!</v>
      </c>
    </row>
    <row r="6106" spans="15:15" ht="15.75" customHeight="1" x14ac:dyDescent="0.2">
      <c r="O6106" s="27" t="e">
        <f t="shared" si="176"/>
        <v>#DIV/0!</v>
      </c>
    </row>
    <row r="6107" spans="15:15" ht="15.75" customHeight="1" x14ac:dyDescent="0.2">
      <c r="O6107" s="27" t="e">
        <f t="shared" si="176"/>
        <v>#DIV/0!</v>
      </c>
    </row>
    <row r="6108" spans="15:15" ht="15.75" customHeight="1" x14ac:dyDescent="0.2">
      <c r="O6108" s="27" t="e">
        <f t="shared" si="176"/>
        <v>#DIV/0!</v>
      </c>
    </row>
    <row r="6109" spans="15:15" ht="15.75" customHeight="1" x14ac:dyDescent="0.2">
      <c r="O6109" s="27" t="e">
        <f t="shared" si="176"/>
        <v>#DIV/0!</v>
      </c>
    </row>
    <row r="6110" spans="15:15" ht="15.75" customHeight="1" x14ac:dyDescent="0.2">
      <c r="O6110" s="27" t="e">
        <f t="shared" si="176"/>
        <v>#DIV/0!</v>
      </c>
    </row>
    <row r="6111" spans="15:15" ht="15.75" customHeight="1" x14ac:dyDescent="0.2">
      <c r="O6111" s="27" t="e">
        <f t="shared" si="176"/>
        <v>#DIV/0!</v>
      </c>
    </row>
    <row r="6112" spans="15:15" ht="15.75" customHeight="1" x14ac:dyDescent="0.2">
      <c r="O6112" s="27" t="e">
        <f t="shared" si="176"/>
        <v>#DIV/0!</v>
      </c>
    </row>
    <row r="6113" spans="15:15" ht="15.75" customHeight="1" x14ac:dyDescent="0.2">
      <c r="O6113" s="27" t="e">
        <f t="shared" si="176"/>
        <v>#DIV/0!</v>
      </c>
    </row>
    <row r="6114" spans="15:15" ht="15.75" customHeight="1" x14ac:dyDescent="0.2">
      <c r="O6114" s="27" t="e">
        <f t="shared" si="176"/>
        <v>#DIV/0!</v>
      </c>
    </row>
    <row r="6115" spans="15:15" ht="15.75" customHeight="1" x14ac:dyDescent="0.2">
      <c r="O6115" s="27" t="e">
        <f t="shared" si="176"/>
        <v>#DIV/0!</v>
      </c>
    </row>
    <row r="6116" spans="15:15" ht="15.75" customHeight="1" x14ac:dyDescent="0.2">
      <c r="O6116" s="27" t="e">
        <f t="shared" si="176"/>
        <v>#DIV/0!</v>
      </c>
    </row>
    <row r="6117" spans="15:15" ht="15.75" customHeight="1" x14ac:dyDescent="0.2">
      <c r="O6117" s="27" t="e">
        <f t="shared" si="176"/>
        <v>#DIV/0!</v>
      </c>
    </row>
    <row r="6118" spans="15:15" ht="15.75" customHeight="1" x14ac:dyDescent="0.2">
      <c r="O6118" s="27" t="e">
        <f t="shared" si="176"/>
        <v>#DIV/0!</v>
      </c>
    </row>
    <row r="6119" spans="15:15" ht="15.75" customHeight="1" x14ac:dyDescent="0.2">
      <c r="O6119" s="27" t="e">
        <f t="shared" si="176"/>
        <v>#DIV/0!</v>
      </c>
    </row>
    <row r="6120" spans="15:15" ht="15.75" customHeight="1" x14ac:dyDescent="0.2">
      <c r="O6120" s="27" t="e">
        <f t="shared" si="176"/>
        <v>#DIV/0!</v>
      </c>
    </row>
    <row r="6121" spans="15:15" ht="15.75" customHeight="1" x14ac:dyDescent="0.2">
      <c r="O6121" s="27" t="e">
        <f t="shared" si="176"/>
        <v>#DIV/0!</v>
      </c>
    </row>
    <row r="6122" spans="15:15" ht="15.75" customHeight="1" x14ac:dyDescent="0.2">
      <c r="O6122" s="27" t="e">
        <f t="shared" si="176"/>
        <v>#DIV/0!</v>
      </c>
    </row>
    <row r="6123" spans="15:15" ht="15.75" customHeight="1" x14ac:dyDescent="0.2">
      <c r="O6123" s="27" t="e">
        <f t="shared" si="176"/>
        <v>#DIV/0!</v>
      </c>
    </row>
    <row r="6124" spans="15:15" ht="15.75" customHeight="1" x14ac:dyDescent="0.2">
      <c r="O6124" s="27" t="e">
        <f t="shared" si="176"/>
        <v>#DIV/0!</v>
      </c>
    </row>
    <row r="6125" spans="15:15" ht="15.75" customHeight="1" x14ac:dyDescent="0.2">
      <c r="O6125" s="27" t="e">
        <f t="shared" si="176"/>
        <v>#DIV/0!</v>
      </c>
    </row>
    <row r="6126" spans="15:15" ht="15.75" customHeight="1" x14ac:dyDescent="0.2">
      <c r="O6126" s="27" t="e">
        <f t="shared" si="176"/>
        <v>#DIV/0!</v>
      </c>
    </row>
    <row r="6127" spans="15:15" ht="15.75" customHeight="1" x14ac:dyDescent="0.2">
      <c r="O6127" s="27" t="e">
        <f t="shared" si="176"/>
        <v>#DIV/0!</v>
      </c>
    </row>
    <row r="6128" spans="15:15" ht="15.75" customHeight="1" x14ac:dyDescent="0.2">
      <c r="O6128" s="27" t="e">
        <f t="shared" si="176"/>
        <v>#DIV/0!</v>
      </c>
    </row>
    <row r="6129" spans="15:15" ht="15.75" customHeight="1" x14ac:dyDescent="0.2">
      <c r="O6129" s="27" t="e">
        <f t="shared" si="176"/>
        <v>#DIV/0!</v>
      </c>
    </row>
    <row r="6130" spans="15:15" ht="15.75" customHeight="1" x14ac:dyDescent="0.2">
      <c r="O6130" s="27" t="e">
        <f t="shared" si="176"/>
        <v>#DIV/0!</v>
      </c>
    </row>
    <row r="6131" spans="15:15" ht="15.75" customHeight="1" x14ac:dyDescent="0.2">
      <c r="O6131" s="27" t="e">
        <f t="shared" si="176"/>
        <v>#DIV/0!</v>
      </c>
    </row>
    <row r="6132" spans="15:15" ht="15.75" customHeight="1" x14ac:dyDescent="0.2">
      <c r="O6132" s="27" t="e">
        <f t="shared" si="176"/>
        <v>#DIV/0!</v>
      </c>
    </row>
    <row r="6133" spans="15:15" ht="15.75" customHeight="1" x14ac:dyDescent="0.2">
      <c r="O6133" s="27" t="e">
        <f t="shared" si="176"/>
        <v>#DIV/0!</v>
      </c>
    </row>
    <row r="6134" spans="15:15" ht="15.75" customHeight="1" x14ac:dyDescent="0.2">
      <c r="O6134" s="27" t="e">
        <f t="shared" si="176"/>
        <v>#DIV/0!</v>
      </c>
    </row>
    <row r="6135" spans="15:15" ht="15.75" customHeight="1" x14ac:dyDescent="0.2">
      <c r="O6135" s="27" t="e">
        <f t="shared" si="176"/>
        <v>#DIV/0!</v>
      </c>
    </row>
    <row r="6136" spans="15:15" ht="15.75" customHeight="1" x14ac:dyDescent="0.2">
      <c r="O6136" s="27" t="e">
        <f t="shared" si="176"/>
        <v>#DIV/0!</v>
      </c>
    </row>
    <row r="6137" spans="15:15" ht="15.75" customHeight="1" x14ac:dyDescent="0.2">
      <c r="O6137" s="27" t="e">
        <f t="shared" si="176"/>
        <v>#DIV/0!</v>
      </c>
    </row>
    <row r="6138" spans="15:15" ht="15.75" customHeight="1" x14ac:dyDescent="0.2">
      <c r="O6138" s="27" t="e">
        <f t="shared" si="176"/>
        <v>#DIV/0!</v>
      </c>
    </row>
    <row r="6139" spans="15:15" ht="15.75" customHeight="1" x14ac:dyDescent="0.2">
      <c r="O6139" s="27" t="e">
        <f t="shared" si="176"/>
        <v>#DIV/0!</v>
      </c>
    </row>
    <row r="6140" spans="15:15" ht="15.75" customHeight="1" x14ac:dyDescent="0.2">
      <c r="O6140" s="27" t="e">
        <f t="shared" si="176"/>
        <v>#DIV/0!</v>
      </c>
    </row>
    <row r="6141" spans="15:15" ht="15.75" customHeight="1" x14ac:dyDescent="0.2">
      <c r="O6141" s="27" t="e">
        <f t="shared" si="176"/>
        <v>#DIV/0!</v>
      </c>
    </row>
    <row r="6142" spans="15:15" ht="15.75" customHeight="1" x14ac:dyDescent="0.2">
      <c r="O6142" s="27" t="e">
        <f t="shared" si="176"/>
        <v>#DIV/0!</v>
      </c>
    </row>
    <row r="6143" spans="15:15" ht="15.75" customHeight="1" x14ac:dyDescent="0.2">
      <c r="O6143" s="27" t="e">
        <f t="shared" si="176"/>
        <v>#DIV/0!</v>
      </c>
    </row>
    <row r="6144" spans="15:15" ht="15.75" customHeight="1" x14ac:dyDescent="0.2">
      <c r="O6144" s="27" t="e">
        <f t="shared" si="176"/>
        <v>#DIV/0!</v>
      </c>
    </row>
    <row r="6145" spans="15:15" ht="15.75" customHeight="1" x14ac:dyDescent="0.2">
      <c r="O6145" s="27" t="e">
        <f t="shared" si="176"/>
        <v>#DIV/0!</v>
      </c>
    </row>
    <row r="6146" spans="15:15" ht="15.75" customHeight="1" x14ac:dyDescent="0.2">
      <c r="O6146" s="27" t="e">
        <f t="shared" si="176"/>
        <v>#DIV/0!</v>
      </c>
    </row>
    <row r="6147" spans="15:15" ht="15.75" customHeight="1" x14ac:dyDescent="0.2">
      <c r="O6147" s="27" t="e">
        <f t="shared" ref="O6147:O6210" si="177">(E6147-F6147)/E6147</f>
        <v>#DIV/0!</v>
      </c>
    </row>
    <row r="6148" spans="15:15" ht="15.75" customHeight="1" x14ac:dyDescent="0.2">
      <c r="O6148" s="27" t="e">
        <f t="shared" si="177"/>
        <v>#DIV/0!</v>
      </c>
    </row>
    <row r="6149" spans="15:15" ht="15.75" customHeight="1" x14ac:dyDescent="0.2">
      <c r="O6149" s="27" t="e">
        <f t="shared" si="177"/>
        <v>#DIV/0!</v>
      </c>
    </row>
    <row r="6150" spans="15:15" ht="15.75" customHeight="1" x14ac:dyDescent="0.2">
      <c r="O6150" s="27" t="e">
        <f t="shared" si="177"/>
        <v>#DIV/0!</v>
      </c>
    </row>
    <row r="6151" spans="15:15" ht="15.75" customHeight="1" x14ac:dyDescent="0.2">
      <c r="O6151" s="27" t="e">
        <f t="shared" si="177"/>
        <v>#DIV/0!</v>
      </c>
    </row>
    <row r="6152" spans="15:15" ht="15.75" customHeight="1" x14ac:dyDescent="0.2">
      <c r="O6152" s="27" t="e">
        <f t="shared" si="177"/>
        <v>#DIV/0!</v>
      </c>
    </row>
    <row r="6153" spans="15:15" ht="15.75" customHeight="1" x14ac:dyDescent="0.2">
      <c r="O6153" s="27" t="e">
        <f t="shared" si="177"/>
        <v>#DIV/0!</v>
      </c>
    </row>
    <row r="6154" spans="15:15" ht="15.75" customHeight="1" x14ac:dyDescent="0.2">
      <c r="O6154" s="27" t="e">
        <f t="shared" si="177"/>
        <v>#DIV/0!</v>
      </c>
    </row>
    <row r="6155" spans="15:15" ht="15.75" customHeight="1" x14ac:dyDescent="0.2">
      <c r="O6155" s="27" t="e">
        <f t="shared" si="177"/>
        <v>#DIV/0!</v>
      </c>
    </row>
    <row r="6156" spans="15:15" ht="15.75" customHeight="1" x14ac:dyDescent="0.2">
      <c r="O6156" s="27" t="e">
        <f t="shared" si="177"/>
        <v>#DIV/0!</v>
      </c>
    </row>
    <row r="6157" spans="15:15" ht="15.75" customHeight="1" x14ac:dyDescent="0.2">
      <c r="O6157" s="27" t="e">
        <f t="shared" si="177"/>
        <v>#DIV/0!</v>
      </c>
    </row>
    <row r="6158" spans="15:15" ht="15.75" customHeight="1" x14ac:dyDescent="0.2">
      <c r="O6158" s="27" t="e">
        <f t="shared" si="177"/>
        <v>#DIV/0!</v>
      </c>
    </row>
    <row r="6159" spans="15:15" ht="15.75" customHeight="1" x14ac:dyDescent="0.2">
      <c r="O6159" s="27" t="e">
        <f t="shared" si="177"/>
        <v>#DIV/0!</v>
      </c>
    </row>
    <row r="6160" spans="15:15" ht="15.75" customHeight="1" x14ac:dyDescent="0.2">
      <c r="O6160" s="27" t="e">
        <f t="shared" si="177"/>
        <v>#DIV/0!</v>
      </c>
    </row>
    <row r="6161" spans="15:15" ht="15.75" customHeight="1" x14ac:dyDescent="0.2">
      <c r="O6161" s="27" t="e">
        <f t="shared" si="177"/>
        <v>#DIV/0!</v>
      </c>
    </row>
    <row r="6162" spans="15:15" ht="15.75" customHeight="1" x14ac:dyDescent="0.2">
      <c r="O6162" s="27" t="e">
        <f t="shared" si="177"/>
        <v>#DIV/0!</v>
      </c>
    </row>
    <row r="6163" spans="15:15" ht="15.75" customHeight="1" x14ac:dyDescent="0.2">
      <c r="O6163" s="27" t="e">
        <f t="shared" si="177"/>
        <v>#DIV/0!</v>
      </c>
    </row>
    <row r="6164" spans="15:15" ht="15.75" customHeight="1" x14ac:dyDescent="0.2">
      <c r="O6164" s="27" t="e">
        <f t="shared" si="177"/>
        <v>#DIV/0!</v>
      </c>
    </row>
    <row r="6165" spans="15:15" ht="15.75" customHeight="1" x14ac:dyDescent="0.2">
      <c r="O6165" s="27" t="e">
        <f t="shared" si="177"/>
        <v>#DIV/0!</v>
      </c>
    </row>
    <row r="6166" spans="15:15" ht="15.75" customHeight="1" x14ac:dyDescent="0.2">
      <c r="O6166" s="27" t="e">
        <f t="shared" si="177"/>
        <v>#DIV/0!</v>
      </c>
    </row>
    <row r="6167" spans="15:15" ht="15.75" customHeight="1" x14ac:dyDescent="0.2">
      <c r="O6167" s="27" t="e">
        <f t="shared" si="177"/>
        <v>#DIV/0!</v>
      </c>
    </row>
    <row r="6168" spans="15:15" ht="15.75" customHeight="1" x14ac:dyDescent="0.2">
      <c r="O6168" s="27" t="e">
        <f t="shared" si="177"/>
        <v>#DIV/0!</v>
      </c>
    </row>
    <row r="6169" spans="15:15" ht="15.75" customHeight="1" x14ac:dyDescent="0.2">
      <c r="O6169" s="27" t="e">
        <f t="shared" si="177"/>
        <v>#DIV/0!</v>
      </c>
    </row>
    <row r="6170" spans="15:15" ht="15.75" customHeight="1" x14ac:dyDescent="0.2">
      <c r="O6170" s="27" t="e">
        <f t="shared" si="177"/>
        <v>#DIV/0!</v>
      </c>
    </row>
    <row r="6171" spans="15:15" ht="15.75" customHeight="1" x14ac:dyDescent="0.2">
      <c r="O6171" s="27" t="e">
        <f t="shared" si="177"/>
        <v>#DIV/0!</v>
      </c>
    </row>
    <row r="6172" spans="15:15" ht="15.75" customHeight="1" x14ac:dyDescent="0.2">
      <c r="O6172" s="27" t="e">
        <f t="shared" si="177"/>
        <v>#DIV/0!</v>
      </c>
    </row>
    <row r="6173" spans="15:15" ht="15.75" customHeight="1" x14ac:dyDescent="0.2">
      <c r="O6173" s="27" t="e">
        <f t="shared" si="177"/>
        <v>#DIV/0!</v>
      </c>
    </row>
    <row r="6174" spans="15:15" ht="15.75" customHeight="1" x14ac:dyDescent="0.2">
      <c r="O6174" s="27" t="e">
        <f t="shared" si="177"/>
        <v>#DIV/0!</v>
      </c>
    </row>
    <row r="6175" spans="15:15" ht="15.75" customHeight="1" x14ac:dyDescent="0.2">
      <c r="O6175" s="27" t="e">
        <f t="shared" si="177"/>
        <v>#DIV/0!</v>
      </c>
    </row>
    <row r="6176" spans="15:15" ht="15.75" customHeight="1" x14ac:dyDescent="0.2">
      <c r="O6176" s="27" t="e">
        <f t="shared" si="177"/>
        <v>#DIV/0!</v>
      </c>
    </row>
    <row r="6177" spans="15:15" ht="15.75" customHeight="1" x14ac:dyDescent="0.2">
      <c r="O6177" s="27" t="e">
        <f t="shared" si="177"/>
        <v>#DIV/0!</v>
      </c>
    </row>
    <row r="6178" spans="15:15" ht="15.75" customHeight="1" x14ac:dyDescent="0.2">
      <c r="O6178" s="27" t="e">
        <f t="shared" si="177"/>
        <v>#DIV/0!</v>
      </c>
    </row>
    <row r="6179" spans="15:15" ht="15.75" customHeight="1" x14ac:dyDescent="0.2">
      <c r="O6179" s="27" t="e">
        <f t="shared" si="177"/>
        <v>#DIV/0!</v>
      </c>
    </row>
    <row r="6180" spans="15:15" ht="15.75" customHeight="1" x14ac:dyDescent="0.2">
      <c r="O6180" s="27" t="e">
        <f t="shared" si="177"/>
        <v>#DIV/0!</v>
      </c>
    </row>
    <row r="6181" spans="15:15" ht="15.75" customHeight="1" x14ac:dyDescent="0.2">
      <c r="O6181" s="27" t="e">
        <f t="shared" si="177"/>
        <v>#DIV/0!</v>
      </c>
    </row>
    <row r="6182" spans="15:15" ht="15.75" customHeight="1" x14ac:dyDescent="0.2">
      <c r="O6182" s="27" t="e">
        <f t="shared" si="177"/>
        <v>#DIV/0!</v>
      </c>
    </row>
    <row r="6183" spans="15:15" ht="15.75" customHeight="1" x14ac:dyDescent="0.2">
      <c r="O6183" s="27" t="e">
        <f t="shared" si="177"/>
        <v>#DIV/0!</v>
      </c>
    </row>
    <row r="6184" spans="15:15" ht="15.75" customHeight="1" x14ac:dyDescent="0.2">
      <c r="O6184" s="27" t="e">
        <f t="shared" si="177"/>
        <v>#DIV/0!</v>
      </c>
    </row>
    <row r="6185" spans="15:15" ht="15.75" customHeight="1" x14ac:dyDescent="0.2">
      <c r="O6185" s="27" t="e">
        <f t="shared" si="177"/>
        <v>#DIV/0!</v>
      </c>
    </row>
    <row r="6186" spans="15:15" ht="15.75" customHeight="1" x14ac:dyDescent="0.2">
      <c r="O6186" s="27" t="e">
        <f t="shared" si="177"/>
        <v>#DIV/0!</v>
      </c>
    </row>
    <row r="6187" spans="15:15" ht="15.75" customHeight="1" x14ac:dyDescent="0.2">
      <c r="O6187" s="27" t="e">
        <f t="shared" si="177"/>
        <v>#DIV/0!</v>
      </c>
    </row>
    <row r="6188" spans="15:15" ht="15.75" customHeight="1" x14ac:dyDescent="0.2">
      <c r="O6188" s="27" t="e">
        <f t="shared" si="177"/>
        <v>#DIV/0!</v>
      </c>
    </row>
    <row r="6189" spans="15:15" ht="15.75" customHeight="1" x14ac:dyDescent="0.2">
      <c r="O6189" s="27" t="e">
        <f t="shared" si="177"/>
        <v>#DIV/0!</v>
      </c>
    </row>
    <row r="6190" spans="15:15" ht="15.75" customHeight="1" x14ac:dyDescent="0.2">
      <c r="O6190" s="27" t="e">
        <f t="shared" si="177"/>
        <v>#DIV/0!</v>
      </c>
    </row>
    <row r="6191" spans="15:15" ht="15.75" customHeight="1" x14ac:dyDescent="0.2">
      <c r="O6191" s="27" t="e">
        <f t="shared" si="177"/>
        <v>#DIV/0!</v>
      </c>
    </row>
    <row r="6192" spans="15:15" ht="15.75" customHeight="1" x14ac:dyDescent="0.2">
      <c r="O6192" s="27" t="e">
        <f t="shared" si="177"/>
        <v>#DIV/0!</v>
      </c>
    </row>
    <row r="6193" spans="15:15" ht="15.75" customHeight="1" x14ac:dyDescent="0.2">
      <c r="O6193" s="27" t="e">
        <f t="shared" si="177"/>
        <v>#DIV/0!</v>
      </c>
    </row>
    <row r="6194" spans="15:15" ht="15.75" customHeight="1" x14ac:dyDescent="0.2">
      <c r="O6194" s="27" t="e">
        <f t="shared" si="177"/>
        <v>#DIV/0!</v>
      </c>
    </row>
    <row r="6195" spans="15:15" ht="15.75" customHeight="1" x14ac:dyDescent="0.2">
      <c r="O6195" s="27" t="e">
        <f t="shared" si="177"/>
        <v>#DIV/0!</v>
      </c>
    </row>
    <row r="6196" spans="15:15" ht="15.75" customHeight="1" x14ac:dyDescent="0.2">
      <c r="O6196" s="27" t="e">
        <f t="shared" si="177"/>
        <v>#DIV/0!</v>
      </c>
    </row>
    <row r="6197" spans="15:15" ht="15.75" customHeight="1" x14ac:dyDescent="0.2">
      <c r="O6197" s="27" t="e">
        <f t="shared" si="177"/>
        <v>#DIV/0!</v>
      </c>
    </row>
    <row r="6198" spans="15:15" ht="15.75" customHeight="1" x14ac:dyDescent="0.2">
      <c r="O6198" s="27" t="e">
        <f t="shared" si="177"/>
        <v>#DIV/0!</v>
      </c>
    </row>
    <row r="6199" spans="15:15" ht="15.75" customHeight="1" x14ac:dyDescent="0.2">
      <c r="O6199" s="27" t="e">
        <f t="shared" si="177"/>
        <v>#DIV/0!</v>
      </c>
    </row>
    <row r="6200" spans="15:15" ht="15.75" customHeight="1" x14ac:dyDescent="0.2">
      <c r="O6200" s="27" t="e">
        <f t="shared" si="177"/>
        <v>#DIV/0!</v>
      </c>
    </row>
    <row r="6201" spans="15:15" ht="15.75" customHeight="1" x14ac:dyDescent="0.2">
      <c r="O6201" s="27" t="e">
        <f t="shared" si="177"/>
        <v>#DIV/0!</v>
      </c>
    </row>
    <row r="6202" spans="15:15" ht="15.75" customHeight="1" x14ac:dyDescent="0.2">
      <c r="O6202" s="27" t="e">
        <f t="shared" si="177"/>
        <v>#DIV/0!</v>
      </c>
    </row>
    <row r="6203" spans="15:15" ht="15.75" customHeight="1" x14ac:dyDescent="0.2">
      <c r="O6203" s="27" t="e">
        <f t="shared" si="177"/>
        <v>#DIV/0!</v>
      </c>
    </row>
    <row r="6204" spans="15:15" ht="15.75" customHeight="1" x14ac:dyDescent="0.2">
      <c r="O6204" s="27" t="e">
        <f t="shared" si="177"/>
        <v>#DIV/0!</v>
      </c>
    </row>
    <row r="6205" spans="15:15" ht="15.75" customHeight="1" x14ac:dyDescent="0.2">
      <c r="O6205" s="27" t="e">
        <f t="shared" si="177"/>
        <v>#DIV/0!</v>
      </c>
    </row>
    <row r="6206" spans="15:15" ht="15.75" customHeight="1" x14ac:dyDescent="0.2">
      <c r="O6206" s="27" t="e">
        <f t="shared" si="177"/>
        <v>#DIV/0!</v>
      </c>
    </row>
    <row r="6207" spans="15:15" ht="15.75" customHeight="1" x14ac:dyDescent="0.2">
      <c r="O6207" s="27" t="e">
        <f t="shared" si="177"/>
        <v>#DIV/0!</v>
      </c>
    </row>
    <row r="6208" spans="15:15" ht="15.75" customHeight="1" x14ac:dyDescent="0.2">
      <c r="O6208" s="27" t="e">
        <f t="shared" si="177"/>
        <v>#DIV/0!</v>
      </c>
    </row>
    <row r="6209" spans="15:15" ht="15.75" customHeight="1" x14ac:dyDescent="0.2">
      <c r="O6209" s="27" t="e">
        <f t="shared" si="177"/>
        <v>#DIV/0!</v>
      </c>
    </row>
    <row r="6210" spans="15:15" ht="15.75" customHeight="1" x14ac:dyDescent="0.2">
      <c r="O6210" s="27" t="e">
        <f t="shared" si="177"/>
        <v>#DIV/0!</v>
      </c>
    </row>
    <row r="6211" spans="15:15" ht="15.75" customHeight="1" x14ac:dyDescent="0.2">
      <c r="O6211" s="27" t="e">
        <f t="shared" ref="O6211:O6274" si="178">(E6211-F6211)/E6211</f>
        <v>#DIV/0!</v>
      </c>
    </row>
    <row r="6212" spans="15:15" ht="15.75" customHeight="1" x14ac:dyDescent="0.2">
      <c r="O6212" s="27" t="e">
        <f t="shared" si="178"/>
        <v>#DIV/0!</v>
      </c>
    </row>
    <row r="6213" spans="15:15" ht="15.75" customHeight="1" x14ac:dyDescent="0.2">
      <c r="O6213" s="27" t="e">
        <f t="shared" si="178"/>
        <v>#DIV/0!</v>
      </c>
    </row>
    <row r="6214" spans="15:15" ht="15.75" customHeight="1" x14ac:dyDescent="0.2">
      <c r="O6214" s="27" t="e">
        <f t="shared" si="178"/>
        <v>#DIV/0!</v>
      </c>
    </row>
    <row r="6215" spans="15:15" ht="15.75" customHeight="1" x14ac:dyDescent="0.2">
      <c r="O6215" s="27" t="e">
        <f t="shared" si="178"/>
        <v>#DIV/0!</v>
      </c>
    </row>
    <row r="6216" spans="15:15" ht="15.75" customHeight="1" x14ac:dyDescent="0.2">
      <c r="O6216" s="27" t="e">
        <f t="shared" si="178"/>
        <v>#DIV/0!</v>
      </c>
    </row>
    <row r="6217" spans="15:15" ht="15.75" customHeight="1" x14ac:dyDescent="0.2">
      <c r="O6217" s="27" t="e">
        <f t="shared" si="178"/>
        <v>#DIV/0!</v>
      </c>
    </row>
    <row r="6218" spans="15:15" ht="15.75" customHeight="1" x14ac:dyDescent="0.2">
      <c r="O6218" s="27" t="e">
        <f t="shared" si="178"/>
        <v>#DIV/0!</v>
      </c>
    </row>
    <row r="6219" spans="15:15" ht="15.75" customHeight="1" x14ac:dyDescent="0.2">
      <c r="O6219" s="27" t="e">
        <f t="shared" si="178"/>
        <v>#DIV/0!</v>
      </c>
    </row>
    <row r="6220" spans="15:15" ht="15.75" customHeight="1" x14ac:dyDescent="0.2">
      <c r="O6220" s="27" t="e">
        <f t="shared" si="178"/>
        <v>#DIV/0!</v>
      </c>
    </row>
    <row r="6221" spans="15:15" ht="15.75" customHeight="1" x14ac:dyDescent="0.2">
      <c r="O6221" s="27" t="e">
        <f t="shared" si="178"/>
        <v>#DIV/0!</v>
      </c>
    </row>
    <row r="6222" spans="15:15" ht="15.75" customHeight="1" x14ac:dyDescent="0.2">
      <c r="O6222" s="27" t="e">
        <f t="shared" si="178"/>
        <v>#DIV/0!</v>
      </c>
    </row>
    <row r="6223" spans="15:15" ht="15.75" customHeight="1" x14ac:dyDescent="0.2">
      <c r="O6223" s="27" t="e">
        <f t="shared" si="178"/>
        <v>#DIV/0!</v>
      </c>
    </row>
    <row r="6224" spans="15:15" ht="15.75" customHeight="1" x14ac:dyDescent="0.2">
      <c r="O6224" s="27" t="e">
        <f t="shared" si="178"/>
        <v>#DIV/0!</v>
      </c>
    </row>
    <row r="6225" spans="15:15" ht="15.75" customHeight="1" x14ac:dyDescent="0.2">
      <c r="O6225" s="27" t="e">
        <f t="shared" si="178"/>
        <v>#DIV/0!</v>
      </c>
    </row>
    <row r="6226" spans="15:15" ht="15.75" customHeight="1" x14ac:dyDescent="0.2">
      <c r="O6226" s="27" t="e">
        <f t="shared" si="178"/>
        <v>#DIV/0!</v>
      </c>
    </row>
    <row r="6227" spans="15:15" ht="15.75" customHeight="1" x14ac:dyDescent="0.2">
      <c r="O6227" s="27" t="e">
        <f t="shared" si="178"/>
        <v>#DIV/0!</v>
      </c>
    </row>
    <row r="6228" spans="15:15" ht="15.75" customHeight="1" x14ac:dyDescent="0.2">
      <c r="O6228" s="27" t="e">
        <f t="shared" si="178"/>
        <v>#DIV/0!</v>
      </c>
    </row>
    <row r="6229" spans="15:15" ht="15.75" customHeight="1" x14ac:dyDescent="0.2">
      <c r="O6229" s="27" t="e">
        <f t="shared" si="178"/>
        <v>#DIV/0!</v>
      </c>
    </row>
    <row r="6230" spans="15:15" ht="15.75" customHeight="1" x14ac:dyDescent="0.2">
      <c r="O6230" s="27" t="e">
        <f t="shared" si="178"/>
        <v>#DIV/0!</v>
      </c>
    </row>
    <row r="6231" spans="15:15" ht="15.75" customHeight="1" x14ac:dyDescent="0.2">
      <c r="O6231" s="27" t="e">
        <f t="shared" si="178"/>
        <v>#DIV/0!</v>
      </c>
    </row>
    <row r="6232" spans="15:15" ht="15.75" customHeight="1" x14ac:dyDescent="0.2">
      <c r="O6232" s="27" t="e">
        <f t="shared" si="178"/>
        <v>#DIV/0!</v>
      </c>
    </row>
    <row r="6233" spans="15:15" ht="15.75" customHeight="1" x14ac:dyDescent="0.2">
      <c r="O6233" s="27" t="e">
        <f t="shared" si="178"/>
        <v>#DIV/0!</v>
      </c>
    </row>
    <row r="6234" spans="15:15" ht="15.75" customHeight="1" x14ac:dyDescent="0.2">
      <c r="O6234" s="27" t="e">
        <f t="shared" si="178"/>
        <v>#DIV/0!</v>
      </c>
    </row>
    <row r="6235" spans="15:15" ht="15.75" customHeight="1" x14ac:dyDescent="0.2">
      <c r="O6235" s="27" t="e">
        <f t="shared" si="178"/>
        <v>#DIV/0!</v>
      </c>
    </row>
    <row r="6236" spans="15:15" ht="15.75" customHeight="1" x14ac:dyDescent="0.2">
      <c r="O6236" s="27" t="e">
        <f t="shared" si="178"/>
        <v>#DIV/0!</v>
      </c>
    </row>
    <row r="6237" spans="15:15" ht="15.75" customHeight="1" x14ac:dyDescent="0.2">
      <c r="O6237" s="27" t="e">
        <f t="shared" si="178"/>
        <v>#DIV/0!</v>
      </c>
    </row>
    <row r="6238" spans="15:15" ht="15.75" customHeight="1" x14ac:dyDescent="0.2">
      <c r="O6238" s="27" t="e">
        <f t="shared" si="178"/>
        <v>#DIV/0!</v>
      </c>
    </row>
    <row r="6239" spans="15:15" ht="15.75" customHeight="1" x14ac:dyDescent="0.2">
      <c r="O6239" s="27" t="e">
        <f t="shared" si="178"/>
        <v>#DIV/0!</v>
      </c>
    </row>
    <row r="6240" spans="15:15" ht="15.75" customHeight="1" x14ac:dyDescent="0.2">
      <c r="O6240" s="27" t="e">
        <f t="shared" si="178"/>
        <v>#DIV/0!</v>
      </c>
    </row>
    <row r="6241" spans="15:15" ht="15.75" customHeight="1" x14ac:dyDescent="0.2">
      <c r="O6241" s="27" t="e">
        <f t="shared" si="178"/>
        <v>#DIV/0!</v>
      </c>
    </row>
    <row r="6242" spans="15:15" ht="15.75" customHeight="1" x14ac:dyDescent="0.2">
      <c r="O6242" s="27" t="e">
        <f t="shared" si="178"/>
        <v>#DIV/0!</v>
      </c>
    </row>
    <row r="6243" spans="15:15" ht="15.75" customHeight="1" x14ac:dyDescent="0.2">
      <c r="O6243" s="27" t="e">
        <f t="shared" si="178"/>
        <v>#DIV/0!</v>
      </c>
    </row>
    <row r="6244" spans="15:15" ht="15.75" customHeight="1" x14ac:dyDescent="0.2">
      <c r="O6244" s="27" t="e">
        <f t="shared" si="178"/>
        <v>#DIV/0!</v>
      </c>
    </row>
    <row r="6245" spans="15:15" ht="15.75" customHeight="1" x14ac:dyDescent="0.2">
      <c r="O6245" s="27" t="e">
        <f t="shared" si="178"/>
        <v>#DIV/0!</v>
      </c>
    </row>
    <row r="6246" spans="15:15" ht="15.75" customHeight="1" x14ac:dyDescent="0.2">
      <c r="O6246" s="27" t="e">
        <f t="shared" si="178"/>
        <v>#DIV/0!</v>
      </c>
    </row>
    <row r="6247" spans="15:15" ht="15.75" customHeight="1" x14ac:dyDescent="0.2">
      <c r="O6247" s="27" t="e">
        <f t="shared" si="178"/>
        <v>#DIV/0!</v>
      </c>
    </row>
    <row r="6248" spans="15:15" ht="15.75" customHeight="1" x14ac:dyDescent="0.2">
      <c r="O6248" s="27" t="e">
        <f t="shared" si="178"/>
        <v>#DIV/0!</v>
      </c>
    </row>
    <row r="6249" spans="15:15" ht="15.75" customHeight="1" x14ac:dyDescent="0.2">
      <c r="O6249" s="27" t="e">
        <f t="shared" si="178"/>
        <v>#DIV/0!</v>
      </c>
    </row>
    <row r="6250" spans="15:15" ht="15.75" customHeight="1" x14ac:dyDescent="0.2">
      <c r="O6250" s="27" t="e">
        <f t="shared" si="178"/>
        <v>#DIV/0!</v>
      </c>
    </row>
    <row r="6251" spans="15:15" ht="15.75" customHeight="1" x14ac:dyDescent="0.2">
      <c r="O6251" s="27" t="e">
        <f t="shared" si="178"/>
        <v>#DIV/0!</v>
      </c>
    </row>
    <row r="6252" spans="15:15" ht="15.75" customHeight="1" x14ac:dyDescent="0.2">
      <c r="O6252" s="27" t="e">
        <f t="shared" si="178"/>
        <v>#DIV/0!</v>
      </c>
    </row>
    <row r="6253" spans="15:15" ht="15.75" customHeight="1" x14ac:dyDescent="0.2">
      <c r="O6253" s="27" t="e">
        <f t="shared" si="178"/>
        <v>#DIV/0!</v>
      </c>
    </row>
    <row r="6254" spans="15:15" ht="15.75" customHeight="1" x14ac:dyDescent="0.2">
      <c r="O6254" s="27" t="e">
        <f t="shared" si="178"/>
        <v>#DIV/0!</v>
      </c>
    </row>
    <row r="6255" spans="15:15" ht="15.75" customHeight="1" x14ac:dyDescent="0.2">
      <c r="O6255" s="27" t="e">
        <f t="shared" si="178"/>
        <v>#DIV/0!</v>
      </c>
    </row>
    <row r="6256" spans="15:15" ht="15.75" customHeight="1" x14ac:dyDescent="0.2">
      <c r="O6256" s="27" t="e">
        <f t="shared" si="178"/>
        <v>#DIV/0!</v>
      </c>
    </row>
    <row r="6257" spans="15:15" ht="15.75" customHeight="1" x14ac:dyDescent="0.2">
      <c r="O6257" s="27" t="e">
        <f t="shared" si="178"/>
        <v>#DIV/0!</v>
      </c>
    </row>
    <row r="6258" spans="15:15" ht="15.75" customHeight="1" x14ac:dyDescent="0.2">
      <c r="O6258" s="27" t="e">
        <f t="shared" si="178"/>
        <v>#DIV/0!</v>
      </c>
    </row>
    <row r="6259" spans="15:15" ht="15.75" customHeight="1" x14ac:dyDescent="0.2">
      <c r="O6259" s="27" t="e">
        <f t="shared" si="178"/>
        <v>#DIV/0!</v>
      </c>
    </row>
    <row r="6260" spans="15:15" ht="15.75" customHeight="1" x14ac:dyDescent="0.2">
      <c r="O6260" s="27" t="e">
        <f t="shared" si="178"/>
        <v>#DIV/0!</v>
      </c>
    </row>
    <row r="6261" spans="15:15" ht="15.75" customHeight="1" x14ac:dyDescent="0.2">
      <c r="O6261" s="27" t="e">
        <f t="shared" si="178"/>
        <v>#DIV/0!</v>
      </c>
    </row>
    <row r="6262" spans="15:15" ht="15.75" customHeight="1" x14ac:dyDescent="0.2">
      <c r="O6262" s="27" t="e">
        <f t="shared" si="178"/>
        <v>#DIV/0!</v>
      </c>
    </row>
    <row r="6263" spans="15:15" ht="15.75" customHeight="1" x14ac:dyDescent="0.2">
      <c r="O6263" s="27" t="e">
        <f t="shared" si="178"/>
        <v>#DIV/0!</v>
      </c>
    </row>
    <row r="6264" spans="15:15" ht="15.75" customHeight="1" x14ac:dyDescent="0.2">
      <c r="O6264" s="27" t="e">
        <f t="shared" si="178"/>
        <v>#DIV/0!</v>
      </c>
    </row>
    <row r="6265" spans="15:15" ht="15.75" customHeight="1" x14ac:dyDescent="0.2">
      <c r="O6265" s="27" t="e">
        <f t="shared" si="178"/>
        <v>#DIV/0!</v>
      </c>
    </row>
    <row r="6266" spans="15:15" ht="15.75" customHeight="1" x14ac:dyDescent="0.2">
      <c r="O6266" s="27" t="e">
        <f t="shared" si="178"/>
        <v>#DIV/0!</v>
      </c>
    </row>
    <row r="6267" spans="15:15" ht="15.75" customHeight="1" x14ac:dyDescent="0.2">
      <c r="O6267" s="27" t="e">
        <f t="shared" si="178"/>
        <v>#DIV/0!</v>
      </c>
    </row>
    <row r="6268" spans="15:15" ht="15.75" customHeight="1" x14ac:dyDescent="0.2">
      <c r="O6268" s="27" t="e">
        <f t="shared" si="178"/>
        <v>#DIV/0!</v>
      </c>
    </row>
    <row r="6269" spans="15:15" ht="15.75" customHeight="1" x14ac:dyDescent="0.2">
      <c r="O6269" s="27" t="e">
        <f t="shared" si="178"/>
        <v>#DIV/0!</v>
      </c>
    </row>
    <row r="6270" spans="15:15" ht="15.75" customHeight="1" x14ac:dyDescent="0.2">
      <c r="O6270" s="27" t="e">
        <f t="shared" si="178"/>
        <v>#DIV/0!</v>
      </c>
    </row>
    <row r="6271" spans="15:15" ht="15.75" customHeight="1" x14ac:dyDescent="0.2">
      <c r="O6271" s="27" t="e">
        <f t="shared" si="178"/>
        <v>#DIV/0!</v>
      </c>
    </row>
    <row r="6272" spans="15:15" ht="15.75" customHeight="1" x14ac:dyDescent="0.2">
      <c r="O6272" s="27" t="e">
        <f t="shared" si="178"/>
        <v>#DIV/0!</v>
      </c>
    </row>
    <row r="6273" spans="15:15" ht="15.75" customHeight="1" x14ac:dyDescent="0.2">
      <c r="O6273" s="27" t="e">
        <f t="shared" si="178"/>
        <v>#DIV/0!</v>
      </c>
    </row>
    <row r="6274" spans="15:15" ht="15.75" customHeight="1" x14ac:dyDescent="0.2">
      <c r="O6274" s="27" t="e">
        <f t="shared" si="178"/>
        <v>#DIV/0!</v>
      </c>
    </row>
    <row r="6275" spans="15:15" ht="15.75" customHeight="1" x14ac:dyDescent="0.2">
      <c r="O6275" s="27" t="e">
        <f t="shared" ref="O6275:O6338" si="179">(E6275-F6275)/E6275</f>
        <v>#DIV/0!</v>
      </c>
    </row>
    <row r="6276" spans="15:15" ht="15.75" customHeight="1" x14ac:dyDescent="0.2">
      <c r="O6276" s="27" t="e">
        <f t="shared" si="179"/>
        <v>#DIV/0!</v>
      </c>
    </row>
    <row r="6277" spans="15:15" ht="15.75" customHeight="1" x14ac:dyDescent="0.2">
      <c r="O6277" s="27" t="e">
        <f t="shared" si="179"/>
        <v>#DIV/0!</v>
      </c>
    </row>
    <row r="6278" spans="15:15" ht="15.75" customHeight="1" x14ac:dyDescent="0.2">
      <c r="O6278" s="27" t="e">
        <f t="shared" si="179"/>
        <v>#DIV/0!</v>
      </c>
    </row>
    <row r="6279" spans="15:15" ht="15.75" customHeight="1" x14ac:dyDescent="0.2">
      <c r="O6279" s="27" t="e">
        <f t="shared" si="179"/>
        <v>#DIV/0!</v>
      </c>
    </row>
    <row r="6280" spans="15:15" ht="15.75" customHeight="1" x14ac:dyDescent="0.2">
      <c r="O6280" s="27" t="e">
        <f t="shared" si="179"/>
        <v>#DIV/0!</v>
      </c>
    </row>
    <row r="6281" spans="15:15" ht="15.75" customHeight="1" x14ac:dyDescent="0.2">
      <c r="O6281" s="27" t="e">
        <f t="shared" si="179"/>
        <v>#DIV/0!</v>
      </c>
    </row>
    <row r="6282" spans="15:15" ht="15.75" customHeight="1" x14ac:dyDescent="0.2">
      <c r="O6282" s="27" t="e">
        <f t="shared" si="179"/>
        <v>#DIV/0!</v>
      </c>
    </row>
    <row r="6283" spans="15:15" ht="15.75" customHeight="1" x14ac:dyDescent="0.2">
      <c r="O6283" s="27" t="e">
        <f t="shared" si="179"/>
        <v>#DIV/0!</v>
      </c>
    </row>
    <row r="6284" spans="15:15" ht="15.75" customHeight="1" x14ac:dyDescent="0.2">
      <c r="O6284" s="27" t="e">
        <f t="shared" si="179"/>
        <v>#DIV/0!</v>
      </c>
    </row>
    <row r="6285" spans="15:15" ht="15.75" customHeight="1" x14ac:dyDescent="0.2">
      <c r="O6285" s="27" t="e">
        <f t="shared" si="179"/>
        <v>#DIV/0!</v>
      </c>
    </row>
    <row r="6286" spans="15:15" ht="15.75" customHeight="1" x14ac:dyDescent="0.2">
      <c r="O6286" s="27" t="e">
        <f t="shared" si="179"/>
        <v>#DIV/0!</v>
      </c>
    </row>
    <row r="6287" spans="15:15" ht="15.75" customHeight="1" x14ac:dyDescent="0.2">
      <c r="O6287" s="27" t="e">
        <f t="shared" si="179"/>
        <v>#DIV/0!</v>
      </c>
    </row>
    <row r="6288" spans="15:15" ht="15.75" customHeight="1" x14ac:dyDescent="0.2">
      <c r="O6288" s="27" t="e">
        <f t="shared" si="179"/>
        <v>#DIV/0!</v>
      </c>
    </row>
    <row r="6289" spans="15:15" ht="15.75" customHeight="1" x14ac:dyDescent="0.2">
      <c r="O6289" s="27" t="e">
        <f t="shared" si="179"/>
        <v>#DIV/0!</v>
      </c>
    </row>
    <row r="6290" spans="15:15" ht="15.75" customHeight="1" x14ac:dyDescent="0.2">
      <c r="O6290" s="27" t="e">
        <f t="shared" si="179"/>
        <v>#DIV/0!</v>
      </c>
    </row>
    <row r="6291" spans="15:15" ht="15.75" customHeight="1" x14ac:dyDescent="0.2">
      <c r="O6291" s="27" t="e">
        <f t="shared" si="179"/>
        <v>#DIV/0!</v>
      </c>
    </row>
    <row r="6292" spans="15:15" ht="15.75" customHeight="1" x14ac:dyDescent="0.2">
      <c r="O6292" s="27" t="e">
        <f t="shared" si="179"/>
        <v>#DIV/0!</v>
      </c>
    </row>
    <row r="6293" spans="15:15" ht="15.75" customHeight="1" x14ac:dyDescent="0.2">
      <c r="O6293" s="27" t="e">
        <f t="shared" si="179"/>
        <v>#DIV/0!</v>
      </c>
    </row>
    <row r="6294" spans="15:15" ht="15.75" customHeight="1" x14ac:dyDescent="0.2">
      <c r="O6294" s="27" t="e">
        <f t="shared" si="179"/>
        <v>#DIV/0!</v>
      </c>
    </row>
    <row r="6295" spans="15:15" ht="15.75" customHeight="1" x14ac:dyDescent="0.2">
      <c r="O6295" s="27" t="e">
        <f t="shared" si="179"/>
        <v>#DIV/0!</v>
      </c>
    </row>
    <row r="6296" spans="15:15" ht="15.75" customHeight="1" x14ac:dyDescent="0.2">
      <c r="O6296" s="27" t="e">
        <f t="shared" si="179"/>
        <v>#DIV/0!</v>
      </c>
    </row>
    <row r="6297" spans="15:15" ht="15.75" customHeight="1" x14ac:dyDescent="0.2">
      <c r="O6297" s="27" t="e">
        <f t="shared" si="179"/>
        <v>#DIV/0!</v>
      </c>
    </row>
    <row r="6298" spans="15:15" ht="15.75" customHeight="1" x14ac:dyDescent="0.2">
      <c r="O6298" s="27" t="e">
        <f t="shared" si="179"/>
        <v>#DIV/0!</v>
      </c>
    </row>
    <row r="6299" spans="15:15" ht="15.75" customHeight="1" x14ac:dyDescent="0.2">
      <c r="O6299" s="27" t="e">
        <f t="shared" si="179"/>
        <v>#DIV/0!</v>
      </c>
    </row>
    <row r="6300" spans="15:15" ht="15.75" customHeight="1" x14ac:dyDescent="0.2">
      <c r="O6300" s="27" t="e">
        <f t="shared" si="179"/>
        <v>#DIV/0!</v>
      </c>
    </row>
    <row r="6301" spans="15:15" ht="15.75" customHeight="1" x14ac:dyDescent="0.2">
      <c r="O6301" s="27" t="e">
        <f t="shared" si="179"/>
        <v>#DIV/0!</v>
      </c>
    </row>
    <row r="6302" spans="15:15" ht="15.75" customHeight="1" x14ac:dyDescent="0.2">
      <c r="O6302" s="27" t="e">
        <f t="shared" si="179"/>
        <v>#DIV/0!</v>
      </c>
    </row>
    <row r="6303" spans="15:15" ht="15.75" customHeight="1" x14ac:dyDescent="0.2">
      <c r="O6303" s="27" t="e">
        <f t="shared" si="179"/>
        <v>#DIV/0!</v>
      </c>
    </row>
    <row r="6304" spans="15:15" ht="15.75" customHeight="1" x14ac:dyDescent="0.2">
      <c r="O6304" s="27" t="e">
        <f t="shared" si="179"/>
        <v>#DIV/0!</v>
      </c>
    </row>
    <row r="6305" spans="15:15" ht="15.75" customHeight="1" x14ac:dyDescent="0.2">
      <c r="O6305" s="27" t="e">
        <f t="shared" si="179"/>
        <v>#DIV/0!</v>
      </c>
    </row>
    <row r="6306" spans="15:15" ht="15.75" customHeight="1" x14ac:dyDescent="0.2">
      <c r="O6306" s="27" t="e">
        <f t="shared" si="179"/>
        <v>#DIV/0!</v>
      </c>
    </row>
    <row r="6307" spans="15:15" ht="15.75" customHeight="1" x14ac:dyDescent="0.2">
      <c r="O6307" s="27" t="e">
        <f t="shared" si="179"/>
        <v>#DIV/0!</v>
      </c>
    </row>
    <row r="6308" spans="15:15" ht="15.75" customHeight="1" x14ac:dyDescent="0.2">
      <c r="O6308" s="27" t="e">
        <f t="shared" si="179"/>
        <v>#DIV/0!</v>
      </c>
    </row>
    <row r="6309" spans="15:15" ht="15.75" customHeight="1" x14ac:dyDescent="0.2">
      <c r="O6309" s="27" t="e">
        <f t="shared" si="179"/>
        <v>#DIV/0!</v>
      </c>
    </row>
    <row r="6310" spans="15:15" ht="15.75" customHeight="1" x14ac:dyDescent="0.2">
      <c r="O6310" s="27" t="e">
        <f t="shared" si="179"/>
        <v>#DIV/0!</v>
      </c>
    </row>
    <row r="6311" spans="15:15" ht="15.75" customHeight="1" x14ac:dyDescent="0.2">
      <c r="O6311" s="27" t="e">
        <f t="shared" si="179"/>
        <v>#DIV/0!</v>
      </c>
    </row>
    <row r="6312" spans="15:15" ht="15.75" customHeight="1" x14ac:dyDescent="0.2">
      <c r="O6312" s="27" t="e">
        <f t="shared" si="179"/>
        <v>#DIV/0!</v>
      </c>
    </row>
    <row r="6313" spans="15:15" ht="15.75" customHeight="1" x14ac:dyDescent="0.2">
      <c r="O6313" s="27" t="e">
        <f t="shared" si="179"/>
        <v>#DIV/0!</v>
      </c>
    </row>
    <row r="6314" spans="15:15" ht="15.75" customHeight="1" x14ac:dyDescent="0.2">
      <c r="O6314" s="27" t="e">
        <f t="shared" si="179"/>
        <v>#DIV/0!</v>
      </c>
    </row>
    <row r="6315" spans="15:15" ht="15.75" customHeight="1" x14ac:dyDescent="0.2">
      <c r="O6315" s="27" t="e">
        <f t="shared" si="179"/>
        <v>#DIV/0!</v>
      </c>
    </row>
    <row r="6316" spans="15:15" ht="15.75" customHeight="1" x14ac:dyDescent="0.2">
      <c r="O6316" s="27" t="e">
        <f t="shared" si="179"/>
        <v>#DIV/0!</v>
      </c>
    </row>
    <row r="6317" spans="15:15" ht="15.75" customHeight="1" x14ac:dyDescent="0.2">
      <c r="O6317" s="27" t="e">
        <f t="shared" si="179"/>
        <v>#DIV/0!</v>
      </c>
    </row>
    <row r="6318" spans="15:15" ht="15.75" customHeight="1" x14ac:dyDescent="0.2">
      <c r="O6318" s="27" t="e">
        <f t="shared" si="179"/>
        <v>#DIV/0!</v>
      </c>
    </row>
    <row r="6319" spans="15:15" ht="15.75" customHeight="1" x14ac:dyDescent="0.2">
      <c r="O6319" s="27" t="e">
        <f t="shared" si="179"/>
        <v>#DIV/0!</v>
      </c>
    </row>
    <row r="6320" spans="15:15" ht="15.75" customHeight="1" x14ac:dyDescent="0.2">
      <c r="O6320" s="27" t="e">
        <f t="shared" si="179"/>
        <v>#DIV/0!</v>
      </c>
    </row>
    <row r="6321" spans="15:15" ht="15.75" customHeight="1" x14ac:dyDescent="0.2">
      <c r="O6321" s="27" t="e">
        <f t="shared" si="179"/>
        <v>#DIV/0!</v>
      </c>
    </row>
    <row r="6322" spans="15:15" ht="15.75" customHeight="1" x14ac:dyDescent="0.2">
      <c r="O6322" s="27" t="e">
        <f t="shared" si="179"/>
        <v>#DIV/0!</v>
      </c>
    </row>
    <row r="6323" spans="15:15" ht="15.75" customHeight="1" x14ac:dyDescent="0.2">
      <c r="O6323" s="27" t="e">
        <f t="shared" si="179"/>
        <v>#DIV/0!</v>
      </c>
    </row>
    <row r="6324" spans="15:15" ht="15.75" customHeight="1" x14ac:dyDescent="0.2">
      <c r="O6324" s="27" t="e">
        <f t="shared" si="179"/>
        <v>#DIV/0!</v>
      </c>
    </row>
    <row r="6325" spans="15:15" ht="15.75" customHeight="1" x14ac:dyDescent="0.2">
      <c r="O6325" s="27" t="e">
        <f t="shared" si="179"/>
        <v>#DIV/0!</v>
      </c>
    </row>
    <row r="6326" spans="15:15" ht="15.75" customHeight="1" x14ac:dyDescent="0.2">
      <c r="O6326" s="27" t="e">
        <f t="shared" si="179"/>
        <v>#DIV/0!</v>
      </c>
    </row>
    <row r="6327" spans="15:15" ht="15.75" customHeight="1" x14ac:dyDescent="0.2">
      <c r="O6327" s="27" t="e">
        <f t="shared" si="179"/>
        <v>#DIV/0!</v>
      </c>
    </row>
    <row r="6328" spans="15:15" ht="15.75" customHeight="1" x14ac:dyDescent="0.2">
      <c r="O6328" s="27" t="e">
        <f t="shared" si="179"/>
        <v>#DIV/0!</v>
      </c>
    </row>
    <row r="6329" spans="15:15" ht="15.75" customHeight="1" x14ac:dyDescent="0.2">
      <c r="O6329" s="27" t="e">
        <f t="shared" si="179"/>
        <v>#DIV/0!</v>
      </c>
    </row>
    <row r="6330" spans="15:15" ht="15.75" customHeight="1" x14ac:dyDescent="0.2">
      <c r="O6330" s="27" t="e">
        <f t="shared" si="179"/>
        <v>#DIV/0!</v>
      </c>
    </row>
    <row r="6331" spans="15:15" ht="15.75" customHeight="1" x14ac:dyDescent="0.2">
      <c r="O6331" s="27" t="e">
        <f t="shared" si="179"/>
        <v>#DIV/0!</v>
      </c>
    </row>
    <row r="6332" spans="15:15" ht="15.75" customHeight="1" x14ac:dyDescent="0.2">
      <c r="O6332" s="27" t="e">
        <f t="shared" si="179"/>
        <v>#DIV/0!</v>
      </c>
    </row>
    <row r="6333" spans="15:15" ht="15.75" customHeight="1" x14ac:dyDescent="0.2">
      <c r="O6333" s="27" t="e">
        <f t="shared" si="179"/>
        <v>#DIV/0!</v>
      </c>
    </row>
    <row r="6334" spans="15:15" ht="15.75" customHeight="1" x14ac:dyDescent="0.2">
      <c r="O6334" s="27" t="e">
        <f t="shared" si="179"/>
        <v>#DIV/0!</v>
      </c>
    </row>
    <row r="6335" spans="15:15" ht="15.75" customHeight="1" x14ac:dyDescent="0.2">
      <c r="O6335" s="27" t="e">
        <f t="shared" si="179"/>
        <v>#DIV/0!</v>
      </c>
    </row>
    <row r="6336" spans="15:15" ht="15.75" customHeight="1" x14ac:dyDescent="0.2">
      <c r="O6336" s="27" t="e">
        <f t="shared" si="179"/>
        <v>#DIV/0!</v>
      </c>
    </row>
    <row r="6337" spans="15:15" ht="15.75" customHeight="1" x14ac:dyDescent="0.2">
      <c r="O6337" s="27" t="e">
        <f t="shared" si="179"/>
        <v>#DIV/0!</v>
      </c>
    </row>
    <row r="6338" spans="15:15" ht="15.75" customHeight="1" x14ac:dyDescent="0.2">
      <c r="O6338" s="27" t="e">
        <f t="shared" si="179"/>
        <v>#DIV/0!</v>
      </c>
    </row>
    <row r="6339" spans="15:15" ht="15.75" customHeight="1" x14ac:dyDescent="0.2">
      <c r="O6339" s="27" t="e">
        <f t="shared" ref="O6339:O6402" si="180">(E6339-F6339)/E6339</f>
        <v>#DIV/0!</v>
      </c>
    </row>
    <row r="6340" spans="15:15" ht="15.75" customHeight="1" x14ac:dyDescent="0.2">
      <c r="O6340" s="27" t="e">
        <f t="shared" si="180"/>
        <v>#DIV/0!</v>
      </c>
    </row>
    <row r="6341" spans="15:15" ht="15.75" customHeight="1" x14ac:dyDescent="0.2">
      <c r="O6341" s="27" t="e">
        <f t="shared" si="180"/>
        <v>#DIV/0!</v>
      </c>
    </row>
    <row r="6342" spans="15:15" ht="15.75" customHeight="1" x14ac:dyDescent="0.2">
      <c r="O6342" s="27" t="e">
        <f t="shared" si="180"/>
        <v>#DIV/0!</v>
      </c>
    </row>
    <row r="6343" spans="15:15" ht="15.75" customHeight="1" x14ac:dyDescent="0.2">
      <c r="O6343" s="27" t="e">
        <f t="shared" si="180"/>
        <v>#DIV/0!</v>
      </c>
    </row>
    <row r="6344" spans="15:15" ht="15.75" customHeight="1" x14ac:dyDescent="0.2">
      <c r="O6344" s="27" t="e">
        <f t="shared" si="180"/>
        <v>#DIV/0!</v>
      </c>
    </row>
    <row r="6345" spans="15:15" ht="15.75" customHeight="1" x14ac:dyDescent="0.2">
      <c r="O6345" s="27" t="e">
        <f t="shared" si="180"/>
        <v>#DIV/0!</v>
      </c>
    </row>
    <row r="6346" spans="15:15" ht="15.75" customHeight="1" x14ac:dyDescent="0.2">
      <c r="O6346" s="27" t="e">
        <f t="shared" si="180"/>
        <v>#DIV/0!</v>
      </c>
    </row>
    <row r="6347" spans="15:15" ht="15.75" customHeight="1" x14ac:dyDescent="0.2">
      <c r="O6347" s="27" t="e">
        <f t="shared" si="180"/>
        <v>#DIV/0!</v>
      </c>
    </row>
    <row r="6348" spans="15:15" ht="15.75" customHeight="1" x14ac:dyDescent="0.2">
      <c r="O6348" s="27" t="e">
        <f t="shared" si="180"/>
        <v>#DIV/0!</v>
      </c>
    </row>
    <row r="6349" spans="15:15" ht="15.75" customHeight="1" x14ac:dyDescent="0.2">
      <c r="O6349" s="27" t="e">
        <f t="shared" si="180"/>
        <v>#DIV/0!</v>
      </c>
    </row>
    <row r="6350" spans="15:15" ht="15.75" customHeight="1" x14ac:dyDescent="0.2">
      <c r="O6350" s="27" t="e">
        <f t="shared" si="180"/>
        <v>#DIV/0!</v>
      </c>
    </row>
    <row r="6351" spans="15:15" ht="15.75" customHeight="1" x14ac:dyDescent="0.2">
      <c r="O6351" s="27" t="e">
        <f t="shared" si="180"/>
        <v>#DIV/0!</v>
      </c>
    </row>
    <row r="6352" spans="15:15" ht="15.75" customHeight="1" x14ac:dyDescent="0.2">
      <c r="O6352" s="27" t="e">
        <f t="shared" si="180"/>
        <v>#DIV/0!</v>
      </c>
    </row>
    <row r="6353" spans="15:15" ht="15.75" customHeight="1" x14ac:dyDescent="0.2">
      <c r="O6353" s="27" t="e">
        <f t="shared" si="180"/>
        <v>#DIV/0!</v>
      </c>
    </row>
    <row r="6354" spans="15:15" ht="15.75" customHeight="1" x14ac:dyDescent="0.2">
      <c r="O6354" s="27" t="e">
        <f t="shared" si="180"/>
        <v>#DIV/0!</v>
      </c>
    </row>
    <row r="6355" spans="15:15" ht="15.75" customHeight="1" x14ac:dyDescent="0.2">
      <c r="O6355" s="27" t="e">
        <f t="shared" si="180"/>
        <v>#DIV/0!</v>
      </c>
    </row>
    <row r="6356" spans="15:15" ht="15.75" customHeight="1" x14ac:dyDescent="0.2">
      <c r="O6356" s="27" t="e">
        <f t="shared" si="180"/>
        <v>#DIV/0!</v>
      </c>
    </row>
    <row r="6357" spans="15:15" ht="15.75" customHeight="1" x14ac:dyDescent="0.2">
      <c r="O6357" s="27" t="e">
        <f t="shared" si="180"/>
        <v>#DIV/0!</v>
      </c>
    </row>
    <row r="6358" spans="15:15" ht="15.75" customHeight="1" x14ac:dyDescent="0.2">
      <c r="O6358" s="27" t="e">
        <f t="shared" si="180"/>
        <v>#DIV/0!</v>
      </c>
    </row>
    <row r="6359" spans="15:15" ht="15.75" customHeight="1" x14ac:dyDescent="0.2">
      <c r="O6359" s="27" t="e">
        <f t="shared" si="180"/>
        <v>#DIV/0!</v>
      </c>
    </row>
    <row r="6360" spans="15:15" ht="15.75" customHeight="1" x14ac:dyDescent="0.2">
      <c r="O6360" s="27" t="e">
        <f t="shared" si="180"/>
        <v>#DIV/0!</v>
      </c>
    </row>
    <row r="6361" spans="15:15" ht="15.75" customHeight="1" x14ac:dyDescent="0.2">
      <c r="O6361" s="27" t="e">
        <f t="shared" si="180"/>
        <v>#DIV/0!</v>
      </c>
    </row>
    <row r="6362" spans="15:15" ht="15.75" customHeight="1" x14ac:dyDescent="0.2">
      <c r="O6362" s="27" t="e">
        <f t="shared" si="180"/>
        <v>#DIV/0!</v>
      </c>
    </row>
    <row r="6363" spans="15:15" ht="15.75" customHeight="1" x14ac:dyDescent="0.2">
      <c r="O6363" s="27" t="e">
        <f t="shared" si="180"/>
        <v>#DIV/0!</v>
      </c>
    </row>
    <row r="6364" spans="15:15" ht="15.75" customHeight="1" x14ac:dyDescent="0.2">
      <c r="O6364" s="27" t="e">
        <f t="shared" si="180"/>
        <v>#DIV/0!</v>
      </c>
    </row>
    <row r="6365" spans="15:15" ht="15.75" customHeight="1" x14ac:dyDescent="0.2">
      <c r="O6365" s="27" t="e">
        <f t="shared" si="180"/>
        <v>#DIV/0!</v>
      </c>
    </row>
    <row r="6366" spans="15:15" ht="15.75" customHeight="1" x14ac:dyDescent="0.2">
      <c r="O6366" s="27" t="e">
        <f t="shared" si="180"/>
        <v>#DIV/0!</v>
      </c>
    </row>
    <row r="6367" spans="15:15" ht="15.75" customHeight="1" x14ac:dyDescent="0.2">
      <c r="O6367" s="27" t="e">
        <f t="shared" si="180"/>
        <v>#DIV/0!</v>
      </c>
    </row>
    <row r="6368" spans="15:15" ht="15.75" customHeight="1" x14ac:dyDescent="0.2">
      <c r="O6368" s="27" t="e">
        <f t="shared" si="180"/>
        <v>#DIV/0!</v>
      </c>
    </row>
    <row r="6369" spans="15:15" ht="15.75" customHeight="1" x14ac:dyDescent="0.2">
      <c r="O6369" s="27" t="e">
        <f t="shared" si="180"/>
        <v>#DIV/0!</v>
      </c>
    </row>
    <row r="6370" spans="15:15" ht="15.75" customHeight="1" x14ac:dyDescent="0.2">
      <c r="O6370" s="27" t="e">
        <f t="shared" si="180"/>
        <v>#DIV/0!</v>
      </c>
    </row>
    <row r="6371" spans="15:15" ht="15.75" customHeight="1" x14ac:dyDescent="0.2">
      <c r="O6371" s="27" t="e">
        <f t="shared" si="180"/>
        <v>#DIV/0!</v>
      </c>
    </row>
    <row r="6372" spans="15:15" ht="15.75" customHeight="1" x14ac:dyDescent="0.2">
      <c r="O6372" s="27" t="e">
        <f t="shared" si="180"/>
        <v>#DIV/0!</v>
      </c>
    </row>
    <row r="6373" spans="15:15" ht="15.75" customHeight="1" x14ac:dyDescent="0.2">
      <c r="O6373" s="27" t="e">
        <f t="shared" si="180"/>
        <v>#DIV/0!</v>
      </c>
    </row>
    <row r="6374" spans="15:15" ht="15.75" customHeight="1" x14ac:dyDescent="0.2">
      <c r="O6374" s="27" t="e">
        <f t="shared" si="180"/>
        <v>#DIV/0!</v>
      </c>
    </row>
    <row r="6375" spans="15:15" ht="15.75" customHeight="1" x14ac:dyDescent="0.2">
      <c r="O6375" s="27" t="e">
        <f t="shared" si="180"/>
        <v>#DIV/0!</v>
      </c>
    </row>
    <row r="6376" spans="15:15" ht="15.75" customHeight="1" x14ac:dyDescent="0.2">
      <c r="O6376" s="27" t="e">
        <f t="shared" si="180"/>
        <v>#DIV/0!</v>
      </c>
    </row>
    <row r="6377" spans="15:15" ht="15.75" customHeight="1" x14ac:dyDescent="0.2">
      <c r="O6377" s="27" t="e">
        <f t="shared" si="180"/>
        <v>#DIV/0!</v>
      </c>
    </row>
    <row r="6378" spans="15:15" ht="15.75" customHeight="1" x14ac:dyDescent="0.2">
      <c r="O6378" s="27" t="e">
        <f t="shared" si="180"/>
        <v>#DIV/0!</v>
      </c>
    </row>
    <row r="6379" spans="15:15" ht="15.75" customHeight="1" x14ac:dyDescent="0.2">
      <c r="O6379" s="27" t="e">
        <f t="shared" si="180"/>
        <v>#DIV/0!</v>
      </c>
    </row>
    <row r="6380" spans="15:15" ht="15.75" customHeight="1" x14ac:dyDescent="0.2">
      <c r="O6380" s="27" t="e">
        <f t="shared" si="180"/>
        <v>#DIV/0!</v>
      </c>
    </row>
    <row r="6381" spans="15:15" ht="15.75" customHeight="1" x14ac:dyDescent="0.2">
      <c r="O6381" s="27" t="e">
        <f t="shared" si="180"/>
        <v>#DIV/0!</v>
      </c>
    </row>
    <row r="6382" spans="15:15" ht="15.75" customHeight="1" x14ac:dyDescent="0.2">
      <c r="O6382" s="27" t="e">
        <f t="shared" si="180"/>
        <v>#DIV/0!</v>
      </c>
    </row>
    <row r="6383" spans="15:15" ht="15.75" customHeight="1" x14ac:dyDescent="0.2">
      <c r="O6383" s="27" t="e">
        <f t="shared" si="180"/>
        <v>#DIV/0!</v>
      </c>
    </row>
    <row r="6384" spans="15:15" ht="15.75" customHeight="1" x14ac:dyDescent="0.2">
      <c r="O6384" s="27" t="e">
        <f t="shared" si="180"/>
        <v>#DIV/0!</v>
      </c>
    </row>
    <row r="6385" spans="15:15" ht="15.75" customHeight="1" x14ac:dyDescent="0.2">
      <c r="O6385" s="27" t="e">
        <f t="shared" si="180"/>
        <v>#DIV/0!</v>
      </c>
    </row>
    <row r="6386" spans="15:15" ht="15.75" customHeight="1" x14ac:dyDescent="0.2">
      <c r="O6386" s="27" t="e">
        <f t="shared" si="180"/>
        <v>#DIV/0!</v>
      </c>
    </row>
    <row r="6387" spans="15:15" ht="15.75" customHeight="1" x14ac:dyDescent="0.2">
      <c r="O6387" s="27" t="e">
        <f t="shared" si="180"/>
        <v>#DIV/0!</v>
      </c>
    </row>
    <row r="6388" spans="15:15" ht="15.75" customHeight="1" x14ac:dyDescent="0.2">
      <c r="O6388" s="27" t="e">
        <f t="shared" si="180"/>
        <v>#DIV/0!</v>
      </c>
    </row>
    <row r="6389" spans="15:15" ht="15.75" customHeight="1" x14ac:dyDescent="0.2">
      <c r="O6389" s="27" t="e">
        <f t="shared" si="180"/>
        <v>#DIV/0!</v>
      </c>
    </row>
    <row r="6390" spans="15:15" ht="15.75" customHeight="1" x14ac:dyDescent="0.2">
      <c r="O6390" s="27" t="e">
        <f t="shared" si="180"/>
        <v>#DIV/0!</v>
      </c>
    </row>
    <row r="6391" spans="15:15" ht="15.75" customHeight="1" x14ac:dyDescent="0.2">
      <c r="O6391" s="27" t="e">
        <f t="shared" si="180"/>
        <v>#DIV/0!</v>
      </c>
    </row>
    <row r="6392" spans="15:15" ht="15.75" customHeight="1" x14ac:dyDescent="0.2">
      <c r="O6392" s="27" t="e">
        <f t="shared" si="180"/>
        <v>#DIV/0!</v>
      </c>
    </row>
    <row r="6393" spans="15:15" ht="15.75" customHeight="1" x14ac:dyDescent="0.2">
      <c r="O6393" s="27" t="e">
        <f t="shared" si="180"/>
        <v>#DIV/0!</v>
      </c>
    </row>
    <row r="6394" spans="15:15" ht="15.75" customHeight="1" x14ac:dyDescent="0.2">
      <c r="O6394" s="27" t="e">
        <f t="shared" si="180"/>
        <v>#DIV/0!</v>
      </c>
    </row>
    <row r="6395" spans="15:15" ht="15.75" customHeight="1" x14ac:dyDescent="0.2">
      <c r="O6395" s="27" t="e">
        <f t="shared" si="180"/>
        <v>#DIV/0!</v>
      </c>
    </row>
    <row r="6396" spans="15:15" ht="15.75" customHeight="1" x14ac:dyDescent="0.2">
      <c r="O6396" s="27" t="e">
        <f t="shared" si="180"/>
        <v>#DIV/0!</v>
      </c>
    </row>
    <row r="6397" spans="15:15" ht="15.75" customHeight="1" x14ac:dyDescent="0.2">
      <c r="O6397" s="27" t="e">
        <f t="shared" si="180"/>
        <v>#DIV/0!</v>
      </c>
    </row>
    <row r="6398" spans="15:15" ht="15.75" customHeight="1" x14ac:dyDescent="0.2">
      <c r="O6398" s="27" t="e">
        <f t="shared" si="180"/>
        <v>#DIV/0!</v>
      </c>
    </row>
    <row r="6399" spans="15:15" ht="15.75" customHeight="1" x14ac:dyDescent="0.2">
      <c r="O6399" s="27" t="e">
        <f t="shared" si="180"/>
        <v>#DIV/0!</v>
      </c>
    </row>
    <row r="6400" spans="15:15" ht="15.75" customHeight="1" x14ac:dyDescent="0.2">
      <c r="O6400" s="27" t="e">
        <f t="shared" si="180"/>
        <v>#DIV/0!</v>
      </c>
    </row>
    <row r="6401" spans="15:15" ht="15.75" customHeight="1" x14ac:dyDescent="0.2">
      <c r="O6401" s="27" t="e">
        <f t="shared" si="180"/>
        <v>#DIV/0!</v>
      </c>
    </row>
    <row r="6402" spans="15:15" ht="15.75" customHeight="1" x14ac:dyDescent="0.2">
      <c r="O6402" s="27" t="e">
        <f t="shared" si="180"/>
        <v>#DIV/0!</v>
      </c>
    </row>
    <row r="6403" spans="15:15" ht="15.75" customHeight="1" x14ac:dyDescent="0.2">
      <c r="O6403" s="27" t="e">
        <f t="shared" ref="O6403:O6466" si="181">(E6403-F6403)/E6403</f>
        <v>#DIV/0!</v>
      </c>
    </row>
    <row r="6404" spans="15:15" ht="15.75" customHeight="1" x14ac:dyDescent="0.2">
      <c r="O6404" s="27" t="e">
        <f t="shared" si="181"/>
        <v>#DIV/0!</v>
      </c>
    </row>
    <row r="6405" spans="15:15" ht="15.75" customHeight="1" x14ac:dyDescent="0.2">
      <c r="O6405" s="27" t="e">
        <f t="shared" si="181"/>
        <v>#DIV/0!</v>
      </c>
    </row>
    <row r="6406" spans="15:15" ht="15.75" customHeight="1" x14ac:dyDescent="0.2">
      <c r="O6406" s="27" t="e">
        <f t="shared" si="181"/>
        <v>#DIV/0!</v>
      </c>
    </row>
    <row r="6407" spans="15:15" ht="15.75" customHeight="1" x14ac:dyDescent="0.2">
      <c r="O6407" s="27" t="e">
        <f t="shared" si="181"/>
        <v>#DIV/0!</v>
      </c>
    </row>
    <row r="6408" spans="15:15" ht="15.75" customHeight="1" x14ac:dyDescent="0.2">
      <c r="O6408" s="27" t="e">
        <f t="shared" si="181"/>
        <v>#DIV/0!</v>
      </c>
    </row>
    <row r="6409" spans="15:15" ht="15.75" customHeight="1" x14ac:dyDescent="0.2">
      <c r="O6409" s="27" t="e">
        <f t="shared" si="181"/>
        <v>#DIV/0!</v>
      </c>
    </row>
    <row r="6410" spans="15:15" ht="15.75" customHeight="1" x14ac:dyDescent="0.2">
      <c r="O6410" s="27" t="e">
        <f t="shared" si="181"/>
        <v>#DIV/0!</v>
      </c>
    </row>
    <row r="6411" spans="15:15" ht="15.75" customHeight="1" x14ac:dyDescent="0.2">
      <c r="O6411" s="27" t="e">
        <f t="shared" si="181"/>
        <v>#DIV/0!</v>
      </c>
    </row>
    <row r="6412" spans="15:15" ht="15.75" customHeight="1" x14ac:dyDescent="0.2">
      <c r="O6412" s="27" t="e">
        <f t="shared" si="181"/>
        <v>#DIV/0!</v>
      </c>
    </row>
    <row r="6413" spans="15:15" ht="15.75" customHeight="1" x14ac:dyDescent="0.2">
      <c r="O6413" s="27" t="e">
        <f t="shared" si="181"/>
        <v>#DIV/0!</v>
      </c>
    </row>
    <row r="6414" spans="15:15" ht="15.75" customHeight="1" x14ac:dyDescent="0.2">
      <c r="O6414" s="27" t="e">
        <f t="shared" si="181"/>
        <v>#DIV/0!</v>
      </c>
    </row>
    <row r="6415" spans="15:15" ht="15.75" customHeight="1" x14ac:dyDescent="0.2">
      <c r="O6415" s="27" t="e">
        <f t="shared" si="181"/>
        <v>#DIV/0!</v>
      </c>
    </row>
    <row r="6416" spans="15:15" ht="15.75" customHeight="1" x14ac:dyDescent="0.2">
      <c r="O6416" s="27" t="e">
        <f t="shared" si="181"/>
        <v>#DIV/0!</v>
      </c>
    </row>
    <row r="6417" spans="15:15" ht="15.75" customHeight="1" x14ac:dyDescent="0.2">
      <c r="O6417" s="27" t="e">
        <f t="shared" si="181"/>
        <v>#DIV/0!</v>
      </c>
    </row>
    <row r="6418" spans="15:15" ht="15.75" customHeight="1" x14ac:dyDescent="0.2">
      <c r="O6418" s="27" t="e">
        <f t="shared" si="181"/>
        <v>#DIV/0!</v>
      </c>
    </row>
    <row r="6419" spans="15:15" ht="15.75" customHeight="1" x14ac:dyDescent="0.2">
      <c r="O6419" s="27" t="e">
        <f t="shared" si="181"/>
        <v>#DIV/0!</v>
      </c>
    </row>
    <row r="6420" spans="15:15" ht="15.75" customHeight="1" x14ac:dyDescent="0.2">
      <c r="O6420" s="27" t="e">
        <f t="shared" si="181"/>
        <v>#DIV/0!</v>
      </c>
    </row>
    <row r="6421" spans="15:15" ht="15.75" customHeight="1" x14ac:dyDescent="0.2">
      <c r="O6421" s="27" t="e">
        <f t="shared" si="181"/>
        <v>#DIV/0!</v>
      </c>
    </row>
    <row r="6422" spans="15:15" ht="15.75" customHeight="1" x14ac:dyDescent="0.2">
      <c r="O6422" s="27" t="e">
        <f t="shared" si="181"/>
        <v>#DIV/0!</v>
      </c>
    </row>
    <row r="6423" spans="15:15" ht="15.75" customHeight="1" x14ac:dyDescent="0.2">
      <c r="O6423" s="27" t="e">
        <f t="shared" si="181"/>
        <v>#DIV/0!</v>
      </c>
    </row>
    <row r="6424" spans="15:15" ht="15.75" customHeight="1" x14ac:dyDescent="0.2">
      <c r="O6424" s="27" t="e">
        <f t="shared" si="181"/>
        <v>#DIV/0!</v>
      </c>
    </row>
    <row r="6425" spans="15:15" ht="15.75" customHeight="1" x14ac:dyDescent="0.2">
      <c r="O6425" s="27" t="e">
        <f t="shared" si="181"/>
        <v>#DIV/0!</v>
      </c>
    </row>
    <row r="6426" spans="15:15" ht="15.75" customHeight="1" x14ac:dyDescent="0.2">
      <c r="O6426" s="27" t="e">
        <f t="shared" si="181"/>
        <v>#DIV/0!</v>
      </c>
    </row>
    <row r="6427" spans="15:15" ht="15.75" customHeight="1" x14ac:dyDescent="0.2">
      <c r="O6427" s="27" t="e">
        <f t="shared" si="181"/>
        <v>#DIV/0!</v>
      </c>
    </row>
    <row r="6428" spans="15:15" ht="15.75" customHeight="1" x14ac:dyDescent="0.2">
      <c r="O6428" s="27" t="e">
        <f t="shared" si="181"/>
        <v>#DIV/0!</v>
      </c>
    </row>
    <row r="6429" spans="15:15" ht="15.75" customHeight="1" x14ac:dyDescent="0.2">
      <c r="O6429" s="27" t="e">
        <f t="shared" si="181"/>
        <v>#DIV/0!</v>
      </c>
    </row>
    <row r="6430" spans="15:15" ht="15.75" customHeight="1" x14ac:dyDescent="0.2">
      <c r="O6430" s="27" t="e">
        <f t="shared" si="181"/>
        <v>#DIV/0!</v>
      </c>
    </row>
    <row r="6431" spans="15:15" ht="15.75" customHeight="1" x14ac:dyDescent="0.2">
      <c r="O6431" s="27" t="e">
        <f t="shared" si="181"/>
        <v>#DIV/0!</v>
      </c>
    </row>
    <row r="6432" spans="15:15" ht="15.75" customHeight="1" x14ac:dyDescent="0.2">
      <c r="O6432" s="27" t="e">
        <f t="shared" si="181"/>
        <v>#DIV/0!</v>
      </c>
    </row>
    <row r="6433" spans="15:15" ht="15.75" customHeight="1" x14ac:dyDescent="0.2">
      <c r="O6433" s="27" t="e">
        <f t="shared" si="181"/>
        <v>#DIV/0!</v>
      </c>
    </row>
    <row r="6434" spans="15:15" ht="15.75" customHeight="1" x14ac:dyDescent="0.2">
      <c r="O6434" s="27" t="e">
        <f t="shared" si="181"/>
        <v>#DIV/0!</v>
      </c>
    </row>
    <row r="6435" spans="15:15" ht="15.75" customHeight="1" x14ac:dyDescent="0.2">
      <c r="O6435" s="27" t="e">
        <f t="shared" si="181"/>
        <v>#DIV/0!</v>
      </c>
    </row>
    <row r="6436" spans="15:15" ht="15.75" customHeight="1" x14ac:dyDescent="0.2">
      <c r="O6436" s="27" t="e">
        <f t="shared" si="181"/>
        <v>#DIV/0!</v>
      </c>
    </row>
    <row r="6437" spans="15:15" ht="15.75" customHeight="1" x14ac:dyDescent="0.2">
      <c r="O6437" s="27" t="e">
        <f t="shared" si="181"/>
        <v>#DIV/0!</v>
      </c>
    </row>
    <row r="6438" spans="15:15" ht="15.75" customHeight="1" x14ac:dyDescent="0.2">
      <c r="O6438" s="27" t="e">
        <f t="shared" si="181"/>
        <v>#DIV/0!</v>
      </c>
    </row>
    <row r="6439" spans="15:15" ht="15.75" customHeight="1" x14ac:dyDescent="0.2">
      <c r="O6439" s="27" t="e">
        <f t="shared" si="181"/>
        <v>#DIV/0!</v>
      </c>
    </row>
    <row r="6440" spans="15:15" ht="15.75" customHeight="1" x14ac:dyDescent="0.2">
      <c r="O6440" s="27" t="e">
        <f t="shared" si="181"/>
        <v>#DIV/0!</v>
      </c>
    </row>
    <row r="6441" spans="15:15" ht="15.75" customHeight="1" x14ac:dyDescent="0.2">
      <c r="O6441" s="27" t="e">
        <f t="shared" si="181"/>
        <v>#DIV/0!</v>
      </c>
    </row>
    <row r="6442" spans="15:15" ht="15.75" customHeight="1" x14ac:dyDescent="0.2">
      <c r="O6442" s="27" t="e">
        <f t="shared" si="181"/>
        <v>#DIV/0!</v>
      </c>
    </row>
    <row r="6443" spans="15:15" ht="15.75" customHeight="1" x14ac:dyDescent="0.2">
      <c r="O6443" s="27" t="e">
        <f t="shared" si="181"/>
        <v>#DIV/0!</v>
      </c>
    </row>
    <row r="6444" spans="15:15" ht="15.75" customHeight="1" x14ac:dyDescent="0.2">
      <c r="O6444" s="27" t="e">
        <f t="shared" si="181"/>
        <v>#DIV/0!</v>
      </c>
    </row>
    <row r="6445" spans="15:15" ht="15.75" customHeight="1" x14ac:dyDescent="0.2">
      <c r="O6445" s="27" t="e">
        <f t="shared" si="181"/>
        <v>#DIV/0!</v>
      </c>
    </row>
    <row r="6446" spans="15:15" ht="15.75" customHeight="1" x14ac:dyDescent="0.2">
      <c r="O6446" s="27" t="e">
        <f t="shared" si="181"/>
        <v>#DIV/0!</v>
      </c>
    </row>
    <row r="6447" spans="15:15" ht="15.75" customHeight="1" x14ac:dyDescent="0.2">
      <c r="O6447" s="27" t="e">
        <f t="shared" si="181"/>
        <v>#DIV/0!</v>
      </c>
    </row>
    <row r="6448" spans="15:15" ht="15.75" customHeight="1" x14ac:dyDescent="0.2">
      <c r="O6448" s="27" t="e">
        <f t="shared" si="181"/>
        <v>#DIV/0!</v>
      </c>
    </row>
    <row r="6449" spans="15:15" ht="15.75" customHeight="1" x14ac:dyDescent="0.2">
      <c r="O6449" s="27" t="e">
        <f t="shared" si="181"/>
        <v>#DIV/0!</v>
      </c>
    </row>
    <row r="6450" spans="15:15" ht="15.75" customHeight="1" x14ac:dyDescent="0.2">
      <c r="O6450" s="27" t="e">
        <f t="shared" si="181"/>
        <v>#DIV/0!</v>
      </c>
    </row>
    <row r="6451" spans="15:15" ht="15.75" customHeight="1" x14ac:dyDescent="0.2">
      <c r="O6451" s="27" t="e">
        <f t="shared" si="181"/>
        <v>#DIV/0!</v>
      </c>
    </row>
    <row r="6452" spans="15:15" ht="15.75" customHeight="1" x14ac:dyDescent="0.2">
      <c r="O6452" s="27" t="e">
        <f t="shared" si="181"/>
        <v>#DIV/0!</v>
      </c>
    </row>
    <row r="6453" spans="15:15" ht="15.75" customHeight="1" x14ac:dyDescent="0.2">
      <c r="O6453" s="27" t="e">
        <f t="shared" si="181"/>
        <v>#DIV/0!</v>
      </c>
    </row>
    <row r="6454" spans="15:15" ht="15.75" customHeight="1" x14ac:dyDescent="0.2">
      <c r="O6454" s="27" t="e">
        <f t="shared" si="181"/>
        <v>#DIV/0!</v>
      </c>
    </row>
    <row r="6455" spans="15:15" ht="15.75" customHeight="1" x14ac:dyDescent="0.2">
      <c r="O6455" s="27" t="e">
        <f t="shared" si="181"/>
        <v>#DIV/0!</v>
      </c>
    </row>
    <row r="6456" spans="15:15" ht="15.75" customHeight="1" x14ac:dyDescent="0.2">
      <c r="O6456" s="27" t="e">
        <f t="shared" si="181"/>
        <v>#DIV/0!</v>
      </c>
    </row>
    <row r="6457" spans="15:15" ht="15.75" customHeight="1" x14ac:dyDescent="0.2">
      <c r="O6457" s="27" t="e">
        <f t="shared" si="181"/>
        <v>#DIV/0!</v>
      </c>
    </row>
    <row r="6458" spans="15:15" ht="15.75" customHeight="1" x14ac:dyDescent="0.2">
      <c r="O6458" s="27" t="e">
        <f t="shared" si="181"/>
        <v>#DIV/0!</v>
      </c>
    </row>
    <row r="6459" spans="15:15" ht="15.75" customHeight="1" x14ac:dyDescent="0.2">
      <c r="O6459" s="27" t="e">
        <f t="shared" si="181"/>
        <v>#DIV/0!</v>
      </c>
    </row>
    <row r="6460" spans="15:15" ht="15.75" customHeight="1" x14ac:dyDescent="0.2">
      <c r="O6460" s="27" t="e">
        <f t="shared" si="181"/>
        <v>#DIV/0!</v>
      </c>
    </row>
    <row r="6461" spans="15:15" ht="15.75" customHeight="1" x14ac:dyDescent="0.2">
      <c r="O6461" s="27" t="e">
        <f t="shared" si="181"/>
        <v>#DIV/0!</v>
      </c>
    </row>
    <row r="6462" spans="15:15" ht="15.75" customHeight="1" x14ac:dyDescent="0.2">
      <c r="O6462" s="27" t="e">
        <f t="shared" si="181"/>
        <v>#DIV/0!</v>
      </c>
    </row>
    <row r="6463" spans="15:15" ht="15.75" customHeight="1" x14ac:dyDescent="0.2">
      <c r="O6463" s="27" t="e">
        <f t="shared" si="181"/>
        <v>#DIV/0!</v>
      </c>
    </row>
    <row r="6464" spans="15:15" ht="15.75" customHeight="1" x14ac:dyDescent="0.2">
      <c r="O6464" s="27" t="e">
        <f t="shared" si="181"/>
        <v>#DIV/0!</v>
      </c>
    </row>
    <row r="6465" spans="15:15" ht="15.75" customHeight="1" x14ac:dyDescent="0.2">
      <c r="O6465" s="27" t="e">
        <f t="shared" si="181"/>
        <v>#DIV/0!</v>
      </c>
    </row>
    <row r="6466" spans="15:15" ht="15.75" customHeight="1" x14ac:dyDescent="0.2">
      <c r="O6466" s="27" t="e">
        <f t="shared" si="181"/>
        <v>#DIV/0!</v>
      </c>
    </row>
    <row r="6467" spans="15:15" ht="15.75" customHeight="1" x14ac:dyDescent="0.2">
      <c r="O6467" s="27" t="e">
        <f t="shared" ref="O6467:O6530" si="182">(E6467-F6467)/E6467</f>
        <v>#DIV/0!</v>
      </c>
    </row>
    <row r="6468" spans="15:15" ht="15.75" customHeight="1" x14ac:dyDescent="0.2">
      <c r="O6468" s="27" t="e">
        <f t="shared" si="182"/>
        <v>#DIV/0!</v>
      </c>
    </row>
    <row r="6469" spans="15:15" ht="15.75" customHeight="1" x14ac:dyDescent="0.2">
      <c r="O6469" s="27" t="e">
        <f t="shared" si="182"/>
        <v>#DIV/0!</v>
      </c>
    </row>
    <row r="6470" spans="15:15" ht="15.75" customHeight="1" x14ac:dyDescent="0.2">
      <c r="O6470" s="27" t="e">
        <f t="shared" si="182"/>
        <v>#DIV/0!</v>
      </c>
    </row>
    <row r="6471" spans="15:15" ht="15.75" customHeight="1" x14ac:dyDescent="0.2">
      <c r="O6471" s="27" t="e">
        <f t="shared" si="182"/>
        <v>#DIV/0!</v>
      </c>
    </row>
    <row r="6472" spans="15:15" ht="15.75" customHeight="1" x14ac:dyDescent="0.2">
      <c r="O6472" s="27" t="e">
        <f t="shared" si="182"/>
        <v>#DIV/0!</v>
      </c>
    </row>
    <row r="6473" spans="15:15" ht="15.75" customHeight="1" x14ac:dyDescent="0.2">
      <c r="O6473" s="27" t="e">
        <f t="shared" si="182"/>
        <v>#DIV/0!</v>
      </c>
    </row>
    <row r="6474" spans="15:15" ht="15.75" customHeight="1" x14ac:dyDescent="0.2">
      <c r="O6474" s="27" t="e">
        <f t="shared" si="182"/>
        <v>#DIV/0!</v>
      </c>
    </row>
    <row r="6475" spans="15:15" ht="15.75" customHeight="1" x14ac:dyDescent="0.2">
      <c r="O6475" s="27" t="e">
        <f t="shared" si="182"/>
        <v>#DIV/0!</v>
      </c>
    </row>
    <row r="6476" spans="15:15" ht="15.75" customHeight="1" x14ac:dyDescent="0.2">
      <c r="O6476" s="27" t="e">
        <f t="shared" si="182"/>
        <v>#DIV/0!</v>
      </c>
    </row>
    <row r="6477" spans="15:15" ht="15.75" customHeight="1" x14ac:dyDescent="0.2">
      <c r="O6477" s="27" t="e">
        <f t="shared" si="182"/>
        <v>#DIV/0!</v>
      </c>
    </row>
    <row r="6478" spans="15:15" ht="15.75" customHeight="1" x14ac:dyDescent="0.2">
      <c r="O6478" s="27" t="e">
        <f t="shared" si="182"/>
        <v>#DIV/0!</v>
      </c>
    </row>
    <row r="6479" spans="15:15" ht="15.75" customHeight="1" x14ac:dyDescent="0.2">
      <c r="O6479" s="27" t="e">
        <f t="shared" si="182"/>
        <v>#DIV/0!</v>
      </c>
    </row>
    <row r="6480" spans="15:15" ht="15.75" customHeight="1" x14ac:dyDescent="0.2">
      <c r="O6480" s="27" t="e">
        <f t="shared" si="182"/>
        <v>#DIV/0!</v>
      </c>
    </row>
    <row r="6481" spans="15:15" ht="15.75" customHeight="1" x14ac:dyDescent="0.2">
      <c r="O6481" s="27" t="e">
        <f t="shared" si="182"/>
        <v>#DIV/0!</v>
      </c>
    </row>
    <row r="6482" spans="15:15" ht="15.75" customHeight="1" x14ac:dyDescent="0.2">
      <c r="O6482" s="27" t="e">
        <f t="shared" si="182"/>
        <v>#DIV/0!</v>
      </c>
    </row>
    <row r="6483" spans="15:15" ht="15.75" customHeight="1" x14ac:dyDescent="0.2">
      <c r="O6483" s="27" t="e">
        <f t="shared" si="182"/>
        <v>#DIV/0!</v>
      </c>
    </row>
    <row r="6484" spans="15:15" ht="15.75" customHeight="1" x14ac:dyDescent="0.2">
      <c r="O6484" s="27" t="e">
        <f t="shared" si="182"/>
        <v>#DIV/0!</v>
      </c>
    </row>
    <row r="6485" spans="15:15" ht="15.75" customHeight="1" x14ac:dyDescent="0.2">
      <c r="O6485" s="27" t="e">
        <f t="shared" si="182"/>
        <v>#DIV/0!</v>
      </c>
    </row>
    <row r="6486" spans="15:15" ht="15.75" customHeight="1" x14ac:dyDescent="0.2">
      <c r="O6486" s="27" t="e">
        <f t="shared" si="182"/>
        <v>#DIV/0!</v>
      </c>
    </row>
    <row r="6487" spans="15:15" ht="15.75" customHeight="1" x14ac:dyDescent="0.2">
      <c r="O6487" s="27" t="e">
        <f t="shared" si="182"/>
        <v>#DIV/0!</v>
      </c>
    </row>
    <row r="6488" spans="15:15" ht="15.75" customHeight="1" x14ac:dyDescent="0.2">
      <c r="O6488" s="27" t="e">
        <f t="shared" si="182"/>
        <v>#DIV/0!</v>
      </c>
    </row>
    <row r="6489" spans="15:15" ht="15.75" customHeight="1" x14ac:dyDescent="0.2">
      <c r="O6489" s="27" t="e">
        <f t="shared" si="182"/>
        <v>#DIV/0!</v>
      </c>
    </row>
    <row r="6490" spans="15:15" ht="15.75" customHeight="1" x14ac:dyDescent="0.2">
      <c r="O6490" s="27" t="e">
        <f t="shared" si="182"/>
        <v>#DIV/0!</v>
      </c>
    </row>
    <row r="6491" spans="15:15" ht="15.75" customHeight="1" x14ac:dyDescent="0.2">
      <c r="O6491" s="27" t="e">
        <f t="shared" si="182"/>
        <v>#DIV/0!</v>
      </c>
    </row>
    <row r="6492" spans="15:15" ht="15.75" customHeight="1" x14ac:dyDescent="0.2">
      <c r="O6492" s="27" t="e">
        <f t="shared" si="182"/>
        <v>#DIV/0!</v>
      </c>
    </row>
    <row r="6493" spans="15:15" ht="15.75" customHeight="1" x14ac:dyDescent="0.2">
      <c r="O6493" s="27" t="e">
        <f t="shared" si="182"/>
        <v>#DIV/0!</v>
      </c>
    </row>
    <row r="6494" spans="15:15" ht="15.75" customHeight="1" x14ac:dyDescent="0.2">
      <c r="O6494" s="27" t="e">
        <f t="shared" si="182"/>
        <v>#DIV/0!</v>
      </c>
    </row>
    <row r="6495" spans="15:15" ht="15.75" customHeight="1" x14ac:dyDescent="0.2">
      <c r="O6495" s="27" t="e">
        <f t="shared" si="182"/>
        <v>#DIV/0!</v>
      </c>
    </row>
    <row r="6496" spans="15:15" ht="15.75" customHeight="1" x14ac:dyDescent="0.2">
      <c r="O6496" s="27" t="e">
        <f t="shared" si="182"/>
        <v>#DIV/0!</v>
      </c>
    </row>
    <row r="6497" spans="15:15" ht="15.75" customHeight="1" x14ac:dyDescent="0.2">
      <c r="O6497" s="27" t="e">
        <f t="shared" si="182"/>
        <v>#DIV/0!</v>
      </c>
    </row>
    <row r="6498" spans="15:15" ht="15.75" customHeight="1" x14ac:dyDescent="0.2">
      <c r="O6498" s="27" t="e">
        <f t="shared" si="182"/>
        <v>#DIV/0!</v>
      </c>
    </row>
    <row r="6499" spans="15:15" ht="15.75" customHeight="1" x14ac:dyDescent="0.2">
      <c r="O6499" s="27" t="e">
        <f t="shared" si="182"/>
        <v>#DIV/0!</v>
      </c>
    </row>
    <row r="6500" spans="15:15" ht="15.75" customHeight="1" x14ac:dyDescent="0.2">
      <c r="O6500" s="27" t="e">
        <f t="shared" si="182"/>
        <v>#DIV/0!</v>
      </c>
    </row>
    <row r="6501" spans="15:15" ht="15.75" customHeight="1" x14ac:dyDescent="0.2">
      <c r="O6501" s="27" t="e">
        <f t="shared" si="182"/>
        <v>#DIV/0!</v>
      </c>
    </row>
    <row r="6502" spans="15:15" ht="15.75" customHeight="1" x14ac:dyDescent="0.2">
      <c r="O6502" s="27" t="e">
        <f t="shared" si="182"/>
        <v>#DIV/0!</v>
      </c>
    </row>
    <row r="6503" spans="15:15" ht="15.75" customHeight="1" x14ac:dyDescent="0.2">
      <c r="O6503" s="27" t="e">
        <f t="shared" si="182"/>
        <v>#DIV/0!</v>
      </c>
    </row>
    <row r="6504" spans="15:15" ht="15.75" customHeight="1" x14ac:dyDescent="0.2">
      <c r="O6504" s="27" t="e">
        <f t="shared" si="182"/>
        <v>#DIV/0!</v>
      </c>
    </row>
    <row r="6505" spans="15:15" ht="15.75" customHeight="1" x14ac:dyDescent="0.2">
      <c r="O6505" s="27" t="e">
        <f t="shared" si="182"/>
        <v>#DIV/0!</v>
      </c>
    </row>
    <row r="6506" spans="15:15" ht="15.75" customHeight="1" x14ac:dyDescent="0.2">
      <c r="O6506" s="27" t="e">
        <f t="shared" si="182"/>
        <v>#DIV/0!</v>
      </c>
    </row>
    <row r="6507" spans="15:15" ht="15.75" customHeight="1" x14ac:dyDescent="0.2">
      <c r="O6507" s="27" t="e">
        <f t="shared" si="182"/>
        <v>#DIV/0!</v>
      </c>
    </row>
    <row r="6508" spans="15:15" ht="15.75" customHeight="1" x14ac:dyDescent="0.2">
      <c r="O6508" s="27" t="e">
        <f t="shared" si="182"/>
        <v>#DIV/0!</v>
      </c>
    </row>
    <row r="6509" spans="15:15" ht="15.75" customHeight="1" x14ac:dyDescent="0.2">
      <c r="O6509" s="27" t="e">
        <f t="shared" si="182"/>
        <v>#DIV/0!</v>
      </c>
    </row>
    <row r="6510" spans="15:15" ht="15.75" customHeight="1" x14ac:dyDescent="0.2">
      <c r="O6510" s="27" t="e">
        <f t="shared" si="182"/>
        <v>#DIV/0!</v>
      </c>
    </row>
    <row r="6511" spans="15:15" ht="15.75" customHeight="1" x14ac:dyDescent="0.2">
      <c r="O6511" s="27" t="e">
        <f t="shared" si="182"/>
        <v>#DIV/0!</v>
      </c>
    </row>
    <row r="6512" spans="15:15" ht="15.75" customHeight="1" x14ac:dyDescent="0.2">
      <c r="O6512" s="27" t="e">
        <f t="shared" si="182"/>
        <v>#DIV/0!</v>
      </c>
    </row>
    <row r="6513" spans="15:15" ht="15.75" customHeight="1" x14ac:dyDescent="0.2">
      <c r="O6513" s="27" t="e">
        <f t="shared" si="182"/>
        <v>#DIV/0!</v>
      </c>
    </row>
    <row r="6514" spans="15:15" ht="15.75" customHeight="1" x14ac:dyDescent="0.2">
      <c r="O6514" s="27" t="e">
        <f t="shared" si="182"/>
        <v>#DIV/0!</v>
      </c>
    </row>
    <row r="6515" spans="15:15" ht="15.75" customHeight="1" x14ac:dyDescent="0.2">
      <c r="O6515" s="27" t="e">
        <f t="shared" si="182"/>
        <v>#DIV/0!</v>
      </c>
    </row>
    <row r="6516" spans="15:15" ht="15.75" customHeight="1" x14ac:dyDescent="0.2">
      <c r="O6516" s="27" t="e">
        <f t="shared" si="182"/>
        <v>#DIV/0!</v>
      </c>
    </row>
    <row r="6517" spans="15:15" ht="15.75" customHeight="1" x14ac:dyDescent="0.2">
      <c r="O6517" s="27" t="e">
        <f t="shared" si="182"/>
        <v>#DIV/0!</v>
      </c>
    </row>
    <row r="6518" spans="15:15" ht="15.75" customHeight="1" x14ac:dyDescent="0.2">
      <c r="O6518" s="27" t="e">
        <f t="shared" si="182"/>
        <v>#DIV/0!</v>
      </c>
    </row>
    <row r="6519" spans="15:15" ht="15.75" customHeight="1" x14ac:dyDescent="0.2">
      <c r="O6519" s="27" t="e">
        <f t="shared" si="182"/>
        <v>#DIV/0!</v>
      </c>
    </row>
    <row r="6520" spans="15:15" ht="15.75" customHeight="1" x14ac:dyDescent="0.2">
      <c r="O6520" s="27" t="e">
        <f t="shared" si="182"/>
        <v>#DIV/0!</v>
      </c>
    </row>
    <row r="6521" spans="15:15" ht="15.75" customHeight="1" x14ac:dyDescent="0.2">
      <c r="O6521" s="27" t="e">
        <f t="shared" si="182"/>
        <v>#DIV/0!</v>
      </c>
    </row>
    <row r="6522" spans="15:15" ht="15.75" customHeight="1" x14ac:dyDescent="0.2">
      <c r="O6522" s="27" t="e">
        <f t="shared" si="182"/>
        <v>#DIV/0!</v>
      </c>
    </row>
    <row r="6523" spans="15:15" ht="15.75" customHeight="1" x14ac:dyDescent="0.2">
      <c r="O6523" s="27" t="e">
        <f t="shared" si="182"/>
        <v>#DIV/0!</v>
      </c>
    </row>
    <row r="6524" spans="15:15" ht="15.75" customHeight="1" x14ac:dyDescent="0.2">
      <c r="O6524" s="27" t="e">
        <f t="shared" si="182"/>
        <v>#DIV/0!</v>
      </c>
    </row>
    <row r="6525" spans="15:15" ht="15.75" customHeight="1" x14ac:dyDescent="0.2">
      <c r="O6525" s="27" t="e">
        <f t="shared" si="182"/>
        <v>#DIV/0!</v>
      </c>
    </row>
    <row r="6526" spans="15:15" ht="15.75" customHeight="1" x14ac:dyDescent="0.2">
      <c r="O6526" s="27" t="e">
        <f t="shared" si="182"/>
        <v>#DIV/0!</v>
      </c>
    </row>
    <row r="6527" spans="15:15" ht="15.75" customHeight="1" x14ac:dyDescent="0.2">
      <c r="O6527" s="27" t="e">
        <f t="shared" si="182"/>
        <v>#DIV/0!</v>
      </c>
    </row>
    <row r="6528" spans="15:15" ht="15.75" customHeight="1" x14ac:dyDescent="0.2">
      <c r="O6528" s="27" t="e">
        <f t="shared" si="182"/>
        <v>#DIV/0!</v>
      </c>
    </row>
    <row r="6529" spans="15:15" ht="15.75" customHeight="1" x14ac:dyDescent="0.2">
      <c r="O6529" s="27" t="e">
        <f t="shared" si="182"/>
        <v>#DIV/0!</v>
      </c>
    </row>
    <row r="6530" spans="15:15" ht="15.75" customHeight="1" x14ac:dyDescent="0.2">
      <c r="O6530" s="27" t="e">
        <f t="shared" si="182"/>
        <v>#DIV/0!</v>
      </c>
    </row>
    <row r="6531" spans="15:15" ht="15.75" customHeight="1" x14ac:dyDescent="0.2">
      <c r="O6531" s="27" t="e">
        <f t="shared" ref="O6531:O6594" si="183">(E6531-F6531)/E6531</f>
        <v>#DIV/0!</v>
      </c>
    </row>
    <row r="6532" spans="15:15" ht="15.75" customHeight="1" x14ac:dyDescent="0.2">
      <c r="O6532" s="27" t="e">
        <f t="shared" si="183"/>
        <v>#DIV/0!</v>
      </c>
    </row>
    <row r="6533" spans="15:15" ht="15.75" customHeight="1" x14ac:dyDescent="0.2">
      <c r="O6533" s="27" t="e">
        <f t="shared" si="183"/>
        <v>#DIV/0!</v>
      </c>
    </row>
    <row r="6534" spans="15:15" ht="15.75" customHeight="1" x14ac:dyDescent="0.2">
      <c r="O6534" s="27" t="e">
        <f t="shared" si="183"/>
        <v>#DIV/0!</v>
      </c>
    </row>
    <row r="6535" spans="15:15" ht="15.75" customHeight="1" x14ac:dyDescent="0.2">
      <c r="O6535" s="27" t="e">
        <f t="shared" si="183"/>
        <v>#DIV/0!</v>
      </c>
    </row>
    <row r="6536" spans="15:15" ht="15.75" customHeight="1" x14ac:dyDescent="0.2">
      <c r="O6536" s="27" t="e">
        <f t="shared" si="183"/>
        <v>#DIV/0!</v>
      </c>
    </row>
    <row r="6537" spans="15:15" ht="15.75" customHeight="1" x14ac:dyDescent="0.2">
      <c r="O6537" s="27" t="e">
        <f t="shared" si="183"/>
        <v>#DIV/0!</v>
      </c>
    </row>
    <row r="6538" spans="15:15" ht="15.75" customHeight="1" x14ac:dyDescent="0.2">
      <c r="O6538" s="27" t="e">
        <f t="shared" si="183"/>
        <v>#DIV/0!</v>
      </c>
    </row>
    <row r="6539" spans="15:15" ht="15.75" customHeight="1" x14ac:dyDescent="0.2">
      <c r="O6539" s="27" t="e">
        <f t="shared" si="183"/>
        <v>#DIV/0!</v>
      </c>
    </row>
    <row r="6540" spans="15:15" ht="15.75" customHeight="1" x14ac:dyDescent="0.2">
      <c r="O6540" s="27" t="e">
        <f t="shared" si="183"/>
        <v>#DIV/0!</v>
      </c>
    </row>
    <row r="6541" spans="15:15" ht="15.75" customHeight="1" x14ac:dyDescent="0.2">
      <c r="O6541" s="27" t="e">
        <f t="shared" si="183"/>
        <v>#DIV/0!</v>
      </c>
    </row>
    <row r="6542" spans="15:15" ht="15.75" customHeight="1" x14ac:dyDescent="0.2">
      <c r="O6542" s="27" t="e">
        <f t="shared" si="183"/>
        <v>#DIV/0!</v>
      </c>
    </row>
    <row r="6543" spans="15:15" ht="15.75" customHeight="1" x14ac:dyDescent="0.2">
      <c r="O6543" s="27" t="e">
        <f t="shared" si="183"/>
        <v>#DIV/0!</v>
      </c>
    </row>
    <row r="6544" spans="15:15" ht="15.75" customHeight="1" x14ac:dyDescent="0.2">
      <c r="O6544" s="27" t="e">
        <f t="shared" si="183"/>
        <v>#DIV/0!</v>
      </c>
    </row>
    <row r="6545" spans="15:15" ht="15.75" customHeight="1" x14ac:dyDescent="0.2">
      <c r="O6545" s="27" t="e">
        <f t="shared" si="183"/>
        <v>#DIV/0!</v>
      </c>
    </row>
    <row r="6546" spans="15:15" ht="15.75" customHeight="1" x14ac:dyDescent="0.2">
      <c r="O6546" s="27" t="e">
        <f t="shared" si="183"/>
        <v>#DIV/0!</v>
      </c>
    </row>
    <row r="6547" spans="15:15" ht="15.75" customHeight="1" x14ac:dyDescent="0.2">
      <c r="O6547" s="27" t="e">
        <f t="shared" si="183"/>
        <v>#DIV/0!</v>
      </c>
    </row>
    <row r="6548" spans="15:15" ht="15.75" customHeight="1" x14ac:dyDescent="0.2">
      <c r="O6548" s="27" t="e">
        <f t="shared" si="183"/>
        <v>#DIV/0!</v>
      </c>
    </row>
    <row r="6549" spans="15:15" ht="15.75" customHeight="1" x14ac:dyDescent="0.2">
      <c r="O6549" s="27" t="e">
        <f t="shared" si="183"/>
        <v>#DIV/0!</v>
      </c>
    </row>
    <row r="6550" spans="15:15" ht="15.75" customHeight="1" x14ac:dyDescent="0.2">
      <c r="O6550" s="27" t="e">
        <f t="shared" si="183"/>
        <v>#DIV/0!</v>
      </c>
    </row>
    <row r="6551" spans="15:15" ht="15.75" customHeight="1" x14ac:dyDescent="0.2">
      <c r="O6551" s="27" t="e">
        <f t="shared" si="183"/>
        <v>#DIV/0!</v>
      </c>
    </row>
    <row r="6552" spans="15:15" ht="15.75" customHeight="1" x14ac:dyDescent="0.2">
      <c r="O6552" s="27" t="e">
        <f t="shared" si="183"/>
        <v>#DIV/0!</v>
      </c>
    </row>
    <row r="6553" spans="15:15" ht="15.75" customHeight="1" x14ac:dyDescent="0.2">
      <c r="O6553" s="27" t="e">
        <f t="shared" si="183"/>
        <v>#DIV/0!</v>
      </c>
    </row>
    <row r="6554" spans="15:15" ht="15.75" customHeight="1" x14ac:dyDescent="0.2">
      <c r="O6554" s="27" t="e">
        <f t="shared" si="183"/>
        <v>#DIV/0!</v>
      </c>
    </row>
    <row r="6555" spans="15:15" ht="15.75" customHeight="1" x14ac:dyDescent="0.2">
      <c r="O6555" s="27" t="e">
        <f t="shared" si="183"/>
        <v>#DIV/0!</v>
      </c>
    </row>
    <row r="6556" spans="15:15" ht="15.75" customHeight="1" x14ac:dyDescent="0.2">
      <c r="O6556" s="27" t="e">
        <f t="shared" si="183"/>
        <v>#DIV/0!</v>
      </c>
    </row>
    <row r="6557" spans="15:15" ht="15.75" customHeight="1" x14ac:dyDescent="0.2">
      <c r="O6557" s="27" t="e">
        <f t="shared" si="183"/>
        <v>#DIV/0!</v>
      </c>
    </row>
    <row r="6558" spans="15:15" ht="15.75" customHeight="1" x14ac:dyDescent="0.2">
      <c r="O6558" s="27" t="e">
        <f t="shared" si="183"/>
        <v>#DIV/0!</v>
      </c>
    </row>
    <row r="6559" spans="15:15" ht="15.75" customHeight="1" x14ac:dyDescent="0.2">
      <c r="O6559" s="27" t="e">
        <f t="shared" si="183"/>
        <v>#DIV/0!</v>
      </c>
    </row>
    <row r="6560" spans="15:15" ht="15.75" customHeight="1" x14ac:dyDescent="0.2">
      <c r="O6560" s="27" t="e">
        <f t="shared" si="183"/>
        <v>#DIV/0!</v>
      </c>
    </row>
    <row r="6561" spans="15:15" ht="15.75" customHeight="1" x14ac:dyDescent="0.2">
      <c r="O6561" s="27" t="e">
        <f t="shared" si="183"/>
        <v>#DIV/0!</v>
      </c>
    </row>
    <row r="6562" spans="15:15" ht="15.75" customHeight="1" x14ac:dyDescent="0.2">
      <c r="O6562" s="27" t="e">
        <f t="shared" si="183"/>
        <v>#DIV/0!</v>
      </c>
    </row>
    <row r="6563" spans="15:15" ht="15.75" customHeight="1" x14ac:dyDescent="0.2">
      <c r="O6563" s="27" t="e">
        <f t="shared" si="183"/>
        <v>#DIV/0!</v>
      </c>
    </row>
    <row r="6564" spans="15:15" ht="15.75" customHeight="1" x14ac:dyDescent="0.2">
      <c r="O6564" s="27" t="e">
        <f t="shared" si="183"/>
        <v>#DIV/0!</v>
      </c>
    </row>
    <row r="6565" spans="15:15" ht="15.75" customHeight="1" x14ac:dyDescent="0.2">
      <c r="O6565" s="27" t="e">
        <f t="shared" si="183"/>
        <v>#DIV/0!</v>
      </c>
    </row>
    <row r="6566" spans="15:15" ht="15.75" customHeight="1" x14ac:dyDescent="0.2">
      <c r="O6566" s="27" t="e">
        <f t="shared" si="183"/>
        <v>#DIV/0!</v>
      </c>
    </row>
    <row r="6567" spans="15:15" ht="15.75" customHeight="1" x14ac:dyDescent="0.2">
      <c r="O6567" s="27" t="e">
        <f t="shared" si="183"/>
        <v>#DIV/0!</v>
      </c>
    </row>
    <row r="6568" spans="15:15" ht="15.75" customHeight="1" x14ac:dyDescent="0.2">
      <c r="O6568" s="27" t="e">
        <f t="shared" si="183"/>
        <v>#DIV/0!</v>
      </c>
    </row>
    <row r="6569" spans="15:15" ht="15.75" customHeight="1" x14ac:dyDescent="0.2">
      <c r="O6569" s="27" t="e">
        <f t="shared" si="183"/>
        <v>#DIV/0!</v>
      </c>
    </row>
    <row r="6570" spans="15:15" ht="15.75" customHeight="1" x14ac:dyDescent="0.2">
      <c r="O6570" s="27" t="e">
        <f t="shared" si="183"/>
        <v>#DIV/0!</v>
      </c>
    </row>
    <row r="6571" spans="15:15" ht="15.75" customHeight="1" x14ac:dyDescent="0.2">
      <c r="O6571" s="27" t="e">
        <f t="shared" si="183"/>
        <v>#DIV/0!</v>
      </c>
    </row>
    <row r="6572" spans="15:15" ht="15.75" customHeight="1" x14ac:dyDescent="0.2">
      <c r="O6572" s="27" t="e">
        <f t="shared" si="183"/>
        <v>#DIV/0!</v>
      </c>
    </row>
    <row r="6573" spans="15:15" ht="15.75" customHeight="1" x14ac:dyDescent="0.2">
      <c r="O6573" s="27" t="e">
        <f t="shared" si="183"/>
        <v>#DIV/0!</v>
      </c>
    </row>
    <row r="6574" spans="15:15" ht="15.75" customHeight="1" x14ac:dyDescent="0.2">
      <c r="O6574" s="27" t="e">
        <f t="shared" si="183"/>
        <v>#DIV/0!</v>
      </c>
    </row>
    <row r="6575" spans="15:15" ht="15.75" customHeight="1" x14ac:dyDescent="0.2">
      <c r="O6575" s="27" t="e">
        <f t="shared" si="183"/>
        <v>#DIV/0!</v>
      </c>
    </row>
    <row r="6576" spans="15:15" ht="15.75" customHeight="1" x14ac:dyDescent="0.2">
      <c r="O6576" s="27" t="e">
        <f t="shared" si="183"/>
        <v>#DIV/0!</v>
      </c>
    </row>
    <row r="6577" spans="15:15" ht="15.75" customHeight="1" x14ac:dyDescent="0.2">
      <c r="O6577" s="27" t="e">
        <f t="shared" si="183"/>
        <v>#DIV/0!</v>
      </c>
    </row>
    <row r="6578" spans="15:15" ht="15.75" customHeight="1" x14ac:dyDescent="0.2">
      <c r="O6578" s="27" t="e">
        <f t="shared" si="183"/>
        <v>#DIV/0!</v>
      </c>
    </row>
    <row r="6579" spans="15:15" ht="15.75" customHeight="1" x14ac:dyDescent="0.2">
      <c r="O6579" s="27" t="e">
        <f t="shared" si="183"/>
        <v>#DIV/0!</v>
      </c>
    </row>
    <row r="6580" spans="15:15" ht="15.75" customHeight="1" x14ac:dyDescent="0.2">
      <c r="O6580" s="27" t="e">
        <f t="shared" si="183"/>
        <v>#DIV/0!</v>
      </c>
    </row>
    <row r="6581" spans="15:15" ht="15.75" customHeight="1" x14ac:dyDescent="0.2">
      <c r="O6581" s="27" t="e">
        <f t="shared" si="183"/>
        <v>#DIV/0!</v>
      </c>
    </row>
    <row r="6582" spans="15:15" ht="15.75" customHeight="1" x14ac:dyDescent="0.2">
      <c r="O6582" s="27" t="e">
        <f t="shared" si="183"/>
        <v>#DIV/0!</v>
      </c>
    </row>
    <row r="6583" spans="15:15" ht="15.75" customHeight="1" x14ac:dyDescent="0.2">
      <c r="O6583" s="27" t="e">
        <f t="shared" si="183"/>
        <v>#DIV/0!</v>
      </c>
    </row>
    <row r="6584" spans="15:15" ht="15.75" customHeight="1" x14ac:dyDescent="0.2">
      <c r="O6584" s="27" t="e">
        <f t="shared" si="183"/>
        <v>#DIV/0!</v>
      </c>
    </row>
    <row r="6585" spans="15:15" ht="15.75" customHeight="1" x14ac:dyDescent="0.2">
      <c r="O6585" s="27" t="e">
        <f t="shared" si="183"/>
        <v>#DIV/0!</v>
      </c>
    </row>
    <row r="6586" spans="15:15" ht="15.75" customHeight="1" x14ac:dyDescent="0.2">
      <c r="O6586" s="27" t="e">
        <f t="shared" si="183"/>
        <v>#DIV/0!</v>
      </c>
    </row>
    <row r="6587" spans="15:15" ht="15.75" customHeight="1" x14ac:dyDescent="0.2">
      <c r="O6587" s="27" t="e">
        <f t="shared" si="183"/>
        <v>#DIV/0!</v>
      </c>
    </row>
    <row r="6588" spans="15:15" ht="15.75" customHeight="1" x14ac:dyDescent="0.2">
      <c r="O6588" s="27" t="e">
        <f t="shared" si="183"/>
        <v>#DIV/0!</v>
      </c>
    </row>
    <row r="6589" spans="15:15" ht="15.75" customHeight="1" x14ac:dyDescent="0.2">
      <c r="O6589" s="27" t="e">
        <f t="shared" si="183"/>
        <v>#DIV/0!</v>
      </c>
    </row>
    <row r="6590" spans="15:15" ht="15.75" customHeight="1" x14ac:dyDescent="0.2">
      <c r="O6590" s="27" t="e">
        <f t="shared" si="183"/>
        <v>#DIV/0!</v>
      </c>
    </row>
    <row r="6591" spans="15:15" ht="15.75" customHeight="1" x14ac:dyDescent="0.2">
      <c r="O6591" s="27" t="e">
        <f t="shared" si="183"/>
        <v>#DIV/0!</v>
      </c>
    </row>
    <row r="6592" spans="15:15" ht="15.75" customHeight="1" x14ac:dyDescent="0.2">
      <c r="O6592" s="27" t="e">
        <f t="shared" si="183"/>
        <v>#DIV/0!</v>
      </c>
    </row>
    <row r="6593" spans="15:15" ht="15.75" customHeight="1" x14ac:dyDescent="0.2">
      <c r="O6593" s="27" t="e">
        <f t="shared" si="183"/>
        <v>#DIV/0!</v>
      </c>
    </row>
    <row r="6594" spans="15:15" ht="15.75" customHeight="1" x14ac:dyDescent="0.2">
      <c r="O6594" s="27" t="e">
        <f t="shared" si="183"/>
        <v>#DIV/0!</v>
      </c>
    </row>
    <row r="6595" spans="15:15" ht="15.75" customHeight="1" x14ac:dyDescent="0.2">
      <c r="O6595" s="27" t="e">
        <f t="shared" ref="O6595:O6658" si="184">(E6595-F6595)/E6595</f>
        <v>#DIV/0!</v>
      </c>
    </row>
    <row r="6596" spans="15:15" ht="15.75" customHeight="1" x14ac:dyDescent="0.2">
      <c r="O6596" s="27" t="e">
        <f t="shared" si="184"/>
        <v>#DIV/0!</v>
      </c>
    </row>
    <row r="6597" spans="15:15" ht="15.75" customHeight="1" x14ac:dyDescent="0.2">
      <c r="O6597" s="27" t="e">
        <f t="shared" si="184"/>
        <v>#DIV/0!</v>
      </c>
    </row>
    <row r="6598" spans="15:15" ht="15.75" customHeight="1" x14ac:dyDescent="0.2">
      <c r="O6598" s="27" t="e">
        <f t="shared" si="184"/>
        <v>#DIV/0!</v>
      </c>
    </row>
    <row r="6599" spans="15:15" ht="15.75" customHeight="1" x14ac:dyDescent="0.2">
      <c r="O6599" s="27" t="e">
        <f t="shared" si="184"/>
        <v>#DIV/0!</v>
      </c>
    </row>
    <row r="6600" spans="15:15" ht="15.75" customHeight="1" x14ac:dyDescent="0.2">
      <c r="O6600" s="27" t="e">
        <f t="shared" si="184"/>
        <v>#DIV/0!</v>
      </c>
    </row>
    <row r="6601" spans="15:15" ht="15.75" customHeight="1" x14ac:dyDescent="0.2">
      <c r="O6601" s="27" t="e">
        <f t="shared" si="184"/>
        <v>#DIV/0!</v>
      </c>
    </row>
    <row r="6602" spans="15:15" ht="15.75" customHeight="1" x14ac:dyDescent="0.2">
      <c r="O6602" s="27" t="e">
        <f t="shared" si="184"/>
        <v>#DIV/0!</v>
      </c>
    </row>
    <row r="6603" spans="15:15" ht="15.75" customHeight="1" x14ac:dyDescent="0.2">
      <c r="O6603" s="27" t="e">
        <f t="shared" si="184"/>
        <v>#DIV/0!</v>
      </c>
    </row>
    <row r="6604" spans="15:15" ht="15.75" customHeight="1" x14ac:dyDescent="0.2">
      <c r="O6604" s="27" t="e">
        <f t="shared" si="184"/>
        <v>#DIV/0!</v>
      </c>
    </row>
    <row r="6605" spans="15:15" ht="15.75" customHeight="1" x14ac:dyDescent="0.2">
      <c r="O6605" s="27" t="e">
        <f t="shared" si="184"/>
        <v>#DIV/0!</v>
      </c>
    </row>
    <row r="6606" spans="15:15" ht="15.75" customHeight="1" x14ac:dyDescent="0.2">
      <c r="O6606" s="27" t="e">
        <f t="shared" si="184"/>
        <v>#DIV/0!</v>
      </c>
    </row>
    <row r="6607" spans="15:15" ht="15.75" customHeight="1" x14ac:dyDescent="0.2">
      <c r="O6607" s="27" t="e">
        <f t="shared" si="184"/>
        <v>#DIV/0!</v>
      </c>
    </row>
    <row r="6608" spans="15:15" ht="15.75" customHeight="1" x14ac:dyDescent="0.2">
      <c r="O6608" s="27" t="e">
        <f t="shared" si="184"/>
        <v>#DIV/0!</v>
      </c>
    </row>
    <row r="6609" spans="15:15" ht="15.75" customHeight="1" x14ac:dyDescent="0.2">
      <c r="O6609" s="27" t="e">
        <f t="shared" si="184"/>
        <v>#DIV/0!</v>
      </c>
    </row>
    <row r="6610" spans="15:15" ht="15.75" customHeight="1" x14ac:dyDescent="0.2">
      <c r="O6610" s="27" t="e">
        <f t="shared" si="184"/>
        <v>#DIV/0!</v>
      </c>
    </row>
    <row r="6611" spans="15:15" ht="15.75" customHeight="1" x14ac:dyDescent="0.2">
      <c r="O6611" s="27" t="e">
        <f t="shared" si="184"/>
        <v>#DIV/0!</v>
      </c>
    </row>
    <row r="6612" spans="15:15" ht="15.75" customHeight="1" x14ac:dyDescent="0.2">
      <c r="O6612" s="27" t="e">
        <f t="shared" si="184"/>
        <v>#DIV/0!</v>
      </c>
    </row>
    <row r="6613" spans="15:15" ht="15.75" customHeight="1" x14ac:dyDescent="0.2">
      <c r="O6613" s="27" t="e">
        <f t="shared" si="184"/>
        <v>#DIV/0!</v>
      </c>
    </row>
    <row r="6614" spans="15:15" ht="15.75" customHeight="1" x14ac:dyDescent="0.2">
      <c r="O6614" s="27" t="e">
        <f t="shared" si="184"/>
        <v>#DIV/0!</v>
      </c>
    </row>
    <row r="6615" spans="15:15" ht="15.75" customHeight="1" x14ac:dyDescent="0.2">
      <c r="O6615" s="27" t="e">
        <f t="shared" si="184"/>
        <v>#DIV/0!</v>
      </c>
    </row>
    <row r="6616" spans="15:15" ht="15.75" customHeight="1" x14ac:dyDescent="0.2">
      <c r="O6616" s="27" t="e">
        <f t="shared" si="184"/>
        <v>#DIV/0!</v>
      </c>
    </row>
    <row r="6617" spans="15:15" ht="15.75" customHeight="1" x14ac:dyDescent="0.2">
      <c r="O6617" s="27" t="e">
        <f t="shared" si="184"/>
        <v>#DIV/0!</v>
      </c>
    </row>
    <row r="6618" spans="15:15" ht="15.75" customHeight="1" x14ac:dyDescent="0.2">
      <c r="O6618" s="27" t="e">
        <f t="shared" si="184"/>
        <v>#DIV/0!</v>
      </c>
    </row>
    <row r="6619" spans="15:15" ht="15.75" customHeight="1" x14ac:dyDescent="0.2">
      <c r="O6619" s="27" t="e">
        <f t="shared" si="184"/>
        <v>#DIV/0!</v>
      </c>
    </row>
    <row r="6620" spans="15:15" ht="15.75" customHeight="1" x14ac:dyDescent="0.2">
      <c r="O6620" s="27" t="e">
        <f t="shared" si="184"/>
        <v>#DIV/0!</v>
      </c>
    </row>
    <row r="6621" spans="15:15" ht="15.75" customHeight="1" x14ac:dyDescent="0.2">
      <c r="O6621" s="27" t="e">
        <f t="shared" si="184"/>
        <v>#DIV/0!</v>
      </c>
    </row>
    <row r="6622" spans="15:15" ht="15.75" customHeight="1" x14ac:dyDescent="0.2">
      <c r="O6622" s="27" t="e">
        <f t="shared" si="184"/>
        <v>#DIV/0!</v>
      </c>
    </row>
    <row r="6623" spans="15:15" ht="15.75" customHeight="1" x14ac:dyDescent="0.2">
      <c r="O6623" s="27" t="e">
        <f t="shared" si="184"/>
        <v>#DIV/0!</v>
      </c>
    </row>
    <row r="6624" spans="15:15" ht="15.75" customHeight="1" x14ac:dyDescent="0.2">
      <c r="O6624" s="27" t="e">
        <f t="shared" si="184"/>
        <v>#DIV/0!</v>
      </c>
    </row>
    <row r="6625" spans="15:15" ht="15.75" customHeight="1" x14ac:dyDescent="0.2">
      <c r="O6625" s="27" t="e">
        <f t="shared" si="184"/>
        <v>#DIV/0!</v>
      </c>
    </row>
    <row r="6626" spans="15:15" ht="15.75" customHeight="1" x14ac:dyDescent="0.2">
      <c r="O6626" s="27" t="e">
        <f t="shared" si="184"/>
        <v>#DIV/0!</v>
      </c>
    </row>
    <row r="6627" spans="15:15" ht="15.75" customHeight="1" x14ac:dyDescent="0.2">
      <c r="O6627" s="27" t="e">
        <f t="shared" si="184"/>
        <v>#DIV/0!</v>
      </c>
    </row>
    <row r="6628" spans="15:15" ht="15.75" customHeight="1" x14ac:dyDescent="0.2">
      <c r="O6628" s="27" t="e">
        <f t="shared" si="184"/>
        <v>#DIV/0!</v>
      </c>
    </row>
    <row r="6629" spans="15:15" ht="15.75" customHeight="1" x14ac:dyDescent="0.2">
      <c r="O6629" s="27" t="e">
        <f t="shared" si="184"/>
        <v>#DIV/0!</v>
      </c>
    </row>
    <row r="6630" spans="15:15" ht="15.75" customHeight="1" x14ac:dyDescent="0.2">
      <c r="O6630" s="27" t="e">
        <f t="shared" si="184"/>
        <v>#DIV/0!</v>
      </c>
    </row>
    <row r="6631" spans="15:15" ht="15.75" customHeight="1" x14ac:dyDescent="0.2">
      <c r="O6631" s="27" t="e">
        <f t="shared" si="184"/>
        <v>#DIV/0!</v>
      </c>
    </row>
    <row r="6632" spans="15:15" ht="15.75" customHeight="1" x14ac:dyDescent="0.2">
      <c r="O6632" s="27" t="e">
        <f t="shared" si="184"/>
        <v>#DIV/0!</v>
      </c>
    </row>
    <row r="6633" spans="15:15" ht="15.75" customHeight="1" x14ac:dyDescent="0.2">
      <c r="O6633" s="27" t="e">
        <f t="shared" si="184"/>
        <v>#DIV/0!</v>
      </c>
    </row>
    <row r="6634" spans="15:15" ht="15.75" customHeight="1" x14ac:dyDescent="0.2">
      <c r="O6634" s="27" t="e">
        <f t="shared" si="184"/>
        <v>#DIV/0!</v>
      </c>
    </row>
    <row r="6635" spans="15:15" ht="15.75" customHeight="1" x14ac:dyDescent="0.2">
      <c r="O6635" s="27" t="e">
        <f t="shared" si="184"/>
        <v>#DIV/0!</v>
      </c>
    </row>
    <row r="6636" spans="15:15" ht="15.75" customHeight="1" x14ac:dyDescent="0.2">
      <c r="O6636" s="27" t="e">
        <f t="shared" si="184"/>
        <v>#DIV/0!</v>
      </c>
    </row>
    <row r="6637" spans="15:15" ht="15.75" customHeight="1" x14ac:dyDescent="0.2">
      <c r="O6637" s="27" t="e">
        <f t="shared" si="184"/>
        <v>#DIV/0!</v>
      </c>
    </row>
    <row r="6638" spans="15:15" ht="15.75" customHeight="1" x14ac:dyDescent="0.2">
      <c r="O6638" s="27" t="e">
        <f t="shared" si="184"/>
        <v>#DIV/0!</v>
      </c>
    </row>
    <row r="6639" spans="15:15" ht="15.75" customHeight="1" x14ac:dyDescent="0.2">
      <c r="O6639" s="27" t="e">
        <f t="shared" si="184"/>
        <v>#DIV/0!</v>
      </c>
    </row>
    <row r="6640" spans="15:15" ht="15.75" customHeight="1" x14ac:dyDescent="0.2">
      <c r="O6640" s="27" t="e">
        <f t="shared" si="184"/>
        <v>#DIV/0!</v>
      </c>
    </row>
    <row r="6641" spans="15:15" ht="15.75" customHeight="1" x14ac:dyDescent="0.2">
      <c r="O6641" s="27" t="e">
        <f t="shared" si="184"/>
        <v>#DIV/0!</v>
      </c>
    </row>
    <row r="6642" spans="15:15" ht="15.75" customHeight="1" x14ac:dyDescent="0.2">
      <c r="O6642" s="27" t="e">
        <f t="shared" si="184"/>
        <v>#DIV/0!</v>
      </c>
    </row>
    <row r="6643" spans="15:15" ht="15.75" customHeight="1" x14ac:dyDescent="0.2">
      <c r="O6643" s="27" t="e">
        <f t="shared" si="184"/>
        <v>#DIV/0!</v>
      </c>
    </row>
    <row r="6644" spans="15:15" ht="15.75" customHeight="1" x14ac:dyDescent="0.2">
      <c r="O6644" s="27" t="e">
        <f t="shared" si="184"/>
        <v>#DIV/0!</v>
      </c>
    </row>
    <row r="6645" spans="15:15" ht="15.75" customHeight="1" x14ac:dyDescent="0.2">
      <c r="O6645" s="27" t="e">
        <f t="shared" si="184"/>
        <v>#DIV/0!</v>
      </c>
    </row>
    <row r="6646" spans="15:15" ht="15.75" customHeight="1" x14ac:dyDescent="0.2">
      <c r="O6646" s="27" t="e">
        <f t="shared" si="184"/>
        <v>#DIV/0!</v>
      </c>
    </row>
    <row r="6647" spans="15:15" ht="15.75" customHeight="1" x14ac:dyDescent="0.2">
      <c r="O6647" s="27" t="e">
        <f t="shared" si="184"/>
        <v>#DIV/0!</v>
      </c>
    </row>
    <row r="6648" spans="15:15" ht="15.75" customHeight="1" x14ac:dyDescent="0.2">
      <c r="O6648" s="27" t="e">
        <f t="shared" si="184"/>
        <v>#DIV/0!</v>
      </c>
    </row>
    <row r="6649" spans="15:15" ht="15.75" customHeight="1" x14ac:dyDescent="0.2">
      <c r="O6649" s="27" t="e">
        <f t="shared" si="184"/>
        <v>#DIV/0!</v>
      </c>
    </row>
    <row r="6650" spans="15:15" ht="15.75" customHeight="1" x14ac:dyDescent="0.2">
      <c r="O6650" s="27" t="e">
        <f t="shared" si="184"/>
        <v>#DIV/0!</v>
      </c>
    </row>
    <row r="6651" spans="15:15" ht="15.75" customHeight="1" x14ac:dyDescent="0.2">
      <c r="O6651" s="27" t="e">
        <f t="shared" si="184"/>
        <v>#DIV/0!</v>
      </c>
    </row>
    <row r="6652" spans="15:15" ht="15.75" customHeight="1" x14ac:dyDescent="0.2">
      <c r="O6652" s="27" t="e">
        <f t="shared" si="184"/>
        <v>#DIV/0!</v>
      </c>
    </row>
    <row r="6653" spans="15:15" ht="15.75" customHeight="1" x14ac:dyDescent="0.2">
      <c r="O6653" s="27" t="e">
        <f t="shared" si="184"/>
        <v>#DIV/0!</v>
      </c>
    </row>
    <row r="6654" spans="15:15" ht="15.75" customHeight="1" x14ac:dyDescent="0.2">
      <c r="O6654" s="27" t="e">
        <f t="shared" si="184"/>
        <v>#DIV/0!</v>
      </c>
    </row>
    <row r="6655" spans="15:15" ht="15.75" customHeight="1" x14ac:dyDescent="0.2">
      <c r="O6655" s="27" t="e">
        <f t="shared" si="184"/>
        <v>#DIV/0!</v>
      </c>
    </row>
    <row r="6656" spans="15:15" ht="15.75" customHeight="1" x14ac:dyDescent="0.2">
      <c r="O6656" s="27" t="e">
        <f t="shared" si="184"/>
        <v>#DIV/0!</v>
      </c>
    </row>
    <row r="6657" spans="15:15" ht="15.75" customHeight="1" x14ac:dyDescent="0.2">
      <c r="O6657" s="27" t="e">
        <f t="shared" si="184"/>
        <v>#DIV/0!</v>
      </c>
    </row>
    <row r="6658" spans="15:15" ht="15.75" customHeight="1" x14ac:dyDescent="0.2">
      <c r="O6658" s="27" t="e">
        <f t="shared" si="184"/>
        <v>#DIV/0!</v>
      </c>
    </row>
    <row r="6659" spans="15:15" ht="15.75" customHeight="1" x14ac:dyDescent="0.2">
      <c r="O6659" s="27" t="e">
        <f t="shared" ref="O6659:O6722" si="185">(E6659-F6659)/E6659</f>
        <v>#DIV/0!</v>
      </c>
    </row>
    <row r="6660" spans="15:15" ht="15.75" customHeight="1" x14ac:dyDescent="0.2">
      <c r="O6660" s="27" t="e">
        <f t="shared" si="185"/>
        <v>#DIV/0!</v>
      </c>
    </row>
    <row r="6661" spans="15:15" ht="15.75" customHeight="1" x14ac:dyDescent="0.2">
      <c r="O6661" s="27" t="e">
        <f t="shared" si="185"/>
        <v>#DIV/0!</v>
      </c>
    </row>
    <row r="6662" spans="15:15" ht="15.75" customHeight="1" x14ac:dyDescent="0.2">
      <c r="O6662" s="27" t="e">
        <f t="shared" si="185"/>
        <v>#DIV/0!</v>
      </c>
    </row>
    <row r="6663" spans="15:15" ht="15.75" customHeight="1" x14ac:dyDescent="0.2">
      <c r="O6663" s="27" t="e">
        <f t="shared" si="185"/>
        <v>#DIV/0!</v>
      </c>
    </row>
    <row r="6664" spans="15:15" ht="15.75" customHeight="1" x14ac:dyDescent="0.2">
      <c r="O6664" s="27" t="e">
        <f t="shared" si="185"/>
        <v>#DIV/0!</v>
      </c>
    </row>
    <row r="6665" spans="15:15" ht="15.75" customHeight="1" x14ac:dyDescent="0.2">
      <c r="O6665" s="27" t="e">
        <f t="shared" si="185"/>
        <v>#DIV/0!</v>
      </c>
    </row>
    <row r="6666" spans="15:15" ht="15.75" customHeight="1" x14ac:dyDescent="0.2">
      <c r="O6666" s="27" t="e">
        <f t="shared" si="185"/>
        <v>#DIV/0!</v>
      </c>
    </row>
    <row r="6667" spans="15:15" ht="15.75" customHeight="1" x14ac:dyDescent="0.2">
      <c r="O6667" s="27" t="e">
        <f t="shared" si="185"/>
        <v>#DIV/0!</v>
      </c>
    </row>
    <row r="6668" spans="15:15" ht="15.75" customHeight="1" x14ac:dyDescent="0.2">
      <c r="O6668" s="27" t="e">
        <f t="shared" si="185"/>
        <v>#DIV/0!</v>
      </c>
    </row>
    <row r="6669" spans="15:15" ht="15.75" customHeight="1" x14ac:dyDescent="0.2">
      <c r="O6669" s="27" t="e">
        <f t="shared" si="185"/>
        <v>#DIV/0!</v>
      </c>
    </row>
    <row r="6670" spans="15:15" ht="15.75" customHeight="1" x14ac:dyDescent="0.2">
      <c r="O6670" s="27" t="e">
        <f t="shared" si="185"/>
        <v>#DIV/0!</v>
      </c>
    </row>
    <row r="6671" spans="15:15" ht="15.75" customHeight="1" x14ac:dyDescent="0.2">
      <c r="O6671" s="27" t="e">
        <f t="shared" si="185"/>
        <v>#DIV/0!</v>
      </c>
    </row>
    <row r="6672" spans="15:15" ht="15.75" customHeight="1" x14ac:dyDescent="0.2">
      <c r="O6672" s="27" t="e">
        <f t="shared" si="185"/>
        <v>#DIV/0!</v>
      </c>
    </row>
    <row r="6673" spans="15:15" ht="15.75" customHeight="1" x14ac:dyDescent="0.2">
      <c r="O6673" s="27" t="e">
        <f t="shared" si="185"/>
        <v>#DIV/0!</v>
      </c>
    </row>
    <row r="6674" spans="15:15" ht="15.75" customHeight="1" x14ac:dyDescent="0.2">
      <c r="O6674" s="27" t="e">
        <f t="shared" si="185"/>
        <v>#DIV/0!</v>
      </c>
    </row>
    <row r="6675" spans="15:15" ht="15.75" customHeight="1" x14ac:dyDescent="0.2">
      <c r="O6675" s="27" t="e">
        <f t="shared" si="185"/>
        <v>#DIV/0!</v>
      </c>
    </row>
    <row r="6676" spans="15:15" ht="15.75" customHeight="1" x14ac:dyDescent="0.2">
      <c r="O6676" s="27" t="e">
        <f t="shared" si="185"/>
        <v>#DIV/0!</v>
      </c>
    </row>
    <row r="6677" spans="15:15" ht="15.75" customHeight="1" x14ac:dyDescent="0.2">
      <c r="O6677" s="27" t="e">
        <f t="shared" si="185"/>
        <v>#DIV/0!</v>
      </c>
    </row>
    <row r="6678" spans="15:15" ht="15.75" customHeight="1" x14ac:dyDescent="0.2">
      <c r="O6678" s="27" t="e">
        <f t="shared" si="185"/>
        <v>#DIV/0!</v>
      </c>
    </row>
    <row r="6679" spans="15:15" ht="15.75" customHeight="1" x14ac:dyDescent="0.2">
      <c r="O6679" s="27" t="e">
        <f t="shared" si="185"/>
        <v>#DIV/0!</v>
      </c>
    </row>
    <row r="6680" spans="15:15" ht="15.75" customHeight="1" x14ac:dyDescent="0.2">
      <c r="O6680" s="27" t="e">
        <f t="shared" si="185"/>
        <v>#DIV/0!</v>
      </c>
    </row>
    <row r="6681" spans="15:15" ht="15.75" customHeight="1" x14ac:dyDescent="0.2">
      <c r="O6681" s="27" t="e">
        <f t="shared" si="185"/>
        <v>#DIV/0!</v>
      </c>
    </row>
    <row r="6682" spans="15:15" ht="15.75" customHeight="1" x14ac:dyDescent="0.2">
      <c r="O6682" s="27" t="e">
        <f t="shared" si="185"/>
        <v>#DIV/0!</v>
      </c>
    </row>
    <row r="6683" spans="15:15" ht="15.75" customHeight="1" x14ac:dyDescent="0.2">
      <c r="O6683" s="27" t="e">
        <f t="shared" si="185"/>
        <v>#DIV/0!</v>
      </c>
    </row>
    <row r="6684" spans="15:15" ht="15.75" customHeight="1" x14ac:dyDescent="0.2">
      <c r="O6684" s="27" t="e">
        <f t="shared" si="185"/>
        <v>#DIV/0!</v>
      </c>
    </row>
    <row r="6685" spans="15:15" ht="15.75" customHeight="1" x14ac:dyDescent="0.2">
      <c r="O6685" s="27" t="e">
        <f t="shared" si="185"/>
        <v>#DIV/0!</v>
      </c>
    </row>
    <row r="6686" spans="15:15" ht="15.75" customHeight="1" x14ac:dyDescent="0.2">
      <c r="O6686" s="27" t="e">
        <f t="shared" si="185"/>
        <v>#DIV/0!</v>
      </c>
    </row>
    <row r="6687" spans="15:15" ht="15.75" customHeight="1" x14ac:dyDescent="0.2">
      <c r="O6687" s="27" t="e">
        <f t="shared" si="185"/>
        <v>#DIV/0!</v>
      </c>
    </row>
    <row r="6688" spans="15:15" ht="15.75" customHeight="1" x14ac:dyDescent="0.2">
      <c r="O6688" s="27" t="e">
        <f t="shared" si="185"/>
        <v>#DIV/0!</v>
      </c>
    </row>
    <row r="6689" spans="15:15" ht="15.75" customHeight="1" x14ac:dyDescent="0.2">
      <c r="O6689" s="27" t="e">
        <f t="shared" si="185"/>
        <v>#DIV/0!</v>
      </c>
    </row>
    <row r="6690" spans="15:15" ht="15.75" customHeight="1" x14ac:dyDescent="0.2">
      <c r="O6690" s="27" t="e">
        <f t="shared" si="185"/>
        <v>#DIV/0!</v>
      </c>
    </row>
    <row r="6691" spans="15:15" ht="15.75" customHeight="1" x14ac:dyDescent="0.2">
      <c r="O6691" s="27" t="e">
        <f t="shared" si="185"/>
        <v>#DIV/0!</v>
      </c>
    </row>
    <row r="6692" spans="15:15" ht="15.75" customHeight="1" x14ac:dyDescent="0.2">
      <c r="O6692" s="27" t="e">
        <f t="shared" si="185"/>
        <v>#DIV/0!</v>
      </c>
    </row>
    <row r="6693" spans="15:15" ht="15.75" customHeight="1" x14ac:dyDescent="0.2">
      <c r="O6693" s="27" t="e">
        <f t="shared" si="185"/>
        <v>#DIV/0!</v>
      </c>
    </row>
    <row r="6694" spans="15:15" ht="15.75" customHeight="1" x14ac:dyDescent="0.2">
      <c r="O6694" s="27" t="e">
        <f t="shared" si="185"/>
        <v>#DIV/0!</v>
      </c>
    </row>
    <row r="6695" spans="15:15" ht="15.75" customHeight="1" x14ac:dyDescent="0.2">
      <c r="O6695" s="27" t="e">
        <f t="shared" si="185"/>
        <v>#DIV/0!</v>
      </c>
    </row>
    <row r="6696" spans="15:15" ht="15.75" customHeight="1" x14ac:dyDescent="0.2">
      <c r="O6696" s="27" t="e">
        <f t="shared" si="185"/>
        <v>#DIV/0!</v>
      </c>
    </row>
    <row r="6697" spans="15:15" ht="15.75" customHeight="1" x14ac:dyDescent="0.2">
      <c r="O6697" s="27" t="e">
        <f t="shared" si="185"/>
        <v>#DIV/0!</v>
      </c>
    </row>
    <row r="6698" spans="15:15" ht="15.75" customHeight="1" x14ac:dyDescent="0.2">
      <c r="O6698" s="27" t="e">
        <f t="shared" si="185"/>
        <v>#DIV/0!</v>
      </c>
    </row>
    <row r="6699" spans="15:15" ht="15.75" customHeight="1" x14ac:dyDescent="0.2">
      <c r="O6699" s="27" t="e">
        <f t="shared" si="185"/>
        <v>#DIV/0!</v>
      </c>
    </row>
    <row r="6700" spans="15:15" ht="15.75" customHeight="1" x14ac:dyDescent="0.2">
      <c r="O6700" s="27" t="e">
        <f t="shared" si="185"/>
        <v>#DIV/0!</v>
      </c>
    </row>
    <row r="6701" spans="15:15" ht="15.75" customHeight="1" x14ac:dyDescent="0.2">
      <c r="O6701" s="27" t="e">
        <f t="shared" si="185"/>
        <v>#DIV/0!</v>
      </c>
    </row>
    <row r="6702" spans="15:15" ht="15.75" customHeight="1" x14ac:dyDescent="0.2">
      <c r="O6702" s="27" t="e">
        <f t="shared" si="185"/>
        <v>#DIV/0!</v>
      </c>
    </row>
    <row r="6703" spans="15:15" ht="15.75" customHeight="1" x14ac:dyDescent="0.2">
      <c r="O6703" s="27" t="e">
        <f t="shared" si="185"/>
        <v>#DIV/0!</v>
      </c>
    </row>
    <row r="6704" spans="15:15" ht="15.75" customHeight="1" x14ac:dyDescent="0.2">
      <c r="O6704" s="27" t="e">
        <f t="shared" si="185"/>
        <v>#DIV/0!</v>
      </c>
    </row>
    <row r="6705" spans="15:15" ht="15.75" customHeight="1" x14ac:dyDescent="0.2">
      <c r="O6705" s="27" t="e">
        <f t="shared" si="185"/>
        <v>#DIV/0!</v>
      </c>
    </row>
    <row r="6706" spans="15:15" ht="15.75" customHeight="1" x14ac:dyDescent="0.2">
      <c r="O6706" s="27" t="e">
        <f t="shared" si="185"/>
        <v>#DIV/0!</v>
      </c>
    </row>
    <row r="6707" spans="15:15" ht="15.75" customHeight="1" x14ac:dyDescent="0.2">
      <c r="O6707" s="27" t="e">
        <f t="shared" si="185"/>
        <v>#DIV/0!</v>
      </c>
    </row>
    <row r="6708" spans="15:15" ht="15.75" customHeight="1" x14ac:dyDescent="0.2">
      <c r="O6708" s="27" t="e">
        <f t="shared" si="185"/>
        <v>#DIV/0!</v>
      </c>
    </row>
    <row r="6709" spans="15:15" ht="15.75" customHeight="1" x14ac:dyDescent="0.2">
      <c r="O6709" s="27" t="e">
        <f t="shared" si="185"/>
        <v>#DIV/0!</v>
      </c>
    </row>
    <row r="6710" spans="15:15" ht="15.75" customHeight="1" x14ac:dyDescent="0.2">
      <c r="O6710" s="27" t="e">
        <f t="shared" si="185"/>
        <v>#DIV/0!</v>
      </c>
    </row>
    <row r="6711" spans="15:15" ht="15.75" customHeight="1" x14ac:dyDescent="0.2">
      <c r="O6711" s="27" t="e">
        <f t="shared" si="185"/>
        <v>#DIV/0!</v>
      </c>
    </row>
    <row r="6712" spans="15:15" ht="15.75" customHeight="1" x14ac:dyDescent="0.2">
      <c r="O6712" s="27" t="e">
        <f t="shared" si="185"/>
        <v>#DIV/0!</v>
      </c>
    </row>
    <row r="6713" spans="15:15" ht="15.75" customHeight="1" x14ac:dyDescent="0.2">
      <c r="O6713" s="27" t="e">
        <f t="shared" si="185"/>
        <v>#DIV/0!</v>
      </c>
    </row>
    <row r="6714" spans="15:15" ht="15.75" customHeight="1" x14ac:dyDescent="0.2">
      <c r="O6714" s="27" t="e">
        <f t="shared" si="185"/>
        <v>#DIV/0!</v>
      </c>
    </row>
    <row r="6715" spans="15:15" ht="15.75" customHeight="1" x14ac:dyDescent="0.2">
      <c r="O6715" s="27" t="e">
        <f t="shared" si="185"/>
        <v>#DIV/0!</v>
      </c>
    </row>
    <row r="6716" spans="15:15" ht="15.75" customHeight="1" x14ac:dyDescent="0.2">
      <c r="O6716" s="27" t="e">
        <f t="shared" si="185"/>
        <v>#DIV/0!</v>
      </c>
    </row>
    <row r="6717" spans="15:15" ht="15.75" customHeight="1" x14ac:dyDescent="0.2">
      <c r="O6717" s="27" t="e">
        <f t="shared" si="185"/>
        <v>#DIV/0!</v>
      </c>
    </row>
    <row r="6718" spans="15:15" ht="15.75" customHeight="1" x14ac:dyDescent="0.2">
      <c r="O6718" s="27" t="e">
        <f t="shared" si="185"/>
        <v>#DIV/0!</v>
      </c>
    </row>
    <row r="6719" spans="15:15" ht="15.75" customHeight="1" x14ac:dyDescent="0.2">
      <c r="O6719" s="27" t="e">
        <f t="shared" si="185"/>
        <v>#DIV/0!</v>
      </c>
    </row>
    <row r="6720" spans="15:15" ht="15.75" customHeight="1" x14ac:dyDescent="0.2">
      <c r="O6720" s="27" t="e">
        <f t="shared" si="185"/>
        <v>#DIV/0!</v>
      </c>
    </row>
    <row r="6721" spans="15:15" ht="15.75" customHeight="1" x14ac:dyDescent="0.2">
      <c r="O6721" s="27" t="e">
        <f t="shared" si="185"/>
        <v>#DIV/0!</v>
      </c>
    </row>
    <row r="6722" spans="15:15" ht="15.75" customHeight="1" x14ac:dyDescent="0.2">
      <c r="O6722" s="27" t="e">
        <f t="shared" si="185"/>
        <v>#DIV/0!</v>
      </c>
    </row>
    <row r="6723" spans="15:15" ht="15.75" customHeight="1" x14ac:dyDescent="0.2">
      <c r="O6723" s="27" t="e">
        <f t="shared" ref="O6723:O6786" si="186">(E6723-F6723)/E6723</f>
        <v>#DIV/0!</v>
      </c>
    </row>
    <row r="6724" spans="15:15" ht="15.75" customHeight="1" x14ac:dyDescent="0.2">
      <c r="O6724" s="27" t="e">
        <f t="shared" si="186"/>
        <v>#DIV/0!</v>
      </c>
    </row>
    <row r="6725" spans="15:15" ht="15.75" customHeight="1" x14ac:dyDescent="0.2">
      <c r="O6725" s="27" t="e">
        <f t="shared" si="186"/>
        <v>#DIV/0!</v>
      </c>
    </row>
    <row r="6726" spans="15:15" ht="15.75" customHeight="1" x14ac:dyDescent="0.2">
      <c r="O6726" s="27" t="e">
        <f t="shared" si="186"/>
        <v>#DIV/0!</v>
      </c>
    </row>
    <row r="6727" spans="15:15" ht="15.75" customHeight="1" x14ac:dyDescent="0.2">
      <c r="O6727" s="27" t="e">
        <f t="shared" si="186"/>
        <v>#DIV/0!</v>
      </c>
    </row>
    <row r="6728" spans="15:15" ht="15.75" customHeight="1" x14ac:dyDescent="0.2">
      <c r="O6728" s="27" t="e">
        <f t="shared" si="186"/>
        <v>#DIV/0!</v>
      </c>
    </row>
    <row r="6729" spans="15:15" ht="15.75" customHeight="1" x14ac:dyDescent="0.2">
      <c r="O6729" s="27" t="e">
        <f t="shared" si="186"/>
        <v>#DIV/0!</v>
      </c>
    </row>
    <row r="6730" spans="15:15" ht="15.75" customHeight="1" x14ac:dyDescent="0.2">
      <c r="O6730" s="27" t="e">
        <f t="shared" si="186"/>
        <v>#DIV/0!</v>
      </c>
    </row>
    <row r="6731" spans="15:15" ht="15.75" customHeight="1" x14ac:dyDescent="0.2">
      <c r="O6731" s="27" t="e">
        <f t="shared" si="186"/>
        <v>#DIV/0!</v>
      </c>
    </row>
    <row r="6732" spans="15:15" ht="15.75" customHeight="1" x14ac:dyDescent="0.2">
      <c r="O6732" s="27" t="e">
        <f t="shared" si="186"/>
        <v>#DIV/0!</v>
      </c>
    </row>
    <row r="6733" spans="15:15" ht="15.75" customHeight="1" x14ac:dyDescent="0.2">
      <c r="O6733" s="27" t="e">
        <f t="shared" si="186"/>
        <v>#DIV/0!</v>
      </c>
    </row>
    <row r="6734" spans="15:15" ht="15.75" customHeight="1" x14ac:dyDescent="0.2">
      <c r="O6734" s="27" t="e">
        <f t="shared" si="186"/>
        <v>#DIV/0!</v>
      </c>
    </row>
    <row r="6735" spans="15:15" ht="15.75" customHeight="1" x14ac:dyDescent="0.2">
      <c r="O6735" s="27" t="e">
        <f t="shared" si="186"/>
        <v>#DIV/0!</v>
      </c>
    </row>
    <row r="6736" spans="15:15" ht="15.75" customHeight="1" x14ac:dyDescent="0.2">
      <c r="O6736" s="27" t="e">
        <f t="shared" si="186"/>
        <v>#DIV/0!</v>
      </c>
    </row>
    <row r="6737" spans="15:15" ht="15.75" customHeight="1" x14ac:dyDescent="0.2">
      <c r="O6737" s="27" t="e">
        <f t="shared" si="186"/>
        <v>#DIV/0!</v>
      </c>
    </row>
    <row r="6738" spans="15:15" ht="15.75" customHeight="1" x14ac:dyDescent="0.2">
      <c r="O6738" s="27" t="e">
        <f t="shared" si="186"/>
        <v>#DIV/0!</v>
      </c>
    </row>
    <row r="6739" spans="15:15" ht="15.75" customHeight="1" x14ac:dyDescent="0.2">
      <c r="O6739" s="27" t="e">
        <f t="shared" si="186"/>
        <v>#DIV/0!</v>
      </c>
    </row>
    <row r="6740" spans="15:15" ht="15.75" customHeight="1" x14ac:dyDescent="0.2">
      <c r="O6740" s="27" t="e">
        <f t="shared" si="186"/>
        <v>#DIV/0!</v>
      </c>
    </row>
    <row r="6741" spans="15:15" ht="15.75" customHeight="1" x14ac:dyDescent="0.2">
      <c r="O6741" s="27" t="e">
        <f t="shared" si="186"/>
        <v>#DIV/0!</v>
      </c>
    </row>
    <row r="6742" spans="15:15" ht="15.75" customHeight="1" x14ac:dyDescent="0.2">
      <c r="O6742" s="27" t="e">
        <f t="shared" si="186"/>
        <v>#DIV/0!</v>
      </c>
    </row>
    <row r="6743" spans="15:15" ht="15.75" customHeight="1" x14ac:dyDescent="0.2">
      <c r="O6743" s="27" t="e">
        <f t="shared" si="186"/>
        <v>#DIV/0!</v>
      </c>
    </row>
    <row r="6744" spans="15:15" ht="15.75" customHeight="1" x14ac:dyDescent="0.2">
      <c r="O6744" s="27" t="e">
        <f t="shared" si="186"/>
        <v>#DIV/0!</v>
      </c>
    </row>
    <row r="6745" spans="15:15" ht="15.75" customHeight="1" x14ac:dyDescent="0.2">
      <c r="O6745" s="27" t="e">
        <f t="shared" si="186"/>
        <v>#DIV/0!</v>
      </c>
    </row>
    <row r="6746" spans="15:15" ht="15.75" customHeight="1" x14ac:dyDescent="0.2">
      <c r="O6746" s="27" t="e">
        <f t="shared" si="186"/>
        <v>#DIV/0!</v>
      </c>
    </row>
    <row r="6747" spans="15:15" ht="15.75" customHeight="1" x14ac:dyDescent="0.2">
      <c r="O6747" s="27" t="e">
        <f t="shared" si="186"/>
        <v>#DIV/0!</v>
      </c>
    </row>
    <row r="6748" spans="15:15" ht="15.75" customHeight="1" x14ac:dyDescent="0.2">
      <c r="O6748" s="27" t="e">
        <f t="shared" si="186"/>
        <v>#DIV/0!</v>
      </c>
    </row>
    <row r="6749" spans="15:15" ht="15.75" customHeight="1" x14ac:dyDescent="0.2">
      <c r="O6749" s="27" t="e">
        <f t="shared" si="186"/>
        <v>#DIV/0!</v>
      </c>
    </row>
    <row r="6750" spans="15:15" ht="15.75" customHeight="1" x14ac:dyDescent="0.2">
      <c r="O6750" s="27" t="e">
        <f t="shared" si="186"/>
        <v>#DIV/0!</v>
      </c>
    </row>
    <row r="6751" spans="15:15" ht="15.75" customHeight="1" x14ac:dyDescent="0.2">
      <c r="O6751" s="27" t="e">
        <f t="shared" si="186"/>
        <v>#DIV/0!</v>
      </c>
    </row>
    <row r="6752" spans="15:15" ht="15.75" customHeight="1" x14ac:dyDescent="0.2">
      <c r="O6752" s="27" t="e">
        <f t="shared" si="186"/>
        <v>#DIV/0!</v>
      </c>
    </row>
    <row r="6753" spans="15:15" ht="15.75" customHeight="1" x14ac:dyDescent="0.2">
      <c r="O6753" s="27" t="e">
        <f t="shared" si="186"/>
        <v>#DIV/0!</v>
      </c>
    </row>
    <row r="6754" spans="15:15" ht="15.75" customHeight="1" x14ac:dyDescent="0.2">
      <c r="O6754" s="27" t="e">
        <f t="shared" si="186"/>
        <v>#DIV/0!</v>
      </c>
    </row>
    <row r="6755" spans="15:15" ht="15.75" customHeight="1" x14ac:dyDescent="0.2">
      <c r="O6755" s="27" t="e">
        <f t="shared" si="186"/>
        <v>#DIV/0!</v>
      </c>
    </row>
    <row r="6756" spans="15:15" ht="15.75" customHeight="1" x14ac:dyDescent="0.2">
      <c r="O6756" s="27" t="e">
        <f t="shared" si="186"/>
        <v>#DIV/0!</v>
      </c>
    </row>
    <row r="6757" spans="15:15" ht="15.75" customHeight="1" x14ac:dyDescent="0.2">
      <c r="O6757" s="27" t="e">
        <f t="shared" si="186"/>
        <v>#DIV/0!</v>
      </c>
    </row>
    <row r="6758" spans="15:15" ht="15.75" customHeight="1" x14ac:dyDescent="0.2">
      <c r="O6758" s="27" t="e">
        <f t="shared" si="186"/>
        <v>#DIV/0!</v>
      </c>
    </row>
    <row r="6759" spans="15:15" ht="15.75" customHeight="1" x14ac:dyDescent="0.2">
      <c r="O6759" s="27" t="e">
        <f t="shared" si="186"/>
        <v>#DIV/0!</v>
      </c>
    </row>
    <row r="6760" spans="15:15" ht="15.75" customHeight="1" x14ac:dyDescent="0.2">
      <c r="O6760" s="27" t="e">
        <f t="shared" si="186"/>
        <v>#DIV/0!</v>
      </c>
    </row>
    <row r="6761" spans="15:15" ht="15.75" customHeight="1" x14ac:dyDescent="0.2">
      <c r="O6761" s="27" t="e">
        <f t="shared" si="186"/>
        <v>#DIV/0!</v>
      </c>
    </row>
    <row r="6762" spans="15:15" ht="15.75" customHeight="1" x14ac:dyDescent="0.2">
      <c r="O6762" s="27" t="e">
        <f t="shared" si="186"/>
        <v>#DIV/0!</v>
      </c>
    </row>
    <row r="6763" spans="15:15" ht="15.75" customHeight="1" x14ac:dyDescent="0.2">
      <c r="O6763" s="27" t="e">
        <f t="shared" si="186"/>
        <v>#DIV/0!</v>
      </c>
    </row>
    <row r="6764" spans="15:15" ht="15.75" customHeight="1" x14ac:dyDescent="0.2">
      <c r="O6764" s="27" t="e">
        <f t="shared" si="186"/>
        <v>#DIV/0!</v>
      </c>
    </row>
    <row r="6765" spans="15:15" ht="15.75" customHeight="1" x14ac:dyDescent="0.2">
      <c r="O6765" s="27" t="e">
        <f t="shared" si="186"/>
        <v>#DIV/0!</v>
      </c>
    </row>
    <row r="6766" spans="15:15" ht="15.75" customHeight="1" x14ac:dyDescent="0.2">
      <c r="O6766" s="27" t="e">
        <f t="shared" si="186"/>
        <v>#DIV/0!</v>
      </c>
    </row>
    <row r="6767" spans="15:15" ht="15.75" customHeight="1" x14ac:dyDescent="0.2">
      <c r="O6767" s="27" t="e">
        <f t="shared" si="186"/>
        <v>#DIV/0!</v>
      </c>
    </row>
    <row r="6768" spans="15:15" ht="15.75" customHeight="1" x14ac:dyDescent="0.2">
      <c r="O6768" s="27" t="e">
        <f t="shared" si="186"/>
        <v>#DIV/0!</v>
      </c>
    </row>
    <row r="6769" spans="15:15" ht="15.75" customHeight="1" x14ac:dyDescent="0.2">
      <c r="O6769" s="27" t="e">
        <f t="shared" si="186"/>
        <v>#DIV/0!</v>
      </c>
    </row>
    <row r="6770" spans="15:15" ht="15.75" customHeight="1" x14ac:dyDescent="0.2">
      <c r="O6770" s="27" t="e">
        <f t="shared" si="186"/>
        <v>#DIV/0!</v>
      </c>
    </row>
    <row r="6771" spans="15:15" ht="15.75" customHeight="1" x14ac:dyDescent="0.2">
      <c r="O6771" s="27" t="e">
        <f t="shared" si="186"/>
        <v>#DIV/0!</v>
      </c>
    </row>
    <row r="6772" spans="15:15" ht="15.75" customHeight="1" x14ac:dyDescent="0.2">
      <c r="O6772" s="27" t="e">
        <f t="shared" si="186"/>
        <v>#DIV/0!</v>
      </c>
    </row>
    <row r="6773" spans="15:15" ht="15.75" customHeight="1" x14ac:dyDescent="0.2">
      <c r="O6773" s="27" t="e">
        <f t="shared" si="186"/>
        <v>#DIV/0!</v>
      </c>
    </row>
    <row r="6774" spans="15:15" ht="15.75" customHeight="1" x14ac:dyDescent="0.2">
      <c r="O6774" s="27" t="e">
        <f t="shared" si="186"/>
        <v>#DIV/0!</v>
      </c>
    </row>
    <row r="6775" spans="15:15" ht="15.75" customHeight="1" x14ac:dyDescent="0.2">
      <c r="O6775" s="27" t="e">
        <f t="shared" si="186"/>
        <v>#DIV/0!</v>
      </c>
    </row>
    <row r="6776" spans="15:15" ht="15.75" customHeight="1" x14ac:dyDescent="0.2">
      <c r="O6776" s="27" t="e">
        <f t="shared" si="186"/>
        <v>#DIV/0!</v>
      </c>
    </row>
    <row r="6777" spans="15:15" ht="15.75" customHeight="1" x14ac:dyDescent="0.2">
      <c r="O6777" s="27" t="e">
        <f t="shared" si="186"/>
        <v>#DIV/0!</v>
      </c>
    </row>
    <row r="6778" spans="15:15" ht="15.75" customHeight="1" x14ac:dyDescent="0.2">
      <c r="O6778" s="27" t="e">
        <f t="shared" si="186"/>
        <v>#DIV/0!</v>
      </c>
    </row>
    <row r="6779" spans="15:15" ht="15.75" customHeight="1" x14ac:dyDescent="0.2">
      <c r="O6779" s="27" t="e">
        <f t="shared" si="186"/>
        <v>#DIV/0!</v>
      </c>
    </row>
    <row r="6780" spans="15:15" ht="15.75" customHeight="1" x14ac:dyDescent="0.2">
      <c r="O6780" s="27" t="e">
        <f t="shared" si="186"/>
        <v>#DIV/0!</v>
      </c>
    </row>
    <row r="6781" spans="15:15" ht="15.75" customHeight="1" x14ac:dyDescent="0.2">
      <c r="O6781" s="27" t="e">
        <f t="shared" si="186"/>
        <v>#DIV/0!</v>
      </c>
    </row>
    <row r="6782" spans="15:15" ht="15.75" customHeight="1" x14ac:dyDescent="0.2">
      <c r="O6782" s="27" t="e">
        <f t="shared" si="186"/>
        <v>#DIV/0!</v>
      </c>
    </row>
    <row r="6783" spans="15:15" ht="15.75" customHeight="1" x14ac:dyDescent="0.2">
      <c r="O6783" s="27" t="e">
        <f t="shared" si="186"/>
        <v>#DIV/0!</v>
      </c>
    </row>
    <row r="6784" spans="15:15" ht="15.75" customHeight="1" x14ac:dyDescent="0.2">
      <c r="O6784" s="27" t="e">
        <f t="shared" si="186"/>
        <v>#DIV/0!</v>
      </c>
    </row>
    <row r="6785" spans="15:15" ht="15.75" customHeight="1" x14ac:dyDescent="0.2">
      <c r="O6785" s="27" t="e">
        <f t="shared" si="186"/>
        <v>#DIV/0!</v>
      </c>
    </row>
    <row r="6786" spans="15:15" ht="15.75" customHeight="1" x14ac:dyDescent="0.2">
      <c r="O6786" s="27" t="e">
        <f t="shared" si="186"/>
        <v>#DIV/0!</v>
      </c>
    </row>
    <row r="6787" spans="15:15" ht="15.75" customHeight="1" x14ac:dyDescent="0.2">
      <c r="O6787" s="27" t="e">
        <f t="shared" ref="O6787:O6838" si="187">(E6787-F6787)/E6787</f>
        <v>#DIV/0!</v>
      </c>
    </row>
    <row r="6788" spans="15:15" ht="15.75" customHeight="1" x14ac:dyDescent="0.2">
      <c r="O6788" s="27" t="e">
        <f t="shared" si="187"/>
        <v>#DIV/0!</v>
      </c>
    </row>
    <row r="6789" spans="15:15" ht="15.75" customHeight="1" x14ac:dyDescent="0.2">
      <c r="O6789" s="27" t="e">
        <f t="shared" si="187"/>
        <v>#DIV/0!</v>
      </c>
    </row>
    <row r="6790" spans="15:15" ht="15.75" customHeight="1" x14ac:dyDescent="0.2">
      <c r="O6790" s="27" t="e">
        <f t="shared" si="187"/>
        <v>#DIV/0!</v>
      </c>
    </row>
    <row r="6791" spans="15:15" ht="15.75" customHeight="1" x14ac:dyDescent="0.2">
      <c r="O6791" s="27" t="e">
        <f t="shared" si="187"/>
        <v>#DIV/0!</v>
      </c>
    </row>
    <row r="6792" spans="15:15" ht="15.75" customHeight="1" x14ac:dyDescent="0.2">
      <c r="O6792" s="27" t="e">
        <f t="shared" si="187"/>
        <v>#DIV/0!</v>
      </c>
    </row>
    <row r="6793" spans="15:15" ht="15.75" customHeight="1" x14ac:dyDescent="0.2">
      <c r="O6793" s="27" t="e">
        <f t="shared" si="187"/>
        <v>#DIV/0!</v>
      </c>
    </row>
    <row r="6794" spans="15:15" ht="15.75" customHeight="1" x14ac:dyDescent="0.2">
      <c r="O6794" s="27" t="e">
        <f t="shared" si="187"/>
        <v>#DIV/0!</v>
      </c>
    </row>
    <row r="6795" spans="15:15" ht="15.75" customHeight="1" x14ac:dyDescent="0.2">
      <c r="O6795" s="27" t="e">
        <f t="shared" si="187"/>
        <v>#DIV/0!</v>
      </c>
    </row>
    <row r="6796" spans="15:15" ht="15.75" customHeight="1" x14ac:dyDescent="0.2">
      <c r="O6796" s="27" t="e">
        <f t="shared" si="187"/>
        <v>#DIV/0!</v>
      </c>
    </row>
    <row r="6797" spans="15:15" ht="15.75" customHeight="1" x14ac:dyDescent="0.2">
      <c r="O6797" s="27" t="e">
        <f t="shared" si="187"/>
        <v>#DIV/0!</v>
      </c>
    </row>
    <row r="6798" spans="15:15" ht="15.75" customHeight="1" x14ac:dyDescent="0.2">
      <c r="O6798" s="27" t="e">
        <f t="shared" si="187"/>
        <v>#DIV/0!</v>
      </c>
    </row>
    <row r="6799" spans="15:15" ht="15.75" customHeight="1" x14ac:dyDescent="0.2">
      <c r="O6799" s="27" t="e">
        <f t="shared" si="187"/>
        <v>#DIV/0!</v>
      </c>
    </row>
    <row r="6800" spans="15:15" ht="15.75" customHeight="1" x14ac:dyDescent="0.2">
      <c r="O6800" s="27" t="e">
        <f t="shared" si="187"/>
        <v>#DIV/0!</v>
      </c>
    </row>
    <row r="6801" spans="15:15" ht="15.75" customHeight="1" x14ac:dyDescent="0.2">
      <c r="O6801" s="27" t="e">
        <f t="shared" si="187"/>
        <v>#DIV/0!</v>
      </c>
    </row>
    <row r="6802" spans="15:15" ht="15.75" customHeight="1" x14ac:dyDescent="0.2">
      <c r="O6802" s="27" t="e">
        <f t="shared" si="187"/>
        <v>#DIV/0!</v>
      </c>
    </row>
    <row r="6803" spans="15:15" ht="15.75" customHeight="1" x14ac:dyDescent="0.2">
      <c r="O6803" s="27" t="e">
        <f t="shared" si="187"/>
        <v>#DIV/0!</v>
      </c>
    </row>
    <row r="6804" spans="15:15" ht="15.75" customHeight="1" x14ac:dyDescent="0.2">
      <c r="O6804" s="27" t="e">
        <f t="shared" si="187"/>
        <v>#DIV/0!</v>
      </c>
    </row>
    <row r="6805" spans="15:15" ht="15.75" customHeight="1" x14ac:dyDescent="0.2">
      <c r="O6805" s="27" t="e">
        <f t="shared" si="187"/>
        <v>#DIV/0!</v>
      </c>
    </row>
    <row r="6806" spans="15:15" ht="15.75" customHeight="1" x14ac:dyDescent="0.2">
      <c r="O6806" s="27" t="e">
        <f t="shared" si="187"/>
        <v>#DIV/0!</v>
      </c>
    </row>
    <row r="6807" spans="15:15" ht="15.75" customHeight="1" x14ac:dyDescent="0.2">
      <c r="O6807" s="27" t="e">
        <f t="shared" si="187"/>
        <v>#DIV/0!</v>
      </c>
    </row>
    <row r="6808" spans="15:15" ht="15.75" customHeight="1" x14ac:dyDescent="0.2">
      <c r="O6808" s="27" t="e">
        <f t="shared" si="187"/>
        <v>#DIV/0!</v>
      </c>
    </row>
    <row r="6809" spans="15:15" ht="15.75" customHeight="1" x14ac:dyDescent="0.2">
      <c r="O6809" s="27" t="e">
        <f t="shared" si="187"/>
        <v>#DIV/0!</v>
      </c>
    </row>
    <row r="6810" spans="15:15" ht="15.75" customHeight="1" x14ac:dyDescent="0.2">
      <c r="O6810" s="27" t="e">
        <f t="shared" si="187"/>
        <v>#DIV/0!</v>
      </c>
    </row>
    <row r="6811" spans="15:15" ht="15.75" customHeight="1" x14ac:dyDescent="0.2">
      <c r="O6811" s="27" t="e">
        <f t="shared" si="187"/>
        <v>#DIV/0!</v>
      </c>
    </row>
    <row r="6812" spans="15:15" ht="15.75" customHeight="1" x14ac:dyDescent="0.2">
      <c r="O6812" s="27" t="e">
        <f t="shared" si="187"/>
        <v>#DIV/0!</v>
      </c>
    </row>
    <row r="6813" spans="15:15" ht="15.75" customHeight="1" x14ac:dyDescent="0.2">
      <c r="O6813" s="27" t="e">
        <f t="shared" si="187"/>
        <v>#DIV/0!</v>
      </c>
    </row>
    <row r="6814" spans="15:15" ht="15.75" customHeight="1" x14ac:dyDescent="0.2">
      <c r="O6814" s="27" t="e">
        <f t="shared" si="187"/>
        <v>#DIV/0!</v>
      </c>
    </row>
    <row r="6815" spans="15:15" ht="15.75" customHeight="1" x14ac:dyDescent="0.2">
      <c r="O6815" s="27" t="e">
        <f t="shared" si="187"/>
        <v>#DIV/0!</v>
      </c>
    </row>
    <row r="6816" spans="15:15" ht="15.75" customHeight="1" x14ac:dyDescent="0.2">
      <c r="O6816" s="27" t="e">
        <f t="shared" si="187"/>
        <v>#DIV/0!</v>
      </c>
    </row>
    <row r="6817" spans="15:15" ht="15.75" customHeight="1" x14ac:dyDescent="0.2">
      <c r="O6817" s="27" t="e">
        <f t="shared" si="187"/>
        <v>#DIV/0!</v>
      </c>
    </row>
    <row r="6818" spans="15:15" ht="15.75" customHeight="1" x14ac:dyDescent="0.2">
      <c r="O6818" s="27" t="e">
        <f t="shared" si="187"/>
        <v>#DIV/0!</v>
      </c>
    </row>
    <row r="6819" spans="15:15" ht="15.75" customHeight="1" x14ac:dyDescent="0.2">
      <c r="O6819" s="27" t="e">
        <f t="shared" si="187"/>
        <v>#DIV/0!</v>
      </c>
    </row>
    <row r="6820" spans="15:15" ht="15.75" customHeight="1" x14ac:dyDescent="0.2">
      <c r="O6820" s="27" t="e">
        <f t="shared" si="187"/>
        <v>#DIV/0!</v>
      </c>
    </row>
    <row r="6821" spans="15:15" ht="15.75" customHeight="1" x14ac:dyDescent="0.2">
      <c r="O6821" s="27" t="e">
        <f t="shared" si="187"/>
        <v>#DIV/0!</v>
      </c>
    </row>
    <row r="6822" spans="15:15" ht="15.75" customHeight="1" x14ac:dyDescent="0.2">
      <c r="O6822" s="27" t="e">
        <f t="shared" si="187"/>
        <v>#DIV/0!</v>
      </c>
    </row>
    <row r="6823" spans="15:15" ht="15.75" customHeight="1" x14ac:dyDescent="0.2">
      <c r="O6823" s="27" t="e">
        <f t="shared" si="187"/>
        <v>#DIV/0!</v>
      </c>
    </row>
    <row r="6824" spans="15:15" ht="15.75" customHeight="1" x14ac:dyDescent="0.2">
      <c r="O6824" s="27" t="e">
        <f t="shared" si="187"/>
        <v>#DIV/0!</v>
      </c>
    </row>
    <row r="6825" spans="15:15" ht="15.75" customHeight="1" x14ac:dyDescent="0.2">
      <c r="O6825" s="27" t="e">
        <f t="shared" si="187"/>
        <v>#DIV/0!</v>
      </c>
    </row>
    <row r="6826" spans="15:15" ht="15.75" customHeight="1" x14ac:dyDescent="0.2">
      <c r="O6826" s="27" t="e">
        <f t="shared" si="187"/>
        <v>#DIV/0!</v>
      </c>
    </row>
    <row r="6827" spans="15:15" ht="15.75" customHeight="1" x14ac:dyDescent="0.2">
      <c r="O6827" s="27" t="e">
        <f t="shared" si="187"/>
        <v>#DIV/0!</v>
      </c>
    </row>
    <row r="6828" spans="15:15" ht="15.75" customHeight="1" x14ac:dyDescent="0.2">
      <c r="O6828" s="27" t="e">
        <f t="shared" si="187"/>
        <v>#DIV/0!</v>
      </c>
    </row>
    <row r="6829" spans="15:15" ht="15.75" customHeight="1" x14ac:dyDescent="0.2">
      <c r="O6829" s="27" t="e">
        <f t="shared" si="187"/>
        <v>#DIV/0!</v>
      </c>
    </row>
    <row r="6830" spans="15:15" ht="15.75" customHeight="1" x14ac:dyDescent="0.2">
      <c r="O6830" s="27" t="e">
        <f t="shared" si="187"/>
        <v>#DIV/0!</v>
      </c>
    </row>
    <row r="6831" spans="15:15" ht="15.75" customHeight="1" x14ac:dyDescent="0.2">
      <c r="O6831" s="27" t="e">
        <f t="shared" si="187"/>
        <v>#DIV/0!</v>
      </c>
    </row>
    <row r="6832" spans="15:15" ht="15.75" customHeight="1" x14ac:dyDescent="0.2">
      <c r="O6832" s="27" t="e">
        <f t="shared" si="187"/>
        <v>#DIV/0!</v>
      </c>
    </row>
    <row r="6833" spans="15:15" ht="15.75" customHeight="1" x14ac:dyDescent="0.2">
      <c r="O6833" s="27" t="e">
        <f t="shared" si="187"/>
        <v>#DIV/0!</v>
      </c>
    </row>
    <row r="6834" spans="15:15" ht="15.75" customHeight="1" x14ac:dyDescent="0.2">
      <c r="O6834" s="27" t="e">
        <f t="shared" si="187"/>
        <v>#DIV/0!</v>
      </c>
    </row>
    <row r="6835" spans="15:15" ht="15.75" customHeight="1" x14ac:dyDescent="0.2">
      <c r="O6835" s="27" t="e">
        <f t="shared" si="187"/>
        <v>#DIV/0!</v>
      </c>
    </row>
    <row r="6836" spans="15:15" ht="15.75" customHeight="1" x14ac:dyDescent="0.2">
      <c r="O6836" s="27" t="e">
        <f t="shared" si="187"/>
        <v>#DIV/0!</v>
      </c>
    </row>
    <row r="6837" spans="15:15" ht="15.75" customHeight="1" x14ac:dyDescent="0.2">
      <c r="O6837" s="27" t="e">
        <f t="shared" si="187"/>
        <v>#DIV/0!</v>
      </c>
    </row>
    <row r="6838" spans="15:15" ht="15.75" customHeight="1" x14ac:dyDescent="0.2">
      <c r="O6838" s="27" t="e">
        <f t="shared" si="187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9EAF-902E-44E6-B5D2-6E23C464308C}">
  <dimension ref="B2:H33"/>
  <sheetViews>
    <sheetView workbookViewId="0">
      <selection activeCell="B3" sqref="B3"/>
    </sheetView>
  </sheetViews>
  <sheetFormatPr defaultRowHeight="12.75" x14ac:dyDescent="0.2"/>
  <cols>
    <col min="2" max="2" width="28.140625" bestFit="1" customWidth="1"/>
    <col min="3" max="3" width="20.7109375" customWidth="1"/>
    <col min="4" max="6" width="15.7109375" customWidth="1"/>
    <col min="7" max="7" width="18.5703125" bestFit="1" customWidth="1"/>
    <col min="8" max="8" width="16.85546875" customWidth="1"/>
  </cols>
  <sheetData>
    <row r="2" spans="2:8" ht="15.75" x14ac:dyDescent="0.25">
      <c r="B2" s="42" t="s">
        <v>586</v>
      </c>
    </row>
    <row r="3" spans="2:8" ht="15.75" x14ac:dyDescent="0.2">
      <c r="B3" s="65" t="s">
        <v>22</v>
      </c>
      <c r="C3" s="43" t="s">
        <v>598</v>
      </c>
      <c r="D3" s="43"/>
      <c r="E3" s="43"/>
      <c r="F3" s="43"/>
      <c r="G3" s="43" t="s">
        <v>599</v>
      </c>
      <c r="H3" s="43"/>
    </row>
    <row r="4" spans="2:8" x14ac:dyDescent="0.2">
      <c r="C4" s="33" t="s">
        <v>10</v>
      </c>
      <c r="D4" s="33" t="s">
        <v>13</v>
      </c>
      <c r="E4" s="33" t="s">
        <v>14</v>
      </c>
      <c r="F4" s="33" t="s">
        <v>15</v>
      </c>
      <c r="G4" s="33" t="s">
        <v>595</v>
      </c>
      <c r="H4" s="33" t="s">
        <v>596</v>
      </c>
    </row>
    <row r="5" spans="2:8" ht="14.25" x14ac:dyDescent="0.2">
      <c r="B5" s="36" t="s">
        <v>587</v>
      </c>
      <c r="C5" s="35" cm="1">
        <f t="array" ref="C5">INDEX(Total_Revenue,MATCH(1,($B$3=TickerSymbol_ALL)*(C$4=Years_ALL),0))</f>
        <v>18380000000</v>
      </c>
      <c r="D5" s="16" cm="1">
        <f t="array" ref="D5">INDEX(Total_Revenue,MATCH(1,($B$3=TickerSymbol_ALL)*(D$4=Years_ALL),0))</f>
        <v>18790000000</v>
      </c>
      <c r="E5" s="16" cm="1">
        <f t="array" ref="E5">INDEX(Total_Revenue,MATCH(1,($B$3=TickerSymbol_ALL)*(E$4=Years_ALL),0))</f>
        <v>19960000000</v>
      </c>
      <c r="F5" s="57" cm="1">
        <f t="array" ref="F5">INDEX(Total_Revenue,MATCH(1,($B$3=TickerSymbol_ALL)*(F$4=Years_ALL),0))</f>
        <v>22859000000</v>
      </c>
      <c r="G5" s="58">
        <f ca="1">F5*(1+G17)</f>
        <v>24610109882.303032</v>
      </c>
      <c r="H5" s="58">
        <f ca="1">G5*(1+H17)</f>
        <v>26940789646.155052</v>
      </c>
    </row>
    <row r="6" spans="2:8" ht="14.25" x14ac:dyDescent="0.2">
      <c r="B6" s="37" t="s">
        <v>588</v>
      </c>
      <c r="C6" s="35" cm="1">
        <f t="array" ref="C6">INDEX(Cost_of_Goods_Sold,MATCH(1,($B$3=TickerSymbol_ALL)*(C$4=Years_ALL),0))</f>
        <v>4508000000</v>
      </c>
      <c r="D6" s="16" cm="1">
        <f t="array" ref="D6">INDEX(Cost_of_Goods_Sold,MATCH(1,($B$3=TickerSymbol_ALL)*(D$4=Years_ALL),0))</f>
        <v>4581000000</v>
      </c>
      <c r="E6" s="16" cm="1">
        <f t="array" ref="E6">INDEX(Cost_of_Goods_Sold,MATCH(1,($B$3=TickerSymbol_ALL)*(E$4=Years_ALL),0))</f>
        <v>4426000000</v>
      </c>
      <c r="F6" s="57" cm="1">
        <f t="array" ref="F6">INDEX(Cost_of_Goods_Sold,MATCH(1,($B$3=TickerSymbol_ALL)*(F$4=Years_ALL),0))</f>
        <v>4500000000</v>
      </c>
      <c r="G6" s="61"/>
      <c r="H6" s="62"/>
    </row>
    <row r="7" spans="2:8" ht="14.25" x14ac:dyDescent="0.2">
      <c r="B7" s="37" t="s">
        <v>577</v>
      </c>
      <c r="C7" s="35" cm="1">
        <f t="array" ref="C7">INDEX(Gross_Profit,MATCH(1,($B$3=TickerSymbol_ALL)*(C$4=Years_ALL),0))</f>
        <v>13872000000</v>
      </c>
      <c r="D7" s="16" cm="1">
        <f t="array" ref="D7">INDEX(Gross_Profit,MATCH(1,($B$3=TickerSymbol_ALL)*(D$4=Years_ALL),0))</f>
        <v>14209000000</v>
      </c>
      <c r="E7" s="16" cm="1">
        <f t="array" ref="E7">INDEX(Gross_Profit,MATCH(1,($B$3=TickerSymbol_ALL)*(E$4=Years_ALL),0))</f>
        <v>15534000000</v>
      </c>
      <c r="F7" s="16" cm="1">
        <f t="array" ref="F7">INDEX(Gross_Profit,MATCH(1,($B$3=TickerSymbol_ALL)*(F$4=Years_ALL),0))</f>
        <v>18359000000</v>
      </c>
      <c r="G7" s="56">
        <f ca="1">G5*G18</f>
        <v>19025651549.498898</v>
      </c>
      <c r="H7" s="3">
        <f ca="1">H5*H18</f>
        <v>20951046371.391804</v>
      </c>
    </row>
    <row r="8" spans="2:8" ht="14.25" x14ac:dyDescent="0.2">
      <c r="B8" s="37" t="s">
        <v>589</v>
      </c>
      <c r="C8" s="35" cm="1">
        <f t="array" ref="C8">INDEX(Sales_General_and_Admin.,MATCH(1,($B$3=TickerSymbol_ALL)*(C$4=Years_ALL),0))</f>
        <v>4989000000</v>
      </c>
      <c r="D8" s="16" cm="1">
        <f t="array" ref="D8">INDEX(Sales_General_and_Admin.,MATCH(1,($B$3=TickerSymbol_ALL)*(D$4=Years_ALL),0))</f>
        <v>5352000000</v>
      </c>
      <c r="E8" s="16" cm="1">
        <f t="array" ref="E8">INDEX(Sales_General_and_Admin.,MATCH(1,($B$3=TickerSymbol_ALL)*(E$4=Years_ALL),0))</f>
        <v>8474000000</v>
      </c>
      <c r="F8" s="16" cm="1">
        <f t="array" ref="F8">INDEX(Sales_General_and_Admin.,MATCH(1,($B$3=TickerSymbol_ALL)*(F$4=Years_ALL),0))</f>
        <v>6387000000</v>
      </c>
      <c r="G8" s="59"/>
      <c r="H8" s="60"/>
    </row>
    <row r="9" spans="2:8" ht="14.25" x14ac:dyDescent="0.2">
      <c r="B9" s="37" t="s">
        <v>590</v>
      </c>
      <c r="C9" s="35" cm="1">
        <f t="array" ref="C9">INDEX(Other_Operating_Items,MATCH(1,($B$3=TickerSymbol_ALL)*(C$4=Years_ALL),0))</f>
        <v>0</v>
      </c>
      <c r="D9" s="16" cm="1">
        <f t="array" ref="D9">INDEX(Other_Operating_Items,MATCH(1,($B$3=TickerSymbol_ALL)*(D$4=Years_ALL),0))</f>
        <v>0</v>
      </c>
      <c r="E9" s="16" cm="1">
        <f t="array" ref="E9">INDEX(Other_Operating_Items,MATCH(1,($B$3=TickerSymbol_ALL)*(E$4=Years_ALL),0))</f>
        <v>0</v>
      </c>
      <c r="F9" s="16" cm="1">
        <f t="array" ref="F9">INDEX(Other_Operating_Items,MATCH(1,($B$3=TickerSymbol_ALL)*(F$4=Years_ALL),0))</f>
        <v>0</v>
      </c>
      <c r="G9" s="63"/>
      <c r="H9" s="64"/>
    </row>
    <row r="10" spans="2:8" ht="14.25" x14ac:dyDescent="0.2">
      <c r="B10" s="37" t="s">
        <v>591</v>
      </c>
      <c r="C10" s="35" cm="1">
        <f t="array" ref="C10">INDEX(Research_and_Development,MATCH(1,($B$3=TickerSymbol_ALL)*(C$4=Years_ALL),0))</f>
        <v>2778000000</v>
      </c>
      <c r="D10" s="16" cm="1">
        <f t="array" ref="D10">INDEX(Research_and_Development,MATCH(1,($B$3=TickerSymbol_ALL)*(D$4=Years_ALL),0))</f>
        <v>2855000000</v>
      </c>
      <c r="E10" s="16" cm="1">
        <f t="array" ref="E10">INDEX(Research_and_Development,MATCH(1,($B$3=TickerSymbol_ALL)*(E$4=Years_ALL),0))</f>
        <v>3297000000</v>
      </c>
      <c r="F10" s="16" cm="1">
        <f t="array" ref="F10">INDEX(Research_and_Development,MATCH(1,($B$3=TickerSymbol_ALL)*(F$4=Years_ALL),0))</f>
        <v>4285000000</v>
      </c>
      <c r="G10" s="63"/>
      <c r="H10" s="64"/>
    </row>
    <row r="11" spans="2:8" ht="14.25" x14ac:dyDescent="0.2">
      <c r="B11" s="37" t="s">
        <v>592</v>
      </c>
      <c r="C11" s="35" cm="1">
        <f t="array" ref="C11">INDEX(Operating_expenses,MATCH(1,($B$3=TickerSymbol_ALL)*(C$4=Years_ALL),0))</f>
        <v>7767000000</v>
      </c>
      <c r="D11" s="16" cm="1">
        <f t="array" ref="D11">INDEX(Operating_expenses,MATCH(1,($B$3=TickerSymbol_ALL)*(D$4=Years_ALL),0))</f>
        <v>8207000000</v>
      </c>
      <c r="E11" s="16" cm="1">
        <f t="array" ref="E11">INDEX(Operating_expenses,MATCH(1,($B$3=TickerSymbol_ALL)*(E$4=Years_ALL),0))</f>
        <v>11771000000</v>
      </c>
      <c r="F11" s="16" cm="1">
        <f t="array" ref="F11">INDEX(Operating_expenses,MATCH(1,($B$3=TickerSymbol_ALL)*(F$4=Years_ALL),0))</f>
        <v>10672000000</v>
      </c>
      <c r="G11" s="63"/>
      <c r="H11" s="64"/>
    </row>
    <row r="12" spans="2:8" ht="14.25" x14ac:dyDescent="0.2">
      <c r="B12" s="38" t="s">
        <v>593</v>
      </c>
      <c r="C12" s="35" cm="1">
        <f t="array" ref="C12">INDEX(Operating_profit,MATCH(1,($B$3=TickerSymbol_ALL)*(C$4=Years_ALL),0))</f>
        <v>6105000000</v>
      </c>
      <c r="D12" s="16" cm="1">
        <f t="array" ref="D12">INDEX(Operating_profit,MATCH(1,($B$3=TickerSymbol_ALL)*(D$4=Years_ALL),0))</f>
        <v>6002000000</v>
      </c>
      <c r="E12" s="16" cm="1">
        <f t="array" ref="E12">INDEX(Operating_profit,MATCH(1,($B$3=TickerSymbol_ALL)*(E$4=Years_ALL),0))</f>
        <v>3763000000</v>
      </c>
      <c r="F12" s="57" cm="1">
        <f t="array" ref="F12">INDEX(Operating_profit,MATCH(1,($B$3=TickerSymbol_ALL)*(F$4=Years_ALL),0))</f>
        <v>7687000000</v>
      </c>
      <c r="G12" s="58">
        <f ca="1">G5*G19</f>
        <v>7237745479.257966</v>
      </c>
      <c r="H12" s="58">
        <f ca="1">H5*H19</f>
        <v>7666861364.1829138</v>
      </c>
    </row>
    <row r="14" spans="2:8" ht="15.75" x14ac:dyDescent="0.25">
      <c r="B14" s="42" t="s">
        <v>609</v>
      </c>
    </row>
    <row r="15" spans="2:8" ht="15" x14ac:dyDescent="0.2">
      <c r="B15" s="65" t="s">
        <v>603</v>
      </c>
    </row>
    <row r="16" spans="2:8" ht="15.75" x14ac:dyDescent="0.25">
      <c r="B16" s="52" t="s">
        <v>606</v>
      </c>
      <c r="C16" s="51" t="s">
        <v>598</v>
      </c>
      <c r="D16" s="51"/>
      <c r="E16" s="51"/>
      <c r="F16" s="51"/>
      <c r="G16" s="51" t="s">
        <v>599</v>
      </c>
      <c r="H16" s="51"/>
    </row>
    <row r="17" spans="2:8" ht="14.25" x14ac:dyDescent="0.2">
      <c r="B17" s="53" t="s">
        <v>601</v>
      </c>
      <c r="C17" s="44"/>
      <c r="D17" s="48">
        <f>(D5/C5)-1</f>
        <v>2.2306855277475446E-2</v>
      </c>
      <c r="E17" s="48">
        <f t="shared" ref="E17:F17" si="0">(E5/D5)-1</f>
        <v>6.2267163384779112E-2</v>
      </c>
      <c r="F17" s="48">
        <f t="shared" si="0"/>
        <v>0.14524048096192388</v>
      </c>
      <c r="G17" s="48">
        <f ca="1">OFFSET($G$22,MATCH($B$15,$B$23:$B$25,0),0)</f>
        <v>7.6604833208059483E-2</v>
      </c>
      <c r="H17" s="48">
        <f ca="1">OFFSET($H$22,MATCH($B$15,$B$23:$B$25,0),0)</f>
        <v>9.4704159184920825E-2</v>
      </c>
    </row>
    <row r="18" spans="2:8" ht="14.25" x14ac:dyDescent="0.2">
      <c r="B18" s="54" t="s">
        <v>607</v>
      </c>
      <c r="C18" s="47" cm="1">
        <f t="array" ref="C18">INDEX(Gross_Margin,MATCH(1,($B$3 = TickerSymbol_ALL)*(C4= Years_ALL),0))</f>
        <v>0.75473340587595217</v>
      </c>
      <c r="D18" s="47" cm="1">
        <f t="array" ref="D18">INDEX(Gross_Margin,MATCH(1,($B$3 = TickerSymbol_ALL)*(D4= Years_ALL),0))</f>
        <v>0.75620010643959557</v>
      </c>
      <c r="E18" s="47" cm="1">
        <f t="array" ref="E18">INDEX(Gross_Margin,MATCH(1,($B$3 = TickerSymbol_ALL)*(E4= Years_ALL),0))</f>
        <v>0.77825651302605214</v>
      </c>
      <c r="F18" s="47" cm="1">
        <f t="array" ref="F18">INDEX(Gross_Margin,MATCH(1,($B$3 = TickerSymbol_ALL)*(F4= Years_ALL),0))</f>
        <v>0.803140994794173</v>
      </c>
      <c r="G18" s="47">
        <f ca="1">OFFSET(G26,MATCH(B15,$B$27:$B$29,0),0)</f>
        <v>0.77308275503394319</v>
      </c>
      <c r="H18" s="47">
        <f ca="1">OFFSET(H26,MATCH(B15,$B$27:$B$29,0),0)</f>
        <v>0.77767009232344098</v>
      </c>
    </row>
    <row r="19" spans="2:8" ht="14.25" x14ac:dyDescent="0.2">
      <c r="B19" s="55" t="s">
        <v>608</v>
      </c>
      <c r="C19" s="47">
        <f>C12/C5</f>
        <v>0.33215451577801958</v>
      </c>
      <c r="D19" s="47">
        <f t="shared" ref="D19:F19" si="1">D12/D5</f>
        <v>0.31942522618414049</v>
      </c>
      <c r="E19" s="47">
        <f t="shared" si="1"/>
        <v>0.18852705410821644</v>
      </c>
      <c r="F19" s="47">
        <f t="shared" si="1"/>
        <v>0.33627892733715387</v>
      </c>
      <c r="G19" s="47">
        <f ca="1">OFFSET(G30,MATCH(B15,$B$31:$B$33,0),0)</f>
        <v>0.29409643085188258</v>
      </c>
      <c r="H19" s="47">
        <f ca="1">OFFSET(H30,MATCH(B15,$B$31:$B$33,0),0)</f>
        <v>0.28458190962034835</v>
      </c>
    </row>
    <row r="20" spans="2:8" ht="13.5" thickBot="1" x14ac:dyDescent="0.25"/>
    <row r="21" spans="2:8" ht="16.5" thickBot="1" x14ac:dyDescent="0.3">
      <c r="B21" s="45" t="s">
        <v>600</v>
      </c>
      <c r="C21" s="30"/>
      <c r="D21" s="30"/>
      <c r="E21" s="30"/>
      <c r="F21" s="30"/>
      <c r="G21" s="30"/>
      <c r="H21" s="30"/>
    </row>
    <row r="22" spans="2:8" ht="16.5" thickBot="1" x14ac:dyDescent="0.3">
      <c r="B22" s="39" t="s">
        <v>601</v>
      </c>
      <c r="C22" s="44"/>
      <c r="D22" s="44"/>
      <c r="E22" s="44"/>
      <c r="F22" s="44"/>
      <c r="G22" s="49" t="s">
        <v>599</v>
      </c>
      <c r="H22" s="50"/>
    </row>
    <row r="23" spans="2:8" ht="15.75" thickTop="1" x14ac:dyDescent="0.2">
      <c r="B23" s="40" t="s">
        <v>602</v>
      </c>
      <c r="C23" s="44"/>
      <c r="D23" s="44"/>
      <c r="E23" s="44"/>
      <c r="F23" s="44"/>
      <c r="G23" s="48">
        <f>G24*1.2</f>
        <v>9.1925799849671377E-2</v>
      </c>
      <c r="H23" s="48">
        <f ca="1">H24*1.2</f>
        <v>0.11364499102190498</v>
      </c>
    </row>
    <row r="24" spans="2:8" ht="15" x14ac:dyDescent="0.2">
      <c r="B24" s="40" t="s">
        <v>603</v>
      </c>
      <c r="C24" s="44"/>
      <c r="D24" s="44"/>
      <c r="E24" s="44"/>
      <c r="F24" s="44"/>
      <c r="G24" s="48">
        <f>AVERAGE(D17:F17)</f>
        <v>7.6604833208059483E-2</v>
      </c>
      <c r="H24" s="48">
        <f ca="1">AVERAGE(E17:G17)</f>
        <v>9.4704159184920825E-2</v>
      </c>
    </row>
    <row r="25" spans="2:8" ht="15" x14ac:dyDescent="0.2">
      <c r="B25" s="40" t="s">
        <v>604</v>
      </c>
      <c r="C25" s="44"/>
      <c r="D25" s="44"/>
      <c r="E25" s="44"/>
      <c r="F25" s="44"/>
      <c r="G25" s="48">
        <f>G24*0.8</f>
        <v>6.128386656644759E-2</v>
      </c>
      <c r="H25" s="48">
        <f ca="1">H24*0.8</f>
        <v>7.5763327347936671E-2</v>
      </c>
    </row>
    <row r="26" spans="2:8" ht="15.75" thickBot="1" x14ac:dyDescent="0.3">
      <c r="B26" s="39" t="s">
        <v>585</v>
      </c>
      <c r="C26" s="44"/>
      <c r="D26" s="44"/>
      <c r="E26" s="44"/>
      <c r="F26" s="44"/>
      <c r="G26" s="30"/>
      <c r="H26" s="30"/>
    </row>
    <row r="27" spans="2:8" ht="15.75" thickTop="1" x14ac:dyDescent="0.2">
      <c r="B27" s="40" t="s">
        <v>602</v>
      </c>
      <c r="C27" s="44"/>
      <c r="D27" s="44"/>
      <c r="E27" s="44"/>
      <c r="F27" s="44"/>
      <c r="G27" s="47">
        <f>G28*1.2</f>
        <v>0.92769930604073181</v>
      </c>
      <c r="H27" s="47">
        <f ca="1">H28*1.2</f>
        <v>0.93320411078812915</v>
      </c>
    </row>
    <row r="28" spans="2:8" ht="15" x14ac:dyDescent="0.2">
      <c r="B28" s="40" t="s">
        <v>603</v>
      </c>
      <c r="C28" s="44"/>
      <c r="D28" s="44"/>
      <c r="E28" s="44"/>
      <c r="F28" s="44"/>
      <c r="G28" s="47">
        <f>AVERAGE(C18:F18)</f>
        <v>0.77308275503394319</v>
      </c>
      <c r="H28" s="47">
        <f ca="1">AVERAGE(D18:G18)</f>
        <v>0.77767009232344098</v>
      </c>
    </row>
    <row r="29" spans="2:8" ht="15" x14ac:dyDescent="0.2">
      <c r="B29" s="40" t="s">
        <v>604</v>
      </c>
      <c r="C29" s="44"/>
      <c r="D29" s="44"/>
      <c r="E29" s="44"/>
      <c r="F29" s="44"/>
      <c r="G29" s="47">
        <f>G28*0.8</f>
        <v>0.61846620402715458</v>
      </c>
      <c r="H29" s="47">
        <f ca="1">H28*0.8</f>
        <v>0.6221360738587528</v>
      </c>
    </row>
    <row r="30" spans="2:8" ht="15.75" thickBot="1" x14ac:dyDescent="0.3">
      <c r="B30" s="39" t="s">
        <v>605</v>
      </c>
      <c r="C30" s="44"/>
      <c r="D30" s="44"/>
      <c r="E30" s="44"/>
      <c r="F30" s="44"/>
      <c r="G30" s="30"/>
      <c r="H30" s="30"/>
    </row>
    <row r="31" spans="2:8" ht="15.75" thickTop="1" x14ac:dyDescent="0.2">
      <c r="B31" s="40" t="s">
        <v>602</v>
      </c>
      <c r="C31" s="44"/>
      <c r="D31" s="44"/>
      <c r="E31" s="44"/>
      <c r="F31" s="44"/>
      <c r="G31" s="47">
        <f>G32*1.25</f>
        <v>0.36762053856485322</v>
      </c>
      <c r="H31" s="47">
        <f ca="1">H32*1.2</f>
        <v>0.34149829154441802</v>
      </c>
    </row>
    <row r="32" spans="2:8" ht="15" x14ac:dyDescent="0.2">
      <c r="B32" s="40" t="s">
        <v>603</v>
      </c>
      <c r="C32" s="44"/>
      <c r="D32" s="44"/>
      <c r="E32" s="44"/>
      <c r="F32" s="44"/>
      <c r="G32" s="47">
        <f>AVERAGE(C19:F19)</f>
        <v>0.29409643085188258</v>
      </c>
      <c r="H32" s="47">
        <f ca="1">AVERAGE(D19:G19)</f>
        <v>0.28458190962034835</v>
      </c>
    </row>
    <row r="33" spans="2:8" ht="15" x14ac:dyDescent="0.2">
      <c r="B33" s="41" t="s">
        <v>604</v>
      </c>
      <c r="C33" s="44"/>
      <c r="D33" s="44"/>
      <c r="E33" s="44"/>
      <c r="F33" s="44"/>
      <c r="G33" s="47">
        <f>G32*0.75</f>
        <v>0.22057232313891195</v>
      </c>
      <c r="H33" s="47">
        <f ca="1">H32*0.8</f>
        <v>0.22766552769627868</v>
      </c>
    </row>
  </sheetData>
  <mergeCells count="7">
    <mergeCell ref="G8:H11"/>
    <mergeCell ref="C3:F3"/>
    <mergeCell ref="G3:H3"/>
    <mergeCell ref="C16:F16"/>
    <mergeCell ref="G16:H16"/>
    <mergeCell ref="G22:H22"/>
    <mergeCell ref="G6:H6"/>
  </mergeCells>
  <phoneticPr fontId="9" type="noConversion"/>
  <dataValidations count="2">
    <dataValidation type="list" allowBlank="1" showInputMessage="1" showErrorMessage="1" sqref="B3" xr:uid="{C61E117C-4BC5-4533-BCF7-40BD2490F393}">
      <formula1>TickerSymbols_Unique</formula1>
    </dataValidation>
    <dataValidation type="list" allowBlank="1" showInputMessage="1" showErrorMessage="1" sqref="B15" xr:uid="{EA5A3CE0-59CF-4DC7-8748-0E9111C01F82}">
      <formula1>Cases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290E-DD22-468F-8889-3361B6ECE524}">
  <dimension ref="A1:F13"/>
  <sheetViews>
    <sheetView topLeftCell="A3" workbookViewId="0">
      <selection activeCell="C13" sqref="C13"/>
    </sheetView>
  </sheetViews>
  <sheetFormatPr defaultRowHeight="12.75" x14ac:dyDescent="0.2"/>
  <cols>
    <col min="1" max="1" width="19" customWidth="1"/>
    <col min="2" max="2" width="29.5703125" customWidth="1"/>
    <col min="3" max="6" width="16.28515625" customWidth="1"/>
  </cols>
  <sheetData>
    <row r="1" spans="1:6" ht="15" x14ac:dyDescent="0.2">
      <c r="A1" s="34"/>
    </row>
    <row r="2" spans="1:6" ht="56.25" customHeight="1" x14ac:dyDescent="0.2">
      <c r="B2" s="32" t="s">
        <v>594</v>
      </c>
      <c r="C2" s="32"/>
      <c r="D2" s="32"/>
      <c r="E2" s="32"/>
      <c r="F2" s="32"/>
    </row>
    <row r="3" spans="1:6" ht="15.75" thickBot="1" x14ac:dyDescent="0.25">
      <c r="B3" s="28" t="s">
        <v>586</v>
      </c>
    </row>
    <row r="4" spans="1:6" ht="13.5" thickBot="1" x14ac:dyDescent="0.25">
      <c r="B4" s="29" t="s">
        <v>19</v>
      </c>
    </row>
    <row r="5" spans="1:6" x14ac:dyDescent="0.2">
      <c r="C5" s="33" t="s">
        <v>10</v>
      </c>
      <c r="D5" s="33" t="s">
        <v>13</v>
      </c>
      <c r="E5" s="33" t="s">
        <v>14</v>
      </c>
      <c r="F5" s="33" t="s">
        <v>15</v>
      </c>
    </row>
    <row r="6" spans="1:6" ht="14.25" x14ac:dyDescent="0.2">
      <c r="B6" s="31" t="s">
        <v>587</v>
      </c>
      <c r="C6" s="16" cm="1">
        <f t="array" ref="C6">INDEX(Total_Revenue,MATCH(1,($B$4=TickerSymbol_ALL)*(C$5=Years_ALL),0))</f>
        <v>170910000000</v>
      </c>
      <c r="D6" s="16" cm="1">
        <f t="array" ref="D6">INDEX(Total_Revenue,MATCH(1,($B$4=TickerSymbol_ALL)*(D$5=Years_ALL),0))</f>
        <v>182795000000</v>
      </c>
      <c r="E6" s="16" cm="1">
        <f t="array" ref="E6">INDEX(Total_Revenue,MATCH(1,($B$4=TickerSymbol_ALL)*(E$5=Years_ALL),0))</f>
        <v>233715000000</v>
      </c>
      <c r="F6" s="16" cm="1">
        <f t="array" ref="F6">INDEX(Total_Revenue,MATCH(1,($B$4=TickerSymbol_ALL)*(F$5=Years_ALL),0))</f>
        <v>215639000000</v>
      </c>
    </row>
    <row r="7" spans="1:6" ht="14.25" x14ac:dyDescent="0.2">
      <c r="B7" s="31" t="s">
        <v>588</v>
      </c>
      <c r="C7" s="16" cm="1">
        <f t="array" ref="C7">INDEX(Cost_of_Goods_Sold,MATCH(1,($B$4=TickerSymbol_ALL)*(C$5=Years_ALL),0))</f>
        <v>106606000000</v>
      </c>
      <c r="D7" s="16" cm="1">
        <f t="array" ref="D7">INDEX(Cost_of_Goods_Sold,MATCH(1,($B$4=TickerSymbol_ALL)*(D$5=Years_ALL),0))</f>
        <v>112258000000</v>
      </c>
      <c r="E7" s="16" cm="1">
        <f t="array" ref="E7">INDEX(Cost_of_Goods_Sold,MATCH(1,($B$4=TickerSymbol_ALL)*(E$5=Years_ALL),0))</f>
        <v>140089000000</v>
      </c>
      <c r="F7" s="16" cm="1">
        <f t="array" ref="F7">INDEX(Cost_of_Goods_Sold,MATCH(1,($B$4=TickerSymbol_ALL)*(F$5=Years_ALL),0))</f>
        <v>131376000000</v>
      </c>
    </row>
    <row r="8" spans="1:6" ht="14.25" x14ac:dyDescent="0.2">
      <c r="B8" s="31" t="s">
        <v>577</v>
      </c>
      <c r="C8" s="16" cm="1">
        <f t="array" ref="C8">INDEX(Gross_Profit,MATCH(1,($B$4=TickerSymbol_ALL)*(C$5=Years_ALL),0))</f>
        <v>64304000000</v>
      </c>
      <c r="D8" s="16" cm="1">
        <f t="array" ref="D8">INDEX(Gross_Profit,MATCH(1,($B$4=TickerSymbol_ALL)*(D$5=Years_ALL),0))</f>
        <v>70537000000</v>
      </c>
      <c r="E8" s="16" cm="1">
        <f t="array" ref="E8">INDEX(Gross_Profit,MATCH(1,($B$4=TickerSymbol_ALL)*(E$5=Years_ALL),0))</f>
        <v>93626000000</v>
      </c>
      <c r="F8" s="16" cm="1">
        <f t="array" ref="F8">INDEX(Gross_Profit,MATCH(1,($B$4=TickerSymbol_ALL)*(F$5=Years_ALL),0))</f>
        <v>84263000000</v>
      </c>
    </row>
    <row r="9" spans="1:6" ht="14.25" x14ac:dyDescent="0.2">
      <c r="B9" s="31" t="s">
        <v>589</v>
      </c>
      <c r="C9" s="16" cm="1">
        <f t="array" ref="C9">INDEX(Sales_General_and_Admin.,MATCH(1,($B$4=TickerSymbol_ALL)*(C$5=Years_ALL),0))</f>
        <v>10830000000</v>
      </c>
      <c r="D9" s="16" cm="1">
        <f t="array" ref="D9">INDEX(Sales_General_and_Admin.,MATCH(1,($B$4=TickerSymbol_ALL)*(D$5=Years_ALL),0))</f>
        <v>11993000000</v>
      </c>
      <c r="E9" s="16" cm="1">
        <f t="array" ref="E9">INDEX(Sales_General_and_Admin.,MATCH(1,($B$4=TickerSymbol_ALL)*(E$5=Years_ALL),0))</f>
        <v>14329000000</v>
      </c>
      <c r="F9" s="16" cm="1">
        <f t="array" ref="F9">INDEX(Sales_General_and_Admin.,MATCH(1,($B$4=TickerSymbol_ALL)*(F$5=Years_ALL),0))</f>
        <v>14194000000</v>
      </c>
    </row>
    <row r="10" spans="1:6" ht="14.25" x14ac:dyDescent="0.2">
      <c r="B10" s="31" t="s">
        <v>590</v>
      </c>
      <c r="C10" s="16" cm="1">
        <f t="array" ref="C10">INDEX(Other_Operating_Items,MATCH(1,($B$4=TickerSymbol_ALL)*(C$5=Years_ALL),0))</f>
        <v>0</v>
      </c>
      <c r="D10" s="16" cm="1">
        <f t="array" ref="D10">INDEX(Other_Operating_Items,MATCH(1,($B$4=TickerSymbol_ALL)*(D$5=Years_ALL),0))</f>
        <v>0</v>
      </c>
      <c r="E10" s="16" cm="1">
        <f t="array" ref="E10">INDEX(Other_Operating_Items,MATCH(1,($B$4=TickerSymbol_ALL)*(E$5=Years_ALL),0))</f>
        <v>0</v>
      </c>
      <c r="F10" s="16" cm="1">
        <f t="array" ref="F10">INDEX(Other_Operating_Items,MATCH(1,($B$4=TickerSymbol_ALL)*(F$5=Years_ALL),0))</f>
        <v>0</v>
      </c>
    </row>
    <row r="11" spans="1:6" ht="14.25" x14ac:dyDescent="0.2">
      <c r="B11" s="31" t="s">
        <v>591</v>
      </c>
      <c r="C11" s="16" cm="1">
        <f t="array" ref="C11">INDEX(Research_and_Development,MATCH(1,($B$4=TickerSymbol_ALL)*(C$5=Years_ALL),0))</f>
        <v>4475000000</v>
      </c>
      <c r="D11" s="16" cm="1">
        <f t="array" ref="D11">INDEX(Research_and_Development,MATCH(1,($B$4=TickerSymbol_ALL)*(D$5=Years_ALL),0))</f>
        <v>6041000000</v>
      </c>
      <c r="E11" s="16" cm="1">
        <f t="array" ref="E11">INDEX(Research_and_Development,MATCH(1,($B$4=TickerSymbol_ALL)*(E$5=Years_ALL),0))</f>
        <v>8067000000</v>
      </c>
      <c r="F11" s="16" cm="1">
        <f t="array" ref="F11">INDEX(Research_and_Development,MATCH(1,($B$4=TickerSymbol_ALL)*(F$5=Years_ALL),0))</f>
        <v>10045000000</v>
      </c>
    </row>
    <row r="12" spans="1:6" ht="14.25" x14ac:dyDescent="0.2">
      <c r="B12" s="31" t="s">
        <v>592</v>
      </c>
      <c r="C12" s="16" cm="1">
        <f t="array" ref="C12">INDEX(Operating_expenses,MATCH(1,($B$4=TickerSymbol_ALL)*(C$5=Years_ALL),0))</f>
        <v>15305000000</v>
      </c>
      <c r="D12" s="16" cm="1">
        <f t="array" ref="D12">INDEX(Operating_expenses,MATCH(1,($B$4=TickerSymbol_ALL)*(D$5=Years_ALL),0))</f>
        <v>18034000000</v>
      </c>
      <c r="E12" s="16" cm="1">
        <f t="array" ref="E12">INDEX(Operating_expenses,MATCH(1,($B$4=TickerSymbol_ALL)*(E$5=Years_ALL),0))</f>
        <v>22396000000</v>
      </c>
      <c r="F12" s="16" cm="1">
        <f t="array" ref="F12">INDEX(Operating_expenses,MATCH(1,($B$4=TickerSymbol_ALL)*(F$5=Years_ALL),0))</f>
        <v>24239000000</v>
      </c>
    </row>
    <row r="13" spans="1:6" ht="14.25" x14ac:dyDescent="0.2">
      <c r="B13" s="31" t="s">
        <v>593</v>
      </c>
      <c r="C13" s="16" cm="1">
        <f t="array" ref="C13">INDEX(Operating_profit,MATCH(1,($B$4=TickerSymbol_ALL)*(C$5=Years_ALL),0))</f>
        <v>48999000000</v>
      </c>
      <c r="D13" s="16" cm="1">
        <f t="array" ref="D13">INDEX(Operating_profit,MATCH(1,($B$4=TickerSymbol_ALL)*(D$5=Years_ALL),0))</f>
        <v>52503000000</v>
      </c>
      <c r="E13" s="16" cm="1">
        <f t="array" ref="E13">INDEX(Operating_profit,MATCH(1,($B$4=TickerSymbol_ALL)*(E$5=Years_ALL),0))</f>
        <v>71230000000</v>
      </c>
      <c r="F13" s="16" cm="1">
        <f t="array" ref="F13">INDEX(Operating_profit,MATCH(1,($B$4=TickerSymbol_ALL)*(F$5=Years_ALL),0))</f>
        <v>60024000000</v>
      </c>
    </row>
  </sheetData>
  <mergeCells count="1">
    <mergeCell ref="B2:F2"/>
  </mergeCells>
  <dataValidations count="1">
    <dataValidation type="list" allowBlank="1" showInputMessage="1" showErrorMessage="1" sqref="B4" xr:uid="{75DFA4F7-7151-4F25-BBB2-BD7121B194E7}">
      <formula1>TickerSymbols_Unique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BD03-AC05-484F-B8E4-AB5A26A7BE4B}">
  <dimension ref="A1:O6838"/>
  <sheetViews>
    <sheetView topLeftCell="E1" workbookViewId="0">
      <selection activeCell="N2" sqref="N2"/>
    </sheetView>
  </sheetViews>
  <sheetFormatPr defaultRowHeight="12.75" x14ac:dyDescent="0.2"/>
  <cols>
    <col min="1" max="1" width="16.7109375" customWidth="1"/>
    <col min="2" max="2" width="6.42578125" bestFit="1" customWidth="1"/>
    <col min="3" max="3" width="14" bestFit="1" customWidth="1"/>
    <col min="4" max="4" width="15.85546875" bestFit="1" customWidth="1"/>
    <col min="5" max="5" width="18.42578125" bestFit="1" customWidth="1"/>
    <col min="6" max="7" width="26.5703125" bestFit="1" customWidth="1"/>
    <col min="8" max="8" width="21.42578125" bestFit="1" customWidth="1"/>
    <col min="9" max="9" width="20.28515625" bestFit="1" customWidth="1"/>
    <col min="10" max="10" width="39" bestFit="1" customWidth="1"/>
    <col min="11" max="11" width="14.85546875" bestFit="1" customWidth="1"/>
    <col min="15" max="15" width="11.140625" bestFit="1" customWidth="1"/>
  </cols>
  <sheetData>
    <row r="1" spans="1:15" x14ac:dyDescent="0.2">
      <c r="A1" s="9" t="s">
        <v>0</v>
      </c>
      <c r="B1" s="18" t="s">
        <v>1</v>
      </c>
      <c r="C1" s="10" t="s">
        <v>2</v>
      </c>
      <c r="D1" s="11" t="s">
        <v>3</v>
      </c>
      <c r="E1" s="12" t="s">
        <v>4</v>
      </c>
      <c r="F1" s="12" t="s">
        <v>574</v>
      </c>
      <c r="G1" s="12" t="s">
        <v>5</v>
      </c>
      <c r="H1" s="12" t="s">
        <v>6</v>
      </c>
      <c r="I1" s="13" t="s">
        <v>7</v>
      </c>
      <c r="J1" s="13" t="s">
        <v>8</v>
      </c>
      <c r="K1" s="22" t="s">
        <v>577</v>
      </c>
    </row>
    <row r="2" spans="1:15" x14ac:dyDescent="0.2">
      <c r="A2" s="9" t="s">
        <v>303</v>
      </c>
      <c r="B2" s="18" t="s">
        <v>10</v>
      </c>
      <c r="C2" s="15">
        <v>41578</v>
      </c>
      <c r="D2" s="16">
        <v>112298000000</v>
      </c>
      <c r="E2" s="17">
        <v>86380000000</v>
      </c>
      <c r="F2" s="17">
        <v>13267000000</v>
      </c>
      <c r="G2" s="17">
        <v>3135000000</v>
      </c>
      <c r="H2" s="17">
        <v>1373000000</v>
      </c>
      <c r="I2" s="9" t="s">
        <v>20</v>
      </c>
      <c r="J2" s="9" t="s">
        <v>21</v>
      </c>
      <c r="K2" s="3">
        <v>25918000000</v>
      </c>
      <c r="O2" s="27">
        <f>(E2-F2)/E2</f>
        <v>0.84641120629775413</v>
      </c>
    </row>
    <row r="3" spans="1:15" x14ac:dyDescent="0.2">
      <c r="A3" s="9" t="s">
        <v>301</v>
      </c>
      <c r="B3" s="18" t="s">
        <v>10</v>
      </c>
      <c r="C3" s="15">
        <v>41943</v>
      </c>
      <c r="D3" s="16">
        <v>55123000000</v>
      </c>
      <c r="E3" s="17">
        <v>39486000000</v>
      </c>
      <c r="F3" s="17">
        <v>8717000000</v>
      </c>
      <c r="G3" s="17">
        <v>2197000000</v>
      </c>
      <c r="H3" s="17">
        <v>906000000</v>
      </c>
      <c r="I3" s="9" t="s">
        <v>20</v>
      </c>
      <c r="J3" s="9" t="s">
        <v>302</v>
      </c>
      <c r="K3" s="3">
        <v>15637000000</v>
      </c>
      <c r="O3" s="27">
        <f t="shared" ref="O3:O66" si="0">(E3-F3)/E3</f>
        <v>0.77923821101149771</v>
      </c>
    </row>
    <row r="4" spans="1:15" x14ac:dyDescent="0.2">
      <c r="A4" s="9" t="s">
        <v>454</v>
      </c>
      <c r="B4" s="18" t="s">
        <v>10</v>
      </c>
      <c r="C4" s="15">
        <v>41546</v>
      </c>
      <c r="D4" s="16">
        <v>24866000000</v>
      </c>
      <c r="E4" s="17">
        <v>9820000000</v>
      </c>
      <c r="F4" s="17">
        <v>2849000000</v>
      </c>
      <c r="G4" s="17">
        <v>4967000000</v>
      </c>
      <c r="H4" s="17">
        <v>0</v>
      </c>
      <c r="I4" s="9" t="s">
        <v>20</v>
      </c>
      <c r="J4" s="9" t="s">
        <v>32</v>
      </c>
      <c r="K4" s="3">
        <v>15046000000</v>
      </c>
      <c r="O4" s="27">
        <f t="shared" si="0"/>
        <v>0.70987780040733195</v>
      </c>
    </row>
    <row r="5" spans="1:15" x14ac:dyDescent="0.2">
      <c r="A5" s="9" t="s">
        <v>533</v>
      </c>
      <c r="B5" s="18" t="s">
        <v>10</v>
      </c>
      <c r="C5" s="15">
        <v>41547</v>
      </c>
      <c r="D5" s="16">
        <v>11778000000</v>
      </c>
      <c r="E5" s="17">
        <v>1932000000</v>
      </c>
      <c r="F5" s="17">
        <v>2207000000</v>
      </c>
      <c r="G5" s="17">
        <v>0</v>
      </c>
      <c r="H5" s="17">
        <v>397000000</v>
      </c>
      <c r="I5" s="9" t="s">
        <v>20</v>
      </c>
      <c r="J5" s="9" t="s">
        <v>55</v>
      </c>
      <c r="K5" s="3">
        <v>9846000000</v>
      </c>
      <c r="O5" s="27">
        <f t="shared" si="0"/>
        <v>-0.14233954451345757</v>
      </c>
    </row>
    <row r="6" spans="1:15" x14ac:dyDescent="0.2">
      <c r="A6" s="9" t="s">
        <v>367</v>
      </c>
      <c r="B6" s="18" t="s">
        <v>10</v>
      </c>
      <c r="C6" s="15">
        <v>41639</v>
      </c>
      <c r="D6" s="16">
        <v>8312000000</v>
      </c>
      <c r="E6" s="17">
        <v>0</v>
      </c>
      <c r="F6" s="17">
        <v>3456000000</v>
      </c>
      <c r="G6" s="17">
        <v>0</v>
      </c>
      <c r="H6" s="17">
        <v>258000000</v>
      </c>
      <c r="I6" s="9" t="s">
        <v>20</v>
      </c>
      <c r="J6" s="9" t="s">
        <v>55</v>
      </c>
      <c r="K6" s="3">
        <v>8312000000</v>
      </c>
      <c r="O6" s="27" t="e">
        <f t="shared" si="0"/>
        <v>#DIV/0!</v>
      </c>
    </row>
    <row r="7" spans="1:15" x14ac:dyDescent="0.2">
      <c r="A7" s="9" t="s">
        <v>567</v>
      </c>
      <c r="B7" s="18" t="s">
        <v>10</v>
      </c>
      <c r="C7" s="15">
        <v>41274</v>
      </c>
      <c r="D7" s="16">
        <v>20421000000</v>
      </c>
      <c r="E7" s="17">
        <v>13634000000</v>
      </c>
      <c r="F7" s="17">
        <v>4398000000</v>
      </c>
      <c r="G7" s="17">
        <v>655000000</v>
      </c>
      <c r="H7" s="17">
        <v>301000000</v>
      </c>
      <c r="I7" s="9" t="s">
        <v>20</v>
      </c>
      <c r="J7" s="9" t="s">
        <v>174</v>
      </c>
      <c r="K7" s="3">
        <v>6787000000</v>
      </c>
      <c r="O7" s="27">
        <f t="shared" si="0"/>
        <v>0.67742408684171929</v>
      </c>
    </row>
    <row r="8" spans="1:15" x14ac:dyDescent="0.2">
      <c r="A8" s="9" t="s">
        <v>218</v>
      </c>
      <c r="B8" s="18" t="s">
        <v>10</v>
      </c>
      <c r="C8" s="15">
        <v>41639</v>
      </c>
      <c r="D8" s="16">
        <v>8257000000</v>
      </c>
      <c r="E8" s="17">
        <v>1492000000</v>
      </c>
      <c r="F8" s="17">
        <v>3260000000</v>
      </c>
      <c r="G8" s="17">
        <v>915000000</v>
      </c>
      <c r="H8" s="17">
        <v>136000000</v>
      </c>
      <c r="I8" s="9" t="s">
        <v>20</v>
      </c>
      <c r="J8" s="9" t="s">
        <v>55</v>
      </c>
      <c r="K8" s="3">
        <v>6765000000</v>
      </c>
      <c r="O8" s="27">
        <f t="shared" si="0"/>
        <v>-1.1849865951742626</v>
      </c>
    </row>
    <row r="9" spans="1:15" x14ac:dyDescent="0.2">
      <c r="A9" s="9" t="s">
        <v>519</v>
      </c>
      <c r="B9" s="18" t="s">
        <v>10</v>
      </c>
      <c r="C9" s="15">
        <v>41274</v>
      </c>
      <c r="D9" s="16">
        <v>12825000000</v>
      </c>
      <c r="E9" s="17">
        <v>6457000000</v>
      </c>
      <c r="F9" s="17">
        <v>1804000000</v>
      </c>
      <c r="G9" s="17">
        <v>1877000000</v>
      </c>
      <c r="H9" s="17">
        <v>0</v>
      </c>
      <c r="I9" s="9" t="s">
        <v>20</v>
      </c>
      <c r="J9" s="9" t="s">
        <v>32</v>
      </c>
      <c r="K9" s="3">
        <v>6368000000</v>
      </c>
      <c r="O9" s="27">
        <f t="shared" si="0"/>
        <v>0.72061328790459966</v>
      </c>
    </row>
    <row r="10" spans="1:15" x14ac:dyDescent="0.2">
      <c r="A10" s="9" t="s">
        <v>245</v>
      </c>
      <c r="B10" s="18" t="s">
        <v>10</v>
      </c>
      <c r="C10" s="15">
        <v>41639</v>
      </c>
      <c r="D10" s="16">
        <v>7872000000</v>
      </c>
      <c r="E10" s="17">
        <v>1875000000</v>
      </c>
      <c r="F10" s="17">
        <v>1778000000</v>
      </c>
      <c r="G10" s="17">
        <v>1415000000</v>
      </c>
      <c r="H10" s="17">
        <v>0</v>
      </c>
      <c r="I10" s="9" t="s">
        <v>20</v>
      </c>
      <c r="J10" s="9" t="s">
        <v>55</v>
      </c>
      <c r="K10" s="3">
        <v>5997000000</v>
      </c>
      <c r="O10" s="27">
        <f t="shared" si="0"/>
        <v>5.1733333333333333E-2</v>
      </c>
    </row>
    <row r="11" spans="1:15" x14ac:dyDescent="0.2">
      <c r="A11" s="9" t="s">
        <v>495</v>
      </c>
      <c r="B11" s="18" t="s">
        <v>10</v>
      </c>
      <c r="C11" s="15">
        <v>41362</v>
      </c>
      <c r="D11" s="16">
        <v>6906000000</v>
      </c>
      <c r="E11" s="17">
        <v>1175000000</v>
      </c>
      <c r="F11" s="17">
        <v>3236000000</v>
      </c>
      <c r="G11" s="17">
        <v>1026000000</v>
      </c>
      <c r="H11" s="17">
        <v>286000000</v>
      </c>
      <c r="I11" s="9" t="s">
        <v>20</v>
      </c>
      <c r="J11" s="9" t="s">
        <v>30</v>
      </c>
      <c r="K11" s="3">
        <v>5731000000</v>
      </c>
      <c r="O11" s="27">
        <f t="shared" si="0"/>
        <v>-1.7540425531914894</v>
      </c>
    </row>
    <row r="12" spans="1:15" x14ac:dyDescent="0.2">
      <c r="A12" s="9" t="s">
        <v>546</v>
      </c>
      <c r="B12" s="18" t="s">
        <v>10</v>
      </c>
      <c r="C12" s="15">
        <v>41453</v>
      </c>
      <c r="D12" s="16">
        <v>15351000000</v>
      </c>
      <c r="E12" s="17">
        <v>10988000000</v>
      </c>
      <c r="F12" s="17">
        <v>1525000000</v>
      </c>
      <c r="G12" s="17">
        <v>1572000000</v>
      </c>
      <c r="H12" s="17">
        <v>0</v>
      </c>
      <c r="I12" s="9" t="s">
        <v>20</v>
      </c>
      <c r="J12" s="9" t="s">
        <v>487</v>
      </c>
      <c r="K12" s="3">
        <v>4363000000</v>
      </c>
      <c r="O12" s="27">
        <f t="shared" si="0"/>
        <v>0.86121223152530035</v>
      </c>
    </row>
    <row r="13" spans="1:15" x14ac:dyDescent="0.2">
      <c r="A13" s="9" t="s">
        <v>486</v>
      </c>
      <c r="B13" s="18" t="s">
        <v>10</v>
      </c>
      <c r="C13" s="15">
        <v>41453</v>
      </c>
      <c r="D13" s="16">
        <v>14351000000</v>
      </c>
      <c r="E13" s="17">
        <v>10411000000</v>
      </c>
      <c r="F13" s="17">
        <v>635000000</v>
      </c>
      <c r="G13" s="17">
        <v>1133000000</v>
      </c>
      <c r="H13" s="17">
        <v>79000000</v>
      </c>
      <c r="I13" s="9" t="s">
        <v>20</v>
      </c>
      <c r="J13" s="9" t="s">
        <v>487</v>
      </c>
      <c r="K13" s="3">
        <v>3940000000</v>
      </c>
      <c r="O13" s="27">
        <f t="shared" si="0"/>
        <v>0.93900681970992217</v>
      </c>
    </row>
    <row r="14" spans="1:15" x14ac:dyDescent="0.2">
      <c r="A14" s="9" t="s">
        <v>415</v>
      </c>
      <c r="B14" s="18" t="s">
        <v>10</v>
      </c>
      <c r="C14" s="15">
        <v>41390</v>
      </c>
      <c r="D14" s="16">
        <v>6332400000</v>
      </c>
      <c r="E14" s="17">
        <v>2571300000</v>
      </c>
      <c r="F14" s="17">
        <v>2247400000</v>
      </c>
      <c r="G14" s="17">
        <v>904200000</v>
      </c>
      <c r="H14" s="17">
        <v>0</v>
      </c>
      <c r="I14" s="9" t="s">
        <v>20</v>
      </c>
      <c r="J14" s="9" t="s">
        <v>55</v>
      </c>
      <c r="K14" s="3">
        <v>3761100000</v>
      </c>
      <c r="O14" s="27">
        <f t="shared" si="0"/>
        <v>0.12596740948158519</v>
      </c>
    </row>
    <row r="15" spans="1:15" x14ac:dyDescent="0.2">
      <c r="A15" s="9" t="s">
        <v>503</v>
      </c>
      <c r="B15" s="18" t="s">
        <v>10</v>
      </c>
      <c r="C15" s="15">
        <v>41544</v>
      </c>
      <c r="D15" s="16">
        <v>11390000000</v>
      </c>
      <c r="E15" s="17">
        <v>7739000000</v>
      </c>
      <c r="F15" s="17">
        <v>1440000000</v>
      </c>
      <c r="G15" s="17">
        <v>590000000</v>
      </c>
      <c r="H15" s="17">
        <v>0</v>
      </c>
      <c r="I15" s="9" t="s">
        <v>20</v>
      </c>
      <c r="J15" s="9" t="s">
        <v>504</v>
      </c>
      <c r="K15" s="3">
        <v>3651000000</v>
      </c>
      <c r="O15" s="27">
        <f t="shared" si="0"/>
        <v>0.81392944824912783</v>
      </c>
    </row>
    <row r="16" spans="1:15" x14ac:dyDescent="0.2">
      <c r="A16" s="9" t="s">
        <v>92</v>
      </c>
      <c r="B16" s="18" t="s">
        <v>10</v>
      </c>
      <c r="C16" s="15">
        <v>42309</v>
      </c>
      <c r="D16" s="16">
        <v>6824000000</v>
      </c>
      <c r="E16" s="17">
        <v>3271000000</v>
      </c>
      <c r="F16" s="17">
        <v>486000000</v>
      </c>
      <c r="G16" s="17">
        <v>1049000000</v>
      </c>
      <c r="H16" s="17">
        <v>249000000</v>
      </c>
      <c r="I16" s="9" t="s">
        <v>20</v>
      </c>
      <c r="J16" s="9" t="s">
        <v>32</v>
      </c>
      <c r="K16" s="3">
        <v>3553000000</v>
      </c>
      <c r="O16" s="27">
        <f t="shared" si="0"/>
        <v>0.85142158361357378</v>
      </c>
    </row>
    <row r="17" spans="1:15" x14ac:dyDescent="0.2">
      <c r="A17" s="9" t="s">
        <v>29</v>
      </c>
      <c r="B17" s="18" t="s">
        <v>10</v>
      </c>
      <c r="C17" s="15">
        <v>41607</v>
      </c>
      <c r="D17" s="16">
        <v>4055240000</v>
      </c>
      <c r="E17" s="17">
        <v>586557000</v>
      </c>
      <c r="F17" s="17">
        <v>2140578000</v>
      </c>
      <c r="G17" s="17">
        <v>826631000</v>
      </c>
      <c r="H17" s="17">
        <v>52254000</v>
      </c>
      <c r="I17" s="9" t="s">
        <v>20</v>
      </c>
      <c r="J17" s="9" t="s">
        <v>30</v>
      </c>
      <c r="K17" s="3">
        <v>3468683000</v>
      </c>
      <c r="O17" s="27">
        <f t="shared" si="0"/>
        <v>-2.6493946879842878</v>
      </c>
    </row>
    <row r="18" spans="1:15" x14ac:dyDescent="0.2">
      <c r="A18" s="9" t="s">
        <v>318</v>
      </c>
      <c r="B18" s="18" t="s">
        <v>10</v>
      </c>
      <c r="C18" s="15">
        <v>41486</v>
      </c>
      <c r="D18" s="16">
        <v>3946000000</v>
      </c>
      <c r="E18" s="17">
        <v>527000000</v>
      </c>
      <c r="F18" s="17">
        <v>1534000000</v>
      </c>
      <c r="G18" s="17">
        <v>647000000</v>
      </c>
      <c r="H18" s="17">
        <v>30000000</v>
      </c>
      <c r="I18" s="9" t="s">
        <v>20</v>
      </c>
      <c r="J18" s="9" t="s">
        <v>55</v>
      </c>
      <c r="K18" s="3">
        <v>3419000000</v>
      </c>
      <c r="O18" s="27">
        <f t="shared" si="0"/>
        <v>-1.9108159392789374</v>
      </c>
    </row>
    <row r="19" spans="1:15" x14ac:dyDescent="0.2">
      <c r="A19" s="9" t="s">
        <v>569</v>
      </c>
      <c r="B19" s="18" t="s">
        <v>10</v>
      </c>
      <c r="C19" s="15">
        <v>41274</v>
      </c>
      <c r="D19" s="16">
        <v>4986566000</v>
      </c>
      <c r="E19" s="17">
        <v>1620566000</v>
      </c>
      <c r="F19" s="17">
        <v>1641819000</v>
      </c>
      <c r="G19" s="17">
        <v>885824000</v>
      </c>
      <c r="H19" s="17">
        <v>35819000</v>
      </c>
      <c r="I19" s="9" t="s">
        <v>20</v>
      </c>
      <c r="J19" s="9" t="s">
        <v>55</v>
      </c>
      <c r="K19" s="3">
        <v>3366000000</v>
      </c>
      <c r="O19" s="27">
        <f t="shared" si="0"/>
        <v>-1.3114553804041303E-2</v>
      </c>
    </row>
    <row r="20" spans="1:15" x14ac:dyDescent="0.2">
      <c r="A20" s="9" t="s">
        <v>270</v>
      </c>
      <c r="B20" s="18" t="s">
        <v>10</v>
      </c>
      <c r="C20" s="15">
        <v>41639</v>
      </c>
      <c r="D20" s="16">
        <v>7819000000</v>
      </c>
      <c r="E20" s="17">
        <v>4495000000</v>
      </c>
      <c r="F20" s="17">
        <v>1126000000</v>
      </c>
      <c r="G20" s="17">
        <v>710000000</v>
      </c>
      <c r="H20" s="17">
        <v>31000000</v>
      </c>
      <c r="I20" s="9" t="s">
        <v>20</v>
      </c>
      <c r="J20" s="9" t="s">
        <v>87</v>
      </c>
      <c r="K20" s="3">
        <v>3324000000</v>
      </c>
      <c r="O20" s="27">
        <f t="shared" si="0"/>
        <v>0.74949944382647382</v>
      </c>
    </row>
    <row r="21" spans="1:15" x14ac:dyDescent="0.2">
      <c r="A21" s="9" t="s">
        <v>90</v>
      </c>
      <c r="B21" s="18" t="s">
        <v>10</v>
      </c>
      <c r="C21" s="15">
        <v>41274</v>
      </c>
      <c r="D21" s="16">
        <v>4856000000</v>
      </c>
      <c r="E21" s="17">
        <v>1662000000</v>
      </c>
      <c r="F21" s="17">
        <v>1139000000</v>
      </c>
      <c r="G21" s="17">
        <v>604000000</v>
      </c>
      <c r="H21" s="17">
        <v>0</v>
      </c>
      <c r="I21" s="9" t="s">
        <v>20</v>
      </c>
      <c r="J21" s="9" t="s">
        <v>91</v>
      </c>
      <c r="K21" s="3">
        <v>3194000000</v>
      </c>
      <c r="O21" s="27">
        <f t="shared" si="0"/>
        <v>0.31468110709987968</v>
      </c>
    </row>
    <row r="22" spans="1:15" x14ac:dyDescent="0.2">
      <c r="A22" s="9" t="s">
        <v>182</v>
      </c>
      <c r="B22" s="18" t="s">
        <v>10</v>
      </c>
      <c r="C22" s="15">
        <v>41274</v>
      </c>
      <c r="D22" s="16">
        <v>7346472000</v>
      </c>
      <c r="E22" s="17">
        <v>4278241000</v>
      </c>
      <c r="F22" s="17">
        <v>1557646000</v>
      </c>
      <c r="G22" s="17">
        <v>0</v>
      </c>
      <c r="H22" s="17">
        <v>149089000</v>
      </c>
      <c r="I22" s="9" t="s">
        <v>20</v>
      </c>
      <c r="J22" s="9" t="s">
        <v>174</v>
      </c>
      <c r="K22" s="3">
        <v>3068231000</v>
      </c>
      <c r="O22" s="27">
        <f t="shared" si="0"/>
        <v>0.63591438630970065</v>
      </c>
    </row>
    <row r="23" spans="1:15" x14ac:dyDescent="0.2">
      <c r="A23" s="9" t="s">
        <v>65</v>
      </c>
      <c r="B23" s="18" t="s">
        <v>10</v>
      </c>
      <c r="C23" s="15">
        <v>41574</v>
      </c>
      <c r="D23" s="16">
        <v>7509000000</v>
      </c>
      <c r="E23" s="17">
        <v>4518000000</v>
      </c>
      <c r="F23" s="17">
        <v>898000000</v>
      </c>
      <c r="G23" s="17">
        <v>1320000000</v>
      </c>
      <c r="H23" s="17">
        <v>0</v>
      </c>
      <c r="I23" s="9" t="s">
        <v>20</v>
      </c>
      <c r="J23" s="9" t="s">
        <v>66</v>
      </c>
      <c r="K23" s="3">
        <v>2991000000</v>
      </c>
      <c r="O23" s="27">
        <f t="shared" si="0"/>
        <v>0.80123948649845067</v>
      </c>
    </row>
    <row r="24" spans="1:15" x14ac:dyDescent="0.2">
      <c r="A24" s="9" t="s">
        <v>329</v>
      </c>
      <c r="B24" s="18" t="s">
        <v>10</v>
      </c>
      <c r="C24" s="15">
        <v>41274</v>
      </c>
      <c r="D24" s="16">
        <v>4365400000</v>
      </c>
      <c r="E24" s="17">
        <v>1656600000</v>
      </c>
      <c r="F24" s="17">
        <v>1252300000</v>
      </c>
      <c r="G24" s="17">
        <v>1101600000</v>
      </c>
      <c r="H24" s="17">
        <v>0</v>
      </c>
      <c r="I24" s="9" t="s">
        <v>20</v>
      </c>
      <c r="J24" s="9" t="s">
        <v>172</v>
      </c>
      <c r="K24" s="3">
        <v>2708800000</v>
      </c>
      <c r="O24" s="27">
        <f t="shared" si="0"/>
        <v>0.24405408668356876</v>
      </c>
    </row>
    <row r="25" spans="1:15" x14ac:dyDescent="0.2">
      <c r="A25" s="9" t="s">
        <v>556</v>
      </c>
      <c r="B25" s="18" t="s">
        <v>10</v>
      </c>
      <c r="C25" s="15">
        <v>41274</v>
      </c>
      <c r="D25" s="16">
        <v>5664800000</v>
      </c>
      <c r="E25" s="17">
        <v>3194200000</v>
      </c>
      <c r="F25" s="17">
        <v>1140600000</v>
      </c>
      <c r="G25" s="17">
        <v>0</v>
      </c>
      <c r="H25" s="17">
        <v>0</v>
      </c>
      <c r="I25" s="9" t="s">
        <v>20</v>
      </c>
      <c r="J25" s="9" t="s">
        <v>55</v>
      </c>
      <c r="K25" s="3">
        <v>2470600000</v>
      </c>
      <c r="O25" s="27">
        <f t="shared" si="0"/>
        <v>0.64291528395216324</v>
      </c>
    </row>
    <row r="26" spans="1:15" x14ac:dyDescent="0.2">
      <c r="A26" s="9" t="s">
        <v>183</v>
      </c>
      <c r="B26" s="18" t="s">
        <v>10</v>
      </c>
      <c r="C26" s="15">
        <v>41639</v>
      </c>
      <c r="D26" s="16">
        <v>2918434000</v>
      </c>
      <c r="E26" s="17">
        <v>502795000</v>
      </c>
      <c r="F26" s="17">
        <v>1476916000</v>
      </c>
      <c r="G26" s="17">
        <v>516338000</v>
      </c>
      <c r="H26" s="17">
        <v>41668000</v>
      </c>
      <c r="I26" s="9" t="s">
        <v>20</v>
      </c>
      <c r="J26" s="9" t="s">
        <v>55</v>
      </c>
      <c r="K26" s="3">
        <v>2415639000</v>
      </c>
      <c r="O26" s="27">
        <f t="shared" si="0"/>
        <v>-1.9374118676597818</v>
      </c>
    </row>
    <row r="27" spans="1:15" x14ac:dyDescent="0.2">
      <c r="A27" s="9" t="s">
        <v>217</v>
      </c>
      <c r="B27" s="18" t="s">
        <v>10</v>
      </c>
      <c r="C27" s="15">
        <v>41364</v>
      </c>
      <c r="D27" s="16">
        <v>3797000000</v>
      </c>
      <c r="E27" s="17">
        <v>1388000000</v>
      </c>
      <c r="F27" s="17">
        <v>1078000000</v>
      </c>
      <c r="G27" s="17">
        <v>1153000000</v>
      </c>
      <c r="H27" s="17">
        <v>30000000</v>
      </c>
      <c r="I27" s="9" t="s">
        <v>20</v>
      </c>
      <c r="J27" s="9" t="s">
        <v>91</v>
      </c>
      <c r="K27" s="3">
        <v>2409000000</v>
      </c>
      <c r="O27" s="27">
        <f t="shared" si="0"/>
        <v>0.22334293948126802</v>
      </c>
    </row>
    <row r="28" spans="1:15" x14ac:dyDescent="0.2">
      <c r="A28" s="9" t="s">
        <v>170</v>
      </c>
      <c r="B28" s="18" t="s">
        <v>10</v>
      </c>
      <c r="C28" s="15">
        <v>41305</v>
      </c>
      <c r="D28" s="16">
        <v>3050195000</v>
      </c>
      <c r="E28" s="17">
        <v>683579000</v>
      </c>
      <c r="F28" s="17">
        <v>2047847000</v>
      </c>
      <c r="G28" s="17">
        <v>429479000</v>
      </c>
      <c r="H28" s="17">
        <v>0</v>
      </c>
      <c r="I28" s="9" t="s">
        <v>20</v>
      </c>
      <c r="J28" s="9" t="s">
        <v>55</v>
      </c>
      <c r="K28" s="3">
        <v>2366616000</v>
      </c>
      <c r="O28" s="27">
        <f t="shared" si="0"/>
        <v>-1.9957722516344125</v>
      </c>
    </row>
    <row r="29" spans="1:15" x14ac:dyDescent="0.2">
      <c r="A29" s="9" t="s">
        <v>418</v>
      </c>
      <c r="B29" s="18" t="s">
        <v>10</v>
      </c>
      <c r="C29" s="15">
        <v>41301</v>
      </c>
      <c r="D29" s="16">
        <v>4280159000</v>
      </c>
      <c r="E29" s="17">
        <v>2053816000</v>
      </c>
      <c r="F29" s="17">
        <v>430822000</v>
      </c>
      <c r="G29" s="17">
        <v>1147282000</v>
      </c>
      <c r="H29" s="17">
        <v>0</v>
      </c>
      <c r="I29" s="9" t="s">
        <v>20</v>
      </c>
      <c r="J29" s="9" t="s">
        <v>32</v>
      </c>
      <c r="K29" s="3">
        <v>2226343000</v>
      </c>
      <c r="O29" s="27">
        <f t="shared" si="0"/>
        <v>0.79023339968137363</v>
      </c>
    </row>
    <row r="30" spans="1:15" x14ac:dyDescent="0.2">
      <c r="A30" s="9" t="s">
        <v>38</v>
      </c>
      <c r="B30" s="18" t="s">
        <v>10</v>
      </c>
      <c r="C30" s="15">
        <v>41305</v>
      </c>
      <c r="D30" s="16">
        <v>2312200000</v>
      </c>
      <c r="E30" s="17">
        <v>238500000</v>
      </c>
      <c r="F30" s="17">
        <v>1081800000</v>
      </c>
      <c r="G30" s="17">
        <v>600000000</v>
      </c>
      <c r="H30" s="17">
        <v>42100000</v>
      </c>
      <c r="I30" s="9" t="s">
        <v>20</v>
      </c>
      <c r="J30" s="9" t="s">
        <v>30</v>
      </c>
      <c r="K30" s="3">
        <v>2073700000</v>
      </c>
      <c r="O30" s="27">
        <f t="shared" si="0"/>
        <v>-3.5358490566037735</v>
      </c>
    </row>
    <row r="31" spans="1:15" x14ac:dyDescent="0.2">
      <c r="A31" s="9" t="s">
        <v>253</v>
      </c>
      <c r="B31" s="18" t="s">
        <v>10</v>
      </c>
      <c r="C31" s="15">
        <v>41274</v>
      </c>
      <c r="D31" s="16">
        <v>4436000000</v>
      </c>
      <c r="E31" s="17">
        <v>2564000000</v>
      </c>
      <c r="F31" s="17">
        <v>824000000</v>
      </c>
      <c r="G31" s="17">
        <v>0</v>
      </c>
      <c r="H31" s="17">
        <v>0</v>
      </c>
      <c r="I31" s="9" t="s">
        <v>20</v>
      </c>
      <c r="J31" s="9" t="s">
        <v>55</v>
      </c>
      <c r="K31" s="3">
        <v>1872000000</v>
      </c>
      <c r="O31" s="27">
        <f t="shared" si="0"/>
        <v>0.67862714508580346</v>
      </c>
    </row>
    <row r="32" spans="1:15" x14ac:dyDescent="0.2">
      <c r="A32" s="9" t="s">
        <v>401</v>
      </c>
      <c r="B32" s="18" t="s">
        <v>10</v>
      </c>
      <c r="C32" s="15">
        <v>41515</v>
      </c>
      <c r="D32" s="16">
        <v>9073000000</v>
      </c>
      <c r="E32" s="17">
        <v>7226000000</v>
      </c>
      <c r="F32" s="17">
        <v>554000000</v>
      </c>
      <c r="G32" s="17">
        <v>931000000</v>
      </c>
      <c r="H32" s="17">
        <v>0</v>
      </c>
      <c r="I32" s="9" t="s">
        <v>20</v>
      </c>
      <c r="J32" s="9" t="s">
        <v>32</v>
      </c>
      <c r="K32" s="3">
        <v>1847000000</v>
      </c>
      <c r="O32" s="27">
        <f t="shared" si="0"/>
        <v>0.92333241073899808</v>
      </c>
    </row>
    <row r="33" spans="1:15" x14ac:dyDescent="0.2">
      <c r="A33" s="9" t="s">
        <v>252</v>
      </c>
      <c r="B33" s="18" t="s">
        <v>10</v>
      </c>
      <c r="C33" s="15">
        <v>41274</v>
      </c>
      <c r="D33" s="16">
        <v>5795800000</v>
      </c>
      <c r="E33" s="17">
        <v>3956200000</v>
      </c>
      <c r="F33" s="17">
        <v>763300000</v>
      </c>
      <c r="G33" s="17">
        <v>0</v>
      </c>
      <c r="H33" s="17">
        <v>0</v>
      </c>
      <c r="I33" s="9" t="s">
        <v>20</v>
      </c>
      <c r="J33" s="9" t="s">
        <v>55</v>
      </c>
      <c r="K33" s="3">
        <v>1839600000</v>
      </c>
      <c r="O33" s="27">
        <f t="shared" si="0"/>
        <v>0.80706233254132753</v>
      </c>
    </row>
    <row r="34" spans="1:15" x14ac:dyDescent="0.2">
      <c r="A34" s="9" t="s">
        <v>306</v>
      </c>
      <c r="B34" s="18" t="s">
        <v>10</v>
      </c>
      <c r="C34" s="15">
        <v>41453</v>
      </c>
      <c r="D34" s="16">
        <v>5112000000</v>
      </c>
      <c r="E34" s="17">
        <v>3385000000</v>
      </c>
      <c r="F34" s="17">
        <v>914000000</v>
      </c>
      <c r="G34" s="17">
        <v>0</v>
      </c>
      <c r="H34" s="17">
        <v>0</v>
      </c>
      <c r="I34" s="9" t="s">
        <v>20</v>
      </c>
      <c r="J34" s="9" t="s">
        <v>307</v>
      </c>
      <c r="K34" s="3">
        <v>1727000000</v>
      </c>
      <c r="O34" s="27">
        <f t="shared" si="0"/>
        <v>0.7299852289512555</v>
      </c>
    </row>
    <row r="35" spans="1:15" x14ac:dyDescent="0.2">
      <c r="A35" s="9" t="s">
        <v>31</v>
      </c>
      <c r="B35" s="18" t="s">
        <v>10</v>
      </c>
      <c r="C35" s="15">
        <v>41580</v>
      </c>
      <c r="D35" s="16">
        <v>2633689000</v>
      </c>
      <c r="E35" s="17">
        <v>941278000</v>
      </c>
      <c r="F35" s="17">
        <v>396233000</v>
      </c>
      <c r="G35" s="17">
        <v>513035000</v>
      </c>
      <c r="H35" s="17">
        <v>220000</v>
      </c>
      <c r="I35" s="9" t="s">
        <v>20</v>
      </c>
      <c r="J35" s="9" t="s">
        <v>32</v>
      </c>
      <c r="K35" s="3">
        <v>1692411000</v>
      </c>
      <c r="O35" s="27">
        <f t="shared" si="0"/>
        <v>0.57904784771342788</v>
      </c>
    </row>
    <row r="36" spans="1:15" x14ac:dyDescent="0.2">
      <c r="A36" s="9" t="s">
        <v>336</v>
      </c>
      <c r="B36" s="18" t="s">
        <v>10</v>
      </c>
      <c r="C36" s="15">
        <v>41455</v>
      </c>
      <c r="D36" s="16">
        <v>2842781000</v>
      </c>
      <c r="E36" s="17">
        <v>1237452000</v>
      </c>
      <c r="F36" s="17">
        <v>387812000</v>
      </c>
      <c r="G36" s="17">
        <v>487832000</v>
      </c>
      <c r="H36" s="17">
        <v>0</v>
      </c>
      <c r="I36" s="9" t="s">
        <v>20</v>
      </c>
      <c r="J36" s="9" t="s">
        <v>66</v>
      </c>
      <c r="K36" s="3">
        <v>1605329000</v>
      </c>
      <c r="O36" s="27">
        <f t="shared" si="0"/>
        <v>0.68660440970639669</v>
      </c>
    </row>
    <row r="37" spans="1:15" x14ac:dyDescent="0.2">
      <c r="A37" s="9" t="s">
        <v>273</v>
      </c>
      <c r="B37" s="18" t="s">
        <v>10</v>
      </c>
      <c r="C37" s="15">
        <v>41425</v>
      </c>
      <c r="D37" s="16">
        <v>2375923000</v>
      </c>
      <c r="E37" s="17">
        <v>862075000</v>
      </c>
      <c r="F37" s="17">
        <v>1156635000</v>
      </c>
      <c r="G37" s="17">
        <v>0</v>
      </c>
      <c r="H37" s="17">
        <v>0</v>
      </c>
      <c r="I37" s="9" t="s">
        <v>20</v>
      </c>
      <c r="J37" s="9" t="s">
        <v>37</v>
      </c>
      <c r="K37" s="3">
        <v>1513848000</v>
      </c>
      <c r="O37" s="27">
        <f t="shared" si="0"/>
        <v>-0.34168720818954268</v>
      </c>
    </row>
    <row r="38" spans="1:15" x14ac:dyDescent="0.2">
      <c r="A38" s="9" t="s">
        <v>501</v>
      </c>
      <c r="B38" s="18" t="s">
        <v>10</v>
      </c>
      <c r="C38" s="15">
        <v>41274</v>
      </c>
      <c r="D38" s="16">
        <v>2665000000</v>
      </c>
      <c r="E38" s="17">
        <v>1174000000</v>
      </c>
      <c r="F38" s="17">
        <v>728000000</v>
      </c>
      <c r="G38" s="17">
        <v>183000000</v>
      </c>
      <c r="H38" s="17">
        <v>0</v>
      </c>
      <c r="I38" s="9" t="s">
        <v>20</v>
      </c>
      <c r="J38" s="9" t="s">
        <v>30</v>
      </c>
      <c r="K38" s="3">
        <v>1491000000</v>
      </c>
      <c r="O38" s="27">
        <f t="shared" si="0"/>
        <v>0.37989778534923341</v>
      </c>
    </row>
    <row r="39" spans="1:15" x14ac:dyDescent="0.2">
      <c r="A39" s="9" t="s">
        <v>564</v>
      </c>
      <c r="B39" s="18" t="s">
        <v>10</v>
      </c>
      <c r="C39" s="15">
        <v>41363</v>
      </c>
      <c r="D39" s="16">
        <v>2168652000</v>
      </c>
      <c r="E39" s="17">
        <v>737206000</v>
      </c>
      <c r="F39" s="17">
        <v>365684000</v>
      </c>
      <c r="G39" s="17">
        <v>475522000</v>
      </c>
      <c r="H39" s="17">
        <v>9508000</v>
      </c>
      <c r="I39" s="9" t="s">
        <v>20</v>
      </c>
      <c r="J39" s="9" t="s">
        <v>32</v>
      </c>
      <c r="K39" s="3">
        <v>1431446000</v>
      </c>
      <c r="O39" s="27">
        <f t="shared" si="0"/>
        <v>0.50395954455064118</v>
      </c>
    </row>
    <row r="40" spans="1:15" x14ac:dyDescent="0.2">
      <c r="A40" s="9" t="s">
        <v>359</v>
      </c>
      <c r="B40" s="18" t="s">
        <v>10</v>
      </c>
      <c r="C40" s="15">
        <v>41455</v>
      </c>
      <c r="D40" s="16">
        <v>3598916000</v>
      </c>
      <c r="E40" s="17">
        <v>2195857000</v>
      </c>
      <c r="F40" s="17">
        <v>601300000</v>
      </c>
      <c r="G40" s="17">
        <v>683688000</v>
      </c>
      <c r="H40" s="17">
        <v>0</v>
      </c>
      <c r="I40" s="9" t="s">
        <v>20</v>
      </c>
      <c r="J40" s="9" t="s">
        <v>66</v>
      </c>
      <c r="K40" s="3">
        <v>1403059000</v>
      </c>
      <c r="O40" s="27">
        <f t="shared" si="0"/>
        <v>0.72616613923402118</v>
      </c>
    </row>
    <row r="41" spans="1:15" x14ac:dyDescent="0.2">
      <c r="A41" s="9" t="s">
        <v>86</v>
      </c>
      <c r="B41" s="18" t="s">
        <v>10</v>
      </c>
      <c r="C41" s="15">
        <v>41274</v>
      </c>
      <c r="D41" s="16">
        <v>4292100000</v>
      </c>
      <c r="E41" s="17">
        <v>2948900000</v>
      </c>
      <c r="F41" s="17">
        <v>512900000</v>
      </c>
      <c r="G41" s="17">
        <v>0</v>
      </c>
      <c r="H41" s="17">
        <v>0</v>
      </c>
      <c r="I41" s="9" t="s">
        <v>20</v>
      </c>
      <c r="J41" s="9" t="s">
        <v>87</v>
      </c>
      <c r="K41" s="3">
        <v>1343200000</v>
      </c>
      <c r="O41" s="27">
        <f t="shared" si="0"/>
        <v>0.82607073824137811</v>
      </c>
    </row>
    <row r="42" spans="1:15" x14ac:dyDescent="0.2">
      <c r="A42" s="9" t="s">
        <v>409</v>
      </c>
      <c r="B42" s="18" t="s">
        <v>10</v>
      </c>
      <c r="C42" s="15">
        <v>41639</v>
      </c>
      <c r="D42" s="16">
        <v>4374562000</v>
      </c>
      <c r="E42" s="17">
        <v>3117203000</v>
      </c>
      <c r="F42" s="17">
        <v>650243000</v>
      </c>
      <c r="G42" s="17">
        <v>378769000</v>
      </c>
      <c r="H42" s="17">
        <v>0</v>
      </c>
      <c r="I42" s="9" t="s">
        <v>20</v>
      </c>
      <c r="J42" s="9" t="s">
        <v>55</v>
      </c>
      <c r="K42" s="3">
        <v>1257359000</v>
      </c>
      <c r="O42" s="27">
        <f t="shared" si="0"/>
        <v>0.79140177909491294</v>
      </c>
    </row>
    <row r="43" spans="1:15" x14ac:dyDescent="0.2">
      <c r="A43" s="9" t="s">
        <v>36</v>
      </c>
      <c r="B43" s="18" t="s">
        <v>10</v>
      </c>
      <c r="C43" s="15">
        <v>41274</v>
      </c>
      <c r="D43" s="16">
        <v>3641390000</v>
      </c>
      <c r="E43" s="17">
        <v>2392091000</v>
      </c>
      <c r="F43" s="17">
        <v>108059000</v>
      </c>
      <c r="G43" s="17">
        <v>0</v>
      </c>
      <c r="H43" s="17">
        <v>166876000</v>
      </c>
      <c r="I43" s="9" t="s">
        <v>20</v>
      </c>
      <c r="J43" s="9" t="s">
        <v>37</v>
      </c>
      <c r="K43" s="3">
        <v>1249299000</v>
      </c>
      <c r="O43" s="27">
        <f t="shared" si="0"/>
        <v>0.95482655133103211</v>
      </c>
    </row>
    <row r="44" spans="1:15" x14ac:dyDescent="0.2">
      <c r="A44" s="9" t="s">
        <v>251</v>
      </c>
      <c r="B44" s="18" t="s">
        <v>10</v>
      </c>
      <c r="C44" s="15">
        <v>41547</v>
      </c>
      <c r="D44" s="16">
        <v>1481314000</v>
      </c>
      <c r="E44" s="17">
        <v>253047000</v>
      </c>
      <c r="F44" s="17">
        <v>587835000</v>
      </c>
      <c r="G44" s="17">
        <v>209614000</v>
      </c>
      <c r="H44" s="17">
        <v>0</v>
      </c>
      <c r="I44" s="9" t="s">
        <v>20</v>
      </c>
      <c r="J44" s="9" t="s">
        <v>172</v>
      </c>
      <c r="K44" s="3">
        <v>1228267000</v>
      </c>
      <c r="O44" s="27">
        <f t="shared" si="0"/>
        <v>-1.3230269475631009</v>
      </c>
    </row>
    <row r="45" spans="1:15" x14ac:dyDescent="0.2">
      <c r="A45" s="9" t="s">
        <v>461</v>
      </c>
      <c r="B45" s="18" t="s">
        <v>10</v>
      </c>
      <c r="C45" s="15">
        <v>41333</v>
      </c>
      <c r="D45" s="16">
        <v>1328817000</v>
      </c>
      <c r="E45" s="17">
        <v>200600000</v>
      </c>
      <c r="F45" s="17">
        <v>660887000</v>
      </c>
      <c r="G45" s="17">
        <v>263150000</v>
      </c>
      <c r="H45" s="17">
        <v>0</v>
      </c>
      <c r="I45" s="9" t="s">
        <v>20</v>
      </c>
      <c r="J45" s="9" t="s">
        <v>398</v>
      </c>
      <c r="K45" s="3">
        <v>1128217000</v>
      </c>
      <c r="O45" s="27">
        <f t="shared" si="0"/>
        <v>-2.2945513459621139</v>
      </c>
    </row>
    <row r="46" spans="1:15" x14ac:dyDescent="0.2">
      <c r="A46" s="9" t="s">
        <v>354</v>
      </c>
      <c r="B46" s="18" t="s">
        <v>10</v>
      </c>
      <c r="C46" s="15">
        <v>41455</v>
      </c>
      <c r="D46" s="16">
        <v>1282236000</v>
      </c>
      <c r="E46" s="17">
        <v>322516000</v>
      </c>
      <c r="F46" s="17">
        <v>151382000</v>
      </c>
      <c r="G46" s="17">
        <v>235184000</v>
      </c>
      <c r="H46" s="17">
        <v>0</v>
      </c>
      <c r="I46" s="9" t="s">
        <v>20</v>
      </c>
      <c r="J46" s="9" t="s">
        <v>32</v>
      </c>
      <c r="K46" s="3">
        <v>959720000</v>
      </c>
      <c r="O46" s="27">
        <f t="shared" si="0"/>
        <v>0.53062173659601386</v>
      </c>
    </row>
    <row r="47" spans="1:15" x14ac:dyDescent="0.2">
      <c r="A47" s="9" t="s">
        <v>264</v>
      </c>
      <c r="B47" s="18" t="s">
        <v>10</v>
      </c>
      <c r="C47" s="15">
        <v>41274</v>
      </c>
      <c r="D47" s="16">
        <v>3368545000</v>
      </c>
      <c r="E47" s="17">
        <v>2515796000</v>
      </c>
      <c r="F47" s="17">
        <v>280928000</v>
      </c>
      <c r="G47" s="17">
        <v>132460000</v>
      </c>
      <c r="H47" s="17">
        <v>0</v>
      </c>
      <c r="I47" s="9" t="s">
        <v>20</v>
      </c>
      <c r="J47" s="9" t="s">
        <v>32</v>
      </c>
      <c r="K47" s="3">
        <v>852749000</v>
      </c>
      <c r="O47" s="27">
        <f t="shared" si="0"/>
        <v>0.88833434825399193</v>
      </c>
    </row>
    <row r="48" spans="1:15" x14ac:dyDescent="0.2">
      <c r="A48" s="9" t="s">
        <v>54</v>
      </c>
      <c r="B48" s="18" t="s">
        <v>10</v>
      </c>
      <c r="C48" s="15">
        <v>41274</v>
      </c>
      <c r="D48" s="16">
        <v>1373947000</v>
      </c>
      <c r="E48" s="17">
        <v>529900000</v>
      </c>
      <c r="F48" s="17">
        <v>433448000</v>
      </c>
      <c r="G48" s="17">
        <v>74744000</v>
      </c>
      <c r="H48" s="17">
        <v>20962000</v>
      </c>
      <c r="I48" s="9" t="s">
        <v>20</v>
      </c>
      <c r="J48" s="9" t="s">
        <v>55</v>
      </c>
      <c r="K48" s="3">
        <v>844047000</v>
      </c>
      <c r="O48" s="27">
        <f t="shared" si="0"/>
        <v>0.1820192489148896</v>
      </c>
    </row>
    <row r="49" spans="1:15" x14ac:dyDescent="0.2">
      <c r="A49" s="9" t="s">
        <v>374</v>
      </c>
      <c r="B49" s="18" t="s">
        <v>10</v>
      </c>
      <c r="C49" s="15">
        <v>41364</v>
      </c>
      <c r="D49" s="16">
        <v>1581623000</v>
      </c>
      <c r="E49" s="17">
        <v>743164000</v>
      </c>
      <c r="F49" s="17">
        <v>261471000</v>
      </c>
      <c r="G49" s="17">
        <v>254723000</v>
      </c>
      <c r="H49" s="17">
        <v>111537000</v>
      </c>
      <c r="I49" s="9" t="s">
        <v>20</v>
      </c>
      <c r="J49" s="9" t="s">
        <v>32</v>
      </c>
      <c r="K49" s="3">
        <v>838459000</v>
      </c>
      <c r="O49" s="27">
        <f t="shared" si="0"/>
        <v>0.64816514255265323</v>
      </c>
    </row>
    <row r="50" spans="1:15" x14ac:dyDescent="0.2">
      <c r="A50" s="9" t="s">
        <v>173</v>
      </c>
      <c r="B50" s="18" t="s">
        <v>10</v>
      </c>
      <c r="C50" s="15">
        <v>42097</v>
      </c>
      <c r="D50" s="16">
        <v>4069746000</v>
      </c>
      <c r="E50" s="17">
        <v>3282301000</v>
      </c>
      <c r="F50" s="17">
        <v>194207000</v>
      </c>
      <c r="G50" s="17">
        <v>0</v>
      </c>
      <c r="H50" s="17">
        <v>137058000</v>
      </c>
      <c r="I50" s="9" t="s">
        <v>20</v>
      </c>
      <c r="J50" s="9" t="s">
        <v>174</v>
      </c>
      <c r="K50" s="3">
        <v>787445000</v>
      </c>
      <c r="O50" s="27">
        <f t="shared" si="0"/>
        <v>0.94083205653594837</v>
      </c>
    </row>
    <row r="51" spans="1:15" x14ac:dyDescent="0.2">
      <c r="A51" s="9" t="s">
        <v>491</v>
      </c>
      <c r="B51" s="18" t="s">
        <v>10</v>
      </c>
      <c r="C51" s="15">
        <v>41544</v>
      </c>
      <c r="D51" s="16">
        <v>1792000000</v>
      </c>
      <c r="E51" s="17">
        <v>1025400000</v>
      </c>
      <c r="F51" s="17">
        <v>159700000</v>
      </c>
      <c r="G51" s="17">
        <v>226300000</v>
      </c>
      <c r="H51" s="17">
        <v>29100000</v>
      </c>
      <c r="I51" s="9" t="s">
        <v>20</v>
      </c>
      <c r="J51" s="9" t="s">
        <v>32</v>
      </c>
      <c r="K51" s="3">
        <v>766600000</v>
      </c>
      <c r="O51" s="27">
        <f t="shared" si="0"/>
        <v>0.84425590013653207</v>
      </c>
    </row>
    <row r="52" spans="1:15" x14ac:dyDescent="0.2">
      <c r="A52" s="9" t="s">
        <v>256</v>
      </c>
      <c r="B52" s="18" t="s">
        <v>10</v>
      </c>
      <c r="C52" s="15">
        <v>41274</v>
      </c>
      <c r="D52" s="16">
        <v>1405358000</v>
      </c>
      <c r="E52" s="17">
        <v>670174000</v>
      </c>
      <c r="F52" s="17">
        <v>292500000</v>
      </c>
      <c r="G52" s="17">
        <v>137354000</v>
      </c>
      <c r="H52" s="17">
        <v>0</v>
      </c>
      <c r="I52" s="9" t="s">
        <v>20</v>
      </c>
      <c r="J52" s="9" t="s">
        <v>257</v>
      </c>
      <c r="K52" s="3">
        <v>735184000</v>
      </c>
      <c r="O52" s="27">
        <f t="shared" si="0"/>
        <v>0.56354618352845676</v>
      </c>
    </row>
    <row r="53" spans="1:15" x14ac:dyDescent="0.2">
      <c r="A53" s="9" t="s">
        <v>541</v>
      </c>
      <c r="B53" s="18" t="s">
        <v>10</v>
      </c>
      <c r="C53" s="15">
        <v>41274</v>
      </c>
      <c r="D53" s="16">
        <v>873592000</v>
      </c>
      <c r="E53" s="17">
        <v>167600000</v>
      </c>
      <c r="F53" s="17">
        <v>186971000</v>
      </c>
      <c r="G53" s="17">
        <v>61694000</v>
      </c>
      <c r="H53" s="17">
        <v>0</v>
      </c>
      <c r="I53" s="9" t="s">
        <v>20</v>
      </c>
      <c r="J53" s="9" t="s">
        <v>55</v>
      </c>
      <c r="K53" s="3">
        <v>705992000</v>
      </c>
      <c r="O53" s="27">
        <f t="shared" si="0"/>
        <v>-0.11557875894988066</v>
      </c>
    </row>
    <row r="54" spans="1:15" x14ac:dyDescent="0.2">
      <c r="A54" s="9" t="s">
        <v>518</v>
      </c>
      <c r="B54" s="18" t="s">
        <v>10</v>
      </c>
      <c r="C54" s="15">
        <v>41274</v>
      </c>
      <c r="D54" s="16">
        <v>1793557000</v>
      </c>
      <c r="E54" s="17">
        <v>1189341000</v>
      </c>
      <c r="F54" s="17">
        <v>247597000</v>
      </c>
      <c r="G54" s="17">
        <v>0</v>
      </c>
      <c r="H54" s="17">
        <v>0</v>
      </c>
      <c r="I54" s="9" t="s">
        <v>20</v>
      </c>
      <c r="J54" s="9" t="s">
        <v>55</v>
      </c>
      <c r="K54" s="3">
        <v>604216000</v>
      </c>
      <c r="O54" s="27">
        <f t="shared" si="0"/>
        <v>0.79182000788672047</v>
      </c>
    </row>
    <row r="55" spans="1:15" x14ac:dyDescent="0.2">
      <c r="A55" s="9" t="s">
        <v>455</v>
      </c>
      <c r="B55" s="18" t="s">
        <v>10</v>
      </c>
      <c r="C55" s="15">
        <v>41727</v>
      </c>
      <c r="D55" s="16">
        <v>1148231000</v>
      </c>
      <c r="E55" s="17">
        <v>743304000</v>
      </c>
      <c r="F55" s="17">
        <v>180317000</v>
      </c>
      <c r="G55" s="17">
        <v>197269000</v>
      </c>
      <c r="H55" s="17">
        <v>0</v>
      </c>
      <c r="I55" s="9" t="s">
        <v>20</v>
      </c>
      <c r="J55" s="9" t="s">
        <v>32</v>
      </c>
      <c r="K55" s="3">
        <v>404927000</v>
      </c>
      <c r="O55" s="27">
        <f t="shared" si="0"/>
        <v>0.75741150323420836</v>
      </c>
    </row>
    <row r="56" spans="1:15" x14ac:dyDescent="0.2">
      <c r="O56" s="27" t="e">
        <f t="shared" si="0"/>
        <v>#DIV/0!</v>
      </c>
    </row>
    <row r="57" spans="1:15" x14ac:dyDescent="0.2">
      <c r="O57" s="27" t="e">
        <f t="shared" si="0"/>
        <v>#DIV/0!</v>
      </c>
    </row>
    <row r="58" spans="1:15" x14ac:dyDescent="0.2">
      <c r="O58" s="27" t="e">
        <f t="shared" si="0"/>
        <v>#DIV/0!</v>
      </c>
    </row>
    <row r="59" spans="1:15" x14ac:dyDescent="0.2">
      <c r="O59" s="27" t="e">
        <f t="shared" si="0"/>
        <v>#DIV/0!</v>
      </c>
    </row>
    <row r="60" spans="1:15" x14ac:dyDescent="0.2">
      <c r="O60" s="27" t="e">
        <f t="shared" si="0"/>
        <v>#DIV/0!</v>
      </c>
    </row>
    <row r="61" spans="1:15" x14ac:dyDescent="0.2">
      <c r="O61" s="27" t="e">
        <f t="shared" si="0"/>
        <v>#DIV/0!</v>
      </c>
    </row>
    <row r="62" spans="1:15" x14ac:dyDescent="0.2">
      <c r="O62" s="27" t="e">
        <f t="shared" si="0"/>
        <v>#DIV/0!</v>
      </c>
    </row>
    <row r="63" spans="1:15" x14ac:dyDescent="0.2">
      <c r="O63" s="27" t="e">
        <f t="shared" si="0"/>
        <v>#DIV/0!</v>
      </c>
    </row>
    <row r="64" spans="1:15" x14ac:dyDescent="0.2">
      <c r="O64" s="27" t="e">
        <f t="shared" si="0"/>
        <v>#DIV/0!</v>
      </c>
    </row>
    <row r="65" spans="15:15" x14ac:dyDescent="0.2">
      <c r="O65" s="27" t="e">
        <f t="shared" si="0"/>
        <v>#DIV/0!</v>
      </c>
    </row>
    <row r="66" spans="15:15" x14ac:dyDescent="0.2">
      <c r="O66" s="27" t="e">
        <f t="shared" si="0"/>
        <v>#DIV/0!</v>
      </c>
    </row>
    <row r="67" spans="15:15" x14ac:dyDescent="0.2">
      <c r="O67" s="27" t="e">
        <f t="shared" ref="O67:O130" si="1">(E67-F67)/E67</f>
        <v>#DIV/0!</v>
      </c>
    </row>
    <row r="68" spans="15:15" x14ac:dyDescent="0.2">
      <c r="O68" s="27" t="e">
        <f t="shared" si="1"/>
        <v>#DIV/0!</v>
      </c>
    </row>
    <row r="69" spans="15:15" x14ac:dyDescent="0.2">
      <c r="O69" s="27" t="e">
        <f t="shared" si="1"/>
        <v>#DIV/0!</v>
      </c>
    </row>
    <row r="70" spans="15:15" x14ac:dyDescent="0.2">
      <c r="O70" s="27" t="e">
        <f t="shared" si="1"/>
        <v>#DIV/0!</v>
      </c>
    </row>
    <row r="71" spans="15:15" x14ac:dyDescent="0.2">
      <c r="O71" s="27" t="e">
        <f t="shared" si="1"/>
        <v>#DIV/0!</v>
      </c>
    </row>
    <row r="72" spans="15:15" x14ac:dyDescent="0.2">
      <c r="O72" s="27" t="e">
        <f t="shared" si="1"/>
        <v>#DIV/0!</v>
      </c>
    </row>
    <row r="73" spans="15:15" x14ac:dyDescent="0.2">
      <c r="O73" s="27" t="e">
        <f t="shared" si="1"/>
        <v>#DIV/0!</v>
      </c>
    </row>
    <row r="74" spans="15:15" x14ac:dyDescent="0.2">
      <c r="O74" s="27" t="e">
        <f t="shared" si="1"/>
        <v>#DIV/0!</v>
      </c>
    </row>
    <row r="75" spans="15:15" x14ac:dyDescent="0.2">
      <c r="O75" s="27" t="e">
        <f t="shared" si="1"/>
        <v>#DIV/0!</v>
      </c>
    </row>
    <row r="76" spans="15:15" x14ac:dyDescent="0.2">
      <c r="O76" s="27" t="e">
        <f t="shared" si="1"/>
        <v>#DIV/0!</v>
      </c>
    </row>
    <row r="77" spans="15:15" x14ac:dyDescent="0.2">
      <c r="O77" s="27" t="e">
        <f t="shared" si="1"/>
        <v>#DIV/0!</v>
      </c>
    </row>
    <row r="78" spans="15:15" x14ac:dyDescent="0.2">
      <c r="O78" s="27" t="e">
        <f t="shared" si="1"/>
        <v>#DIV/0!</v>
      </c>
    </row>
    <row r="79" spans="15:15" x14ac:dyDescent="0.2">
      <c r="O79" s="27" t="e">
        <f t="shared" si="1"/>
        <v>#DIV/0!</v>
      </c>
    </row>
    <row r="80" spans="15:15" x14ac:dyDescent="0.2">
      <c r="O80" s="27" t="e">
        <f t="shared" si="1"/>
        <v>#DIV/0!</v>
      </c>
    </row>
    <row r="81" spans="15:15" x14ac:dyDescent="0.2">
      <c r="O81" s="27" t="e">
        <f t="shared" si="1"/>
        <v>#DIV/0!</v>
      </c>
    </row>
    <row r="82" spans="15:15" x14ac:dyDescent="0.2">
      <c r="O82" s="27" t="e">
        <f t="shared" si="1"/>
        <v>#DIV/0!</v>
      </c>
    </row>
    <row r="83" spans="15:15" x14ac:dyDescent="0.2">
      <c r="O83" s="27" t="e">
        <f t="shared" si="1"/>
        <v>#DIV/0!</v>
      </c>
    </row>
    <row r="84" spans="15:15" x14ac:dyDescent="0.2">
      <c r="O84" s="27" t="e">
        <f t="shared" si="1"/>
        <v>#DIV/0!</v>
      </c>
    </row>
    <row r="85" spans="15:15" x14ac:dyDescent="0.2">
      <c r="O85" s="27" t="e">
        <f t="shared" si="1"/>
        <v>#DIV/0!</v>
      </c>
    </row>
    <row r="86" spans="15:15" x14ac:dyDescent="0.2">
      <c r="O86" s="27" t="e">
        <f t="shared" si="1"/>
        <v>#DIV/0!</v>
      </c>
    </row>
    <row r="87" spans="15:15" x14ac:dyDescent="0.2">
      <c r="O87" s="27" t="e">
        <f t="shared" si="1"/>
        <v>#DIV/0!</v>
      </c>
    </row>
    <row r="88" spans="15:15" x14ac:dyDescent="0.2">
      <c r="O88" s="27" t="e">
        <f t="shared" si="1"/>
        <v>#DIV/0!</v>
      </c>
    </row>
    <row r="89" spans="15:15" x14ac:dyDescent="0.2">
      <c r="O89" s="27" t="e">
        <f t="shared" si="1"/>
        <v>#DIV/0!</v>
      </c>
    </row>
    <row r="90" spans="15:15" x14ac:dyDescent="0.2">
      <c r="O90" s="27" t="e">
        <f t="shared" si="1"/>
        <v>#DIV/0!</v>
      </c>
    </row>
    <row r="91" spans="15:15" x14ac:dyDescent="0.2">
      <c r="O91" s="27" t="e">
        <f t="shared" si="1"/>
        <v>#DIV/0!</v>
      </c>
    </row>
    <row r="92" spans="15:15" x14ac:dyDescent="0.2">
      <c r="O92" s="27" t="e">
        <f t="shared" si="1"/>
        <v>#DIV/0!</v>
      </c>
    </row>
    <row r="93" spans="15:15" x14ac:dyDescent="0.2">
      <c r="O93" s="27" t="e">
        <f t="shared" si="1"/>
        <v>#DIV/0!</v>
      </c>
    </row>
    <row r="94" spans="15:15" x14ac:dyDescent="0.2">
      <c r="O94" s="27" t="e">
        <f t="shared" si="1"/>
        <v>#DIV/0!</v>
      </c>
    </row>
    <row r="95" spans="15:15" x14ac:dyDescent="0.2">
      <c r="O95" s="27" t="e">
        <f t="shared" si="1"/>
        <v>#DIV/0!</v>
      </c>
    </row>
    <row r="96" spans="15:15" x14ac:dyDescent="0.2">
      <c r="O96" s="27" t="e">
        <f t="shared" si="1"/>
        <v>#DIV/0!</v>
      </c>
    </row>
    <row r="97" spans="15:15" x14ac:dyDescent="0.2">
      <c r="O97" s="27" t="e">
        <f t="shared" si="1"/>
        <v>#DIV/0!</v>
      </c>
    </row>
    <row r="98" spans="15:15" x14ac:dyDescent="0.2">
      <c r="O98" s="27" t="e">
        <f t="shared" si="1"/>
        <v>#DIV/0!</v>
      </c>
    </row>
    <row r="99" spans="15:15" x14ac:dyDescent="0.2">
      <c r="O99" s="27" t="e">
        <f t="shared" si="1"/>
        <v>#DIV/0!</v>
      </c>
    </row>
    <row r="100" spans="15:15" x14ac:dyDescent="0.2">
      <c r="O100" s="27" t="e">
        <f t="shared" si="1"/>
        <v>#DIV/0!</v>
      </c>
    </row>
    <row r="101" spans="15:15" x14ac:dyDescent="0.2">
      <c r="O101" s="27" t="e">
        <f t="shared" si="1"/>
        <v>#DIV/0!</v>
      </c>
    </row>
    <row r="102" spans="15:15" x14ac:dyDescent="0.2">
      <c r="O102" s="27" t="e">
        <f t="shared" si="1"/>
        <v>#DIV/0!</v>
      </c>
    </row>
    <row r="103" spans="15:15" x14ac:dyDescent="0.2">
      <c r="O103" s="27" t="e">
        <f t="shared" si="1"/>
        <v>#DIV/0!</v>
      </c>
    </row>
    <row r="104" spans="15:15" x14ac:dyDescent="0.2">
      <c r="O104" s="27" t="e">
        <f t="shared" si="1"/>
        <v>#DIV/0!</v>
      </c>
    </row>
    <row r="105" spans="15:15" x14ac:dyDescent="0.2">
      <c r="O105" s="27" t="e">
        <f t="shared" si="1"/>
        <v>#DIV/0!</v>
      </c>
    </row>
    <row r="106" spans="15:15" x14ac:dyDescent="0.2">
      <c r="O106" s="27" t="e">
        <f t="shared" si="1"/>
        <v>#DIV/0!</v>
      </c>
    </row>
    <row r="107" spans="15:15" x14ac:dyDescent="0.2">
      <c r="O107" s="27" t="e">
        <f t="shared" si="1"/>
        <v>#DIV/0!</v>
      </c>
    </row>
    <row r="108" spans="15:15" x14ac:dyDescent="0.2">
      <c r="O108" s="27" t="e">
        <f t="shared" si="1"/>
        <v>#DIV/0!</v>
      </c>
    </row>
    <row r="109" spans="15:15" x14ac:dyDescent="0.2">
      <c r="O109" s="27" t="e">
        <f t="shared" si="1"/>
        <v>#DIV/0!</v>
      </c>
    </row>
    <row r="110" spans="15:15" x14ac:dyDescent="0.2">
      <c r="O110" s="27" t="e">
        <f t="shared" si="1"/>
        <v>#DIV/0!</v>
      </c>
    </row>
    <row r="111" spans="15:15" x14ac:dyDescent="0.2">
      <c r="O111" s="27" t="e">
        <f t="shared" si="1"/>
        <v>#DIV/0!</v>
      </c>
    </row>
    <row r="112" spans="15:15" x14ac:dyDescent="0.2">
      <c r="O112" s="27" t="e">
        <f t="shared" si="1"/>
        <v>#DIV/0!</v>
      </c>
    </row>
    <row r="113" spans="15:15" x14ac:dyDescent="0.2">
      <c r="O113" s="27" t="e">
        <f t="shared" si="1"/>
        <v>#DIV/0!</v>
      </c>
    </row>
    <row r="114" spans="15:15" x14ac:dyDescent="0.2">
      <c r="O114" s="27" t="e">
        <f t="shared" si="1"/>
        <v>#DIV/0!</v>
      </c>
    </row>
    <row r="115" spans="15:15" x14ac:dyDescent="0.2">
      <c r="O115" s="27" t="e">
        <f t="shared" si="1"/>
        <v>#DIV/0!</v>
      </c>
    </row>
    <row r="116" spans="15:15" x14ac:dyDescent="0.2">
      <c r="O116" s="27" t="e">
        <f t="shared" si="1"/>
        <v>#DIV/0!</v>
      </c>
    </row>
    <row r="117" spans="15:15" x14ac:dyDescent="0.2">
      <c r="O117" s="27" t="e">
        <f t="shared" si="1"/>
        <v>#DIV/0!</v>
      </c>
    </row>
    <row r="118" spans="15:15" x14ac:dyDescent="0.2">
      <c r="O118" s="27" t="e">
        <f t="shared" si="1"/>
        <v>#DIV/0!</v>
      </c>
    </row>
    <row r="119" spans="15:15" x14ac:dyDescent="0.2">
      <c r="O119" s="27" t="e">
        <f t="shared" si="1"/>
        <v>#DIV/0!</v>
      </c>
    </row>
    <row r="120" spans="15:15" x14ac:dyDescent="0.2">
      <c r="O120" s="27" t="e">
        <f t="shared" si="1"/>
        <v>#DIV/0!</v>
      </c>
    </row>
    <row r="121" spans="15:15" x14ac:dyDescent="0.2">
      <c r="O121" s="27" t="e">
        <f t="shared" si="1"/>
        <v>#DIV/0!</v>
      </c>
    </row>
    <row r="122" spans="15:15" x14ac:dyDescent="0.2">
      <c r="O122" s="27" t="e">
        <f t="shared" si="1"/>
        <v>#DIV/0!</v>
      </c>
    </row>
    <row r="123" spans="15:15" x14ac:dyDescent="0.2">
      <c r="O123" s="27" t="e">
        <f t="shared" si="1"/>
        <v>#DIV/0!</v>
      </c>
    </row>
    <row r="124" spans="15:15" x14ac:dyDescent="0.2">
      <c r="O124" s="27" t="e">
        <f t="shared" si="1"/>
        <v>#DIV/0!</v>
      </c>
    </row>
    <row r="125" spans="15:15" x14ac:dyDescent="0.2">
      <c r="O125" s="27" t="e">
        <f t="shared" si="1"/>
        <v>#DIV/0!</v>
      </c>
    </row>
    <row r="126" spans="15:15" x14ac:dyDescent="0.2">
      <c r="O126" s="27" t="e">
        <f t="shared" si="1"/>
        <v>#DIV/0!</v>
      </c>
    </row>
    <row r="127" spans="15:15" x14ac:dyDescent="0.2">
      <c r="O127" s="27" t="e">
        <f t="shared" si="1"/>
        <v>#DIV/0!</v>
      </c>
    </row>
    <row r="128" spans="15:15" x14ac:dyDescent="0.2">
      <c r="O128" s="27" t="e">
        <f t="shared" si="1"/>
        <v>#DIV/0!</v>
      </c>
    </row>
    <row r="129" spans="15:15" x14ac:dyDescent="0.2">
      <c r="O129" s="27" t="e">
        <f t="shared" si="1"/>
        <v>#DIV/0!</v>
      </c>
    </row>
    <row r="130" spans="15:15" x14ac:dyDescent="0.2">
      <c r="O130" s="27" t="e">
        <f t="shared" si="1"/>
        <v>#DIV/0!</v>
      </c>
    </row>
    <row r="131" spans="15:15" x14ac:dyDescent="0.2">
      <c r="O131" s="27" t="e">
        <f t="shared" ref="O131:O194" si="2">(E131-F131)/E131</f>
        <v>#DIV/0!</v>
      </c>
    </row>
    <row r="132" spans="15:15" x14ac:dyDescent="0.2">
      <c r="O132" s="27" t="e">
        <f t="shared" si="2"/>
        <v>#DIV/0!</v>
      </c>
    </row>
    <row r="133" spans="15:15" x14ac:dyDescent="0.2">
      <c r="O133" s="27" t="e">
        <f t="shared" si="2"/>
        <v>#DIV/0!</v>
      </c>
    </row>
    <row r="134" spans="15:15" x14ac:dyDescent="0.2">
      <c r="O134" s="27" t="e">
        <f t="shared" si="2"/>
        <v>#DIV/0!</v>
      </c>
    </row>
    <row r="135" spans="15:15" x14ac:dyDescent="0.2">
      <c r="O135" s="27" t="e">
        <f t="shared" si="2"/>
        <v>#DIV/0!</v>
      </c>
    </row>
    <row r="136" spans="15:15" x14ac:dyDescent="0.2">
      <c r="O136" s="27" t="e">
        <f t="shared" si="2"/>
        <v>#DIV/0!</v>
      </c>
    </row>
    <row r="137" spans="15:15" x14ac:dyDescent="0.2">
      <c r="O137" s="27" t="e">
        <f t="shared" si="2"/>
        <v>#DIV/0!</v>
      </c>
    </row>
    <row r="138" spans="15:15" x14ac:dyDescent="0.2">
      <c r="O138" s="27" t="e">
        <f t="shared" si="2"/>
        <v>#DIV/0!</v>
      </c>
    </row>
    <row r="139" spans="15:15" x14ac:dyDescent="0.2">
      <c r="O139" s="27" t="e">
        <f t="shared" si="2"/>
        <v>#DIV/0!</v>
      </c>
    </row>
    <row r="140" spans="15:15" x14ac:dyDescent="0.2">
      <c r="O140" s="27" t="e">
        <f t="shared" si="2"/>
        <v>#DIV/0!</v>
      </c>
    </row>
    <row r="141" spans="15:15" x14ac:dyDescent="0.2">
      <c r="O141" s="27" t="e">
        <f t="shared" si="2"/>
        <v>#DIV/0!</v>
      </c>
    </row>
    <row r="142" spans="15:15" x14ac:dyDescent="0.2">
      <c r="O142" s="27" t="e">
        <f t="shared" si="2"/>
        <v>#DIV/0!</v>
      </c>
    </row>
    <row r="143" spans="15:15" x14ac:dyDescent="0.2">
      <c r="O143" s="27" t="e">
        <f t="shared" si="2"/>
        <v>#DIV/0!</v>
      </c>
    </row>
    <row r="144" spans="15:15" x14ac:dyDescent="0.2">
      <c r="O144" s="27" t="e">
        <f t="shared" si="2"/>
        <v>#DIV/0!</v>
      </c>
    </row>
    <row r="145" spans="15:15" x14ac:dyDescent="0.2">
      <c r="O145" s="27" t="e">
        <f t="shared" si="2"/>
        <v>#DIV/0!</v>
      </c>
    </row>
    <row r="146" spans="15:15" x14ac:dyDescent="0.2">
      <c r="O146" s="27" t="e">
        <f t="shared" si="2"/>
        <v>#DIV/0!</v>
      </c>
    </row>
    <row r="147" spans="15:15" x14ac:dyDescent="0.2">
      <c r="O147" s="27" t="e">
        <f t="shared" si="2"/>
        <v>#DIV/0!</v>
      </c>
    </row>
    <row r="148" spans="15:15" x14ac:dyDescent="0.2">
      <c r="O148" s="27" t="e">
        <f t="shared" si="2"/>
        <v>#DIV/0!</v>
      </c>
    </row>
    <row r="149" spans="15:15" x14ac:dyDescent="0.2">
      <c r="O149" s="27" t="e">
        <f t="shared" si="2"/>
        <v>#DIV/0!</v>
      </c>
    </row>
    <row r="150" spans="15:15" x14ac:dyDescent="0.2">
      <c r="O150" s="27" t="e">
        <f t="shared" si="2"/>
        <v>#DIV/0!</v>
      </c>
    </row>
    <row r="151" spans="15:15" x14ac:dyDescent="0.2">
      <c r="O151" s="27" t="e">
        <f t="shared" si="2"/>
        <v>#DIV/0!</v>
      </c>
    </row>
    <row r="152" spans="15:15" x14ac:dyDescent="0.2">
      <c r="O152" s="27" t="e">
        <f t="shared" si="2"/>
        <v>#DIV/0!</v>
      </c>
    </row>
    <row r="153" spans="15:15" x14ac:dyDescent="0.2">
      <c r="O153" s="27" t="e">
        <f t="shared" si="2"/>
        <v>#DIV/0!</v>
      </c>
    </row>
    <row r="154" spans="15:15" x14ac:dyDescent="0.2">
      <c r="O154" s="27" t="e">
        <f t="shared" si="2"/>
        <v>#DIV/0!</v>
      </c>
    </row>
    <row r="155" spans="15:15" x14ac:dyDescent="0.2">
      <c r="O155" s="27" t="e">
        <f t="shared" si="2"/>
        <v>#DIV/0!</v>
      </c>
    </row>
    <row r="156" spans="15:15" x14ac:dyDescent="0.2">
      <c r="O156" s="27" t="e">
        <f t="shared" si="2"/>
        <v>#DIV/0!</v>
      </c>
    </row>
    <row r="157" spans="15:15" x14ac:dyDescent="0.2">
      <c r="O157" s="27" t="e">
        <f t="shared" si="2"/>
        <v>#DIV/0!</v>
      </c>
    </row>
    <row r="158" spans="15:15" x14ac:dyDescent="0.2">
      <c r="O158" s="27" t="e">
        <f t="shared" si="2"/>
        <v>#DIV/0!</v>
      </c>
    </row>
    <row r="159" spans="15:15" x14ac:dyDescent="0.2">
      <c r="O159" s="27" t="e">
        <f t="shared" si="2"/>
        <v>#DIV/0!</v>
      </c>
    </row>
    <row r="160" spans="15:15" x14ac:dyDescent="0.2">
      <c r="O160" s="27" t="e">
        <f t="shared" si="2"/>
        <v>#DIV/0!</v>
      </c>
    </row>
    <row r="161" spans="15:15" x14ac:dyDescent="0.2">
      <c r="O161" s="27" t="e">
        <f t="shared" si="2"/>
        <v>#DIV/0!</v>
      </c>
    </row>
    <row r="162" spans="15:15" x14ac:dyDescent="0.2">
      <c r="O162" s="27" t="e">
        <f t="shared" si="2"/>
        <v>#DIV/0!</v>
      </c>
    </row>
    <row r="163" spans="15:15" x14ac:dyDescent="0.2">
      <c r="O163" s="27" t="e">
        <f t="shared" si="2"/>
        <v>#DIV/0!</v>
      </c>
    </row>
    <row r="164" spans="15:15" x14ac:dyDescent="0.2">
      <c r="O164" s="27" t="e">
        <f t="shared" si="2"/>
        <v>#DIV/0!</v>
      </c>
    </row>
    <row r="165" spans="15:15" x14ac:dyDescent="0.2">
      <c r="O165" s="27" t="e">
        <f t="shared" si="2"/>
        <v>#DIV/0!</v>
      </c>
    </row>
    <row r="166" spans="15:15" x14ac:dyDescent="0.2">
      <c r="O166" s="27" t="e">
        <f t="shared" si="2"/>
        <v>#DIV/0!</v>
      </c>
    </row>
    <row r="167" spans="15:15" x14ac:dyDescent="0.2">
      <c r="O167" s="27" t="e">
        <f t="shared" si="2"/>
        <v>#DIV/0!</v>
      </c>
    </row>
    <row r="168" spans="15:15" x14ac:dyDescent="0.2">
      <c r="O168" s="27" t="e">
        <f t="shared" si="2"/>
        <v>#DIV/0!</v>
      </c>
    </row>
    <row r="169" spans="15:15" x14ac:dyDescent="0.2">
      <c r="O169" s="27" t="e">
        <f t="shared" si="2"/>
        <v>#DIV/0!</v>
      </c>
    </row>
    <row r="170" spans="15:15" x14ac:dyDescent="0.2">
      <c r="O170" s="27" t="e">
        <f t="shared" si="2"/>
        <v>#DIV/0!</v>
      </c>
    </row>
    <row r="171" spans="15:15" x14ac:dyDescent="0.2">
      <c r="O171" s="27" t="e">
        <f t="shared" si="2"/>
        <v>#DIV/0!</v>
      </c>
    </row>
    <row r="172" spans="15:15" x14ac:dyDescent="0.2">
      <c r="O172" s="27" t="e">
        <f t="shared" si="2"/>
        <v>#DIV/0!</v>
      </c>
    </row>
    <row r="173" spans="15:15" x14ac:dyDescent="0.2">
      <c r="O173" s="27" t="e">
        <f t="shared" si="2"/>
        <v>#DIV/0!</v>
      </c>
    </row>
    <row r="174" spans="15:15" x14ac:dyDescent="0.2">
      <c r="O174" s="27" t="e">
        <f t="shared" si="2"/>
        <v>#DIV/0!</v>
      </c>
    </row>
    <row r="175" spans="15:15" x14ac:dyDescent="0.2">
      <c r="O175" s="27" t="e">
        <f t="shared" si="2"/>
        <v>#DIV/0!</v>
      </c>
    </row>
    <row r="176" spans="15:15" x14ac:dyDescent="0.2">
      <c r="O176" s="27" t="e">
        <f t="shared" si="2"/>
        <v>#DIV/0!</v>
      </c>
    </row>
    <row r="177" spans="15:15" x14ac:dyDescent="0.2">
      <c r="O177" s="27" t="e">
        <f t="shared" si="2"/>
        <v>#DIV/0!</v>
      </c>
    </row>
    <row r="178" spans="15:15" x14ac:dyDescent="0.2">
      <c r="O178" s="27" t="e">
        <f t="shared" si="2"/>
        <v>#DIV/0!</v>
      </c>
    </row>
    <row r="179" spans="15:15" x14ac:dyDescent="0.2">
      <c r="O179" s="27" t="e">
        <f t="shared" si="2"/>
        <v>#DIV/0!</v>
      </c>
    </row>
    <row r="180" spans="15:15" x14ac:dyDescent="0.2">
      <c r="O180" s="27" t="e">
        <f t="shared" si="2"/>
        <v>#DIV/0!</v>
      </c>
    </row>
    <row r="181" spans="15:15" x14ac:dyDescent="0.2">
      <c r="O181" s="27" t="e">
        <f t="shared" si="2"/>
        <v>#DIV/0!</v>
      </c>
    </row>
    <row r="182" spans="15:15" x14ac:dyDescent="0.2">
      <c r="O182" s="27" t="e">
        <f t="shared" si="2"/>
        <v>#DIV/0!</v>
      </c>
    </row>
    <row r="183" spans="15:15" x14ac:dyDescent="0.2">
      <c r="O183" s="27" t="e">
        <f t="shared" si="2"/>
        <v>#DIV/0!</v>
      </c>
    </row>
    <row r="184" spans="15:15" x14ac:dyDescent="0.2">
      <c r="O184" s="27" t="e">
        <f t="shared" si="2"/>
        <v>#DIV/0!</v>
      </c>
    </row>
    <row r="185" spans="15:15" x14ac:dyDescent="0.2">
      <c r="O185" s="27" t="e">
        <f t="shared" si="2"/>
        <v>#DIV/0!</v>
      </c>
    </row>
    <row r="186" spans="15:15" x14ac:dyDescent="0.2">
      <c r="O186" s="27" t="e">
        <f t="shared" si="2"/>
        <v>#DIV/0!</v>
      </c>
    </row>
    <row r="187" spans="15:15" x14ac:dyDescent="0.2">
      <c r="O187" s="27" t="e">
        <f t="shared" si="2"/>
        <v>#DIV/0!</v>
      </c>
    </row>
    <row r="188" spans="15:15" x14ac:dyDescent="0.2">
      <c r="O188" s="27" t="e">
        <f t="shared" si="2"/>
        <v>#DIV/0!</v>
      </c>
    </row>
    <row r="189" spans="15:15" x14ac:dyDescent="0.2">
      <c r="O189" s="27" t="e">
        <f t="shared" si="2"/>
        <v>#DIV/0!</v>
      </c>
    </row>
    <row r="190" spans="15:15" x14ac:dyDescent="0.2">
      <c r="O190" s="27" t="e">
        <f t="shared" si="2"/>
        <v>#DIV/0!</v>
      </c>
    </row>
    <row r="191" spans="15:15" x14ac:dyDescent="0.2">
      <c r="O191" s="27" t="e">
        <f t="shared" si="2"/>
        <v>#DIV/0!</v>
      </c>
    </row>
    <row r="192" spans="15:15" x14ac:dyDescent="0.2">
      <c r="O192" s="27" t="e">
        <f t="shared" si="2"/>
        <v>#DIV/0!</v>
      </c>
    </row>
    <row r="193" spans="15:15" x14ac:dyDescent="0.2">
      <c r="O193" s="27" t="e">
        <f t="shared" si="2"/>
        <v>#DIV/0!</v>
      </c>
    </row>
    <row r="194" spans="15:15" x14ac:dyDescent="0.2">
      <c r="O194" s="27" t="e">
        <f t="shared" si="2"/>
        <v>#DIV/0!</v>
      </c>
    </row>
    <row r="195" spans="15:15" x14ac:dyDescent="0.2">
      <c r="O195" s="27" t="e">
        <f t="shared" ref="O195:O258" si="3">(E195-F195)/E195</f>
        <v>#DIV/0!</v>
      </c>
    </row>
    <row r="196" spans="15:15" x14ac:dyDescent="0.2">
      <c r="O196" s="27" t="e">
        <f t="shared" si="3"/>
        <v>#DIV/0!</v>
      </c>
    </row>
    <row r="197" spans="15:15" x14ac:dyDescent="0.2">
      <c r="O197" s="27" t="e">
        <f t="shared" si="3"/>
        <v>#DIV/0!</v>
      </c>
    </row>
    <row r="198" spans="15:15" x14ac:dyDescent="0.2">
      <c r="O198" s="27" t="e">
        <f t="shared" si="3"/>
        <v>#DIV/0!</v>
      </c>
    </row>
    <row r="199" spans="15:15" x14ac:dyDescent="0.2">
      <c r="O199" s="27" t="e">
        <f t="shared" si="3"/>
        <v>#DIV/0!</v>
      </c>
    </row>
    <row r="200" spans="15:15" x14ac:dyDescent="0.2">
      <c r="O200" s="27" t="e">
        <f t="shared" si="3"/>
        <v>#DIV/0!</v>
      </c>
    </row>
    <row r="201" spans="15:15" x14ac:dyDescent="0.2">
      <c r="O201" s="27" t="e">
        <f t="shared" si="3"/>
        <v>#DIV/0!</v>
      </c>
    </row>
    <row r="202" spans="15:15" x14ac:dyDescent="0.2">
      <c r="O202" s="27" t="e">
        <f t="shared" si="3"/>
        <v>#DIV/0!</v>
      </c>
    </row>
    <row r="203" spans="15:15" x14ac:dyDescent="0.2">
      <c r="O203" s="27" t="e">
        <f t="shared" si="3"/>
        <v>#DIV/0!</v>
      </c>
    </row>
    <row r="204" spans="15:15" x14ac:dyDescent="0.2">
      <c r="O204" s="27" t="e">
        <f t="shared" si="3"/>
        <v>#DIV/0!</v>
      </c>
    </row>
    <row r="205" spans="15:15" x14ac:dyDescent="0.2">
      <c r="O205" s="27" t="e">
        <f t="shared" si="3"/>
        <v>#DIV/0!</v>
      </c>
    </row>
    <row r="206" spans="15:15" x14ac:dyDescent="0.2">
      <c r="O206" s="27" t="e">
        <f t="shared" si="3"/>
        <v>#DIV/0!</v>
      </c>
    </row>
    <row r="207" spans="15:15" x14ac:dyDescent="0.2">
      <c r="O207" s="27" t="e">
        <f t="shared" si="3"/>
        <v>#DIV/0!</v>
      </c>
    </row>
    <row r="208" spans="15:15" x14ac:dyDescent="0.2">
      <c r="O208" s="27" t="e">
        <f t="shared" si="3"/>
        <v>#DIV/0!</v>
      </c>
    </row>
    <row r="209" spans="15:15" x14ac:dyDescent="0.2">
      <c r="O209" s="27" t="e">
        <f t="shared" si="3"/>
        <v>#DIV/0!</v>
      </c>
    </row>
    <row r="210" spans="15:15" x14ac:dyDescent="0.2">
      <c r="O210" s="27" t="e">
        <f t="shared" si="3"/>
        <v>#DIV/0!</v>
      </c>
    </row>
    <row r="211" spans="15:15" x14ac:dyDescent="0.2">
      <c r="O211" s="27" t="e">
        <f t="shared" si="3"/>
        <v>#DIV/0!</v>
      </c>
    </row>
    <row r="212" spans="15:15" x14ac:dyDescent="0.2">
      <c r="O212" s="27" t="e">
        <f t="shared" si="3"/>
        <v>#DIV/0!</v>
      </c>
    </row>
    <row r="213" spans="15:15" x14ac:dyDescent="0.2">
      <c r="O213" s="27" t="e">
        <f t="shared" si="3"/>
        <v>#DIV/0!</v>
      </c>
    </row>
    <row r="214" spans="15:15" x14ac:dyDescent="0.2">
      <c r="O214" s="27" t="e">
        <f t="shared" si="3"/>
        <v>#DIV/0!</v>
      </c>
    </row>
    <row r="215" spans="15:15" x14ac:dyDescent="0.2">
      <c r="O215" s="27" t="e">
        <f t="shared" si="3"/>
        <v>#DIV/0!</v>
      </c>
    </row>
    <row r="216" spans="15:15" x14ac:dyDescent="0.2">
      <c r="O216" s="27" t="e">
        <f t="shared" si="3"/>
        <v>#DIV/0!</v>
      </c>
    </row>
    <row r="217" spans="15:15" x14ac:dyDescent="0.2">
      <c r="O217" s="27" t="e">
        <f t="shared" si="3"/>
        <v>#DIV/0!</v>
      </c>
    </row>
    <row r="218" spans="15:15" x14ac:dyDescent="0.2">
      <c r="O218" s="27" t="e">
        <f t="shared" si="3"/>
        <v>#DIV/0!</v>
      </c>
    </row>
    <row r="219" spans="15:15" x14ac:dyDescent="0.2">
      <c r="O219" s="27" t="e">
        <f t="shared" si="3"/>
        <v>#DIV/0!</v>
      </c>
    </row>
    <row r="220" spans="15:15" x14ac:dyDescent="0.2">
      <c r="O220" s="27" t="e">
        <f t="shared" si="3"/>
        <v>#DIV/0!</v>
      </c>
    </row>
    <row r="221" spans="15:15" x14ac:dyDescent="0.2">
      <c r="O221" s="27" t="e">
        <f t="shared" si="3"/>
        <v>#DIV/0!</v>
      </c>
    </row>
    <row r="222" spans="15:15" x14ac:dyDescent="0.2">
      <c r="O222" s="27" t="e">
        <f t="shared" si="3"/>
        <v>#DIV/0!</v>
      </c>
    </row>
    <row r="223" spans="15:15" x14ac:dyDescent="0.2">
      <c r="O223" s="27" t="e">
        <f t="shared" si="3"/>
        <v>#DIV/0!</v>
      </c>
    </row>
    <row r="224" spans="15:15" x14ac:dyDescent="0.2">
      <c r="O224" s="27" t="e">
        <f t="shared" si="3"/>
        <v>#DIV/0!</v>
      </c>
    </row>
    <row r="225" spans="15:15" x14ac:dyDescent="0.2">
      <c r="O225" s="27" t="e">
        <f t="shared" si="3"/>
        <v>#DIV/0!</v>
      </c>
    </row>
    <row r="226" spans="15:15" x14ac:dyDescent="0.2">
      <c r="O226" s="27" t="e">
        <f t="shared" si="3"/>
        <v>#DIV/0!</v>
      </c>
    </row>
    <row r="227" spans="15:15" x14ac:dyDescent="0.2">
      <c r="O227" s="27" t="e">
        <f t="shared" si="3"/>
        <v>#DIV/0!</v>
      </c>
    </row>
    <row r="228" spans="15:15" x14ac:dyDescent="0.2">
      <c r="O228" s="27" t="e">
        <f t="shared" si="3"/>
        <v>#DIV/0!</v>
      </c>
    </row>
    <row r="229" spans="15:15" x14ac:dyDescent="0.2">
      <c r="O229" s="27" t="e">
        <f t="shared" si="3"/>
        <v>#DIV/0!</v>
      </c>
    </row>
    <row r="230" spans="15:15" x14ac:dyDescent="0.2">
      <c r="O230" s="27" t="e">
        <f t="shared" si="3"/>
        <v>#DIV/0!</v>
      </c>
    </row>
    <row r="231" spans="15:15" x14ac:dyDescent="0.2">
      <c r="O231" s="27" t="e">
        <f t="shared" si="3"/>
        <v>#DIV/0!</v>
      </c>
    </row>
    <row r="232" spans="15:15" x14ac:dyDescent="0.2">
      <c r="O232" s="27" t="e">
        <f t="shared" si="3"/>
        <v>#DIV/0!</v>
      </c>
    </row>
    <row r="233" spans="15:15" x14ac:dyDescent="0.2">
      <c r="O233" s="27" t="e">
        <f t="shared" si="3"/>
        <v>#DIV/0!</v>
      </c>
    </row>
    <row r="234" spans="15:15" x14ac:dyDescent="0.2">
      <c r="O234" s="27" t="e">
        <f t="shared" si="3"/>
        <v>#DIV/0!</v>
      </c>
    </row>
    <row r="235" spans="15:15" x14ac:dyDescent="0.2">
      <c r="O235" s="27" t="e">
        <f t="shared" si="3"/>
        <v>#DIV/0!</v>
      </c>
    </row>
    <row r="236" spans="15:15" x14ac:dyDescent="0.2">
      <c r="O236" s="27" t="e">
        <f t="shared" si="3"/>
        <v>#DIV/0!</v>
      </c>
    </row>
    <row r="237" spans="15:15" x14ac:dyDescent="0.2">
      <c r="O237" s="27" t="e">
        <f t="shared" si="3"/>
        <v>#DIV/0!</v>
      </c>
    </row>
    <row r="238" spans="15:15" x14ac:dyDescent="0.2">
      <c r="O238" s="27" t="e">
        <f t="shared" si="3"/>
        <v>#DIV/0!</v>
      </c>
    </row>
    <row r="239" spans="15:15" x14ac:dyDescent="0.2">
      <c r="O239" s="27" t="e">
        <f t="shared" si="3"/>
        <v>#DIV/0!</v>
      </c>
    </row>
    <row r="240" spans="15:15" x14ac:dyDescent="0.2">
      <c r="O240" s="27" t="e">
        <f t="shared" si="3"/>
        <v>#DIV/0!</v>
      </c>
    </row>
    <row r="241" spans="15:15" x14ac:dyDescent="0.2">
      <c r="O241" s="27" t="e">
        <f t="shared" si="3"/>
        <v>#DIV/0!</v>
      </c>
    </row>
    <row r="242" spans="15:15" x14ac:dyDescent="0.2">
      <c r="O242" s="27" t="e">
        <f t="shared" si="3"/>
        <v>#DIV/0!</v>
      </c>
    </row>
    <row r="243" spans="15:15" x14ac:dyDescent="0.2">
      <c r="O243" s="27" t="e">
        <f t="shared" si="3"/>
        <v>#DIV/0!</v>
      </c>
    </row>
    <row r="244" spans="15:15" x14ac:dyDescent="0.2">
      <c r="O244" s="27" t="e">
        <f t="shared" si="3"/>
        <v>#DIV/0!</v>
      </c>
    </row>
    <row r="245" spans="15:15" x14ac:dyDescent="0.2">
      <c r="O245" s="27" t="e">
        <f t="shared" si="3"/>
        <v>#DIV/0!</v>
      </c>
    </row>
    <row r="246" spans="15:15" x14ac:dyDescent="0.2">
      <c r="O246" s="27" t="e">
        <f t="shared" si="3"/>
        <v>#DIV/0!</v>
      </c>
    </row>
    <row r="247" spans="15:15" x14ac:dyDescent="0.2">
      <c r="O247" s="27" t="e">
        <f t="shared" si="3"/>
        <v>#DIV/0!</v>
      </c>
    </row>
    <row r="248" spans="15:15" x14ac:dyDescent="0.2">
      <c r="O248" s="27" t="e">
        <f t="shared" si="3"/>
        <v>#DIV/0!</v>
      </c>
    </row>
    <row r="249" spans="15:15" x14ac:dyDescent="0.2">
      <c r="O249" s="27" t="e">
        <f t="shared" si="3"/>
        <v>#DIV/0!</v>
      </c>
    </row>
    <row r="250" spans="15:15" x14ac:dyDescent="0.2">
      <c r="O250" s="27" t="e">
        <f t="shared" si="3"/>
        <v>#DIV/0!</v>
      </c>
    </row>
    <row r="251" spans="15:15" x14ac:dyDescent="0.2">
      <c r="O251" s="27" t="e">
        <f t="shared" si="3"/>
        <v>#DIV/0!</v>
      </c>
    </row>
    <row r="252" spans="15:15" x14ac:dyDescent="0.2">
      <c r="O252" s="27" t="e">
        <f t="shared" si="3"/>
        <v>#DIV/0!</v>
      </c>
    </row>
    <row r="253" spans="15:15" x14ac:dyDescent="0.2">
      <c r="O253" s="27" t="e">
        <f t="shared" si="3"/>
        <v>#DIV/0!</v>
      </c>
    </row>
    <row r="254" spans="15:15" x14ac:dyDescent="0.2">
      <c r="O254" s="27" t="e">
        <f t="shared" si="3"/>
        <v>#DIV/0!</v>
      </c>
    </row>
    <row r="255" spans="15:15" x14ac:dyDescent="0.2">
      <c r="O255" s="27" t="e">
        <f t="shared" si="3"/>
        <v>#DIV/0!</v>
      </c>
    </row>
    <row r="256" spans="15:15" x14ac:dyDescent="0.2">
      <c r="O256" s="27" t="e">
        <f t="shared" si="3"/>
        <v>#DIV/0!</v>
      </c>
    </row>
    <row r="257" spans="15:15" x14ac:dyDescent="0.2">
      <c r="O257" s="27" t="e">
        <f t="shared" si="3"/>
        <v>#DIV/0!</v>
      </c>
    </row>
    <row r="258" spans="15:15" x14ac:dyDescent="0.2">
      <c r="O258" s="27" t="e">
        <f t="shared" si="3"/>
        <v>#DIV/0!</v>
      </c>
    </row>
    <row r="259" spans="15:15" x14ac:dyDescent="0.2">
      <c r="O259" s="27" t="e">
        <f t="shared" ref="O259:O322" si="4">(E259-F259)/E259</f>
        <v>#DIV/0!</v>
      </c>
    </row>
    <row r="260" spans="15:15" x14ac:dyDescent="0.2">
      <c r="O260" s="27" t="e">
        <f t="shared" si="4"/>
        <v>#DIV/0!</v>
      </c>
    </row>
    <row r="261" spans="15:15" x14ac:dyDescent="0.2">
      <c r="O261" s="27" t="e">
        <f t="shared" si="4"/>
        <v>#DIV/0!</v>
      </c>
    </row>
    <row r="262" spans="15:15" x14ac:dyDescent="0.2">
      <c r="O262" s="27" t="e">
        <f t="shared" si="4"/>
        <v>#DIV/0!</v>
      </c>
    </row>
    <row r="263" spans="15:15" x14ac:dyDescent="0.2">
      <c r="O263" s="27" t="e">
        <f t="shared" si="4"/>
        <v>#DIV/0!</v>
      </c>
    </row>
    <row r="264" spans="15:15" x14ac:dyDescent="0.2">
      <c r="O264" s="27" t="e">
        <f t="shared" si="4"/>
        <v>#DIV/0!</v>
      </c>
    </row>
    <row r="265" spans="15:15" x14ac:dyDescent="0.2">
      <c r="O265" s="27" t="e">
        <f t="shared" si="4"/>
        <v>#DIV/0!</v>
      </c>
    </row>
    <row r="266" spans="15:15" x14ac:dyDescent="0.2">
      <c r="O266" s="27" t="e">
        <f t="shared" si="4"/>
        <v>#DIV/0!</v>
      </c>
    </row>
    <row r="267" spans="15:15" x14ac:dyDescent="0.2">
      <c r="O267" s="27" t="e">
        <f t="shared" si="4"/>
        <v>#DIV/0!</v>
      </c>
    </row>
    <row r="268" spans="15:15" x14ac:dyDescent="0.2">
      <c r="O268" s="27" t="e">
        <f t="shared" si="4"/>
        <v>#DIV/0!</v>
      </c>
    </row>
    <row r="269" spans="15:15" x14ac:dyDescent="0.2">
      <c r="O269" s="27" t="e">
        <f t="shared" si="4"/>
        <v>#DIV/0!</v>
      </c>
    </row>
    <row r="270" spans="15:15" x14ac:dyDescent="0.2">
      <c r="O270" s="27" t="e">
        <f t="shared" si="4"/>
        <v>#DIV/0!</v>
      </c>
    </row>
    <row r="271" spans="15:15" x14ac:dyDescent="0.2">
      <c r="O271" s="27" t="e">
        <f t="shared" si="4"/>
        <v>#DIV/0!</v>
      </c>
    </row>
    <row r="272" spans="15:15" x14ac:dyDescent="0.2">
      <c r="O272" s="27" t="e">
        <f t="shared" si="4"/>
        <v>#DIV/0!</v>
      </c>
    </row>
    <row r="273" spans="15:15" x14ac:dyDescent="0.2">
      <c r="O273" s="27" t="e">
        <f t="shared" si="4"/>
        <v>#DIV/0!</v>
      </c>
    </row>
    <row r="274" spans="15:15" x14ac:dyDescent="0.2">
      <c r="O274" s="27" t="e">
        <f t="shared" si="4"/>
        <v>#DIV/0!</v>
      </c>
    </row>
    <row r="275" spans="15:15" x14ac:dyDescent="0.2">
      <c r="O275" s="27" t="e">
        <f t="shared" si="4"/>
        <v>#DIV/0!</v>
      </c>
    </row>
    <row r="276" spans="15:15" x14ac:dyDescent="0.2">
      <c r="O276" s="27" t="e">
        <f t="shared" si="4"/>
        <v>#DIV/0!</v>
      </c>
    </row>
    <row r="277" spans="15:15" x14ac:dyDescent="0.2">
      <c r="O277" s="27" t="e">
        <f t="shared" si="4"/>
        <v>#DIV/0!</v>
      </c>
    </row>
    <row r="278" spans="15:15" x14ac:dyDescent="0.2">
      <c r="O278" s="27" t="e">
        <f t="shared" si="4"/>
        <v>#DIV/0!</v>
      </c>
    </row>
    <row r="279" spans="15:15" x14ac:dyDescent="0.2">
      <c r="O279" s="27" t="e">
        <f t="shared" si="4"/>
        <v>#DIV/0!</v>
      </c>
    </row>
    <row r="280" spans="15:15" x14ac:dyDescent="0.2">
      <c r="O280" s="27" t="e">
        <f t="shared" si="4"/>
        <v>#DIV/0!</v>
      </c>
    </row>
    <row r="281" spans="15:15" x14ac:dyDescent="0.2">
      <c r="O281" s="27" t="e">
        <f t="shared" si="4"/>
        <v>#DIV/0!</v>
      </c>
    </row>
    <row r="282" spans="15:15" x14ac:dyDescent="0.2">
      <c r="O282" s="27" t="e">
        <f t="shared" si="4"/>
        <v>#DIV/0!</v>
      </c>
    </row>
    <row r="283" spans="15:15" x14ac:dyDescent="0.2">
      <c r="O283" s="27" t="e">
        <f t="shared" si="4"/>
        <v>#DIV/0!</v>
      </c>
    </row>
    <row r="284" spans="15:15" x14ac:dyDescent="0.2">
      <c r="O284" s="27" t="e">
        <f t="shared" si="4"/>
        <v>#DIV/0!</v>
      </c>
    </row>
    <row r="285" spans="15:15" x14ac:dyDescent="0.2">
      <c r="O285" s="27" t="e">
        <f t="shared" si="4"/>
        <v>#DIV/0!</v>
      </c>
    </row>
    <row r="286" spans="15:15" x14ac:dyDescent="0.2">
      <c r="O286" s="27" t="e">
        <f t="shared" si="4"/>
        <v>#DIV/0!</v>
      </c>
    </row>
    <row r="287" spans="15:15" x14ac:dyDescent="0.2">
      <c r="O287" s="27" t="e">
        <f t="shared" si="4"/>
        <v>#DIV/0!</v>
      </c>
    </row>
    <row r="288" spans="15:15" x14ac:dyDescent="0.2">
      <c r="O288" s="27" t="e">
        <f t="shared" si="4"/>
        <v>#DIV/0!</v>
      </c>
    </row>
    <row r="289" spans="15:15" x14ac:dyDescent="0.2">
      <c r="O289" s="27" t="e">
        <f t="shared" si="4"/>
        <v>#DIV/0!</v>
      </c>
    </row>
    <row r="290" spans="15:15" x14ac:dyDescent="0.2">
      <c r="O290" s="27" t="e">
        <f t="shared" si="4"/>
        <v>#DIV/0!</v>
      </c>
    </row>
    <row r="291" spans="15:15" x14ac:dyDescent="0.2">
      <c r="O291" s="27" t="e">
        <f t="shared" si="4"/>
        <v>#DIV/0!</v>
      </c>
    </row>
    <row r="292" spans="15:15" x14ac:dyDescent="0.2">
      <c r="O292" s="27" t="e">
        <f t="shared" si="4"/>
        <v>#DIV/0!</v>
      </c>
    </row>
    <row r="293" spans="15:15" x14ac:dyDescent="0.2">
      <c r="O293" s="27" t="e">
        <f t="shared" si="4"/>
        <v>#DIV/0!</v>
      </c>
    </row>
    <row r="294" spans="15:15" x14ac:dyDescent="0.2">
      <c r="O294" s="27" t="e">
        <f t="shared" si="4"/>
        <v>#DIV/0!</v>
      </c>
    </row>
    <row r="295" spans="15:15" x14ac:dyDescent="0.2">
      <c r="O295" s="27" t="e">
        <f t="shared" si="4"/>
        <v>#DIV/0!</v>
      </c>
    </row>
    <row r="296" spans="15:15" x14ac:dyDescent="0.2">
      <c r="O296" s="27" t="e">
        <f t="shared" si="4"/>
        <v>#DIV/0!</v>
      </c>
    </row>
    <row r="297" spans="15:15" x14ac:dyDescent="0.2">
      <c r="O297" s="27" t="e">
        <f t="shared" si="4"/>
        <v>#DIV/0!</v>
      </c>
    </row>
    <row r="298" spans="15:15" x14ac:dyDescent="0.2">
      <c r="O298" s="27" t="e">
        <f t="shared" si="4"/>
        <v>#DIV/0!</v>
      </c>
    </row>
    <row r="299" spans="15:15" x14ac:dyDescent="0.2">
      <c r="O299" s="27" t="e">
        <f t="shared" si="4"/>
        <v>#DIV/0!</v>
      </c>
    </row>
    <row r="300" spans="15:15" x14ac:dyDescent="0.2">
      <c r="O300" s="27" t="e">
        <f t="shared" si="4"/>
        <v>#DIV/0!</v>
      </c>
    </row>
    <row r="301" spans="15:15" x14ac:dyDescent="0.2">
      <c r="O301" s="27" t="e">
        <f t="shared" si="4"/>
        <v>#DIV/0!</v>
      </c>
    </row>
    <row r="302" spans="15:15" x14ac:dyDescent="0.2">
      <c r="O302" s="27" t="e">
        <f t="shared" si="4"/>
        <v>#DIV/0!</v>
      </c>
    </row>
    <row r="303" spans="15:15" x14ac:dyDescent="0.2">
      <c r="O303" s="27" t="e">
        <f t="shared" si="4"/>
        <v>#DIV/0!</v>
      </c>
    </row>
    <row r="304" spans="15:15" x14ac:dyDescent="0.2">
      <c r="O304" s="27" t="e">
        <f t="shared" si="4"/>
        <v>#DIV/0!</v>
      </c>
    </row>
    <row r="305" spans="15:15" x14ac:dyDescent="0.2">
      <c r="O305" s="27" t="e">
        <f t="shared" si="4"/>
        <v>#DIV/0!</v>
      </c>
    </row>
    <row r="306" spans="15:15" x14ac:dyDescent="0.2">
      <c r="O306" s="27" t="e">
        <f t="shared" si="4"/>
        <v>#DIV/0!</v>
      </c>
    </row>
    <row r="307" spans="15:15" x14ac:dyDescent="0.2">
      <c r="O307" s="27" t="e">
        <f t="shared" si="4"/>
        <v>#DIV/0!</v>
      </c>
    </row>
    <row r="308" spans="15:15" x14ac:dyDescent="0.2">
      <c r="O308" s="27" t="e">
        <f t="shared" si="4"/>
        <v>#DIV/0!</v>
      </c>
    </row>
    <row r="309" spans="15:15" x14ac:dyDescent="0.2">
      <c r="O309" s="27" t="e">
        <f t="shared" si="4"/>
        <v>#DIV/0!</v>
      </c>
    </row>
    <row r="310" spans="15:15" x14ac:dyDescent="0.2">
      <c r="O310" s="27" t="e">
        <f t="shared" si="4"/>
        <v>#DIV/0!</v>
      </c>
    </row>
    <row r="311" spans="15:15" x14ac:dyDescent="0.2">
      <c r="O311" s="27" t="e">
        <f t="shared" si="4"/>
        <v>#DIV/0!</v>
      </c>
    </row>
    <row r="312" spans="15:15" x14ac:dyDescent="0.2">
      <c r="O312" s="27" t="e">
        <f t="shared" si="4"/>
        <v>#DIV/0!</v>
      </c>
    </row>
    <row r="313" spans="15:15" x14ac:dyDescent="0.2">
      <c r="O313" s="27" t="e">
        <f t="shared" si="4"/>
        <v>#DIV/0!</v>
      </c>
    </row>
    <row r="314" spans="15:15" x14ac:dyDescent="0.2">
      <c r="O314" s="27" t="e">
        <f t="shared" si="4"/>
        <v>#DIV/0!</v>
      </c>
    </row>
    <row r="315" spans="15:15" x14ac:dyDescent="0.2">
      <c r="O315" s="27" t="e">
        <f t="shared" si="4"/>
        <v>#DIV/0!</v>
      </c>
    </row>
    <row r="316" spans="15:15" x14ac:dyDescent="0.2">
      <c r="O316" s="27" t="e">
        <f t="shared" si="4"/>
        <v>#DIV/0!</v>
      </c>
    </row>
    <row r="317" spans="15:15" x14ac:dyDescent="0.2">
      <c r="O317" s="27" t="e">
        <f t="shared" si="4"/>
        <v>#DIV/0!</v>
      </c>
    </row>
    <row r="318" spans="15:15" x14ac:dyDescent="0.2">
      <c r="O318" s="27" t="e">
        <f t="shared" si="4"/>
        <v>#DIV/0!</v>
      </c>
    </row>
    <row r="319" spans="15:15" x14ac:dyDescent="0.2">
      <c r="O319" s="27" t="e">
        <f t="shared" si="4"/>
        <v>#DIV/0!</v>
      </c>
    </row>
    <row r="320" spans="15:15" x14ac:dyDescent="0.2">
      <c r="O320" s="27" t="e">
        <f t="shared" si="4"/>
        <v>#DIV/0!</v>
      </c>
    </row>
    <row r="321" spans="15:15" x14ac:dyDescent="0.2">
      <c r="O321" s="27" t="e">
        <f t="shared" si="4"/>
        <v>#DIV/0!</v>
      </c>
    </row>
    <row r="322" spans="15:15" x14ac:dyDescent="0.2">
      <c r="O322" s="27" t="e">
        <f t="shared" si="4"/>
        <v>#DIV/0!</v>
      </c>
    </row>
    <row r="323" spans="15:15" x14ac:dyDescent="0.2">
      <c r="O323" s="27" t="e">
        <f t="shared" ref="O323:O386" si="5">(E323-F323)/E323</f>
        <v>#DIV/0!</v>
      </c>
    </row>
    <row r="324" spans="15:15" x14ac:dyDescent="0.2">
      <c r="O324" s="27" t="e">
        <f t="shared" si="5"/>
        <v>#DIV/0!</v>
      </c>
    </row>
    <row r="325" spans="15:15" x14ac:dyDescent="0.2">
      <c r="O325" s="27" t="e">
        <f t="shared" si="5"/>
        <v>#DIV/0!</v>
      </c>
    </row>
    <row r="326" spans="15:15" x14ac:dyDescent="0.2">
      <c r="O326" s="27" t="e">
        <f t="shared" si="5"/>
        <v>#DIV/0!</v>
      </c>
    </row>
    <row r="327" spans="15:15" x14ac:dyDescent="0.2">
      <c r="O327" s="27" t="e">
        <f t="shared" si="5"/>
        <v>#DIV/0!</v>
      </c>
    </row>
    <row r="328" spans="15:15" x14ac:dyDescent="0.2">
      <c r="O328" s="27" t="e">
        <f t="shared" si="5"/>
        <v>#DIV/0!</v>
      </c>
    </row>
    <row r="329" spans="15:15" x14ac:dyDescent="0.2">
      <c r="O329" s="27" t="e">
        <f t="shared" si="5"/>
        <v>#DIV/0!</v>
      </c>
    </row>
    <row r="330" spans="15:15" x14ac:dyDescent="0.2">
      <c r="O330" s="27" t="e">
        <f t="shared" si="5"/>
        <v>#DIV/0!</v>
      </c>
    </row>
    <row r="331" spans="15:15" x14ac:dyDescent="0.2">
      <c r="O331" s="27" t="e">
        <f t="shared" si="5"/>
        <v>#DIV/0!</v>
      </c>
    </row>
    <row r="332" spans="15:15" x14ac:dyDescent="0.2">
      <c r="O332" s="27" t="e">
        <f t="shared" si="5"/>
        <v>#DIV/0!</v>
      </c>
    </row>
    <row r="333" spans="15:15" x14ac:dyDescent="0.2">
      <c r="O333" s="27" t="e">
        <f t="shared" si="5"/>
        <v>#DIV/0!</v>
      </c>
    </row>
    <row r="334" spans="15:15" x14ac:dyDescent="0.2">
      <c r="O334" s="27" t="e">
        <f t="shared" si="5"/>
        <v>#DIV/0!</v>
      </c>
    </row>
    <row r="335" spans="15:15" x14ac:dyDescent="0.2">
      <c r="O335" s="27" t="e">
        <f t="shared" si="5"/>
        <v>#DIV/0!</v>
      </c>
    </row>
    <row r="336" spans="15:15" x14ac:dyDescent="0.2">
      <c r="O336" s="27" t="e">
        <f t="shared" si="5"/>
        <v>#DIV/0!</v>
      </c>
    </row>
    <row r="337" spans="15:15" x14ac:dyDescent="0.2">
      <c r="O337" s="27" t="e">
        <f t="shared" si="5"/>
        <v>#DIV/0!</v>
      </c>
    </row>
    <row r="338" spans="15:15" x14ac:dyDescent="0.2">
      <c r="O338" s="27" t="e">
        <f t="shared" si="5"/>
        <v>#DIV/0!</v>
      </c>
    </row>
    <row r="339" spans="15:15" x14ac:dyDescent="0.2">
      <c r="O339" s="27" t="e">
        <f t="shared" si="5"/>
        <v>#DIV/0!</v>
      </c>
    </row>
    <row r="340" spans="15:15" x14ac:dyDescent="0.2">
      <c r="O340" s="27" t="e">
        <f t="shared" si="5"/>
        <v>#DIV/0!</v>
      </c>
    </row>
    <row r="341" spans="15:15" x14ac:dyDescent="0.2">
      <c r="O341" s="27" t="e">
        <f t="shared" si="5"/>
        <v>#DIV/0!</v>
      </c>
    </row>
    <row r="342" spans="15:15" x14ac:dyDescent="0.2">
      <c r="O342" s="27" t="e">
        <f t="shared" si="5"/>
        <v>#DIV/0!</v>
      </c>
    </row>
    <row r="343" spans="15:15" x14ac:dyDescent="0.2">
      <c r="O343" s="27" t="e">
        <f t="shared" si="5"/>
        <v>#DIV/0!</v>
      </c>
    </row>
    <row r="344" spans="15:15" x14ac:dyDescent="0.2">
      <c r="O344" s="27" t="e">
        <f t="shared" si="5"/>
        <v>#DIV/0!</v>
      </c>
    </row>
    <row r="345" spans="15:15" x14ac:dyDescent="0.2">
      <c r="O345" s="27" t="e">
        <f t="shared" si="5"/>
        <v>#DIV/0!</v>
      </c>
    </row>
    <row r="346" spans="15:15" x14ac:dyDescent="0.2">
      <c r="O346" s="27" t="e">
        <f t="shared" si="5"/>
        <v>#DIV/0!</v>
      </c>
    </row>
    <row r="347" spans="15:15" x14ac:dyDescent="0.2">
      <c r="O347" s="27" t="e">
        <f t="shared" si="5"/>
        <v>#DIV/0!</v>
      </c>
    </row>
    <row r="348" spans="15:15" x14ac:dyDescent="0.2">
      <c r="O348" s="27" t="e">
        <f t="shared" si="5"/>
        <v>#DIV/0!</v>
      </c>
    </row>
    <row r="349" spans="15:15" x14ac:dyDescent="0.2">
      <c r="O349" s="27" t="e">
        <f t="shared" si="5"/>
        <v>#DIV/0!</v>
      </c>
    </row>
    <row r="350" spans="15:15" x14ac:dyDescent="0.2">
      <c r="O350" s="27" t="e">
        <f t="shared" si="5"/>
        <v>#DIV/0!</v>
      </c>
    </row>
    <row r="351" spans="15:15" x14ac:dyDescent="0.2">
      <c r="O351" s="27" t="e">
        <f t="shared" si="5"/>
        <v>#DIV/0!</v>
      </c>
    </row>
    <row r="352" spans="15:15" x14ac:dyDescent="0.2">
      <c r="O352" s="27" t="e">
        <f t="shared" si="5"/>
        <v>#DIV/0!</v>
      </c>
    </row>
    <row r="353" spans="15:15" x14ac:dyDescent="0.2">
      <c r="O353" s="27" t="e">
        <f t="shared" si="5"/>
        <v>#DIV/0!</v>
      </c>
    </row>
    <row r="354" spans="15:15" x14ac:dyDescent="0.2">
      <c r="O354" s="27" t="e">
        <f t="shared" si="5"/>
        <v>#DIV/0!</v>
      </c>
    </row>
    <row r="355" spans="15:15" x14ac:dyDescent="0.2">
      <c r="O355" s="27" t="e">
        <f t="shared" si="5"/>
        <v>#DIV/0!</v>
      </c>
    </row>
    <row r="356" spans="15:15" x14ac:dyDescent="0.2">
      <c r="O356" s="27" t="e">
        <f t="shared" si="5"/>
        <v>#DIV/0!</v>
      </c>
    </row>
    <row r="357" spans="15:15" x14ac:dyDescent="0.2">
      <c r="O357" s="27" t="e">
        <f t="shared" si="5"/>
        <v>#DIV/0!</v>
      </c>
    </row>
    <row r="358" spans="15:15" x14ac:dyDescent="0.2">
      <c r="O358" s="27" t="e">
        <f t="shared" si="5"/>
        <v>#DIV/0!</v>
      </c>
    </row>
    <row r="359" spans="15:15" x14ac:dyDescent="0.2">
      <c r="O359" s="27" t="e">
        <f t="shared" si="5"/>
        <v>#DIV/0!</v>
      </c>
    </row>
    <row r="360" spans="15:15" x14ac:dyDescent="0.2">
      <c r="O360" s="27" t="e">
        <f t="shared" si="5"/>
        <v>#DIV/0!</v>
      </c>
    </row>
    <row r="361" spans="15:15" x14ac:dyDescent="0.2">
      <c r="O361" s="27" t="e">
        <f t="shared" si="5"/>
        <v>#DIV/0!</v>
      </c>
    </row>
    <row r="362" spans="15:15" x14ac:dyDescent="0.2">
      <c r="O362" s="27" t="e">
        <f t="shared" si="5"/>
        <v>#DIV/0!</v>
      </c>
    </row>
    <row r="363" spans="15:15" x14ac:dyDescent="0.2">
      <c r="O363" s="27" t="e">
        <f t="shared" si="5"/>
        <v>#DIV/0!</v>
      </c>
    </row>
    <row r="364" spans="15:15" x14ac:dyDescent="0.2">
      <c r="O364" s="27" t="e">
        <f t="shared" si="5"/>
        <v>#DIV/0!</v>
      </c>
    </row>
    <row r="365" spans="15:15" x14ac:dyDescent="0.2">
      <c r="O365" s="27" t="e">
        <f t="shared" si="5"/>
        <v>#DIV/0!</v>
      </c>
    </row>
    <row r="366" spans="15:15" x14ac:dyDescent="0.2">
      <c r="O366" s="27" t="e">
        <f t="shared" si="5"/>
        <v>#DIV/0!</v>
      </c>
    </row>
    <row r="367" spans="15:15" x14ac:dyDescent="0.2">
      <c r="O367" s="27" t="e">
        <f t="shared" si="5"/>
        <v>#DIV/0!</v>
      </c>
    </row>
    <row r="368" spans="15:15" x14ac:dyDescent="0.2">
      <c r="O368" s="27" t="e">
        <f t="shared" si="5"/>
        <v>#DIV/0!</v>
      </c>
    </row>
    <row r="369" spans="15:15" x14ac:dyDescent="0.2">
      <c r="O369" s="27" t="e">
        <f t="shared" si="5"/>
        <v>#DIV/0!</v>
      </c>
    </row>
    <row r="370" spans="15:15" x14ac:dyDescent="0.2">
      <c r="O370" s="27" t="e">
        <f t="shared" si="5"/>
        <v>#DIV/0!</v>
      </c>
    </row>
    <row r="371" spans="15:15" x14ac:dyDescent="0.2">
      <c r="O371" s="27" t="e">
        <f t="shared" si="5"/>
        <v>#DIV/0!</v>
      </c>
    </row>
    <row r="372" spans="15:15" x14ac:dyDescent="0.2">
      <c r="O372" s="27" t="e">
        <f t="shared" si="5"/>
        <v>#DIV/0!</v>
      </c>
    </row>
    <row r="373" spans="15:15" x14ac:dyDescent="0.2">
      <c r="O373" s="27" t="e">
        <f t="shared" si="5"/>
        <v>#DIV/0!</v>
      </c>
    </row>
    <row r="374" spans="15:15" x14ac:dyDescent="0.2">
      <c r="O374" s="27" t="e">
        <f t="shared" si="5"/>
        <v>#DIV/0!</v>
      </c>
    </row>
    <row r="375" spans="15:15" x14ac:dyDescent="0.2">
      <c r="O375" s="27" t="e">
        <f t="shared" si="5"/>
        <v>#DIV/0!</v>
      </c>
    </row>
    <row r="376" spans="15:15" x14ac:dyDescent="0.2">
      <c r="O376" s="27" t="e">
        <f t="shared" si="5"/>
        <v>#DIV/0!</v>
      </c>
    </row>
    <row r="377" spans="15:15" x14ac:dyDescent="0.2">
      <c r="O377" s="27" t="e">
        <f t="shared" si="5"/>
        <v>#DIV/0!</v>
      </c>
    </row>
    <row r="378" spans="15:15" x14ac:dyDescent="0.2">
      <c r="O378" s="27" t="e">
        <f t="shared" si="5"/>
        <v>#DIV/0!</v>
      </c>
    </row>
    <row r="379" spans="15:15" x14ac:dyDescent="0.2">
      <c r="O379" s="27" t="e">
        <f t="shared" si="5"/>
        <v>#DIV/0!</v>
      </c>
    </row>
    <row r="380" spans="15:15" x14ac:dyDescent="0.2">
      <c r="O380" s="27" t="e">
        <f t="shared" si="5"/>
        <v>#DIV/0!</v>
      </c>
    </row>
    <row r="381" spans="15:15" x14ac:dyDescent="0.2">
      <c r="O381" s="27" t="e">
        <f t="shared" si="5"/>
        <v>#DIV/0!</v>
      </c>
    </row>
    <row r="382" spans="15:15" x14ac:dyDescent="0.2">
      <c r="O382" s="27" t="e">
        <f t="shared" si="5"/>
        <v>#DIV/0!</v>
      </c>
    </row>
    <row r="383" spans="15:15" x14ac:dyDescent="0.2">
      <c r="O383" s="27" t="e">
        <f t="shared" si="5"/>
        <v>#DIV/0!</v>
      </c>
    </row>
    <row r="384" spans="15:15" x14ac:dyDescent="0.2">
      <c r="O384" s="27" t="e">
        <f t="shared" si="5"/>
        <v>#DIV/0!</v>
      </c>
    </row>
    <row r="385" spans="15:15" x14ac:dyDescent="0.2">
      <c r="O385" s="27" t="e">
        <f t="shared" si="5"/>
        <v>#DIV/0!</v>
      </c>
    </row>
    <row r="386" spans="15:15" x14ac:dyDescent="0.2">
      <c r="O386" s="27" t="e">
        <f t="shared" si="5"/>
        <v>#DIV/0!</v>
      </c>
    </row>
    <row r="387" spans="15:15" x14ac:dyDescent="0.2">
      <c r="O387" s="27" t="e">
        <f t="shared" ref="O387:O450" si="6">(E387-F387)/E387</f>
        <v>#DIV/0!</v>
      </c>
    </row>
    <row r="388" spans="15:15" x14ac:dyDescent="0.2">
      <c r="O388" s="27" t="e">
        <f t="shared" si="6"/>
        <v>#DIV/0!</v>
      </c>
    </row>
    <row r="389" spans="15:15" x14ac:dyDescent="0.2">
      <c r="O389" s="27" t="e">
        <f t="shared" si="6"/>
        <v>#DIV/0!</v>
      </c>
    </row>
    <row r="390" spans="15:15" x14ac:dyDescent="0.2">
      <c r="O390" s="27" t="e">
        <f t="shared" si="6"/>
        <v>#DIV/0!</v>
      </c>
    </row>
    <row r="391" spans="15:15" x14ac:dyDescent="0.2">
      <c r="O391" s="27" t="e">
        <f t="shared" si="6"/>
        <v>#DIV/0!</v>
      </c>
    </row>
    <row r="392" spans="15:15" x14ac:dyDescent="0.2">
      <c r="O392" s="27" t="e">
        <f t="shared" si="6"/>
        <v>#DIV/0!</v>
      </c>
    </row>
    <row r="393" spans="15:15" x14ac:dyDescent="0.2">
      <c r="O393" s="27" t="e">
        <f t="shared" si="6"/>
        <v>#DIV/0!</v>
      </c>
    </row>
    <row r="394" spans="15:15" x14ac:dyDescent="0.2">
      <c r="O394" s="27" t="e">
        <f t="shared" si="6"/>
        <v>#DIV/0!</v>
      </c>
    </row>
    <row r="395" spans="15:15" x14ac:dyDescent="0.2">
      <c r="O395" s="27" t="e">
        <f t="shared" si="6"/>
        <v>#DIV/0!</v>
      </c>
    </row>
    <row r="396" spans="15:15" x14ac:dyDescent="0.2">
      <c r="O396" s="27" t="e">
        <f t="shared" si="6"/>
        <v>#DIV/0!</v>
      </c>
    </row>
    <row r="397" spans="15:15" x14ac:dyDescent="0.2">
      <c r="O397" s="27" t="e">
        <f t="shared" si="6"/>
        <v>#DIV/0!</v>
      </c>
    </row>
    <row r="398" spans="15:15" x14ac:dyDescent="0.2">
      <c r="O398" s="27" t="e">
        <f t="shared" si="6"/>
        <v>#DIV/0!</v>
      </c>
    </row>
    <row r="399" spans="15:15" x14ac:dyDescent="0.2">
      <c r="O399" s="27" t="e">
        <f t="shared" si="6"/>
        <v>#DIV/0!</v>
      </c>
    </row>
    <row r="400" spans="15:15" x14ac:dyDescent="0.2">
      <c r="O400" s="27" t="e">
        <f t="shared" si="6"/>
        <v>#DIV/0!</v>
      </c>
    </row>
    <row r="401" spans="15:15" x14ac:dyDescent="0.2">
      <c r="O401" s="27" t="e">
        <f t="shared" si="6"/>
        <v>#DIV/0!</v>
      </c>
    </row>
    <row r="402" spans="15:15" x14ac:dyDescent="0.2">
      <c r="O402" s="27" t="e">
        <f t="shared" si="6"/>
        <v>#DIV/0!</v>
      </c>
    </row>
    <row r="403" spans="15:15" x14ac:dyDescent="0.2">
      <c r="O403" s="27" t="e">
        <f t="shared" si="6"/>
        <v>#DIV/0!</v>
      </c>
    </row>
    <row r="404" spans="15:15" x14ac:dyDescent="0.2">
      <c r="O404" s="27" t="e">
        <f t="shared" si="6"/>
        <v>#DIV/0!</v>
      </c>
    </row>
    <row r="405" spans="15:15" x14ac:dyDescent="0.2">
      <c r="O405" s="27" t="e">
        <f t="shared" si="6"/>
        <v>#DIV/0!</v>
      </c>
    </row>
    <row r="406" spans="15:15" x14ac:dyDescent="0.2">
      <c r="O406" s="27" t="e">
        <f t="shared" si="6"/>
        <v>#DIV/0!</v>
      </c>
    </row>
    <row r="407" spans="15:15" x14ac:dyDescent="0.2">
      <c r="O407" s="27" t="e">
        <f t="shared" si="6"/>
        <v>#DIV/0!</v>
      </c>
    </row>
    <row r="408" spans="15:15" x14ac:dyDescent="0.2">
      <c r="O408" s="27" t="e">
        <f t="shared" si="6"/>
        <v>#DIV/0!</v>
      </c>
    </row>
    <row r="409" spans="15:15" x14ac:dyDescent="0.2">
      <c r="O409" s="27" t="e">
        <f t="shared" si="6"/>
        <v>#DIV/0!</v>
      </c>
    </row>
    <row r="410" spans="15:15" x14ac:dyDescent="0.2">
      <c r="O410" s="27" t="e">
        <f t="shared" si="6"/>
        <v>#DIV/0!</v>
      </c>
    </row>
    <row r="411" spans="15:15" x14ac:dyDescent="0.2">
      <c r="O411" s="27" t="e">
        <f t="shared" si="6"/>
        <v>#DIV/0!</v>
      </c>
    </row>
    <row r="412" spans="15:15" x14ac:dyDescent="0.2">
      <c r="O412" s="27" t="e">
        <f t="shared" si="6"/>
        <v>#DIV/0!</v>
      </c>
    </row>
    <row r="413" spans="15:15" x14ac:dyDescent="0.2">
      <c r="O413" s="27" t="e">
        <f t="shared" si="6"/>
        <v>#DIV/0!</v>
      </c>
    </row>
    <row r="414" spans="15:15" x14ac:dyDescent="0.2">
      <c r="O414" s="27" t="e">
        <f t="shared" si="6"/>
        <v>#DIV/0!</v>
      </c>
    </row>
    <row r="415" spans="15:15" x14ac:dyDescent="0.2">
      <c r="O415" s="27" t="e">
        <f t="shared" si="6"/>
        <v>#DIV/0!</v>
      </c>
    </row>
    <row r="416" spans="15:15" x14ac:dyDescent="0.2">
      <c r="O416" s="27" t="e">
        <f t="shared" si="6"/>
        <v>#DIV/0!</v>
      </c>
    </row>
    <row r="417" spans="15:15" x14ac:dyDescent="0.2">
      <c r="O417" s="27" t="e">
        <f t="shared" si="6"/>
        <v>#DIV/0!</v>
      </c>
    </row>
    <row r="418" spans="15:15" x14ac:dyDescent="0.2">
      <c r="O418" s="27" t="e">
        <f t="shared" si="6"/>
        <v>#DIV/0!</v>
      </c>
    </row>
    <row r="419" spans="15:15" x14ac:dyDescent="0.2">
      <c r="O419" s="27" t="e">
        <f t="shared" si="6"/>
        <v>#DIV/0!</v>
      </c>
    </row>
    <row r="420" spans="15:15" x14ac:dyDescent="0.2">
      <c r="O420" s="27" t="e">
        <f t="shared" si="6"/>
        <v>#DIV/0!</v>
      </c>
    </row>
    <row r="421" spans="15:15" x14ac:dyDescent="0.2">
      <c r="O421" s="27" t="e">
        <f t="shared" si="6"/>
        <v>#DIV/0!</v>
      </c>
    </row>
    <row r="422" spans="15:15" x14ac:dyDescent="0.2">
      <c r="O422" s="27" t="e">
        <f t="shared" si="6"/>
        <v>#DIV/0!</v>
      </c>
    </row>
    <row r="423" spans="15:15" x14ac:dyDescent="0.2">
      <c r="O423" s="27" t="e">
        <f t="shared" si="6"/>
        <v>#DIV/0!</v>
      </c>
    </row>
    <row r="424" spans="15:15" x14ac:dyDescent="0.2">
      <c r="O424" s="27" t="e">
        <f t="shared" si="6"/>
        <v>#DIV/0!</v>
      </c>
    </row>
    <row r="425" spans="15:15" x14ac:dyDescent="0.2">
      <c r="O425" s="27" t="e">
        <f t="shared" si="6"/>
        <v>#DIV/0!</v>
      </c>
    </row>
    <row r="426" spans="15:15" x14ac:dyDescent="0.2">
      <c r="O426" s="27" t="e">
        <f t="shared" si="6"/>
        <v>#DIV/0!</v>
      </c>
    </row>
    <row r="427" spans="15:15" x14ac:dyDescent="0.2">
      <c r="O427" s="27" t="e">
        <f t="shared" si="6"/>
        <v>#DIV/0!</v>
      </c>
    </row>
    <row r="428" spans="15:15" x14ac:dyDescent="0.2">
      <c r="O428" s="27" t="e">
        <f t="shared" si="6"/>
        <v>#DIV/0!</v>
      </c>
    </row>
    <row r="429" spans="15:15" x14ac:dyDescent="0.2">
      <c r="O429" s="27" t="e">
        <f t="shared" si="6"/>
        <v>#DIV/0!</v>
      </c>
    </row>
    <row r="430" spans="15:15" x14ac:dyDescent="0.2">
      <c r="O430" s="27" t="e">
        <f t="shared" si="6"/>
        <v>#DIV/0!</v>
      </c>
    </row>
    <row r="431" spans="15:15" x14ac:dyDescent="0.2">
      <c r="O431" s="27" t="e">
        <f t="shared" si="6"/>
        <v>#DIV/0!</v>
      </c>
    </row>
    <row r="432" spans="15:15" x14ac:dyDescent="0.2">
      <c r="O432" s="27" t="e">
        <f t="shared" si="6"/>
        <v>#DIV/0!</v>
      </c>
    </row>
    <row r="433" spans="15:15" x14ac:dyDescent="0.2">
      <c r="O433" s="27" t="e">
        <f t="shared" si="6"/>
        <v>#DIV/0!</v>
      </c>
    </row>
    <row r="434" spans="15:15" x14ac:dyDescent="0.2">
      <c r="O434" s="27" t="e">
        <f t="shared" si="6"/>
        <v>#DIV/0!</v>
      </c>
    </row>
    <row r="435" spans="15:15" x14ac:dyDescent="0.2">
      <c r="O435" s="27" t="e">
        <f t="shared" si="6"/>
        <v>#DIV/0!</v>
      </c>
    </row>
    <row r="436" spans="15:15" x14ac:dyDescent="0.2">
      <c r="O436" s="27" t="e">
        <f t="shared" si="6"/>
        <v>#DIV/0!</v>
      </c>
    </row>
    <row r="437" spans="15:15" x14ac:dyDescent="0.2">
      <c r="O437" s="27" t="e">
        <f t="shared" si="6"/>
        <v>#DIV/0!</v>
      </c>
    </row>
    <row r="438" spans="15:15" x14ac:dyDescent="0.2">
      <c r="O438" s="27" t="e">
        <f t="shared" si="6"/>
        <v>#DIV/0!</v>
      </c>
    </row>
    <row r="439" spans="15:15" x14ac:dyDescent="0.2">
      <c r="O439" s="27" t="e">
        <f t="shared" si="6"/>
        <v>#DIV/0!</v>
      </c>
    </row>
    <row r="440" spans="15:15" x14ac:dyDescent="0.2">
      <c r="O440" s="27" t="e">
        <f t="shared" si="6"/>
        <v>#DIV/0!</v>
      </c>
    </row>
    <row r="441" spans="15:15" x14ac:dyDescent="0.2">
      <c r="O441" s="27" t="e">
        <f t="shared" si="6"/>
        <v>#DIV/0!</v>
      </c>
    </row>
    <row r="442" spans="15:15" x14ac:dyDescent="0.2">
      <c r="O442" s="27" t="e">
        <f t="shared" si="6"/>
        <v>#DIV/0!</v>
      </c>
    </row>
    <row r="443" spans="15:15" x14ac:dyDescent="0.2">
      <c r="O443" s="27" t="e">
        <f t="shared" si="6"/>
        <v>#DIV/0!</v>
      </c>
    </row>
    <row r="444" spans="15:15" x14ac:dyDescent="0.2">
      <c r="O444" s="27" t="e">
        <f t="shared" si="6"/>
        <v>#DIV/0!</v>
      </c>
    </row>
    <row r="445" spans="15:15" x14ac:dyDescent="0.2">
      <c r="O445" s="27" t="e">
        <f t="shared" si="6"/>
        <v>#DIV/0!</v>
      </c>
    </row>
    <row r="446" spans="15:15" x14ac:dyDescent="0.2">
      <c r="O446" s="27" t="e">
        <f t="shared" si="6"/>
        <v>#DIV/0!</v>
      </c>
    </row>
    <row r="447" spans="15:15" x14ac:dyDescent="0.2">
      <c r="O447" s="27" t="e">
        <f t="shared" si="6"/>
        <v>#DIV/0!</v>
      </c>
    </row>
    <row r="448" spans="15:15" x14ac:dyDescent="0.2">
      <c r="O448" s="27" t="e">
        <f t="shared" si="6"/>
        <v>#DIV/0!</v>
      </c>
    </row>
    <row r="449" spans="15:15" x14ac:dyDescent="0.2">
      <c r="O449" s="27" t="e">
        <f t="shared" si="6"/>
        <v>#DIV/0!</v>
      </c>
    </row>
    <row r="450" spans="15:15" x14ac:dyDescent="0.2">
      <c r="O450" s="27" t="e">
        <f t="shared" si="6"/>
        <v>#DIV/0!</v>
      </c>
    </row>
    <row r="451" spans="15:15" x14ac:dyDescent="0.2">
      <c r="O451" s="27" t="e">
        <f t="shared" ref="O451:O514" si="7">(E451-F451)/E451</f>
        <v>#DIV/0!</v>
      </c>
    </row>
    <row r="452" spans="15:15" x14ac:dyDescent="0.2">
      <c r="O452" s="27" t="e">
        <f t="shared" si="7"/>
        <v>#DIV/0!</v>
      </c>
    </row>
    <row r="453" spans="15:15" x14ac:dyDescent="0.2">
      <c r="O453" s="27" t="e">
        <f t="shared" si="7"/>
        <v>#DIV/0!</v>
      </c>
    </row>
    <row r="454" spans="15:15" x14ac:dyDescent="0.2">
      <c r="O454" s="27" t="e">
        <f t="shared" si="7"/>
        <v>#DIV/0!</v>
      </c>
    </row>
    <row r="455" spans="15:15" x14ac:dyDescent="0.2">
      <c r="O455" s="27" t="e">
        <f t="shared" si="7"/>
        <v>#DIV/0!</v>
      </c>
    </row>
    <row r="456" spans="15:15" x14ac:dyDescent="0.2">
      <c r="O456" s="27" t="e">
        <f t="shared" si="7"/>
        <v>#DIV/0!</v>
      </c>
    </row>
    <row r="457" spans="15:15" x14ac:dyDescent="0.2">
      <c r="O457" s="27" t="e">
        <f t="shared" si="7"/>
        <v>#DIV/0!</v>
      </c>
    </row>
    <row r="458" spans="15:15" x14ac:dyDescent="0.2">
      <c r="O458" s="27" t="e">
        <f t="shared" si="7"/>
        <v>#DIV/0!</v>
      </c>
    </row>
    <row r="459" spans="15:15" x14ac:dyDescent="0.2">
      <c r="O459" s="27" t="e">
        <f t="shared" si="7"/>
        <v>#DIV/0!</v>
      </c>
    </row>
    <row r="460" spans="15:15" x14ac:dyDescent="0.2">
      <c r="O460" s="27" t="e">
        <f t="shared" si="7"/>
        <v>#DIV/0!</v>
      </c>
    </row>
    <row r="461" spans="15:15" x14ac:dyDescent="0.2">
      <c r="O461" s="27" t="e">
        <f t="shared" si="7"/>
        <v>#DIV/0!</v>
      </c>
    </row>
    <row r="462" spans="15:15" x14ac:dyDescent="0.2">
      <c r="O462" s="27" t="e">
        <f t="shared" si="7"/>
        <v>#DIV/0!</v>
      </c>
    </row>
    <row r="463" spans="15:15" x14ac:dyDescent="0.2">
      <c r="O463" s="27" t="e">
        <f t="shared" si="7"/>
        <v>#DIV/0!</v>
      </c>
    </row>
    <row r="464" spans="15:15" x14ac:dyDescent="0.2">
      <c r="O464" s="27" t="e">
        <f t="shared" si="7"/>
        <v>#DIV/0!</v>
      </c>
    </row>
    <row r="465" spans="15:15" x14ac:dyDescent="0.2">
      <c r="O465" s="27" t="e">
        <f t="shared" si="7"/>
        <v>#DIV/0!</v>
      </c>
    </row>
    <row r="466" spans="15:15" x14ac:dyDescent="0.2">
      <c r="O466" s="27" t="e">
        <f t="shared" si="7"/>
        <v>#DIV/0!</v>
      </c>
    </row>
    <row r="467" spans="15:15" x14ac:dyDescent="0.2">
      <c r="O467" s="27" t="e">
        <f t="shared" si="7"/>
        <v>#DIV/0!</v>
      </c>
    </row>
    <row r="468" spans="15:15" x14ac:dyDescent="0.2">
      <c r="O468" s="27" t="e">
        <f t="shared" si="7"/>
        <v>#DIV/0!</v>
      </c>
    </row>
    <row r="469" spans="15:15" x14ac:dyDescent="0.2">
      <c r="O469" s="27" t="e">
        <f t="shared" si="7"/>
        <v>#DIV/0!</v>
      </c>
    </row>
    <row r="470" spans="15:15" x14ac:dyDescent="0.2">
      <c r="O470" s="27" t="e">
        <f t="shared" si="7"/>
        <v>#DIV/0!</v>
      </c>
    </row>
    <row r="471" spans="15:15" x14ac:dyDescent="0.2">
      <c r="O471" s="27" t="e">
        <f t="shared" si="7"/>
        <v>#DIV/0!</v>
      </c>
    </row>
    <row r="472" spans="15:15" x14ac:dyDescent="0.2">
      <c r="O472" s="27" t="e">
        <f t="shared" si="7"/>
        <v>#DIV/0!</v>
      </c>
    </row>
    <row r="473" spans="15:15" x14ac:dyDescent="0.2">
      <c r="O473" s="27" t="e">
        <f t="shared" si="7"/>
        <v>#DIV/0!</v>
      </c>
    </row>
    <row r="474" spans="15:15" x14ac:dyDescent="0.2">
      <c r="O474" s="27" t="e">
        <f t="shared" si="7"/>
        <v>#DIV/0!</v>
      </c>
    </row>
    <row r="475" spans="15:15" x14ac:dyDescent="0.2">
      <c r="O475" s="27" t="e">
        <f t="shared" si="7"/>
        <v>#DIV/0!</v>
      </c>
    </row>
    <row r="476" spans="15:15" x14ac:dyDescent="0.2">
      <c r="O476" s="27" t="e">
        <f t="shared" si="7"/>
        <v>#DIV/0!</v>
      </c>
    </row>
    <row r="477" spans="15:15" x14ac:dyDescent="0.2">
      <c r="O477" s="27" t="e">
        <f t="shared" si="7"/>
        <v>#DIV/0!</v>
      </c>
    </row>
    <row r="478" spans="15:15" x14ac:dyDescent="0.2">
      <c r="O478" s="27" t="e">
        <f t="shared" si="7"/>
        <v>#DIV/0!</v>
      </c>
    </row>
    <row r="479" spans="15:15" x14ac:dyDescent="0.2">
      <c r="O479" s="27" t="e">
        <f t="shared" si="7"/>
        <v>#DIV/0!</v>
      </c>
    </row>
    <row r="480" spans="15:15" x14ac:dyDescent="0.2">
      <c r="O480" s="27" t="e">
        <f t="shared" si="7"/>
        <v>#DIV/0!</v>
      </c>
    </row>
    <row r="481" spans="15:15" x14ac:dyDescent="0.2">
      <c r="O481" s="27" t="e">
        <f t="shared" si="7"/>
        <v>#DIV/0!</v>
      </c>
    </row>
    <row r="482" spans="15:15" x14ac:dyDescent="0.2">
      <c r="O482" s="27" t="e">
        <f t="shared" si="7"/>
        <v>#DIV/0!</v>
      </c>
    </row>
    <row r="483" spans="15:15" x14ac:dyDescent="0.2">
      <c r="O483" s="27" t="e">
        <f t="shared" si="7"/>
        <v>#DIV/0!</v>
      </c>
    </row>
    <row r="484" spans="15:15" x14ac:dyDescent="0.2">
      <c r="O484" s="27" t="e">
        <f t="shared" si="7"/>
        <v>#DIV/0!</v>
      </c>
    </row>
    <row r="485" spans="15:15" x14ac:dyDescent="0.2">
      <c r="O485" s="27" t="e">
        <f t="shared" si="7"/>
        <v>#DIV/0!</v>
      </c>
    </row>
    <row r="486" spans="15:15" x14ac:dyDescent="0.2">
      <c r="O486" s="27" t="e">
        <f t="shared" si="7"/>
        <v>#DIV/0!</v>
      </c>
    </row>
    <row r="487" spans="15:15" x14ac:dyDescent="0.2">
      <c r="O487" s="27" t="e">
        <f t="shared" si="7"/>
        <v>#DIV/0!</v>
      </c>
    </row>
    <row r="488" spans="15:15" x14ac:dyDescent="0.2">
      <c r="O488" s="27" t="e">
        <f t="shared" si="7"/>
        <v>#DIV/0!</v>
      </c>
    </row>
    <row r="489" spans="15:15" x14ac:dyDescent="0.2">
      <c r="O489" s="27" t="e">
        <f t="shared" si="7"/>
        <v>#DIV/0!</v>
      </c>
    </row>
    <row r="490" spans="15:15" x14ac:dyDescent="0.2">
      <c r="O490" s="27" t="e">
        <f t="shared" si="7"/>
        <v>#DIV/0!</v>
      </c>
    </row>
    <row r="491" spans="15:15" x14ac:dyDescent="0.2">
      <c r="O491" s="27" t="e">
        <f t="shared" si="7"/>
        <v>#DIV/0!</v>
      </c>
    </row>
    <row r="492" spans="15:15" x14ac:dyDescent="0.2">
      <c r="O492" s="27" t="e">
        <f t="shared" si="7"/>
        <v>#DIV/0!</v>
      </c>
    </row>
    <row r="493" spans="15:15" x14ac:dyDescent="0.2">
      <c r="O493" s="27" t="e">
        <f t="shared" si="7"/>
        <v>#DIV/0!</v>
      </c>
    </row>
    <row r="494" spans="15:15" x14ac:dyDescent="0.2">
      <c r="O494" s="27" t="e">
        <f t="shared" si="7"/>
        <v>#DIV/0!</v>
      </c>
    </row>
    <row r="495" spans="15:15" x14ac:dyDescent="0.2">
      <c r="O495" s="27" t="e">
        <f t="shared" si="7"/>
        <v>#DIV/0!</v>
      </c>
    </row>
    <row r="496" spans="15:15" x14ac:dyDescent="0.2">
      <c r="O496" s="27" t="e">
        <f t="shared" si="7"/>
        <v>#DIV/0!</v>
      </c>
    </row>
    <row r="497" spans="15:15" x14ac:dyDescent="0.2">
      <c r="O497" s="27" t="e">
        <f t="shared" si="7"/>
        <v>#DIV/0!</v>
      </c>
    </row>
    <row r="498" spans="15:15" x14ac:dyDescent="0.2">
      <c r="O498" s="27" t="e">
        <f t="shared" si="7"/>
        <v>#DIV/0!</v>
      </c>
    </row>
    <row r="499" spans="15:15" x14ac:dyDescent="0.2">
      <c r="O499" s="27" t="e">
        <f t="shared" si="7"/>
        <v>#DIV/0!</v>
      </c>
    </row>
    <row r="500" spans="15:15" x14ac:dyDescent="0.2">
      <c r="O500" s="27" t="e">
        <f t="shared" si="7"/>
        <v>#DIV/0!</v>
      </c>
    </row>
    <row r="501" spans="15:15" x14ac:dyDescent="0.2">
      <c r="O501" s="27" t="e">
        <f t="shared" si="7"/>
        <v>#DIV/0!</v>
      </c>
    </row>
    <row r="502" spans="15:15" x14ac:dyDescent="0.2">
      <c r="O502" s="27" t="e">
        <f t="shared" si="7"/>
        <v>#DIV/0!</v>
      </c>
    </row>
    <row r="503" spans="15:15" x14ac:dyDescent="0.2">
      <c r="O503" s="27" t="e">
        <f t="shared" si="7"/>
        <v>#DIV/0!</v>
      </c>
    </row>
    <row r="504" spans="15:15" x14ac:dyDescent="0.2">
      <c r="O504" s="27" t="e">
        <f t="shared" si="7"/>
        <v>#DIV/0!</v>
      </c>
    </row>
    <row r="505" spans="15:15" x14ac:dyDescent="0.2">
      <c r="O505" s="27" t="e">
        <f t="shared" si="7"/>
        <v>#DIV/0!</v>
      </c>
    </row>
    <row r="506" spans="15:15" x14ac:dyDescent="0.2">
      <c r="O506" s="27" t="e">
        <f t="shared" si="7"/>
        <v>#DIV/0!</v>
      </c>
    </row>
    <row r="507" spans="15:15" x14ac:dyDescent="0.2">
      <c r="O507" s="27" t="e">
        <f t="shared" si="7"/>
        <v>#DIV/0!</v>
      </c>
    </row>
    <row r="508" spans="15:15" x14ac:dyDescent="0.2">
      <c r="O508" s="27" t="e">
        <f t="shared" si="7"/>
        <v>#DIV/0!</v>
      </c>
    </row>
    <row r="509" spans="15:15" x14ac:dyDescent="0.2">
      <c r="O509" s="27" t="e">
        <f t="shared" si="7"/>
        <v>#DIV/0!</v>
      </c>
    </row>
    <row r="510" spans="15:15" x14ac:dyDescent="0.2">
      <c r="O510" s="27" t="e">
        <f t="shared" si="7"/>
        <v>#DIV/0!</v>
      </c>
    </row>
    <row r="511" spans="15:15" x14ac:dyDescent="0.2">
      <c r="O511" s="27" t="e">
        <f t="shared" si="7"/>
        <v>#DIV/0!</v>
      </c>
    </row>
    <row r="512" spans="15:15" x14ac:dyDescent="0.2">
      <c r="O512" s="27" t="e">
        <f t="shared" si="7"/>
        <v>#DIV/0!</v>
      </c>
    </row>
    <row r="513" spans="15:15" x14ac:dyDescent="0.2">
      <c r="O513" s="27" t="e">
        <f t="shared" si="7"/>
        <v>#DIV/0!</v>
      </c>
    </row>
    <row r="514" spans="15:15" x14ac:dyDescent="0.2">
      <c r="O514" s="27" t="e">
        <f t="shared" si="7"/>
        <v>#DIV/0!</v>
      </c>
    </row>
    <row r="515" spans="15:15" x14ac:dyDescent="0.2">
      <c r="O515" s="27" t="e">
        <f t="shared" ref="O515:O578" si="8">(E515-F515)/E515</f>
        <v>#DIV/0!</v>
      </c>
    </row>
    <row r="516" spans="15:15" x14ac:dyDescent="0.2">
      <c r="O516" s="27" t="e">
        <f t="shared" si="8"/>
        <v>#DIV/0!</v>
      </c>
    </row>
    <row r="517" spans="15:15" x14ac:dyDescent="0.2">
      <c r="O517" s="27" t="e">
        <f t="shared" si="8"/>
        <v>#DIV/0!</v>
      </c>
    </row>
    <row r="518" spans="15:15" x14ac:dyDescent="0.2">
      <c r="O518" s="27" t="e">
        <f t="shared" si="8"/>
        <v>#DIV/0!</v>
      </c>
    </row>
    <row r="519" spans="15:15" x14ac:dyDescent="0.2">
      <c r="O519" s="27" t="e">
        <f t="shared" si="8"/>
        <v>#DIV/0!</v>
      </c>
    </row>
    <row r="520" spans="15:15" x14ac:dyDescent="0.2">
      <c r="O520" s="27" t="e">
        <f t="shared" si="8"/>
        <v>#DIV/0!</v>
      </c>
    </row>
    <row r="521" spans="15:15" x14ac:dyDescent="0.2">
      <c r="O521" s="27" t="e">
        <f t="shared" si="8"/>
        <v>#DIV/0!</v>
      </c>
    </row>
    <row r="522" spans="15:15" x14ac:dyDescent="0.2">
      <c r="O522" s="27" t="e">
        <f t="shared" si="8"/>
        <v>#DIV/0!</v>
      </c>
    </row>
    <row r="523" spans="15:15" x14ac:dyDescent="0.2">
      <c r="O523" s="27" t="e">
        <f t="shared" si="8"/>
        <v>#DIV/0!</v>
      </c>
    </row>
    <row r="524" spans="15:15" x14ac:dyDescent="0.2">
      <c r="O524" s="27" t="e">
        <f t="shared" si="8"/>
        <v>#DIV/0!</v>
      </c>
    </row>
    <row r="525" spans="15:15" x14ac:dyDescent="0.2">
      <c r="O525" s="27" t="e">
        <f t="shared" si="8"/>
        <v>#DIV/0!</v>
      </c>
    </row>
    <row r="526" spans="15:15" x14ac:dyDescent="0.2">
      <c r="O526" s="27" t="e">
        <f t="shared" si="8"/>
        <v>#DIV/0!</v>
      </c>
    </row>
    <row r="527" spans="15:15" x14ac:dyDescent="0.2">
      <c r="O527" s="27" t="e">
        <f t="shared" si="8"/>
        <v>#DIV/0!</v>
      </c>
    </row>
    <row r="528" spans="15:15" x14ac:dyDescent="0.2">
      <c r="O528" s="27" t="e">
        <f t="shared" si="8"/>
        <v>#DIV/0!</v>
      </c>
    </row>
    <row r="529" spans="15:15" x14ac:dyDescent="0.2">
      <c r="O529" s="27" t="e">
        <f t="shared" si="8"/>
        <v>#DIV/0!</v>
      </c>
    </row>
    <row r="530" spans="15:15" x14ac:dyDescent="0.2">
      <c r="O530" s="27" t="e">
        <f t="shared" si="8"/>
        <v>#DIV/0!</v>
      </c>
    </row>
    <row r="531" spans="15:15" x14ac:dyDescent="0.2">
      <c r="O531" s="27" t="e">
        <f t="shared" si="8"/>
        <v>#DIV/0!</v>
      </c>
    </row>
    <row r="532" spans="15:15" x14ac:dyDescent="0.2">
      <c r="O532" s="27" t="e">
        <f t="shared" si="8"/>
        <v>#DIV/0!</v>
      </c>
    </row>
    <row r="533" spans="15:15" x14ac:dyDescent="0.2">
      <c r="O533" s="27" t="e">
        <f t="shared" si="8"/>
        <v>#DIV/0!</v>
      </c>
    </row>
    <row r="534" spans="15:15" x14ac:dyDescent="0.2">
      <c r="O534" s="27" t="e">
        <f t="shared" si="8"/>
        <v>#DIV/0!</v>
      </c>
    </row>
    <row r="535" spans="15:15" x14ac:dyDescent="0.2">
      <c r="O535" s="27" t="e">
        <f t="shared" si="8"/>
        <v>#DIV/0!</v>
      </c>
    </row>
    <row r="536" spans="15:15" x14ac:dyDescent="0.2">
      <c r="O536" s="27" t="e">
        <f t="shared" si="8"/>
        <v>#DIV/0!</v>
      </c>
    </row>
    <row r="537" spans="15:15" x14ac:dyDescent="0.2">
      <c r="O537" s="27" t="e">
        <f t="shared" si="8"/>
        <v>#DIV/0!</v>
      </c>
    </row>
    <row r="538" spans="15:15" x14ac:dyDescent="0.2">
      <c r="O538" s="27" t="e">
        <f t="shared" si="8"/>
        <v>#DIV/0!</v>
      </c>
    </row>
    <row r="539" spans="15:15" x14ac:dyDescent="0.2">
      <c r="O539" s="27" t="e">
        <f t="shared" si="8"/>
        <v>#DIV/0!</v>
      </c>
    </row>
    <row r="540" spans="15:15" x14ac:dyDescent="0.2">
      <c r="O540" s="27" t="e">
        <f t="shared" si="8"/>
        <v>#DIV/0!</v>
      </c>
    </row>
    <row r="541" spans="15:15" x14ac:dyDescent="0.2">
      <c r="O541" s="27" t="e">
        <f t="shared" si="8"/>
        <v>#DIV/0!</v>
      </c>
    </row>
    <row r="542" spans="15:15" x14ac:dyDescent="0.2">
      <c r="O542" s="27" t="e">
        <f t="shared" si="8"/>
        <v>#DIV/0!</v>
      </c>
    </row>
    <row r="543" spans="15:15" x14ac:dyDescent="0.2">
      <c r="O543" s="27" t="e">
        <f t="shared" si="8"/>
        <v>#DIV/0!</v>
      </c>
    </row>
    <row r="544" spans="15:15" x14ac:dyDescent="0.2">
      <c r="O544" s="27" t="e">
        <f t="shared" si="8"/>
        <v>#DIV/0!</v>
      </c>
    </row>
    <row r="545" spans="15:15" x14ac:dyDescent="0.2">
      <c r="O545" s="27" t="e">
        <f t="shared" si="8"/>
        <v>#DIV/0!</v>
      </c>
    </row>
    <row r="546" spans="15:15" x14ac:dyDescent="0.2">
      <c r="O546" s="27" t="e">
        <f t="shared" si="8"/>
        <v>#DIV/0!</v>
      </c>
    </row>
    <row r="547" spans="15:15" x14ac:dyDescent="0.2">
      <c r="O547" s="27" t="e">
        <f t="shared" si="8"/>
        <v>#DIV/0!</v>
      </c>
    </row>
    <row r="548" spans="15:15" x14ac:dyDescent="0.2">
      <c r="O548" s="27" t="e">
        <f t="shared" si="8"/>
        <v>#DIV/0!</v>
      </c>
    </row>
    <row r="549" spans="15:15" x14ac:dyDescent="0.2">
      <c r="O549" s="27" t="e">
        <f t="shared" si="8"/>
        <v>#DIV/0!</v>
      </c>
    </row>
    <row r="550" spans="15:15" x14ac:dyDescent="0.2">
      <c r="O550" s="27" t="e">
        <f t="shared" si="8"/>
        <v>#DIV/0!</v>
      </c>
    </row>
    <row r="551" spans="15:15" x14ac:dyDescent="0.2">
      <c r="O551" s="27" t="e">
        <f t="shared" si="8"/>
        <v>#DIV/0!</v>
      </c>
    </row>
    <row r="552" spans="15:15" x14ac:dyDescent="0.2">
      <c r="O552" s="27" t="e">
        <f t="shared" si="8"/>
        <v>#DIV/0!</v>
      </c>
    </row>
    <row r="553" spans="15:15" x14ac:dyDescent="0.2">
      <c r="O553" s="27" t="e">
        <f t="shared" si="8"/>
        <v>#DIV/0!</v>
      </c>
    </row>
    <row r="554" spans="15:15" x14ac:dyDescent="0.2">
      <c r="O554" s="27" t="e">
        <f t="shared" si="8"/>
        <v>#DIV/0!</v>
      </c>
    </row>
    <row r="555" spans="15:15" x14ac:dyDescent="0.2">
      <c r="O555" s="27" t="e">
        <f t="shared" si="8"/>
        <v>#DIV/0!</v>
      </c>
    </row>
    <row r="556" spans="15:15" x14ac:dyDescent="0.2">
      <c r="O556" s="27" t="e">
        <f t="shared" si="8"/>
        <v>#DIV/0!</v>
      </c>
    </row>
    <row r="557" spans="15:15" x14ac:dyDescent="0.2">
      <c r="O557" s="27" t="e">
        <f t="shared" si="8"/>
        <v>#DIV/0!</v>
      </c>
    </row>
    <row r="558" spans="15:15" x14ac:dyDescent="0.2">
      <c r="O558" s="27" t="e">
        <f t="shared" si="8"/>
        <v>#DIV/0!</v>
      </c>
    </row>
    <row r="559" spans="15:15" x14ac:dyDescent="0.2">
      <c r="O559" s="27" t="e">
        <f t="shared" si="8"/>
        <v>#DIV/0!</v>
      </c>
    </row>
    <row r="560" spans="15:15" x14ac:dyDescent="0.2">
      <c r="O560" s="27" t="e">
        <f t="shared" si="8"/>
        <v>#DIV/0!</v>
      </c>
    </row>
    <row r="561" spans="15:15" x14ac:dyDescent="0.2">
      <c r="O561" s="27" t="e">
        <f t="shared" si="8"/>
        <v>#DIV/0!</v>
      </c>
    </row>
    <row r="562" spans="15:15" x14ac:dyDescent="0.2">
      <c r="O562" s="27" t="e">
        <f t="shared" si="8"/>
        <v>#DIV/0!</v>
      </c>
    </row>
    <row r="563" spans="15:15" x14ac:dyDescent="0.2">
      <c r="O563" s="27" t="e">
        <f t="shared" si="8"/>
        <v>#DIV/0!</v>
      </c>
    </row>
    <row r="564" spans="15:15" x14ac:dyDescent="0.2">
      <c r="O564" s="27" t="e">
        <f t="shared" si="8"/>
        <v>#DIV/0!</v>
      </c>
    </row>
    <row r="565" spans="15:15" x14ac:dyDescent="0.2">
      <c r="O565" s="27" t="e">
        <f t="shared" si="8"/>
        <v>#DIV/0!</v>
      </c>
    </row>
    <row r="566" spans="15:15" x14ac:dyDescent="0.2">
      <c r="O566" s="27" t="e">
        <f t="shared" si="8"/>
        <v>#DIV/0!</v>
      </c>
    </row>
    <row r="567" spans="15:15" x14ac:dyDescent="0.2">
      <c r="O567" s="27" t="e">
        <f t="shared" si="8"/>
        <v>#DIV/0!</v>
      </c>
    </row>
    <row r="568" spans="15:15" x14ac:dyDescent="0.2">
      <c r="O568" s="27" t="e">
        <f t="shared" si="8"/>
        <v>#DIV/0!</v>
      </c>
    </row>
    <row r="569" spans="15:15" x14ac:dyDescent="0.2">
      <c r="O569" s="27" t="e">
        <f t="shared" si="8"/>
        <v>#DIV/0!</v>
      </c>
    </row>
    <row r="570" spans="15:15" x14ac:dyDescent="0.2">
      <c r="O570" s="27" t="e">
        <f t="shared" si="8"/>
        <v>#DIV/0!</v>
      </c>
    </row>
    <row r="571" spans="15:15" x14ac:dyDescent="0.2">
      <c r="O571" s="27" t="e">
        <f t="shared" si="8"/>
        <v>#DIV/0!</v>
      </c>
    </row>
    <row r="572" spans="15:15" x14ac:dyDescent="0.2">
      <c r="O572" s="27" t="e">
        <f t="shared" si="8"/>
        <v>#DIV/0!</v>
      </c>
    </row>
    <row r="573" spans="15:15" x14ac:dyDescent="0.2">
      <c r="O573" s="27" t="e">
        <f t="shared" si="8"/>
        <v>#DIV/0!</v>
      </c>
    </row>
    <row r="574" spans="15:15" x14ac:dyDescent="0.2">
      <c r="O574" s="27" t="e">
        <f t="shared" si="8"/>
        <v>#DIV/0!</v>
      </c>
    </row>
    <row r="575" spans="15:15" x14ac:dyDescent="0.2">
      <c r="O575" s="27" t="e">
        <f t="shared" si="8"/>
        <v>#DIV/0!</v>
      </c>
    </row>
    <row r="576" spans="15:15" x14ac:dyDescent="0.2">
      <c r="O576" s="27" t="e">
        <f t="shared" si="8"/>
        <v>#DIV/0!</v>
      </c>
    </row>
    <row r="577" spans="15:15" x14ac:dyDescent="0.2">
      <c r="O577" s="27" t="e">
        <f t="shared" si="8"/>
        <v>#DIV/0!</v>
      </c>
    </row>
    <row r="578" spans="15:15" x14ac:dyDescent="0.2">
      <c r="O578" s="27" t="e">
        <f t="shared" si="8"/>
        <v>#DIV/0!</v>
      </c>
    </row>
    <row r="579" spans="15:15" x14ac:dyDescent="0.2">
      <c r="O579" s="27" t="e">
        <f t="shared" ref="O579:O642" si="9">(E579-F579)/E579</f>
        <v>#DIV/0!</v>
      </c>
    </row>
    <row r="580" spans="15:15" x14ac:dyDescent="0.2">
      <c r="O580" s="27" t="e">
        <f t="shared" si="9"/>
        <v>#DIV/0!</v>
      </c>
    </row>
    <row r="581" spans="15:15" x14ac:dyDescent="0.2">
      <c r="O581" s="27" t="e">
        <f t="shared" si="9"/>
        <v>#DIV/0!</v>
      </c>
    </row>
    <row r="582" spans="15:15" x14ac:dyDescent="0.2">
      <c r="O582" s="27" t="e">
        <f t="shared" si="9"/>
        <v>#DIV/0!</v>
      </c>
    </row>
    <row r="583" spans="15:15" x14ac:dyDescent="0.2">
      <c r="O583" s="27" t="e">
        <f t="shared" si="9"/>
        <v>#DIV/0!</v>
      </c>
    </row>
    <row r="584" spans="15:15" x14ac:dyDescent="0.2">
      <c r="O584" s="27" t="e">
        <f t="shared" si="9"/>
        <v>#DIV/0!</v>
      </c>
    </row>
    <row r="585" spans="15:15" x14ac:dyDescent="0.2">
      <c r="O585" s="27" t="e">
        <f t="shared" si="9"/>
        <v>#DIV/0!</v>
      </c>
    </row>
    <row r="586" spans="15:15" x14ac:dyDescent="0.2">
      <c r="O586" s="27" t="e">
        <f t="shared" si="9"/>
        <v>#DIV/0!</v>
      </c>
    </row>
    <row r="587" spans="15:15" x14ac:dyDescent="0.2">
      <c r="O587" s="27" t="e">
        <f t="shared" si="9"/>
        <v>#DIV/0!</v>
      </c>
    </row>
    <row r="588" spans="15:15" x14ac:dyDescent="0.2">
      <c r="O588" s="27" t="e">
        <f t="shared" si="9"/>
        <v>#DIV/0!</v>
      </c>
    </row>
    <row r="589" spans="15:15" x14ac:dyDescent="0.2">
      <c r="O589" s="27" t="e">
        <f t="shared" si="9"/>
        <v>#DIV/0!</v>
      </c>
    </row>
    <row r="590" spans="15:15" x14ac:dyDescent="0.2">
      <c r="O590" s="27" t="e">
        <f t="shared" si="9"/>
        <v>#DIV/0!</v>
      </c>
    </row>
    <row r="591" spans="15:15" x14ac:dyDescent="0.2">
      <c r="O591" s="27" t="e">
        <f t="shared" si="9"/>
        <v>#DIV/0!</v>
      </c>
    </row>
    <row r="592" spans="15:15" x14ac:dyDescent="0.2">
      <c r="O592" s="27" t="e">
        <f t="shared" si="9"/>
        <v>#DIV/0!</v>
      </c>
    </row>
    <row r="593" spans="15:15" x14ac:dyDescent="0.2">
      <c r="O593" s="27" t="e">
        <f t="shared" si="9"/>
        <v>#DIV/0!</v>
      </c>
    </row>
    <row r="594" spans="15:15" x14ac:dyDescent="0.2">
      <c r="O594" s="27" t="e">
        <f t="shared" si="9"/>
        <v>#DIV/0!</v>
      </c>
    </row>
    <row r="595" spans="15:15" x14ac:dyDescent="0.2">
      <c r="O595" s="27" t="e">
        <f t="shared" si="9"/>
        <v>#DIV/0!</v>
      </c>
    </row>
    <row r="596" spans="15:15" x14ac:dyDescent="0.2">
      <c r="O596" s="27" t="e">
        <f t="shared" si="9"/>
        <v>#DIV/0!</v>
      </c>
    </row>
    <row r="597" spans="15:15" x14ac:dyDescent="0.2">
      <c r="O597" s="27" t="e">
        <f t="shared" si="9"/>
        <v>#DIV/0!</v>
      </c>
    </row>
    <row r="598" spans="15:15" x14ac:dyDescent="0.2">
      <c r="O598" s="27" t="e">
        <f t="shared" si="9"/>
        <v>#DIV/0!</v>
      </c>
    </row>
    <row r="599" spans="15:15" x14ac:dyDescent="0.2">
      <c r="O599" s="27" t="e">
        <f t="shared" si="9"/>
        <v>#DIV/0!</v>
      </c>
    </row>
    <row r="600" spans="15:15" x14ac:dyDescent="0.2">
      <c r="O600" s="27" t="e">
        <f t="shared" si="9"/>
        <v>#DIV/0!</v>
      </c>
    </row>
    <row r="601" spans="15:15" x14ac:dyDescent="0.2">
      <c r="O601" s="27" t="e">
        <f t="shared" si="9"/>
        <v>#DIV/0!</v>
      </c>
    </row>
    <row r="602" spans="15:15" x14ac:dyDescent="0.2">
      <c r="O602" s="27" t="e">
        <f t="shared" si="9"/>
        <v>#DIV/0!</v>
      </c>
    </row>
    <row r="603" spans="15:15" x14ac:dyDescent="0.2">
      <c r="O603" s="27" t="e">
        <f t="shared" si="9"/>
        <v>#DIV/0!</v>
      </c>
    </row>
    <row r="604" spans="15:15" x14ac:dyDescent="0.2">
      <c r="O604" s="27" t="e">
        <f t="shared" si="9"/>
        <v>#DIV/0!</v>
      </c>
    </row>
    <row r="605" spans="15:15" x14ac:dyDescent="0.2">
      <c r="O605" s="27" t="e">
        <f t="shared" si="9"/>
        <v>#DIV/0!</v>
      </c>
    </row>
    <row r="606" spans="15:15" x14ac:dyDescent="0.2">
      <c r="O606" s="27" t="e">
        <f t="shared" si="9"/>
        <v>#DIV/0!</v>
      </c>
    </row>
    <row r="607" spans="15:15" x14ac:dyDescent="0.2">
      <c r="O607" s="27" t="e">
        <f t="shared" si="9"/>
        <v>#DIV/0!</v>
      </c>
    </row>
    <row r="608" spans="15:15" x14ac:dyDescent="0.2">
      <c r="O608" s="27" t="e">
        <f t="shared" si="9"/>
        <v>#DIV/0!</v>
      </c>
    </row>
    <row r="609" spans="15:15" x14ac:dyDescent="0.2">
      <c r="O609" s="27" t="e">
        <f t="shared" si="9"/>
        <v>#DIV/0!</v>
      </c>
    </row>
    <row r="610" spans="15:15" x14ac:dyDescent="0.2">
      <c r="O610" s="27" t="e">
        <f t="shared" si="9"/>
        <v>#DIV/0!</v>
      </c>
    </row>
    <row r="611" spans="15:15" x14ac:dyDescent="0.2">
      <c r="O611" s="27" t="e">
        <f t="shared" si="9"/>
        <v>#DIV/0!</v>
      </c>
    </row>
    <row r="612" spans="15:15" x14ac:dyDescent="0.2">
      <c r="O612" s="27" t="e">
        <f t="shared" si="9"/>
        <v>#DIV/0!</v>
      </c>
    </row>
    <row r="613" spans="15:15" x14ac:dyDescent="0.2">
      <c r="O613" s="27" t="e">
        <f t="shared" si="9"/>
        <v>#DIV/0!</v>
      </c>
    </row>
    <row r="614" spans="15:15" x14ac:dyDescent="0.2">
      <c r="O614" s="27" t="e">
        <f t="shared" si="9"/>
        <v>#DIV/0!</v>
      </c>
    </row>
    <row r="615" spans="15:15" x14ac:dyDescent="0.2">
      <c r="O615" s="27" t="e">
        <f t="shared" si="9"/>
        <v>#DIV/0!</v>
      </c>
    </row>
    <row r="616" spans="15:15" x14ac:dyDescent="0.2">
      <c r="O616" s="27" t="e">
        <f t="shared" si="9"/>
        <v>#DIV/0!</v>
      </c>
    </row>
    <row r="617" spans="15:15" x14ac:dyDescent="0.2">
      <c r="O617" s="27" t="e">
        <f t="shared" si="9"/>
        <v>#DIV/0!</v>
      </c>
    </row>
    <row r="618" spans="15:15" x14ac:dyDescent="0.2">
      <c r="O618" s="27" t="e">
        <f t="shared" si="9"/>
        <v>#DIV/0!</v>
      </c>
    </row>
    <row r="619" spans="15:15" x14ac:dyDescent="0.2">
      <c r="O619" s="27" t="e">
        <f t="shared" si="9"/>
        <v>#DIV/0!</v>
      </c>
    </row>
    <row r="620" spans="15:15" x14ac:dyDescent="0.2">
      <c r="O620" s="27" t="e">
        <f t="shared" si="9"/>
        <v>#DIV/0!</v>
      </c>
    </row>
    <row r="621" spans="15:15" x14ac:dyDescent="0.2">
      <c r="O621" s="27" t="e">
        <f t="shared" si="9"/>
        <v>#DIV/0!</v>
      </c>
    </row>
    <row r="622" spans="15:15" x14ac:dyDescent="0.2">
      <c r="O622" s="27" t="e">
        <f t="shared" si="9"/>
        <v>#DIV/0!</v>
      </c>
    </row>
    <row r="623" spans="15:15" x14ac:dyDescent="0.2">
      <c r="O623" s="27" t="e">
        <f t="shared" si="9"/>
        <v>#DIV/0!</v>
      </c>
    </row>
    <row r="624" spans="15:15" x14ac:dyDescent="0.2">
      <c r="O624" s="27" t="e">
        <f t="shared" si="9"/>
        <v>#DIV/0!</v>
      </c>
    </row>
    <row r="625" spans="15:15" x14ac:dyDescent="0.2">
      <c r="O625" s="27" t="e">
        <f t="shared" si="9"/>
        <v>#DIV/0!</v>
      </c>
    </row>
    <row r="626" spans="15:15" x14ac:dyDescent="0.2">
      <c r="O626" s="27" t="e">
        <f t="shared" si="9"/>
        <v>#DIV/0!</v>
      </c>
    </row>
    <row r="627" spans="15:15" x14ac:dyDescent="0.2">
      <c r="O627" s="27" t="e">
        <f t="shared" si="9"/>
        <v>#DIV/0!</v>
      </c>
    </row>
    <row r="628" spans="15:15" x14ac:dyDescent="0.2">
      <c r="O628" s="27" t="e">
        <f t="shared" si="9"/>
        <v>#DIV/0!</v>
      </c>
    </row>
    <row r="629" spans="15:15" x14ac:dyDescent="0.2">
      <c r="O629" s="27" t="e">
        <f t="shared" si="9"/>
        <v>#DIV/0!</v>
      </c>
    </row>
    <row r="630" spans="15:15" x14ac:dyDescent="0.2">
      <c r="O630" s="27" t="e">
        <f t="shared" si="9"/>
        <v>#DIV/0!</v>
      </c>
    </row>
    <row r="631" spans="15:15" x14ac:dyDescent="0.2">
      <c r="O631" s="27" t="e">
        <f t="shared" si="9"/>
        <v>#DIV/0!</v>
      </c>
    </row>
    <row r="632" spans="15:15" x14ac:dyDescent="0.2">
      <c r="O632" s="27" t="e">
        <f t="shared" si="9"/>
        <v>#DIV/0!</v>
      </c>
    </row>
    <row r="633" spans="15:15" x14ac:dyDescent="0.2">
      <c r="O633" s="27" t="e">
        <f t="shared" si="9"/>
        <v>#DIV/0!</v>
      </c>
    </row>
    <row r="634" spans="15:15" x14ac:dyDescent="0.2">
      <c r="O634" s="27" t="e">
        <f t="shared" si="9"/>
        <v>#DIV/0!</v>
      </c>
    </row>
    <row r="635" spans="15:15" x14ac:dyDescent="0.2">
      <c r="O635" s="27" t="e">
        <f t="shared" si="9"/>
        <v>#DIV/0!</v>
      </c>
    </row>
    <row r="636" spans="15:15" x14ac:dyDescent="0.2">
      <c r="O636" s="27" t="e">
        <f t="shared" si="9"/>
        <v>#DIV/0!</v>
      </c>
    </row>
    <row r="637" spans="15:15" x14ac:dyDescent="0.2">
      <c r="O637" s="27" t="e">
        <f t="shared" si="9"/>
        <v>#DIV/0!</v>
      </c>
    </row>
    <row r="638" spans="15:15" x14ac:dyDescent="0.2">
      <c r="O638" s="27" t="e">
        <f t="shared" si="9"/>
        <v>#DIV/0!</v>
      </c>
    </row>
    <row r="639" spans="15:15" x14ac:dyDescent="0.2">
      <c r="O639" s="27" t="e">
        <f t="shared" si="9"/>
        <v>#DIV/0!</v>
      </c>
    </row>
    <row r="640" spans="15:15" x14ac:dyDescent="0.2">
      <c r="O640" s="27" t="e">
        <f t="shared" si="9"/>
        <v>#DIV/0!</v>
      </c>
    </row>
    <row r="641" spans="15:15" x14ac:dyDescent="0.2">
      <c r="O641" s="27" t="e">
        <f t="shared" si="9"/>
        <v>#DIV/0!</v>
      </c>
    </row>
    <row r="642" spans="15:15" x14ac:dyDescent="0.2">
      <c r="O642" s="27" t="e">
        <f t="shared" si="9"/>
        <v>#DIV/0!</v>
      </c>
    </row>
    <row r="643" spans="15:15" x14ac:dyDescent="0.2">
      <c r="O643" s="27" t="e">
        <f t="shared" ref="O643:O706" si="10">(E643-F643)/E643</f>
        <v>#DIV/0!</v>
      </c>
    </row>
    <row r="644" spans="15:15" x14ac:dyDescent="0.2">
      <c r="O644" s="27" t="e">
        <f t="shared" si="10"/>
        <v>#DIV/0!</v>
      </c>
    </row>
    <row r="645" spans="15:15" x14ac:dyDescent="0.2">
      <c r="O645" s="27" t="e">
        <f t="shared" si="10"/>
        <v>#DIV/0!</v>
      </c>
    </row>
    <row r="646" spans="15:15" x14ac:dyDescent="0.2">
      <c r="O646" s="27" t="e">
        <f t="shared" si="10"/>
        <v>#DIV/0!</v>
      </c>
    </row>
    <row r="647" spans="15:15" x14ac:dyDescent="0.2">
      <c r="O647" s="27" t="e">
        <f t="shared" si="10"/>
        <v>#DIV/0!</v>
      </c>
    </row>
    <row r="648" spans="15:15" x14ac:dyDescent="0.2">
      <c r="O648" s="27" t="e">
        <f t="shared" si="10"/>
        <v>#DIV/0!</v>
      </c>
    </row>
    <row r="649" spans="15:15" x14ac:dyDescent="0.2">
      <c r="O649" s="27" t="e">
        <f t="shared" si="10"/>
        <v>#DIV/0!</v>
      </c>
    </row>
    <row r="650" spans="15:15" x14ac:dyDescent="0.2">
      <c r="O650" s="27" t="e">
        <f t="shared" si="10"/>
        <v>#DIV/0!</v>
      </c>
    </row>
    <row r="651" spans="15:15" x14ac:dyDescent="0.2">
      <c r="O651" s="27" t="e">
        <f t="shared" si="10"/>
        <v>#DIV/0!</v>
      </c>
    </row>
    <row r="652" spans="15:15" x14ac:dyDescent="0.2">
      <c r="O652" s="27" t="e">
        <f t="shared" si="10"/>
        <v>#DIV/0!</v>
      </c>
    </row>
    <row r="653" spans="15:15" x14ac:dyDescent="0.2">
      <c r="O653" s="27" t="e">
        <f t="shared" si="10"/>
        <v>#DIV/0!</v>
      </c>
    </row>
    <row r="654" spans="15:15" x14ac:dyDescent="0.2">
      <c r="O654" s="27" t="e">
        <f t="shared" si="10"/>
        <v>#DIV/0!</v>
      </c>
    </row>
    <row r="655" spans="15:15" x14ac:dyDescent="0.2">
      <c r="O655" s="27" t="e">
        <f t="shared" si="10"/>
        <v>#DIV/0!</v>
      </c>
    </row>
    <row r="656" spans="15:15" x14ac:dyDescent="0.2">
      <c r="O656" s="27" t="e">
        <f t="shared" si="10"/>
        <v>#DIV/0!</v>
      </c>
    </row>
    <row r="657" spans="15:15" x14ac:dyDescent="0.2">
      <c r="O657" s="27" t="e">
        <f t="shared" si="10"/>
        <v>#DIV/0!</v>
      </c>
    </row>
    <row r="658" spans="15:15" x14ac:dyDescent="0.2">
      <c r="O658" s="27" t="e">
        <f t="shared" si="10"/>
        <v>#DIV/0!</v>
      </c>
    </row>
    <row r="659" spans="15:15" x14ac:dyDescent="0.2">
      <c r="O659" s="27" t="e">
        <f t="shared" si="10"/>
        <v>#DIV/0!</v>
      </c>
    </row>
    <row r="660" spans="15:15" x14ac:dyDescent="0.2">
      <c r="O660" s="27" t="e">
        <f t="shared" si="10"/>
        <v>#DIV/0!</v>
      </c>
    </row>
    <row r="661" spans="15:15" x14ac:dyDescent="0.2">
      <c r="O661" s="27" t="e">
        <f t="shared" si="10"/>
        <v>#DIV/0!</v>
      </c>
    </row>
    <row r="662" spans="15:15" x14ac:dyDescent="0.2">
      <c r="O662" s="27" t="e">
        <f t="shared" si="10"/>
        <v>#DIV/0!</v>
      </c>
    </row>
    <row r="663" spans="15:15" x14ac:dyDescent="0.2">
      <c r="O663" s="27" t="e">
        <f t="shared" si="10"/>
        <v>#DIV/0!</v>
      </c>
    </row>
    <row r="664" spans="15:15" x14ac:dyDescent="0.2">
      <c r="O664" s="27" t="e">
        <f t="shared" si="10"/>
        <v>#DIV/0!</v>
      </c>
    </row>
    <row r="665" spans="15:15" x14ac:dyDescent="0.2">
      <c r="O665" s="27" t="e">
        <f t="shared" si="10"/>
        <v>#DIV/0!</v>
      </c>
    </row>
    <row r="666" spans="15:15" x14ac:dyDescent="0.2">
      <c r="O666" s="27" t="e">
        <f t="shared" si="10"/>
        <v>#DIV/0!</v>
      </c>
    </row>
    <row r="667" spans="15:15" x14ac:dyDescent="0.2">
      <c r="O667" s="27" t="e">
        <f t="shared" si="10"/>
        <v>#DIV/0!</v>
      </c>
    </row>
    <row r="668" spans="15:15" x14ac:dyDescent="0.2">
      <c r="O668" s="27" t="e">
        <f t="shared" si="10"/>
        <v>#DIV/0!</v>
      </c>
    </row>
    <row r="669" spans="15:15" x14ac:dyDescent="0.2">
      <c r="O669" s="27" t="e">
        <f t="shared" si="10"/>
        <v>#DIV/0!</v>
      </c>
    </row>
    <row r="670" spans="15:15" x14ac:dyDescent="0.2">
      <c r="O670" s="27" t="e">
        <f t="shared" si="10"/>
        <v>#DIV/0!</v>
      </c>
    </row>
    <row r="671" spans="15:15" x14ac:dyDescent="0.2">
      <c r="O671" s="27" t="e">
        <f t="shared" si="10"/>
        <v>#DIV/0!</v>
      </c>
    </row>
    <row r="672" spans="15:15" x14ac:dyDescent="0.2">
      <c r="O672" s="27" t="e">
        <f t="shared" si="10"/>
        <v>#DIV/0!</v>
      </c>
    </row>
    <row r="673" spans="15:15" x14ac:dyDescent="0.2">
      <c r="O673" s="27" t="e">
        <f t="shared" si="10"/>
        <v>#DIV/0!</v>
      </c>
    </row>
    <row r="674" spans="15:15" x14ac:dyDescent="0.2">
      <c r="O674" s="27" t="e">
        <f t="shared" si="10"/>
        <v>#DIV/0!</v>
      </c>
    </row>
    <row r="675" spans="15:15" x14ac:dyDescent="0.2">
      <c r="O675" s="27" t="e">
        <f t="shared" si="10"/>
        <v>#DIV/0!</v>
      </c>
    </row>
    <row r="676" spans="15:15" x14ac:dyDescent="0.2">
      <c r="O676" s="27" t="e">
        <f t="shared" si="10"/>
        <v>#DIV/0!</v>
      </c>
    </row>
    <row r="677" spans="15:15" x14ac:dyDescent="0.2">
      <c r="O677" s="27" t="e">
        <f t="shared" si="10"/>
        <v>#DIV/0!</v>
      </c>
    </row>
    <row r="678" spans="15:15" x14ac:dyDescent="0.2">
      <c r="O678" s="27" t="e">
        <f t="shared" si="10"/>
        <v>#DIV/0!</v>
      </c>
    </row>
    <row r="679" spans="15:15" x14ac:dyDescent="0.2">
      <c r="O679" s="27" t="e">
        <f t="shared" si="10"/>
        <v>#DIV/0!</v>
      </c>
    </row>
    <row r="680" spans="15:15" x14ac:dyDescent="0.2">
      <c r="O680" s="27" t="e">
        <f t="shared" si="10"/>
        <v>#DIV/0!</v>
      </c>
    </row>
    <row r="681" spans="15:15" x14ac:dyDescent="0.2">
      <c r="O681" s="27" t="e">
        <f t="shared" si="10"/>
        <v>#DIV/0!</v>
      </c>
    </row>
    <row r="682" spans="15:15" x14ac:dyDescent="0.2">
      <c r="O682" s="27" t="e">
        <f t="shared" si="10"/>
        <v>#DIV/0!</v>
      </c>
    </row>
    <row r="683" spans="15:15" x14ac:dyDescent="0.2">
      <c r="O683" s="27" t="e">
        <f t="shared" si="10"/>
        <v>#DIV/0!</v>
      </c>
    </row>
    <row r="684" spans="15:15" x14ac:dyDescent="0.2">
      <c r="O684" s="27" t="e">
        <f t="shared" si="10"/>
        <v>#DIV/0!</v>
      </c>
    </row>
    <row r="685" spans="15:15" x14ac:dyDescent="0.2">
      <c r="O685" s="27" t="e">
        <f t="shared" si="10"/>
        <v>#DIV/0!</v>
      </c>
    </row>
    <row r="686" spans="15:15" x14ac:dyDescent="0.2">
      <c r="O686" s="27" t="e">
        <f t="shared" si="10"/>
        <v>#DIV/0!</v>
      </c>
    </row>
    <row r="687" spans="15:15" x14ac:dyDescent="0.2">
      <c r="O687" s="27" t="e">
        <f t="shared" si="10"/>
        <v>#DIV/0!</v>
      </c>
    </row>
    <row r="688" spans="15:15" x14ac:dyDescent="0.2">
      <c r="O688" s="27" t="e">
        <f t="shared" si="10"/>
        <v>#DIV/0!</v>
      </c>
    </row>
    <row r="689" spans="15:15" x14ac:dyDescent="0.2">
      <c r="O689" s="27" t="e">
        <f t="shared" si="10"/>
        <v>#DIV/0!</v>
      </c>
    </row>
    <row r="690" spans="15:15" x14ac:dyDescent="0.2">
      <c r="O690" s="27" t="e">
        <f t="shared" si="10"/>
        <v>#DIV/0!</v>
      </c>
    </row>
    <row r="691" spans="15:15" x14ac:dyDescent="0.2">
      <c r="O691" s="27" t="e">
        <f t="shared" si="10"/>
        <v>#DIV/0!</v>
      </c>
    </row>
    <row r="692" spans="15:15" x14ac:dyDescent="0.2">
      <c r="O692" s="27" t="e">
        <f t="shared" si="10"/>
        <v>#DIV/0!</v>
      </c>
    </row>
    <row r="693" spans="15:15" x14ac:dyDescent="0.2">
      <c r="O693" s="27" t="e">
        <f t="shared" si="10"/>
        <v>#DIV/0!</v>
      </c>
    </row>
    <row r="694" spans="15:15" x14ac:dyDescent="0.2">
      <c r="O694" s="27" t="e">
        <f t="shared" si="10"/>
        <v>#DIV/0!</v>
      </c>
    </row>
    <row r="695" spans="15:15" x14ac:dyDescent="0.2">
      <c r="O695" s="27" t="e">
        <f t="shared" si="10"/>
        <v>#DIV/0!</v>
      </c>
    </row>
    <row r="696" spans="15:15" x14ac:dyDescent="0.2">
      <c r="O696" s="27" t="e">
        <f t="shared" si="10"/>
        <v>#DIV/0!</v>
      </c>
    </row>
    <row r="697" spans="15:15" x14ac:dyDescent="0.2">
      <c r="O697" s="27" t="e">
        <f t="shared" si="10"/>
        <v>#DIV/0!</v>
      </c>
    </row>
    <row r="698" spans="15:15" x14ac:dyDescent="0.2">
      <c r="O698" s="27" t="e">
        <f t="shared" si="10"/>
        <v>#DIV/0!</v>
      </c>
    </row>
    <row r="699" spans="15:15" x14ac:dyDescent="0.2">
      <c r="O699" s="27" t="e">
        <f t="shared" si="10"/>
        <v>#DIV/0!</v>
      </c>
    </row>
    <row r="700" spans="15:15" x14ac:dyDescent="0.2">
      <c r="O700" s="27" t="e">
        <f t="shared" si="10"/>
        <v>#DIV/0!</v>
      </c>
    </row>
    <row r="701" spans="15:15" x14ac:dyDescent="0.2">
      <c r="O701" s="27" t="e">
        <f t="shared" si="10"/>
        <v>#DIV/0!</v>
      </c>
    </row>
    <row r="702" spans="15:15" x14ac:dyDescent="0.2">
      <c r="O702" s="27" t="e">
        <f t="shared" si="10"/>
        <v>#DIV/0!</v>
      </c>
    </row>
    <row r="703" spans="15:15" x14ac:dyDescent="0.2">
      <c r="O703" s="27" t="e">
        <f t="shared" si="10"/>
        <v>#DIV/0!</v>
      </c>
    </row>
    <row r="704" spans="15:15" x14ac:dyDescent="0.2">
      <c r="O704" s="27" t="e">
        <f t="shared" si="10"/>
        <v>#DIV/0!</v>
      </c>
    </row>
    <row r="705" spans="15:15" x14ac:dyDescent="0.2">
      <c r="O705" s="27" t="e">
        <f t="shared" si="10"/>
        <v>#DIV/0!</v>
      </c>
    </row>
    <row r="706" spans="15:15" x14ac:dyDescent="0.2">
      <c r="O706" s="27" t="e">
        <f t="shared" si="10"/>
        <v>#DIV/0!</v>
      </c>
    </row>
    <row r="707" spans="15:15" x14ac:dyDescent="0.2">
      <c r="O707" s="27" t="e">
        <f t="shared" ref="O707:O770" si="11">(E707-F707)/E707</f>
        <v>#DIV/0!</v>
      </c>
    </row>
    <row r="708" spans="15:15" x14ac:dyDescent="0.2">
      <c r="O708" s="27" t="e">
        <f t="shared" si="11"/>
        <v>#DIV/0!</v>
      </c>
    </row>
    <row r="709" spans="15:15" x14ac:dyDescent="0.2">
      <c r="O709" s="27" t="e">
        <f t="shared" si="11"/>
        <v>#DIV/0!</v>
      </c>
    </row>
    <row r="710" spans="15:15" x14ac:dyDescent="0.2">
      <c r="O710" s="27" t="e">
        <f t="shared" si="11"/>
        <v>#DIV/0!</v>
      </c>
    </row>
    <row r="711" spans="15:15" x14ac:dyDescent="0.2">
      <c r="O711" s="27" t="e">
        <f t="shared" si="11"/>
        <v>#DIV/0!</v>
      </c>
    </row>
    <row r="712" spans="15:15" x14ac:dyDescent="0.2">
      <c r="O712" s="27" t="e">
        <f t="shared" si="11"/>
        <v>#DIV/0!</v>
      </c>
    </row>
    <row r="713" spans="15:15" x14ac:dyDescent="0.2">
      <c r="O713" s="27" t="e">
        <f t="shared" si="11"/>
        <v>#DIV/0!</v>
      </c>
    </row>
    <row r="714" spans="15:15" x14ac:dyDescent="0.2">
      <c r="O714" s="27" t="e">
        <f t="shared" si="11"/>
        <v>#DIV/0!</v>
      </c>
    </row>
    <row r="715" spans="15:15" x14ac:dyDescent="0.2">
      <c r="O715" s="27" t="e">
        <f t="shared" si="11"/>
        <v>#DIV/0!</v>
      </c>
    </row>
    <row r="716" spans="15:15" x14ac:dyDescent="0.2">
      <c r="O716" s="27" t="e">
        <f t="shared" si="11"/>
        <v>#DIV/0!</v>
      </c>
    </row>
    <row r="717" spans="15:15" x14ac:dyDescent="0.2">
      <c r="O717" s="27" t="e">
        <f t="shared" si="11"/>
        <v>#DIV/0!</v>
      </c>
    </row>
    <row r="718" spans="15:15" x14ac:dyDescent="0.2">
      <c r="O718" s="27" t="e">
        <f t="shared" si="11"/>
        <v>#DIV/0!</v>
      </c>
    </row>
    <row r="719" spans="15:15" x14ac:dyDescent="0.2">
      <c r="O719" s="27" t="e">
        <f t="shared" si="11"/>
        <v>#DIV/0!</v>
      </c>
    </row>
    <row r="720" spans="15:15" x14ac:dyDescent="0.2">
      <c r="O720" s="27" t="e">
        <f t="shared" si="11"/>
        <v>#DIV/0!</v>
      </c>
    </row>
    <row r="721" spans="15:15" x14ac:dyDescent="0.2">
      <c r="O721" s="27" t="e">
        <f t="shared" si="11"/>
        <v>#DIV/0!</v>
      </c>
    </row>
    <row r="722" spans="15:15" x14ac:dyDescent="0.2">
      <c r="O722" s="27" t="e">
        <f t="shared" si="11"/>
        <v>#DIV/0!</v>
      </c>
    </row>
    <row r="723" spans="15:15" x14ac:dyDescent="0.2">
      <c r="O723" s="27" t="e">
        <f t="shared" si="11"/>
        <v>#DIV/0!</v>
      </c>
    </row>
    <row r="724" spans="15:15" x14ac:dyDescent="0.2">
      <c r="O724" s="27" t="e">
        <f t="shared" si="11"/>
        <v>#DIV/0!</v>
      </c>
    </row>
    <row r="725" spans="15:15" x14ac:dyDescent="0.2">
      <c r="O725" s="27" t="e">
        <f t="shared" si="11"/>
        <v>#DIV/0!</v>
      </c>
    </row>
    <row r="726" spans="15:15" x14ac:dyDescent="0.2">
      <c r="O726" s="27" t="e">
        <f t="shared" si="11"/>
        <v>#DIV/0!</v>
      </c>
    </row>
    <row r="727" spans="15:15" x14ac:dyDescent="0.2">
      <c r="O727" s="27" t="e">
        <f t="shared" si="11"/>
        <v>#DIV/0!</v>
      </c>
    </row>
    <row r="728" spans="15:15" x14ac:dyDescent="0.2">
      <c r="O728" s="27" t="e">
        <f t="shared" si="11"/>
        <v>#DIV/0!</v>
      </c>
    </row>
    <row r="729" spans="15:15" x14ac:dyDescent="0.2">
      <c r="O729" s="27" t="e">
        <f t="shared" si="11"/>
        <v>#DIV/0!</v>
      </c>
    </row>
    <row r="730" spans="15:15" x14ac:dyDescent="0.2">
      <c r="O730" s="27" t="e">
        <f t="shared" si="11"/>
        <v>#DIV/0!</v>
      </c>
    </row>
    <row r="731" spans="15:15" x14ac:dyDescent="0.2">
      <c r="O731" s="27" t="e">
        <f t="shared" si="11"/>
        <v>#DIV/0!</v>
      </c>
    </row>
    <row r="732" spans="15:15" x14ac:dyDescent="0.2">
      <c r="O732" s="27" t="e">
        <f t="shared" si="11"/>
        <v>#DIV/0!</v>
      </c>
    </row>
    <row r="733" spans="15:15" x14ac:dyDescent="0.2">
      <c r="O733" s="27" t="e">
        <f t="shared" si="11"/>
        <v>#DIV/0!</v>
      </c>
    </row>
    <row r="734" spans="15:15" x14ac:dyDescent="0.2">
      <c r="O734" s="27" t="e">
        <f t="shared" si="11"/>
        <v>#DIV/0!</v>
      </c>
    </row>
    <row r="735" spans="15:15" x14ac:dyDescent="0.2">
      <c r="O735" s="27" t="e">
        <f t="shared" si="11"/>
        <v>#DIV/0!</v>
      </c>
    </row>
    <row r="736" spans="15:15" x14ac:dyDescent="0.2">
      <c r="O736" s="27" t="e">
        <f t="shared" si="11"/>
        <v>#DIV/0!</v>
      </c>
    </row>
    <row r="737" spans="15:15" x14ac:dyDescent="0.2">
      <c r="O737" s="27" t="e">
        <f t="shared" si="11"/>
        <v>#DIV/0!</v>
      </c>
    </row>
    <row r="738" spans="15:15" x14ac:dyDescent="0.2">
      <c r="O738" s="27" t="e">
        <f t="shared" si="11"/>
        <v>#DIV/0!</v>
      </c>
    </row>
    <row r="739" spans="15:15" x14ac:dyDescent="0.2">
      <c r="O739" s="27" t="e">
        <f t="shared" si="11"/>
        <v>#DIV/0!</v>
      </c>
    </row>
    <row r="740" spans="15:15" x14ac:dyDescent="0.2">
      <c r="O740" s="27" t="e">
        <f t="shared" si="11"/>
        <v>#DIV/0!</v>
      </c>
    </row>
    <row r="741" spans="15:15" x14ac:dyDescent="0.2">
      <c r="O741" s="27" t="e">
        <f t="shared" si="11"/>
        <v>#DIV/0!</v>
      </c>
    </row>
    <row r="742" spans="15:15" x14ac:dyDescent="0.2">
      <c r="O742" s="27" t="e">
        <f t="shared" si="11"/>
        <v>#DIV/0!</v>
      </c>
    </row>
    <row r="743" spans="15:15" x14ac:dyDescent="0.2">
      <c r="O743" s="27" t="e">
        <f t="shared" si="11"/>
        <v>#DIV/0!</v>
      </c>
    </row>
    <row r="744" spans="15:15" x14ac:dyDescent="0.2">
      <c r="O744" s="27" t="e">
        <f t="shared" si="11"/>
        <v>#DIV/0!</v>
      </c>
    </row>
    <row r="745" spans="15:15" x14ac:dyDescent="0.2">
      <c r="O745" s="27" t="e">
        <f t="shared" si="11"/>
        <v>#DIV/0!</v>
      </c>
    </row>
    <row r="746" spans="15:15" x14ac:dyDescent="0.2">
      <c r="O746" s="27" t="e">
        <f t="shared" si="11"/>
        <v>#DIV/0!</v>
      </c>
    </row>
    <row r="747" spans="15:15" x14ac:dyDescent="0.2">
      <c r="O747" s="27" t="e">
        <f t="shared" si="11"/>
        <v>#DIV/0!</v>
      </c>
    </row>
    <row r="748" spans="15:15" x14ac:dyDescent="0.2">
      <c r="O748" s="27" t="e">
        <f t="shared" si="11"/>
        <v>#DIV/0!</v>
      </c>
    </row>
    <row r="749" spans="15:15" x14ac:dyDescent="0.2">
      <c r="O749" s="27" t="e">
        <f t="shared" si="11"/>
        <v>#DIV/0!</v>
      </c>
    </row>
    <row r="750" spans="15:15" x14ac:dyDescent="0.2">
      <c r="O750" s="27" t="e">
        <f t="shared" si="11"/>
        <v>#DIV/0!</v>
      </c>
    </row>
    <row r="751" spans="15:15" x14ac:dyDescent="0.2">
      <c r="O751" s="27" t="e">
        <f t="shared" si="11"/>
        <v>#DIV/0!</v>
      </c>
    </row>
    <row r="752" spans="15:15" x14ac:dyDescent="0.2">
      <c r="O752" s="27" t="e">
        <f t="shared" si="11"/>
        <v>#DIV/0!</v>
      </c>
    </row>
    <row r="753" spans="15:15" x14ac:dyDescent="0.2">
      <c r="O753" s="27" t="e">
        <f t="shared" si="11"/>
        <v>#DIV/0!</v>
      </c>
    </row>
    <row r="754" spans="15:15" x14ac:dyDescent="0.2">
      <c r="O754" s="27" t="e">
        <f t="shared" si="11"/>
        <v>#DIV/0!</v>
      </c>
    </row>
    <row r="755" spans="15:15" x14ac:dyDescent="0.2">
      <c r="O755" s="27" t="e">
        <f t="shared" si="11"/>
        <v>#DIV/0!</v>
      </c>
    </row>
    <row r="756" spans="15:15" x14ac:dyDescent="0.2">
      <c r="O756" s="27" t="e">
        <f t="shared" si="11"/>
        <v>#DIV/0!</v>
      </c>
    </row>
    <row r="757" spans="15:15" x14ac:dyDescent="0.2">
      <c r="O757" s="27" t="e">
        <f t="shared" si="11"/>
        <v>#DIV/0!</v>
      </c>
    </row>
    <row r="758" spans="15:15" x14ac:dyDescent="0.2">
      <c r="O758" s="27" t="e">
        <f t="shared" si="11"/>
        <v>#DIV/0!</v>
      </c>
    </row>
    <row r="759" spans="15:15" x14ac:dyDescent="0.2">
      <c r="O759" s="27" t="e">
        <f t="shared" si="11"/>
        <v>#DIV/0!</v>
      </c>
    </row>
    <row r="760" spans="15:15" x14ac:dyDescent="0.2">
      <c r="O760" s="27" t="e">
        <f t="shared" si="11"/>
        <v>#DIV/0!</v>
      </c>
    </row>
    <row r="761" spans="15:15" x14ac:dyDescent="0.2">
      <c r="O761" s="27" t="e">
        <f t="shared" si="11"/>
        <v>#DIV/0!</v>
      </c>
    </row>
    <row r="762" spans="15:15" x14ac:dyDescent="0.2">
      <c r="O762" s="27" t="e">
        <f t="shared" si="11"/>
        <v>#DIV/0!</v>
      </c>
    </row>
    <row r="763" spans="15:15" x14ac:dyDescent="0.2">
      <c r="O763" s="27" t="e">
        <f t="shared" si="11"/>
        <v>#DIV/0!</v>
      </c>
    </row>
    <row r="764" spans="15:15" x14ac:dyDescent="0.2">
      <c r="O764" s="27" t="e">
        <f t="shared" si="11"/>
        <v>#DIV/0!</v>
      </c>
    </row>
    <row r="765" spans="15:15" x14ac:dyDescent="0.2">
      <c r="O765" s="27" t="e">
        <f t="shared" si="11"/>
        <v>#DIV/0!</v>
      </c>
    </row>
    <row r="766" spans="15:15" x14ac:dyDescent="0.2">
      <c r="O766" s="27" t="e">
        <f t="shared" si="11"/>
        <v>#DIV/0!</v>
      </c>
    </row>
    <row r="767" spans="15:15" x14ac:dyDescent="0.2">
      <c r="O767" s="27" t="e">
        <f t="shared" si="11"/>
        <v>#DIV/0!</v>
      </c>
    </row>
    <row r="768" spans="15:15" x14ac:dyDescent="0.2">
      <c r="O768" s="27" t="e">
        <f t="shared" si="11"/>
        <v>#DIV/0!</v>
      </c>
    </row>
    <row r="769" spans="15:15" x14ac:dyDescent="0.2">
      <c r="O769" s="27" t="e">
        <f t="shared" si="11"/>
        <v>#DIV/0!</v>
      </c>
    </row>
    <row r="770" spans="15:15" x14ac:dyDescent="0.2">
      <c r="O770" s="27" t="e">
        <f t="shared" si="11"/>
        <v>#DIV/0!</v>
      </c>
    </row>
    <row r="771" spans="15:15" x14ac:dyDescent="0.2">
      <c r="O771" s="27" t="e">
        <f t="shared" ref="O771:O834" si="12">(E771-F771)/E771</f>
        <v>#DIV/0!</v>
      </c>
    </row>
    <row r="772" spans="15:15" x14ac:dyDescent="0.2">
      <c r="O772" s="27" t="e">
        <f t="shared" si="12"/>
        <v>#DIV/0!</v>
      </c>
    </row>
    <row r="773" spans="15:15" x14ac:dyDescent="0.2">
      <c r="O773" s="27" t="e">
        <f t="shared" si="12"/>
        <v>#DIV/0!</v>
      </c>
    </row>
    <row r="774" spans="15:15" x14ac:dyDescent="0.2">
      <c r="O774" s="27" t="e">
        <f t="shared" si="12"/>
        <v>#DIV/0!</v>
      </c>
    </row>
    <row r="775" spans="15:15" x14ac:dyDescent="0.2">
      <c r="O775" s="27" t="e">
        <f t="shared" si="12"/>
        <v>#DIV/0!</v>
      </c>
    </row>
    <row r="776" spans="15:15" x14ac:dyDescent="0.2">
      <c r="O776" s="27" t="e">
        <f t="shared" si="12"/>
        <v>#DIV/0!</v>
      </c>
    </row>
    <row r="777" spans="15:15" x14ac:dyDescent="0.2">
      <c r="O777" s="27" t="e">
        <f t="shared" si="12"/>
        <v>#DIV/0!</v>
      </c>
    </row>
    <row r="778" spans="15:15" x14ac:dyDescent="0.2">
      <c r="O778" s="27" t="e">
        <f t="shared" si="12"/>
        <v>#DIV/0!</v>
      </c>
    </row>
    <row r="779" spans="15:15" x14ac:dyDescent="0.2">
      <c r="O779" s="27" t="e">
        <f t="shared" si="12"/>
        <v>#DIV/0!</v>
      </c>
    </row>
    <row r="780" spans="15:15" x14ac:dyDescent="0.2">
      <c r="O780" s="27" t="e">
        <f t="shared" si="12"/>
        <v>#DIV/0!</v>
      </c>
    </row>
    <row r="781" spans="15:15" x14ac:dyDescent="0.2">
      <c r="O781" s="27" t="e">
        <f t="shared" si="12"/>
        <v>#DIV/0!</v>
      </c>
    </row>
    <row r="782" spans="15:15" x14ac:dyDescent="0.2">
      <c r="O782" s="27" t="e">
        <f t="shared" si="12"/>
        <v>#DIV/0!</v>
      </c>
    </row>
    <row r="783" spans="15:15" x14ac:dyDescent="0.2">
      <c r="O783" s="27" t="e">
        <f t="shared" si="12"/>
        <v>#DIV/0!</v>
      </c>
    </row>
    <row r="784" spans="15:15" x14ac:dyDescent="0.2">
      <c r="O784" s="27" t="e">
        <f t="shared" si="12"/>
        <v>#DIV/0!</v>
      </c>
    </row>
    <row r="785" spans="15:15" x14ac:dyDescent="0.2">
      <c r="O785" s="27" t="e">
        <f t="shared" si="12"/>
        <v>#DIV/0!</v>
      </c>
    </row>
    <row r="786" spans="15:15" x14ac:dyDescent="0.2">
      <c r="O786" s="27" t="e">
        <f t="shared" si="12"/>
        <v>#DIV/0!</v>
      </c>
    </row>
    <row r="787" spans="15:15" x14ac:dyDescent="0.2">
      <c r="O787" s="27" t="e">
        <f t="shared" si="12"/>
        <v>#DIV/0!</v>
      </c>
    </row>
    <row r="788" spans="15:15" x14ac:dyDescent="0.2">
      <c r="O788" s="27" t="e">
        <f t="shared" si="12"/>
        <v>#DIV/0!</v>
      </c>
    </row>
    <row r="789" spans="15:15" x14ac:dyDescent="0.2">
      <c r="O789" s="27" t="e">
        <f t="shared" si="12"/>
        <v>#DIV/0!</v>
      </c>
    </row>
    <row r="790" spans="15:15" x14ac:dyDescent="0.2">
      <c r="O790" s="27" t="e">
        <f t="shared" si="12"/>
        <v>#DIV/0!</v>
      </c>
    </row>
    <row r="791" spans="15:15" x14ac:dyDescent="0.2">
      <c r="O791" s="27" t="e">
        <f t="shared" si="12"/>
        <v>#DIV/0!</v>
      </c>
    </row>
    <row r="792" spans="15:15" x14ac:dyDescent="0.2">
      <c r="O792" s="27" t="e">
        <f t="shared" si="12"/>
        <v>#DIV/0!</v>
      </c>
    </row>
    <row r="793" spans="15:15" x14ac:dyDescent="0.2">
      <c r="O793" s="27" t="e">
        <f t="shared" si="12"/>
        <v>#DIV/0!</v>
      </c>
    </row>
    <row r="794" spans="15:15" x14ac:dyDescent="0.2">
      <c r="O794" s="27" t="e">
        <f t="shared" si="12"/>
        <v>#DIV/0!</v>
      </c>
    </row>
    <row r="795" spans="15:15" x14ac:dyDescent="0.2">
      <c r="O795" s="27" t="e">
        <f t="shared" si="12"/>
        <v>#DIV/0!</v>
      </c>
    </row>
    <row r="796" spans="15:15" x14ac:dyDescent="0.2">
      <c r="O796" s="27" t="e">
        <f t="shared" si="12"/>
        <v>#DIV/0!</v>
      </c>
    </row>
    <row r="797" spans="15:15" x14ac:dyDescent="0.2">
      <c r="O797" s="27" t="e">
        <f t="shared" si="12"/>
        <v>#DIV/0!</v>
      </c>
    </row>
    <row r="798" spans="15:15" x14ac:dyDescent="0.2">
      <c r="O798" s="27" t="e">
        <f t="shared" si="12"/>
        <v>#DIV/0!</v>
      </c>
    </row>
    <row r="799" spans="15:15" x14ac:dyDescent="0.2">
      <c r="O799" s="27" t="e">
        <f t="shared" si="12"/>
        <v>#DIV/0!</v>
      </c>
    </row>
    <row r="800" spans="15:15" x14ac:dyDescent="0.2">
      <c r="O800" s="27" t="e">
        <f t="shared" si="12"/>
        <v>#DIV/0!</v>
      </c>
    </row>
    <row r="801" spans="15:15" x14ac:dyDescent="0.2">
      <c r="O801" s="27" t="e">
        <f t="shared" si="12"/>
        <v>#DIV/0!</v>
      </c>
    </row>
    <row r="802" spans="15:15" x14ac:dyDescent="0.2">
      <c r="O802" s="27" t="e">
        <f t="shared" si="12"/>
        <v>#DIV/0!</v>
      </c>
    </row>
    <row r="803" spans="15:15" x14ac:dyDescent="0.2">
      <c r="O803" s="27" t="e">
        <f t="shared" si="12"/>
        <v>#DIV/0!</v>
      </c>
    </row>
    <row r="804" spans="15:15" x14ac:dyDescent="0.2">
      <c r="O804" s="27" t="e">
        <f t="shared" si="12"/>
        <v>#DIV/0!</v>
      </c>
    </row>
    <row r="805" spans="15:15" x14ac:dyDescent="0.2">
      <c r="O805" s="27" t="e">
        <f t="shared" si="12"/>
        <v>#DIV/0!</v>
      </c>
    </row>
    <row r="806" spans="15:15" x14ac:dyDescent="0.2">
      <c r="O806" s="27" t="e">
        <f t="shared" si="12"/>
        <v>#DIV/0!</v>
      </c>
    </row>
    <row r="807" spans="15:15" x14ac:dyDescent="0.2">
      <c r="O807" s="27" t="e">
        <f t="shared" si="12"/>
        <v>#DIV/0!</v>
      </c>
    </row>
    <row r="808" spans="15:15" x14ac:dyDescent="0.2">
      <c r="O808" s="27" t="e">
        <f t="shared" si="12"/>
        <v>#DIV/0!</v>
      </c>
    </row>
    <row r="809" spans="15:15" x14ac:dyDescent="0.2">
      <c r="O809" s="27" t="e">
        <f t="shared" si="12"/>
        <v>#DIV/0!</v>
      </c>
    </row>
    <row r="810" spans="15:15" x14ac:dyDescent="0.2">
      <c r="O810" s="27" t="e">
        <f t="shared" si="12"/>
        <v>#DIV/0!</v>
      </c>
    </row>
    <row r="811" spans="15:15" x14ac:dyDescent="0.2">
      <c r="O811" s="27" t="e">
        <f t="shared" si="12"/>
        <v>#DIV/0!</v>
      </c>
    </row>
    <row r="812" spans="15:15" x14ac:dyDescent="0.2">
      <c r="O812" s="27" t="e">
        <f t="shared" si="12"/>
        <v>#DIV/0!</v>
      </c>
    </row>
    <row r="813" spans="15:15" x14ac:dyDescent="0.2">
      <c r="O813" s="27" t="e">
        <f t="shared" si="12"/>
        <v>#DIV/0!</v>
      </c>
    </row>
    <row r="814" spans="15:15" x14ac:dyDescent="0.2">
      <c r="O814" s="27" t="e">
        <f t="shared" si="12"/>
        <v>#DIV/0!</v>
      </c>
    </row>
    <row r="815" spans="15:15" x14ac:dyDescent="0.2">
      <c r="O815" s="27" t="e">
        <f t="shared" si="12"/>
        <v>#DIV/0!</v>
      </c>
    </row>
    <row r="816" spans="15:15" x14ac:dyDescent="0.2">
      <c r="O816" s="27" t="e">
        <f t="shared" si="12"/>
        <v>#DIV/0!</v>
      </c>
    </row>
    <row r="817" spans="15:15" x14ac:dyDescent="0.2">
      <c r="O817" s="27" t="e">
        <f t="shared" si="12"/>
        <v>#DIV/0!</v>
      </c>
    </row>
    <row r="818" spans="15:15" x14ac:dyDescent="0.2">
      <c r="O818" s="27" t="e">
        <f t="shared" si="12"/>
        <v>#DIV/0!</v>
      </c>
    </row>
    <row r="819" spans="15:15" x14ac:dyDescent="0.2">
      <c r="O819" s="27" t="e">
        <f t="shared" si="12"/>
        <v>#DIV/0!</v>
      </c>
    </row>
    <row r="820" spans="15:15" x14ac:dyDescent="0.2">
      <c r="O820" s="27" t="e">
        <f t="shared" si="12"/>
        <v>#DIV/0!</v>
      </c>
    </row>
    <row r="821" spans="15:15" x14ac:dyDescent="0.2">
      <c r="O821" s="27" t="e">
        <f t="shared" si="12"/>
        <v>#DIV/0!</v>
      </c>
    </row>
    <row r="822" spans="15:15" x14ac:dyDescent="0.2">
      <c r="O822" s="27" t="e">
        <f t="shared" si="12"/>
        <v>#DIV/0!</v>
      </c>
    </row>
    <row r="823" spans="15:15" x14ac:dyDescent="0.2">
      <c r="O823" s="27" t="e">
        <f t="shared" si="12"/>
        <v>#DIV/0!</v>
      </c>
    </row>
    <row r="824" spans="15:15" x14ac:dyDescent="0.2">
      <c r="O824" s="27" t="e">
        <f t="shared" si="12"/>
        <v>#DIV/0!</v>
      </c>
    </row>
    <row r="825" spans="15:15" x14ac:dyDescent="0.2">
      <c r="O825" s="27" t="e">
        <f t="shared" si="12"/>
        <v>#DIV/0!</v>
      </c>
    </row>
    <row r="826" spans="15:15" x14ac:dyDescent="0.2">
      <c r="O826" s="27" t="e">
        <f t="shared" si="12"/>
        <v>#DIV/0!</v>
      </c>
    </row>
    <row r="827" spans="15:15" x14ac:dyDescent="0.2">
      <c r="O827" s="27" t="e">
        <f t="shared" si="12"/>
        <v>#DIV/0!</v>
      </c>
    </row>
    <row r="828" spans="15:15" x14ac:dyDescent="0.2">
      <c r="O828" s="27" t="e">
        <f t="shared" si="12"/>
        <v>#DIV/0!</v>
      </c>
    </row>
    <row r="829" spans="15:15" x14ac:dyDescent="0.2">
      <c r="O829" s="27" t="e">
        <f t="shared" si="12"/>
        <v>#DIV/0!</v>
      </c>
    </row>
    <row r="830" spans="15:15" x14ac:dyDescent="0.2">
      <c r="O830" s="27" t="e">
        <f t="shared" si="12"/>
        <v>#DIV/0!</v>
      </c>
    </row>
    <row r="831" spans="15:15" x14ac:dyDescent="0.2">
      <c r="O831" s="27" t="e">
        <f t="shared" si="12"/>
        <v>#DIV/0!</v>
      </c>
    </row>
    <row r="832" spans="15:15" x14ac:dyDescent="0.2">
      <c r="O832" s="27" t="e">
        <f t="shared" si="12"/>
        <v>#DIV/0!</v>
      </c>
    </row>
    <row r="833" spans="15:15" x14ac:dyDescent="0.2">
      <c r="O833" s="27" t="e">
        <f t="shared" si="12"/>
        <v>#DIV/0!</v>
      </c>
    </row>
    <row r="834" spans="15:15" x14ac:dyDescent="0.2">
      <c r="O834" s="27" t="e">
        <f t="shared" si="12"/>
        <v>#DIV/0!</v>
      </c>
    </row>
    <row r="835" spans="15:15" x14ac:dyDescent="0.2">
      <c r="O835" s="27" t="e">
        <f t="shared" ref="O835:O898" si="13">(E835-F835)/E835</f>
        <v>#DIV/0!</v>
      </c>
    </row>
    <row r="836" spans="15:15" x14ac:dyDescent="0.2">
      <c r="O836" s="27" t="e">
        <f t="shared" si="13"/>
        <v>#DIV/0!</v>
      </c>
    </row>
    <row r="837" spans="15:15" x14ac:dyDescent="0.2">
      <c r="O837" s="27" t="e">
        <f t="shared" si="13"/>
        <v>#DIV/0!</v>
      </c>
    </row>
    <row r="838" spans="15:15" x14ac:dyDescent="0.2">
      <c r="O838" s="27" t="e">
        <f t="shared" si="13"/>
        <v>#DIV/0!</v>
      </c>
    </row>
    <row r="839" spans="15:15" x14ac:dyDescent="0.2">
      <c r="O839" s="27" t="e">
        <f t="shared" si="13"/>
        <v>#DIV/0!</v>
      </c>
    </row>
    <row r="840" spans="15:15" x14ac:dyDescent="0.2">
      <c r="O840" s="27" t="e">
        <f t="shared" si="13"/>
        <v>#DIV/0!</v>
      </c>
    </row>
    <row r="841" spans="15:15" x14ac:dyDescent="0.2">
      <c r="O841" s="27" t="e">
        <f t="shared" si="13"/>
        <v>#DIV/0!</v>
      </c>
    </row>
    <row r="842" spans="15:15" x14ac:dyDescent="0.2">
      <c r="O842" s="27" t="e">
        <f t="shared" si="13"/>
        <v>#DIV/0!</v>
      </c>
    </row>
    <row r="843" spans="15:15" x14ac:dyDescent="0.2">
      <c r="O843" s="27" t="e">
        <f t="shared" si="13"/>
        <v>#DIV/0!</v>
      </c>
    </row>
    <row r="844" spans="15:15" x14ac:dyDescent="0.2">
      <c r="O844" s="27" t="e">
        <f t="shared" si="13"/>
        <v>#DIV/0!</v>
      </c>
    </row>
    <row r="845" spans="15:15" x14ac:dyDescent="0.2">
      <c r="O845" s="27" t="e">
        <f t="shared" si="13"/>
        <v>#DIV/0!</v>
      </c>
    </row>
    <row r="846" spans="15:15" x14ac:dyDescent="0.2">
      <c r="O846" s="27" t="e">
        <f t="shared" si="13"/>
        <v>#DIV/0!</v>
      </c>
    </row>
    <row r="847" spans="15:15" x14ac:dyDescent="0.2">
      <c r="O847" s="27" t="e">
        <f t="shared" si="13"/>
        <v>#DIV/0!</v>
      </c>
    </row>
    <row r="848" spans="15:15" x14ac:dyDescent="0.2">
      <c r="O848" s="27" t="e">
        <f t="shared" si="13"/>
        <v>#DIV/0!</v>
      </c>
    </row>
    <row r="849" spans="15:15" x14ac:dyDescent="0.2">
      <c r="O849" s="27" t="e">
        <f t="shared" si="13"/>
        <v>#DIV/0!</v>
      </c>
    </row>
    <row r="850" spans="15:15" x14ac:dyDescent="0.2">
      <c r="O850" s="27" t="e">
        <f t="shared" si="13"/>
        <v>#DIV/0!</v>
      </c>
    </row>
    <row r="851" spans="15:15" x14ac:dyDescent="0.2">
      <c r="O851" s="27" t="e">
        <f t="shared" si="13"/>
        <v>#DIV/0!</v>
      </c>
    </row>
    <row r="852" spans="15:15" x14ac:dyDescent="0.2">
      <c r="O852" s="27" t="e">
        <f t="shared" si="13"/>
        <v>#DIV/0!</v>
      </c>
    </row>
    <row r="853" spans="15:15" x14ac:dyDescent="0.2">
      <c r="O853" s="27" t="e">
        <f t="shared" si="13"/>
        <v>#DIV/0!</v>
      </c>
    </row>
    <row r="854" spans="15:15" x14ac:dyDescent="0.2">
      <c r="O854" s="27" t="e">
        <f t="shared" si="13"/>
        <v>#DIV/0!</v>
      </c>
    </row>
    <row r="855" spans="15:15" x14ac:dyDescent="0.2">
      <c r="O855" s="27" t="e">
        <f t="shared" si="13"/>
        <v>#DIV/0!</v>
      </c>
    </row>
    <row r="856" spans="15:15" x14ac:dyDescent="0.2">
      <c r="O856" s="27" t="e">
        <f t="shared" si="13"/>
        <v>#DIV/0!</v>
      </c>
    </row>
    <row r="857" spans="15:15" x14ac:dyDescent="0.2">
      <c r="O857" s="27" t="e">
        <f t="shared" si="13"/>
        <v>#DIV/0!</v>
      </c>
    </row>
    <row r="858" spans="15:15" x14ac:dyDescent="0.2">
      <c r="O858" s="27" t="e">
        <f t="shared" si="13"/>
        <v>#DIV/0!</v>
      </c>
    </row>
    <row r="859" spans="15:15" x14ac:dyDescent="0.2">
      <c r="O859" s="27" t="e">
        <f t="shared" si="13"/>
        <v>#DIV/0!</v>
      </c>
    </row>
    <row r="860" spans="15:15" x14ac:dyDescent="0.2">
      <c r="O860" s="27" t="e">
        <f t="shared" si="13"/>
        <v>#DIV/0!</v>
      </c>
    </row>
    <row r="861" spans="15:15" x14ac:dyDescent="0.2">
      <c r="O861" s="27" t="e">
        <f t="shared" si="13"/>
        <v>#DIV/0!</v>
      </c>
    </row>
    <row r="862" spans="15:15" x14ac:dyDescent="0.2">
      <c r="O862" s="27" t="e">
        <f t="shared" si="13"/>
        <v>#DIV/0!</v>
      </c>
    </row>
    <row r="863" spans="15:15" x14ac:dyDescent="0.2">
      <c r="O863" s="27" t="e">
        <f t="shared" si="13"/>
        <v>#DIV/0!</v>
      </c>
    </row>
    <row r="864" spans="15:15" x14ac:dyDescent="0.2">
      <c r="O864" s="27" t="e">
        <f t="shared" si="13"/>
        <v>#DIV/0!</v>
      </c>
    </row>
    <row r="865" spans="15:15" x14ac:dyDescent="0.2">
      <c r="O865" s="27" t="e">
        <f t="shared" si="13"/>
        <v>#DIV/0!</v>
      </c>
    </row>
    <row r="866" spans="15:15" x14ac:dyDescent="0.2">
      <c r="O866" s="27" t="e">
        <f t="shared" si="13"/>
        <v>#DIV/0!</v>
      </c>
    </row>
    <row r="867" spans="15:15" x14ac:dyDescent="0.2">
      <c r="O867" s="27" t="e">
        <f t="shared" si="13"/>
        <v>#DIV/0!</v>
      </c>
    </row>
    <row r="868" spans="15:15" x14ac:dyDescent="0.2">
      <c r="O868" s="27" t="e">
        <f t="shared" si="13"/>
        <v>#DIV/0!</v>
      </c>
    </row>
    <row r="869" spans="15:15" x14ac:dyDescent="0.2">
      <c r="O869" s="27" t="e">
        <f t="shared" si="13"/>
        <v>#DIV/0!</v>
      </c>
    </row>
    <row r="870" spans="15:15" x14ac:dyDescent="0.2">
      <c r="O870" s="27" t="e">
        <f t="shared" si="13"/>
        <v>#DIV/0!</v>
      </c>
    </row>
    <row r="871" spans="15:15" x14ac:dyDescent="0.2">
      <c r="O871" s="27" t="e">
        <f t="shared" si="13"/>
        <v>#DIV/0!</v>
      </c>
    </row>
    <row r="872" spans="15:15" x14ac:dyDescent="0.2">
      <c r="O872" s="27" t="e">
        <f t="shared" si="13"/>
        <v>#DIV/0!</v>
      </c>
    </row>
    <row r="873" spans="15:15" x14ac:dyDescent="0.2">
      <c r="O873" s="27" t="e">
        <f t="shared" si="13"/>
        <v>#DIV/0!</v>
      </c>
    </row>
    <row r="874" spans="15:15" x14ac:dyDescent="0.2">
      <c r="O874" s="27" t="e">
        <f t="shared" si="13"/>
        <v>#DIV/0!</v>
      </c>
    </row>
    <row r="875" spans="15:15" x14ac:dyDescent="0.2">
      <c r="O875" s="27" t="e">
        <f t="shared" si="13"/>
        <v>#DIV/0!</v>
      </c>
    </row>
    <row r="876" spans="15:15" x14ac:dyDescent="0.2">
      <c r="O876" s="27" t="e">
        <f t="shared" si="13"/>
        <v>#DIV/0!</v>
      </c>
    </row>
    <row r="877" spans="15:15" x14ac:dyDescent="0.2">
      <c r="O877" s="27" t="e">
        <f t="shared" si="13"/>
        <v>#DIV/0!</v>
      </c>
    </row>
    <row r="878" spans="15:15" x14ac:dyDescent="0.2">
      <c r="O878" s="27" t="e">
        <f t="shared" si="13"/>
        <v>#DIV/0!</v>
      </c>
    </row>
    <row r="879" spans="15:15" x14ac:dyDescent="0.2">
      <c r="O879" s="27" t="e">
        <f t="shared" si="13"/>
        <v>#DIV/0!</v>
      </c>
    </row>
    <row r="880" spans="15:15" x14ac:dyDescent="0.2">
      <c r="O880" s="27" t="e">
        <f t="shared" si="13"/>
        <v>#DIV/0!</v>
      </c>
    </row>
    <row r="881" spans="15:15" x14ac:dyDescent="0.2">
      <c r="O881" s="27" t="e">
        <f t="shared" si="13"/>
        <v>#DIV/0!</v>
      </c>
    </row>
    <row r="882" spans="15:15" x14ac:dyDescent="0.2">
      <c r="O882" s="27" t="e">
        <f t="shared" si="13"/>
        <v>#DIV/0!</v>
      </c>
    </row>
    <row r="883" spans="15:15" x14ac:dyDescent="0.2">
      <c r="O883" s="27" t="e">
        <f t="shared" si="13"/>
        <v>#DIV/0!</v>
      </c>
    </row>
    <row r="884" spans="15:15" x14ac:dyDescent="0.2">
      <c r="O884" s="27" t="e">
        <f t="shared" si="13"/>
        <v>#DIV/0!</v>
      </c>
    </row>
    <row r="885" spans="15:15" x14ac:dyDescent="0.2">
      <c r="O885" s="27" t="e">
        <f t="shared" si="13"/>
        <v>#DIV/0!</v>
      </c>
    </row>
    <row r="886" spans="15:15" x14ac:dyDescent="0.2">
      <c r="O886" s="27" t="e">
        <f t="shared" si="13"/>
        <v>#DIV/0!</v>
      </c>
    </row>
    <row r="887" spans="15:15" x14ac:dyDescent="0.2">
      <c r="O887" s="27" t="e">
        <f t="shared" si="13"/>
        <v>#DIV/0!</v>
      </c>
    </row>
    <row r="888" spans="15:15" x14ac:dyDescent="0.2">
      <c r="O888" s="27" t="e">
        <f t="shared" si="13"/>
        <v>#DIV/0!</v>
      </c>
    </row>
    <row r="889" spans="15:15" x14ac:dyDescent="0.2">
      <c r="O889" s="27" t="e">
        <f t="shared" si="13"/>
        <v>#DIV/0!</v>
      </c>
    </row>
    <row r="890" spans="15:15" x14ac:dyDescent="0.2">
      <c r="O890" s="27" t="e">
        <f t="shared" si="13"/>
        <v>#DIV/0!</v>
      </c>
    </row>
    <row r="891" spans="15:15" x14ac:dyDescent="0.2">
      <c r="O891" s="27" t="e">
        <f t="shared" si="13"/>
        <v>#DIV/0!</v>
      </c>
    </row>
    <row r="892" spans="15:15" x14ac:dyDescent="0.2">
      <c r="O892" s="27" t="e">
        <f t="shared" si="13"/>
        <v>#DIV/0!</v>
      </c>
    </row>
    <row r="893" spans="15:15" x14ac:dyDescent="0.2">
      <c r="O893" s="27" t="e">
        <f t="shared" si="13"/>
        <v>#DIV/0!</v>
      </c>
    </row>
    <row r="894" spans="15:15" x14ac:dyDescent="0.2">
      <c r="O894" s="27" t="e">
        <f t="shared" si="13"/>
        <v>#DIV/0!</v>
      </c>
    </row>
    <row r="895" spans="15:15" x14ac:dyDescent="0.2">
      <c r="O895" s="27" t="e">
        <f t="shared" si="13"/>
        <v>#DIV/0!</v>
      </c>
    </row>
    <row r="896" spans="15:15" x14ac:dyDescent="0.2">
      <c r="O896" s="27" t="e">
        <f t="shared" si="13"/>
        <v>#DIV/0!</v>
      </c>
    </row>
    <row r="897" spans="15:15" x14ac:dyDescent="0.2">
      <c r="O897" s="27" t="e">
        <f t="shared" si="13"/>
        <v>#DIV/0!</v>
      </c>
    </row>
    <row r="898" spans="15:15" x14ac:dyDescent="0.2">
      <c r="O898" s="27" t="e">
        <f t="shared" si="13"/>
        <v>#DIV/0!</v>
      </c>
    </row>
    <row r="899" spans="15:15" x14ac:dyDescent="0.2">
      <c r="O899" s="27" t="e">
        <f t="shared" ref="O899:O962" si="14">(E899-F899)/E899</f>
        <v>#DIV/0!</v>
      </c>
    </row>
    <row r="900" spans="15:15" x14ac:dyDescent="0.2">
      <c r="O900" s="27" t="e">
        <f t="shared" si="14"/>
        <v>#DIV/0!</v>
      </c>
    </row>
    <row r="901" spans="15:15" x14ac:dyDescent="0.2">
      <c r="O901" s="27" t="e">
        <f t="shared" si="14"/>
        <v>#DIV/0!</v>
      </c>
    </row>
    <row r="902" spans="15:15" x14ac:dyDescent="0.2">
      <c r="O902" s="27" t="e">
        <f t="shared" si="14"/>
        <v>#DIV/0!</v>
      </c>
    </row>
    <row r="903" spans="15:15" x14ac:dyDescent="0.2">
      <c r="O903" s="27" t="e">
        <f t="shared" si="14"/>
        <v>#DIV/0!</v>
      </c>
    </row>
    <row r="904" spans="15:15" x14ac:dyDescent="0.2">
      <c r="O904" s="27" t="e">
        <f t="shared" si="14"/>
        <v>#DIV/0!</v>
      </c>
    </row>
    <row r="905" spans="15:15" x14ac:dyDescent="0.2">
      <c r="O905" s="27" t="e">
        <f t="shared" si="14"/>
        <v>#DIV/0!</v>
      </c>
    </row>
    <row r="906" spans="15:15" x14ac:dyDescent="0.2">
      <c r="O906" s="27" t="e">
        <f t="shared" si="14"/>
        <v>#DIV/0!</v>
      </c>
    </row>
    <row r="907" spans="15:15" x14ac:dyDescent="0.2">
      <c r="O907" s="27" t="e">
        <f t="shared" si="14"/>
        <v>#DIV/0!</v>
      </c>
    </row>
    <row r="908" spans="15:15" x14ac:dyDescent="0.2">
      <c r="O908" s="27" t="e">
        <f t="shared" si="14"/>
        <v>#DIV/0!</v>
      </c>
    </row>
    <row r="909" spans="15:15" x14ac:dyDescent="0.2">
      <c r="O909" s="27" t="e">
        <f t="shared" si="14"/>
        <v>#DIV/0!</v>
      </c>
    </row>
    <row r="910" spans="15:15" x14ac:dyDescent="0.2">
      <c r="O910" s="27" t="e">
        <f t="shared" si="14"/>
        <v>#DIV/0!</v>
      </c>
    </row>
    <row r="911" spans="15:15" x14ac:dyDescent="0.2">
      <c r="O911" s="27" t="e">
        <f t="shared" si="14"/>
        <v>#DIV/0!</v>
      </c>
    </row>
    <row r="912" spans="15:15" x14ac:dyDescent="0.2">
      <c r="O912" s="27" t="e">
        <f t="shared" si="14"/>
        <v>#DIV/0!</v>
      </c>
    </row>
    <row r="913" spans="15:15" x14ac:dyDescent="0.2">
      <c r="O913" s="27" t="e">
        <f t="shared" si="14"/>
        <v>#DIV/0!</v>
      </c>
    </row>
    <row r="914" spans="15:15" x14ac:dyDescent="0.2">
      <c r="O914" s="27" t="e">
        <f t="shared" si="14"/>
        <v>#DIV/0!</v>
      </c>
    </row>
    <row r="915" spans="15:15" x14ac:dyDescent="0.2">
      <c r="O915" s="27" t="e">
        <f t="shared" si="14"/>
        <v>#DIV/0!</v>
      </c>
    </row>
    <row r="916" spans="15:15" x14ac:dyDescent="0.2">
      <c r="O916" s="27" t="e">
        <f t="shared" si="14"/>
        <v>#DIV/0!</v>
      </c>
    </row>
    <row r="917" spans="15:15" x14ac:dyDescent="0.2">
      <c r="O917" s="27" t="e">
        <f t="shared" si="14"/>
        <v>#DIV/0!</v>
      </c>
    </row>
    <row r="918" spans="15:15" x14ac:dyDescent="0.2">
      <c r="O918" s="27" t="e">
        <f t="shared" si="14"/>
        <v>#DIV/0!</v>
      </c>
    </row>
    <row r="919" spans="15:15" x14ac:dyDescent="0.2">
      <c r="O919" s="27" t="e">
        <f t="shared" si="14"/>
        <v>#DIV/0!</v>
      </c>
    </row>
    <row r="920" spans="15:15" x14ac:dyDescent="0.2">
      <c r="O920" s="27" t="e">
        <f t="shared" si="14"/>
        <v>#DIV/0!</v>
      </c>
    </row>
    <row r="921" spans="15:15" x14ac:dyDescent="0.2">
      <c r="O921" s="27" t="e">
        <f t="shared" si="14"/>
        <v>#DIV/0!</v>
      </c>
    </row>
    <row r="922" spans="15:15" x14ac:dyDescent="0.2">
      <c r="O922" s="27" t="e">
        <f t="shared" si="14"/>
        <v>#DIV/0!</v>
      </c>
    </row>
    <row r="923" spans="15:15" x14ac:dyDescent="0.2">
      <c r="O923" s="27" t="e">
        <f t="shared" si="14"/>
        <v>#DIV/0!</v>
      </c>
    </row>
    <row r="924" spans="15:15" x14ac:dyDescent="0.2">
      <c r="O924" s="27" t="e">
        <f t="shared" si="14"/>
        <v>#DIV/0!</v>
      </c>
    </row>
    <row r="925" spans="15:15" x14ac:dyDescent="0.2">
      <c r="O925" s="27" t="e">
        <f t="shared" si="14"/>
        <v>#DIV/0!</v>
      </c>
    </row>
    <row r="926" spans="15:15" x14ac:dyDescent="0.2">
      <c r="O926" s="27" t="e">
        <f t="shared" si="14"/>
        <v>#DIV/0!</v>
      </c>
    </row>
    <row r="927" spans="15:15" x14ac:dyDescent="0.2">
      <c r="O927" s="27" t="e">
        <f t="shared" si="14"/>
        <v>#DIV/0!</v>
      </c>
    </row>
    <row r="928" spans="15:15" x14ac:dyDescent="0.2">
      <c r="O928" s="27" t="e">
        <f t="shared" si="14"/>
        <v>#DIV/0!</v>
      </c>
    </row>
    <row r="929" spans="15:15" x14ac:dyDescent="0.2">
      <c r="O929" s="27" t="e">
        <f t="shared" si="14"/>
        <v>#DIV/0!</v>
      </c>
    </row>
    <row r="930" spans="15:15" x14ac:dyDescent="0.2">
      <c r="O930" s="27" t="e">
        <f t="shared" si="14"/>
        <v>#DIV/0!</v>
      </c>
    </row>
    <row r="931" spans="15:15" x14ac:dyDescent="0.2">
      <c r="O931" s="27" t="e">
        <f t="shared" si="14"/>
        <v>#DIV/0!</v>
      </c>
    </row>
    <row r="932" spans="15:15" x14ac:dyDescent="0.2">
      <c r="O932" s="27" t="e">
        <f t="shared" si="14"/>
        <v>#DIV/0!</v>
      </c>
    </row>
    <row r="933" spans="15:15" x14ac:dyDescent="0.2">
      <c r="O933" s="27" t="e">
        <f t="shared" si="14"/>
        <v>#DIV/0!</v>
      </c>
    </row>
    <row r="934" spans="15:15" x14ac:dyDescent="0.2">
      <c r="O934" s="27" t="e">
        <f t="shared" si="14"/>
        <v>#DIV/0!</v>
      </c>
    </row>
    <row r="935" spans="15:15" x14ac:dyDescent="0.2">
      <c r="O935" s="27" t="e">
        <f t="shared" si="14"/>
        <v>#DIV/0!</v>
      </c>
    </row>
    <row r="936" spans="15:15" x14ac:dyDescent="0.2">
      <c r="O936" s="27" t="e">
        <f t="shared" si="14"/>
        <v>#DIV/0!</v>
      </c>
    </row>
    <row r="937" spans="15:15" x14ac:dyDescent="0.2">
      <c r="O937" s="27" t="e">
        <f t="shared" si="14"/>
        <v>#DIV/0!</v>
      </c>
    </row>
    <row r="938" spans="15:15" x14ac:dyDescent="0.2">
      <c r="O938" s="27" t="e">
        <f t="shared" si="14"/>
        <v>#DIV/0!</v>
      </c>
    </row>
    <row r="939" spans="15:15" x14ac:dyDescent="0.2">
      <c r="O939" s="27" t="e">
        <f t="shared" si="14"/>
        <v>#DIV/0!</v>
      </c>
    </row>
    <row r="940" spans="15:15" x14ac:dyDescent="0.2">
      <c r="O940" s="27" t="e">
        <f t="shared" si="14"/>
        <v>#DIV/0!</v>
      </c>
    </row>
    <row r="941" spans="15:15" x14ac:dyDescent="0.2">
      <c r="O941" s="27" t="e">
        <f t="shared" si="14"/>
        <v>#DIV/0!</v>
      </c>
    </row>
    <row r="942" spans="15:15" x14ac:dyDescent="0.2">
      <c r="O942" s="27" t="e">
        <f t="shared" si="14"/>
        <v>#DIV/0!</v>
      </c>
    </row>
    <row r="943" spans="15:15" x14ac:dyDescent="0.2">
      <c r="O943" s="27" t="e">
        <f t="shared" si="14"/>
        <v>#DIV/0!</v>
      </c>
    </row>
    <row r="944" spans="15:15" x14ac:dyDescent="0.2">
      <c r="O944" s="27" t="e">
        <f t="shared" si="14"/>
        <v>#DIV/0!</v>
      </c>
    </row>
    <row r="945" spans="15:15" x14ac:dyDescent="0.2">
      <c r="O945" s="27" t="e">
        <f t="shared" si="14"/>
        <v>#DIV/0!</v>
      </c>
    </row>
    <row r="946" spans="15:15" x14ac:dyDescent="0.2">
      <c r="O946" s="27" t="e">
        <f t="shared" si="14"/>
        <v>#DIV/0!</v>
      </c>
    </row>
    <row r="947" spans="15:15" x14ac:dyDescent="0.2">
      <c r="O947" s="27" t="e">
        <f t="shared" si="14"/>
        <v>#DIV/0!</v>
      </c>
    </row>
    <row r="948" spans="15:15" x14ac:dyDescent="0.2">
      <c r="O948" s="27" t="e">
        <f t="shared" si="14"/>
        <v>#DIV/0!</v>
      </c>
    </row>
    <row r="949" spans="15:15" x14ac:dyDescent="0.2">
      <c r="O949" s="27" t="e">
        <f t="shared" si="14"/>
        <v>#DIV/0!</v>
      </c>
    </row>
    <row r="950" spans="15:15" x14ac:dyDescent="0.2">
      <c r="O950" s="27" t="e">
        <f t="shared" si="14"/>
        <v>#DIV/0!</v>
      </c>
    </row>
    <row r="951" spans="15:15" x14ac:dyDescent="0.2">
      <c r="O951" s="27" t="e">
        <f t="shared" si="14"/>
        <v>#DIV/0!</v>
      </c>
    </row>
    <row r="952" spans="15:15" x14ac:dyDescent="0.2">
      <c r="O952" s="27" t="e">
        <f t="shared" si="14"/>
        <v>#DIV/0!</v>
      </c>
    </row>
    <row r="953" spans="15:15" x14ac:dyDescent="0.2">
      <c r="O953" s="27" t="e">
        <f t="shared" si="14"/>
        <v>#DIV/0!</v>
      </c>
    </row>
    <row r="954" spans="15:15" x14ac:dyDescent="0.2">
      <c r="O954" s="27" t="e">
        <f t="shared" si="14"/>
        <v>#DIV/0!</v>
      </c>
    </row>
    <row r="955" spans="15:15" x14ac:dyDescent="0.2">
      <c r="O955" s="27" t="e">
        <f t="shared" si="14"/>
        <v>#DIV/0!</v>
      </c>
    </row>
    <row r="956" spans="15:15" x14ac:dyDescent="0.2">
      <c r="O956" s="27" t="e">
        <f t="shared" si="14"/>
        <v>#DIV/0!</v>
      </c>
    </row>
    <row r="957" spans="15:15" x14ac:dyDescent="0.2">
      <c r="O957" s="27" t="e">
        <f t="shared" si="14"/>
        <v>#DIV/0!</v>
      </c>
    </row>
    <row r="958" spans="15:15" x14ac:dyDescent="0.2">
      <c r="O958" s="27" t="e">
        <f t="shared" si="14"/>
        <v>#DIV/0!</v>
      </c>
    </row>
    <row r="959" spans="15:15" x14ac:dyDescent="0.2">
      <c r="O959" s="27" t="e">
        <f t="shared" si="14"/>
        <v>#DIV/0!</v>
      </c>
    </row>
    <row r="960" spans="15:15" x14ac:dyDescent="0.2">
      <c r="O960" s="27" t="e">
        <f t="shared" si="14"/>
        <v>#DIV/0!</v>
      </c>
    </row>
    <row r="961" spans="15:15" x14ac:dyDescent="0.2">
      <c r="O961" s="27" t="e">
        <f t="shared" si="14"/>
        <v>#DIV/0!</v>
      </c>
    </row>
    <row r="962" spans="15:15" x14ac:dyDescent="0.2">
      <c r="O962" s="27" t="e">
        <f t="shared" si="14"/>
        <v>#DIV/0!</v>
      </c>
    </row>
    <row r="963" spans="15:15" x14ac:dyDescent="0.2">
      <c r="O963" s="27" t="e">
        <f t="shared" ref="O963:O1026" si="15">(E963-F963)/E963</f>
        <v>#DIV/0!</v>
      </c>
    </row>
    <row r="964" spans="15:15" x14ac:dyDescent="0.2">
      <c r="O964" s="27" t="e">
        <f t="shared" si="15"/>
        <v>#DIV/0!</v>
      </c>
    </row>
    <row r="965" spans="15:15" x14ac:dyDescent="0.2">
      <c r="O965" s="27" t="e">
        <f t="shared" si="15"/>
        <v>#DIV/0!</v>
      </c>
    </row>
    <row r="966" spans="15:15" x14ac:dyDescent="0.2">
      <c r="O966" s="27" t="e">
        <f t="shared" si="15"/>
        <v>#DIV/0!</v>
      </c>
    </row>
    <row r="967" spans="15:15" x14ac:dyDescent="0.2">
      <c r="O967" s="27" t="e">
        <f t="shared" si="15"/>
        <v>#DIV/0!</v>
      </c>
    </row>
    <row r="968" spans="15:15" x14ac:dyDescent="0.2">
      <c r="O968" s="27" t="e">
        <f t="shared" si="15"/>
        <v>#DIV/0!</v>
      </c>
    </row>
    <row r="969" spans="15:15" x14ac:dyDescent="0.2">
      <c r="O969" s="27" t="e">
        <f t="shared" si="15"/>
        <v>#DIV/0!</v>
      </c>
    </row>
    <row r="970" spans="15:15" x14ac:dyDescent="0.2">
      <c r="O970" s="27" t="e">
        <f t="shared" si="15"/>
        <v>#DIV/0!</v>
      </c>
    </row>
    <row r="971" spans="15:15" x14ac:dyDescent="0.2">
      <c r="O971" s="27" t="e">
        <f t="shared" si="15"/>
        <v>#DIV/0!</v>
      </c>
    </row>
    <row r="972" spans="15:15" x14ac:dyDescent="0.2">
      <c r="O972" s="27" t="e">
        <f t="shared" si="15"/>
        <v>#DIV/0!</v>
      </c>
    </row>
    <row r="973" spans="15:15" x14ac:dyDescent="0.2">
      <c r="O973" s="27" t="e">
        <f t="shared" si="15"/>
        <v>#DIV/0!</v>
      </c>
    </row>
    <row r="974" spans="15:15" x14ac:dyDescent="0.2">
      <c r="O974" s="27" t="e">
        <f t="shared" si="15"/>
        <v>#DIV/0!</v>
      </c>
    </row>
    <row r="975" spans="15:15" x14ac:dyDescent="0.2">
      <c r="O975" s="27" t="e">
        <f t="shared" si="15"/>
        <v>#DIV/0!</v>
      </c>
    </row>
    <row r="976" spans="15:15" x14ac:dyDescent="0.2">
      <c r="O976" s="27" t="e">
        <f t="shared" si="15"/>
        <v>#DIV/0!</v>
      </c>
    </row>
    <row r="977" spans="15:15" x14ac:dyDescent="0.2">
      <c r="O977" s="27" t="e">
        <f t="shared" si="15"/>
        <v>#DIV/0!</v>
      </c>
    </row>
    <row r="978" spans="15:15" x14ac:dyDescent="0.2">
      <c r="O978" s="27" t="e">
        <f t="shared" si="15"/>
        <v>#DIV/0!</v>
      </c>
    </row>
    <row r="979" spans="15:15" x14ac:dyDescent="0.2">
      <c r="O979" s="27" t="e">
        <f t="shared" si="15"/>
        <v>#DIV/0!</v>
      </c>
    </row>
    <row r="980" spans="15:15" x14ac:dyDescent="0.2">
      <c r="O980" s="27" t="e">
        <f t="shared" si="15"/>
        <v>#DIV/0!</v>
      </c>
    </row>
    <row r="981" spans="15:15" x14ac:dyDescent="0.2">
      <c r="O981" s="27" t="e">
        <f t="shared" si="15"/>
        <v>#DIV/0!</v>
      </c>
    </row>
    <row r="982" spans="15:15" x14ac:dyDescent="0.2">
      <c r="O982" s="27" t="e">
        <f t="shared" si="15"/>
        <v>#DIV/0!</v>
      </c>
    </row>
    <row r="983" spans="15:15" x14ac:dyDescent="0.2">
      <c r="O983" s="27" t="e">
        <f t="shared" si="15"/>
        <v>#DIV/0!</v>
      </c>
    </row>
    <row r="984" spans="15:15" x14ac:dyDescent="0.2">
      <c r="O984" s="27" t="e">
        <f t="shared" si="15"/>
        <v>#DIV/0!</v>
      </c>
    </row>
    <row r="985" spans="15:15" x14ac:dyDescent="0.2">
      <c r="O985" s="27" t="e">
        <f t="shared" si="15"/>
        <v>#DIV/0!</v>
      </c>
    </row>
    <row r="986" spans="15:15" x14ac:dyDescent="0.2">
      <c r="O986" s="27" t="e">
        <f t="shared" si="15"/>
        <v>#DIV/0!</v>
      </c>
    </row>
    <row r="987" spans="15:15" x14ac:dyDescent="0.2">
      <c r="O987" s="27" t="e">
        <f t="shared" si="15"/>
        <v>#DIV/0!</v>
      </c>
    </row>
    <row r="988" spans="15:15" x14ac:dyDescent="0.2">
      <c r="O988" s="27" t="e">
        <f t="shared" si="15"/>
        <v>#DIV/0!</v>
      </c>
    </row>
    <row r="989" spans="15:15" x14ac:dyDescent="0.2">
      <c r="O989" s="27" t="e">
        <f t="shared" si="15"/>
        <v>#DIV/0!</v>
      </c>
    </row>
    <row r="990" spans="15:15" x14ac:dyDescent="0.2">
      <c r="O990" s="27" t="e">
        <f t="shared" si="15"/>
        <v>#DIV/0!</v>
      </c>
    </row>
    <row r="991" spans="15:15" x14ac:dyDescent="0.2">
      <c r="O991" s="27" t="e">
        <f t="shared" si="15"/>
        <v>#DIV/0!</v>
      </c>
    </row>
    <row r="992" spans="15:15" x14ac:dyDescent="0.2">
      <c r="O992" s="27" t="e">
        <f t="shared" si="15"/>
        <v>#DIV/0!</v>
      </c>
    </row>
    <row r="993" spans="15:15" x14ac:dyDescent="0.2">
      <c r="O993" s="27" t="e">
        <f t="shared" si="15"/>
        <v>#DIV/0!</v>
      </c>
    </row>
    <row r="994" spans="15:15" x14ac:dyDescent="0.2">
      <c r="O994" s="27" t="e">
        <f t="shared" si="15"/>
        <v>#DIV/0!</v>
      </c>
    </row>
    <row r="995" spans="15:15" x14ac:dyDescent="0.2">
      <c r="O995" s="27" t="e">
        <f t="shared" si="15"/>
        <v>#DIV/0!</v>
      </c>
    </row>
    <row r="996" spans="15:15" x14ac:dyDescent="0.2">
      <c r="O996" s="27" t="e">
        <f t="shared" si="15"/>
        <v>#DIV/0!</v>
      </c>
    </row>
    <row r="997" spans="15:15" x14ac:dyDescent="0.2">
      <c r="O997" s="27" t="e">
        <f t="shared" si="15"/>
        <v>#DIV/0!</v>
      </c>
    </row>
    <row r="998" spans="15:15" x14ac:dyDescent="0.2">
      <c r="O998" s="27" t="e">
        <f t="shared" si="15"/>
        <v>#DIV/0!</v>
      </c>
    </row>
    <row r="999" spans="15:15" x14ac:dyDescent="0.2">
      <c r="O999" s="27" t="e">
        <f t="shared" si="15"/>
        <v>#DIV/0!</v>
      </c>
    </row>
    <row r="1000" spans="15:15" x14ac:dyDescent="0.2">
      <c r="O1000" s="27" t="e">
        <f t="shared" si="15"/>
        <v>#DIV/0!</v>
      </c>
    </row>
    <row r="1001" spans="15:15" x14ac:dyDescent="0.2">
      <c r="O1001" s="27" t="e">
        <f t="shared" si="15"/>
        <v>#DIV/0!</v>
      </c>
    </row>
    <row r="1002" spans="15:15" x14ac:dyDescent="0.2">
      <c r="O1002" s="27" t="e">
        <f t="shared" si="15"/>
        <v>#DIV/0!</v>
      </c>
    </row>
    <row r="1003" spans="15:15" x14ac:dyDescent="0.2">
      <c r="O1003" s="27" t="e">
        <f t="shared" si="15"/>
        <v>#DIV/0!</v>
      </c>
    </row>
    <row r="1004" spans="15:15" x14ac:dyDescent="0.2">
      <c r="O1004" s="27" t="e">
        <f t="shared" si="15"/>
        <v>#DIV/0!</v>
      </c>
    </row>
    <row r="1005" spans="15:15" x14ac:dyDescent="0.2">
      <c r="O1005" s="27" t="e">
        <f t="shared" si="15"/>
        <v>#DIV/0!</v>
      </c>
    </row>
    <row r="1006" spans="15:15" x14ac:dyDescent="0.2">
      <c r="O1006" s="27" t="e">
        <f t="shared" si="15"/>
        <v>#DIV/0!</v>
      </c>
    </row>
    <row r="1007" spans="15:15" x14ac:dyDescent="0.2">
      <c r="O1007" s="27" t="e">
        <f t="shared" si="15"/>
        <v>#DIV/0!</v>
      </c>
    </row>
    <row r="1008" spans="15:15" x14ac:dyDescent="0.2">
      <c r="O1008" s="27" t="e">
        <f t="shared" si="15"/>
        <v>#DIV/0!</v>
      </c>
    </row>
    <row r="1009" spans="15:15" x14ac:dyDescent="0.2">
      <c r="O1009" s="27" t="e">
        <f t="shared" si="15"/>
        <v>#DIV/0!</v>
      </c>
    </row>
    <row r="1010" spans="15:15" x14ac:dyDescent="0.2">
      <c r="O1010" s="27" t="e">
        <f t="shared" si="15"/>
        <v>#DIV/0!</v>
      </c>
    </row>
    <row r="1011" spans="15:15" x14ac:dyDescent="0.2">
      <c r="O1011" s="27" t="e">
        <f t="shared" si="15"/>
        <v>#DIV/0!</v>
      </c>
    </row>
    <row r="1012" spans="15:15" x14ac:dyDescent="0.2">
      <c r="O1012" s="27" t="e">
        <f t="shared" si="15"/>
        <v>#DIV/0!</v>
      </c>
    </row>
    <row r="1013" spans="15:15" x14ac:dyDescent="0.2">
      <c r="O1013" s="27" t="e">
        <f t="shared" si="15"/>
        <v>#DIV/0!</v>
      </c>
    </row>
    <row r="1014" spans="15:15" x14ac:dyDescent="0.2">
      <c r="O1014" s="27" t="e">
        <f t="shared" si="15"/>
        <v>#DIV/0!</v>
      </c>
    </row>
    <row r="1015" spans="15:15" x14ac:dyDescent="0.2">
      <c r="O1015" s="27" t="e">
        <f t="shared" si="15"/>
        <v>#DIV/0!</v>
      </c>
    </row>
    <row r="1016" spans="15:15" x14ac:dyDescent="0.2">
      <c r="O1016" s="27" t="e">
        <f t="shared" si="15"/>
        <v>#DIV/0!</v>
      </c>
    </row>
    <row r="1017" spans="15:15" x14ac:dyDescent="0.2">
      <c r="O1017" s="27" t="e">
        <f t="shared" si="15"/>
        <v>#DIV/0!</v>
      </c>
    </row>
    <row r="1018" spans="15:15" x14ac:dyDescent="0.2">
      <c r="O1018" s="27" t="e">
        <f t="shared" si="15"/>
        <v>#DIV/0!</v>
      </c>
    </row>
    <row r="1019" spans="15:15" x14ac:dyDescent="0.2">
      <c r="O1019" s="27" t="e">
        <f t="shared" si="15"/>
        <v>#DIV/0!</v>
      </c>
    </row>
    <row r="1020" spans="15:15" x14ac:dyDescent="0.2">
      <c r="O1020" s="27" t="e">
        <f t="shared" si="15"/>
        <v>#DIV/0!</v>
      </c>
    </row>
    <row r="1021" spans="15:15" x14ac:dyDescent="0.2">
      <c r="O1021" s="27" t="e">
        <f t="shared" si="15"/>
        <v>#DIV/0!</v>
      </c>
    </row>
    <row r="1022" spans="15:15" x14ac:dyDescent="0.2">
      <c r="O1022" s="27" t="e">
        <f t="shared" si="15"/>
        <v>#DIV/0!</v>
      </c>
    </row>
    <row r="1023" spans="15:15" x14ac:dyDescent="0.2">
      <c r="O1023" s="27" t="e">
        <f t="shared" si="15"/>
        <v>#DIV/0!</v>
      </c>
    </row>
    <row r="1024" spans="15:15" x14ac:dyDescent="0.2">
      <c r="O1024" s="27" t="e">
        <f t="shared" si="15"/>
        <v>#DIV/0!</v>
      </c>
    </row>
    <row r="1025" spans="15:15" x14ac:dyDescent="0.2">
      <c r="O1025" s="27" t="e">
        <f t="shared" si="15"/>
        <v>#DIV/0!</v>
      </c>
    </row>
    <row r="1026" spans="15:15" x14ac:dyDescent="0.2">
      <c r="O1026" s="27" t="e">
        <f t="shared" si="15"/>
        <v>#DIV/0!</v>
      </c>
    </row>
    <row r="1027" spans="15:15" x14ac:dyDescent="0.2">
      <c r="O1027" s="27" t="e">
        <f t="shared" ref="O1027:O1090" si="16">(E1027-F1027)/E1027</f>
        <v>#DIV/0!</v>
      </c>
    </row>
    <row r="1028" spans="15:15" x14ac:dyDescent="0.2">
      <c r="O1028" s="27" t="e">
        <f t="shared" si="16"/>
        <v>#DIV/0!</v>
      </c>
    </row>
    <row r="1029" spans="15:15" x14ac:dyDescent="0.2">
      <c r="O1029" s="27" t="e">
        <f t="shared" si="16"/>
        <v>#DIV/0!</v>
      </c>
    </row>
    <row r="1030" spans="15:15" x14ac:dyDescent="0.2">
      <c r="O1030" s="27" t="e">
        <f t="shared" si="16"/>
        <v>#DIV/0!</v>
      </c>
    </row>
    <row r="1031" spans="15:15" x14ac:dyDescent="0.2">
      <c r="O1031" s="27" t="e">
        <f t="shared" si="16"/>
        <v>#DIV/0!</v>
      </c>
    </row>
    <row r="1032" spans="15:15" x14ac:dyDescent="0.2">
      <c r="O1032" s="27" t="e">
        <f t="shared" si="16"/>
        <v>#DIV/0!</v>
      </c>
    </row>
    <row r="1033" spans="15:15" x14ac:dyDescent="0.2">
      <c r="O1033" s="27" t="e">
        <f t="shared" si="16"/>
        <v>#DIV/0!</v>
      </c>
    </row>
    <row r="1034" spans="15:15" x14ac:dyDescent="0.2">
      <c r="O1034" s="27" t="e">
        <f t="shared" si="16"/>
        <v>#DIV/0!</v>
      </c>
    </row>
    <row r="1035" spans="15:15" x14ac:dyDescent="0.2">
      <c r="O1035" s="27" t="e">
        <f t="shared" si="16"/>
        <v>#DIV/0!</v>
      </c>
    </row>
    <row r="1036" spans="15:15" x14ac:dyDescent="0.2">
      <c r="O1036" s="27" t="e">
        <f t="shared" si="16"/>
        <v>#DIV/0!</v>
      </c>
    </row>
    <row r="1037" spans="15:15" x14ac:dyDescent="0.2">
      <c r="O1037" s="27" t="e">
        <f t="shared" si="16"/>
        <v>#DIV/0!</v>
      </c>
    </row>
    <row r="1038" spans="15:15" x14ac:dyDescent="0.2">
      <c r="O1038" s="27" t="e">
        <f t="shared" si="16"/>
        <v>#DIV/0!</v>
      </c>
    </row>
    <row r="1039" spans="15:15" x14ac:dyDescent="0.2">
      <c r="O1039" s="27" t="e">
        <f t="shared" si="16"/>
        <v>#DIV/0!</v>
      </c>
    </row>
    <row r="1040" spans="15:15" x14ac:dyDescent="0.2">
      <c r="O1040" s="27" t="e">
        <f t="shared" si="16"/>
        <v>#DIV/0!</v>
      </c>
    </row>
    <row r="1041" spans="15:15" x14ac:dyDescent="0.2">
      <c r="O1041" s="27" t="e">
        <f t="shared" si="16"/>
        <v>#DIV/0!</v>
      </c>
    </row>
    <row r="1042" spans="15:15" x14ac:dyDescent="0.2">
      <c r="O1042" s="27" t="e">
        <f t="shared" si="16"/>
        <v>#DIV/0!</v>
      </c>
    </row>
    <row r="1043" spans="15:15" x14ac:dyDescent="0.2">
      <c r="O1043" s="27" t="e">
        <f t="shared" si="16"/>
        <v>#DIV/0!</v>
      </c>
    </row>
    <row r="1044" spans="15:15" x14ac:dyDescent="0.2">
      <c r="O1044" s="27" t="e">
        <f t="shared" si="16"/>
        <v>#DIV/0!</v>
      </c>
    </row>
    <row r="1045" spans="15:15" x14ac:dyDescent="0.2">
      <c r="O1045" s="27" t="e">
        <f t="shared" si="16"/>
        <v>#DIV/0!</v>
      </c>
    </row>
    <row r="1046" spans="15:15" x14ac:dyDescent="0.2">
      <c r="O1046" s="27" t="e">
        <f t="shared" si="16"/>
        <v>#DIV/0!</v>
      </c>
    </row>
    <row r="1047" spans="15:15" x14ac:dyDescent="0.2">
      <c r="O1047" s="27" t="e">
        <f t="shared" si="16"/>
        <v>#DIV/0!</v>
      </c>
    </row>
    <row r="1048" spans="15:15" x14ac:dyDescent="0.2">
      <c r="O1048" s="27" t="e">
        <f t="shared" si="16"/>
        <v>#DIV/0!</v>
      </c>
    </row>
    <row r="1049" spans="15:15" x14ac:dyDescent="0.2">
      <c r="O1049" s="27" t="e">
        <f t="shared" si="16"/>
        <v>#DIV/0!</v>
      </c>
    </row>
    <row r="1050" spans="15:15" x14ac:dyDescent="0.2">
      <c r="O1050" s="27" t="e">
        <f t="shared" si="16"/>
        <v>#DIV/0!</v>
      </c>
    </row>
    <row r="1051" spans="15:15" x14ac:dyDescent="0.2">
      <c r="O1051" s="27" t="e">
        <f t="shared" si="16"/>
        <v>#DIV/0!</v>
      </c>
    </row>
    <row r="1052" spans="15:15" x14ac:dyDescent="0.2">
      <c r="O1052" s="27" t="e">
        <f t="shared" si="16"/>
        <v>#DIV/0!</v>
      </c>
    </row>
    <row r="1053" spans="15:15" x14ac:dyDescent="0.2">
      <c r="O1053" s="27" t="e">
        <f t="shared" si="16"/>
        <v>#DIV/0!</v>
      </c>
    </row>
    <row r="1054" spans="15:15" x14ac:dyDescent="0.2">
      <c r="O1054" s="27" t="e">
        <f t="shared" si="16"/>
        <v>#DIV/0!</v>
      </c>
    </row>
    <row r="1055" spans="15:15" x14ac:dyDescent="0.2">
      <c r="O1055" s="27" t="e">
        <f t="shared" si="16"/>
        <v>#DIV/0!</v>
      </c>
    </row>
    <row r="1056" spans="15:15" x14ac:dyDescent="0.2">
      <c r="O1056" s="27" t="e">
        <f t="shared" si="16"/>
        <v>#DIV/0!</v>
      </c>
    </row>
    <row r="1057" spans="15:15" x14ac:dyDescent="0.2">
      <c r="O1057" s="27" t="e">
        <f t="shared" si="16"/>
        <v>#DIV/0!</v>
      </c>
    </row>
    <row r="1058" spans="15:15" x14ac:dyDescent="0.2">
      <c r="O1058" s="27" t="e">
        <f t="shared" si="16"/>
        <v>#DIV/0!</v>
      </c>
    </row>
    <row r="1059" spans="15:15" x14ac:dyDescent="0.2">
      <c r="O1059" s="27" t="e">
        <f t="shared" si="16"/>
        <v>#DIV/0!</v>
      </c>
    </row>
    <row r="1060" spans="15:15" x14ac:dyDescent="0.2">
      <c r="O1060" s="27" t="e">
        <f t="shared" si="16"/>
        <v>#DIV/0!</v>
      </c>
    </row>
    <row r="1061" spans="15:15" x14ac:dyDescent="0.2">
      <c r="O1061" s="27" t="e">
        <f t="shared" si="16"/>
        <v>#DIV/0!</v>
      </c>
    </row>
    <row r="1062" spans="15:15" x14ac:dyDescent="0.2">
      <c r="O1062" s="27" t="e">
        <f t="shared" si="16"/>
        <v>#DIV/0!</v>
      </c>
    </row>
    <row r="1063" spans="15:15" x14ac:dyDescent="0.2">
      <c r="O1063" s="27" t="e">
        <f t="shared" si="16"/>
        <v>#DIV/0!</v>
      </c>
    </row>
    <row r="1064" spans="15:15" x14ac:dyDescent="0.2">
      <c r="O1064" s="27" t="e">
        <f t="shared" si="16"/>
        <v>#DIV/0!</v>
      </c>
    </row>
    <row r="1065" spans="15:15" x14ac:dyDescent="0.2">
      <c r="O1065" s="27" t="e">
        <f t="shared" si="16"/>
        <v>#DIV/0!</v>
      </c>
    </row>
    <row r="1066" spans="15:15" x14ac:dyDescent="0.2">
      <c r="O1066" s="27" t="e">
        <f t="shared" si="16"/>
        <v>#DIV/0!</v>
      </c>
    </row>
    <row r="1067" spans="15:15" x14ac:dyDescent="0.2">
      <c r="O1067" s="27" t="e">
        <f t="shared" si="16"/>
        <v>#DIV/0!</v>
      </c>
    </row>
    <row r="1068" spans="15:15" x14ac:dyDescent="0.2">
      <c r="O1068" s="27" t="e">
        <f t="shared" si="16"/>
        <v>#DIV/0!</v>
      </c>
    </row>
    <row r="1069" spans="15:15" x14ac:dyDescent="0.2">
      <c r="O1069" s="27" t="e">
        <f t="shared" si="16"/>
        <v>#DIV/0!</v>
      </c>
    </row>
    <row r="1070" spans="15:15" x14ac:dyDescent="0.2">
      <c r="O1070" s="27" t="e">
        <f t="shared" si="16"/>
        <v>#DIV/0!</v>
      </c>
    </row>
    <row r="1071" spans="15:15" x14ac:dyDescent="0.2">
      <c r="O1071" s="27" t="e">
        <f t="shared" si="16"/>
        <v>#DIV/0!</v>
      </c>
    </row>
    <row r="1072" spans="15:15" x14ac:dyDescent="0.2">
      <c r="O1072" s="27" t="e">
        <f t="shared" si="16"/>
        <v>#DIV/0!</v>
      </c>
    </row>
    <row r="1073" spans="15:15" x14ac:dyDescent="0.2">
      <c r="O1073" s="27" t="e">
        <f t="shared" si="16"/>
        <v>#DIV/0!</v>
      </c>
    </row>
    <row r="1074" spans="15:15" x14ac:dyDescent="0.2">
      <c r="O1074" s="27" t="e">
        <f t="shared" si="16"/>
        <v>#DIV/0!</v>
      </c>
    </row>
    <row r="1075" spans="15:15" x14ac:dyDescent="0.2">
      <c r="O1075" s="27" t="e">
        <f t="shared" si="16"/>
        <v>#DIV/0!</v>
      </c>
    </row>
    <row r="1076" spans="15:15" x14ac:dyDescent="0.2">
      <c r="O1076" s="27" t="e">
        <f t="shared" si="16"/>
        <v>#DIV/0!</v>
      </c>
    </row>
    <row r="1077" spans="15:15" x14ac:dyDescent="0.2">
      <c r="O1077" s="27" t="e">
        <f t="shared" si="16"/>
        <v>#DIV/0!</v>
      </c>
    </row>
    <row r="1078" spans="15:15" x14ac:dyDescent="0.2">
      <c r="O1078" s="27" t="e">
        <f t="shared" si="16"/>
        <v>#DIV/0!</v>
      </c>
    </row>
    <row r="1079" spans="15:15" x14ac:dyDescent="0.2">
      <c r="O1079" s="27" t="e">
        <f t="shared" si="16"/>
        <v>#DIV/0!</v>
      </c>
    </row>
    <row r="1080" spans="15:15" x14ac:dyDescent="0.2">
      <c r="O1080" s="27" t="e">
        <f t="shared" si="16"/>
        <v>#DIV/0!</v>
      </c>
    </row>
    <row r="1081" spans="15:15" x14ac:dyDescent="0.2">
      <c r="O1081" s="27" t="e">
        <f t="shared" si="16"/>
        <v>#DIV/0!</v>
      </c>
    </row>
    <row r="1082" spans="15:15" x14ac:dyDescent="0.2">
      <c r="O1082" s="27" t="e">
        <f t="shared" si="16"/>
        <v>#DIV/0!</v>
      </c>
    </row>
    <row r="1083" spans="15:15" x14ac:dyDescent="0.2">
      <c r="O1083" s="27" t="e">
        <f t="shared" si="16"/>
        <v>#DIV/0!</v>
      </c>
    </row>
    <row r="1084" spans="15:15" x14ac:dyDescent="0.2">
      <c r="O1084" s="27" t="e">
        <f t="shared" si="16"/>
        <v>#DIV/0!</v>
      </c>
    </row>
    <row r="1085" spans="15:15" x14ac:dyDescent="0.2">
      <c r="O1085" s="27" t="e">
        <f t="shared" si="16"/>
        <v>#DIV/0!</v>
      </c>
    </row>
    <row r="1086" spans="15:15" x14ac:dyDescent="0.2">
      <c r="O1086" s="27" t="e">
        <f t="shared" si="16"/>
        <v>#DIV/0!</v>
      </c>
    </row>
    <row r="1087" spans="15:15" x14ac:dyDescent="0.2">
      <c r="O1087" s="27" t="e">
        <f t="shared" si="16"/>
        <v>#DIV/0!</v>
      </c>
    </row>
    <row r="1088" spans="15:15" x14ac:dyDescent="0.2">
      <c r="O1088" s="27" t="e">
        <f t="shared" si="16"/>
        <v>#DIV/0!</v>
      </c>
    </row>
    <row r="1089" spans="15:15" x14ac:dyDescent="0.2">
      <c r="O1089" s="27" t="e">
        <f t="shared" si="16"/>
        <v>#DIV/0!</v>
      </c>
    </row>
    <row r="1090" spans="15:15" x14ac:dyDescent="0.2">
      <c r="O1090" s="27" t="e">
        <f t="shared" si="16"/>
        <v>#DIV/0!</v>
      </c>
    </row>
    <row r="1091" spans="15:15" x14ac:dyDescent="0.2">
      <c r="O1091" s="27" t="e">
        <f t="shared" ref="O1091:O1154" si="17">(E1091-F1091)/E1091</f>
        <v>#DIV/0!</v>
      </c>
    </row>
    <row r="1092" spans="15:15" x14ac:dyDescent="0.2">
      <c r="O1092" s="27" t="e">
        <f t="shared" si="17"/>
        <v>#DIV/0!</v>
      </c>
    </row>
    <row r="1093" spans="15:15" x14ac:dyDescent="0.2">
      <c r="O1093" s="27" t="e">
        <f t="shared" si="17"/>
        <v>#DIV/0!</v>
      </c>
    </row>
    <row r="1094" spans="15:15" x14ac:dyDescent="0.2">
      <c r="O1094" s="27" t="e">
        <f t="shared" si="17"/>
        <v>#DIV/0!</v>
      </c>
    </row>
    <row r="1095" spans="15:15" x14ac:dyDescent="0.2">
      <c r="O1095" s="27" t="e">
        <f t="shared" si="17"/>
        <v>#DIV/0!</v>
      </c>
    </row>
    <row r="1096" spans="15:15" x14ac:dyDescent="0.2">
      <c r="O1096" s="27" t="e">
        <f t="shared" si="17"/>
        <v>#DIV/0!</v>
      </c>
    </row>
    <row r="1097" spans="15:15" x14ac:dyDescent="0.2">
      <c r="O1097" s="27" t="e">
        <f t="shared" si="17"/>
        <v>#DIV/0!</v>
      </c>
    </row>
    <row r="1098" spans="15:15" x14ac:dyDescent="0.2">
      <c r="O1098" s="27" t="e">
        <f t="shared" si="17"/>
        <v>#DIV/0!</v>
      </c>
    </row>
    <row r="1099" spans="15:15" x14ac:dyDescent="0.2">
      <c r="O1099" s="27" t="e">
        <f t="shared" si="17"/>
        <v>#DIV/0!</v>
      </c>
    </row>
    <row r="1100" spans="15:15" x14ac:dyDescent="0.2">
      <c r="O1100" s="27" t="e">
        <f t="shared" si="17"/>
        <v>#DIV/0!</v>
      </c>
    </row>
    <row r="1101" spans="15:15" x14ac:dyDescent="0.2">
      <c r="O1101" s="27" t="e">
        <f t="shared" si="17"/>
        <v>#DIV/0!</v>
      </c>
    </row>
    <row r="1102" spans="15:15" x14ac:dyDescent="0.2">
      <c r="O1102" s="27" t="e">
        <f t="shared" si="17"/>
        <v>#DIV/0!</v>
      </c>
    </row>
    <row r="1103" spans="15:15" x14ac:dyDescent="0.2">
      <c r="O1103" s="27" t="e">
        <f t="shared" si="17"/>
        <v>#DIV/0!</v>
      </c>
    </row>
    <row r="1104" spans="15:15" x14ac:dyDescent="0.2">
      <c r="O1104" s="27" t="e">
        <f t="shared" si="17"/>
        <v>#DIV/0!</v>
      </c>
    </row>
    <row r="1105" spans="15:15" x14ac:dyDescent="0.2">
      <c r="O1105" s="27" t="e">
        <f t="shared" si="17"/>
        <v>#DIV/0!</v>
      </c>
    </row>
    <row r="1106" spans="15:15" x14ac:dyDescent="0.2">
      <c r="O1106" s="27" t="e">
        <f t="shared" si="17"/>
        <v>#DIV/0!</v>
      </c>
    </row>
    <row r="1107" spans="15:15" x14ac:dyDescent="0.2">
      <c r="O1107" s="27" t="e">
        <f t="shared" si="17"/>
        <v>#DIV/0!</v>
      </c>
    </row>
    <row r="1108" spans="15:15" x14ac:dyDescent="0.2">
      <c r="O1108" s="27" t="e">
        <f t="shared" si="17"/>
        <v>#DIV/0!</v>
      </c>
    </row>
    <row r="1109" spans="15:15" x14ac:dyDescent="0.2">
      <c r="O1109" s="27" t="e">
        <f t="shared" si="17"/>
        <v>#DIV/0!</v>
      </c>
    </row>
    <row r="1110" spans="15:15" x14ac:dyDescent="0.2">
      <c r="O1110" s="27" t="e">
        <f t="shared" si="17"/>
        <v>#DIV/0!</v>
      </c>
    </row>
    <row r="1111" spans="15:15" x14ac:dyDescent="0.2">
      <c r="O1111" s="27" t="e">
        <f t="shared" si="17"/>
        <v>#DIV/0!</v>
      </c>
    </row>
    <row r="1112" spans="15:15" x14ac:dyDescent="0.2">
      <c r="O1112" s="27" t="e">
        <f t="shared" si="17"/>
        <v>#DIV/0!</v>
      </c>
    </row>
    <row r="1113" spans="15:15" x14ac:dyDescent="0.2">
      <c r="O1113" s="27" t="e">
        <f t="shared" si="17"/>
        <v>#DIV/0!</v>
      </c>
    </row>
    <row r="1114" spans="15:15" x14ac:dyDescent="0.2">
      <c r="O1114" s="27" t="e">
        <f t="shared" si="17"/>
        <v>#DIV/0!</v>
      </c>
    </row>
    <row r="1115" spans="15:15" x14ac:dyDescent="0.2">
      <c r="O1115" s="27" t="e">
        <f t="shared" si="17"/>
        <v>#DIV/0!</v>
      </c>
    </row>
    <row r="1116" spans="15:15" x14ac:dyDescent="0.2">
      <c r="O1116" s="27" t="e">
        <f t="shared" si="17"/>
        <v>#DIV/0!</v>
      </c>
    </row>
    <row r="1117" spans="15:15" x14ac:dyDescent="0.2">
      <c r="O1117" s="27" t="e">
        <f t="shared" si="17"/>
        <v>#DIV/0!</v>
      </c>
    </row>
    <row r="1118" spans="15:15" x14ac:dyDescent="0.2">
      <c r="O1118" s="27" t="e">
        <f t="shared" si="17"/>
        <v>#DIV/0!</v>
      </c>
    </row>
    <row r="1119" spans="15:15" x14ac:dyDescent="0.2">
      <c r="O1119" s="27" t="e">
        <f t="shared" si="17"/>
        <v>#DIV/0!</v>
      </c>
    </row>
    <row r="1120" spans="15:15" x14ac:dyDescent="0.2">
      <c r="O1120" s="27" t="e">
        <f t="shared" si="17"/>
        <v>#DIV/0!</v>
      </c>
    </row>
    <row r="1121" spans="15:15" x14ac:dyDescent="0.2">
      <c r="O1121" s="27" t="e">
        <f t="shared" si="17"/>
        <v>#DIV/0!</v>
      </c>
    </row>
    <row r="1122" spans="15:15" x14ac:dyDescent="0.2">
      <c r="O1122" s="27" t="e">
        <f t="shared" si="17"/>
        <v>#DIV/0!</v>
      </c>
    </row>
    <row r="1123" spans="15:15" x14ac:dyDescent="0.2">
      <c r="O1123" s="27" t="e">
        <f t="shared" si="17"/>
        <v>#DIV/0!</v>
      </c>
    </row>
    <row r="1124" spans="15:15" x14ac:dyDescent="0.2">
      <c r="O1124" s="27" t="e">
        <f t="shared" si="17"/>
        <v>#DIV/0!</v>
      </c>
    </row>
    <row r="1125" spans="15:15" x14ac:dyDescent="0.2">
      <c r="O1125" s="27" t="e">
        <f t="shared" si="17"/>
        <v>#DIV/0!</v>
      </c>
    </row>
    <row r="1126" spans="15:15" x14ac:dyDescent="0.2">
      <c r="O1126" s="27" t="e">
        <f t="shared" si="17"/>
        <v>#DIV/0!</v>
      </c>
    </row>
    <row r="1127" spans="15:15" x14ac:dyDescent="0.2">
      <c r="O1127" s="27" t="e">
        <f t="shared" si="17"/>
        <v>#DIV/0!</v>
      </c>
    </row>
    <row r="1128" spans="15:15" x14ac:dyDescent="0.2">
      <c r="O1128" s="27" t="e">
        <f t="shared" si="17"/>
        <v>#DIV/0!</v>
      </c>
    </row>
    <row r="1129" spans="15:15" x14ac:dyDescent="0.2">
      <c r="O1129" s="27" t="e">
        <f t="shared" si="17"/>
        <v>#DIV/0!</v>
      </c>
    </row>
    <row r="1130" spans="15:15" x14ac:dyDescent="0.2">
      <c r="O1130" s="27" t="e">
        <f t="shared" si="17"/>
        <v>#DIV/0!</v>
      </c>
    </row>
    <row r="1131" spans="15:15" x14ac:dyDescent="0.2">
      <c r="O1131" s="27" t="e">
        <f t="shared" si="17"/>
        <v>#DIV/0!</v>
      </c>
    </row>
    <row r="1132" spans="15:15" x14ac:dyDescent="0.2">
      <c r="O1132" s="27" t="e">
        <f t="shared" si="17"/>
        <v>#DIV/0!</v>
      </c>
    </row>
    <row r="1133" spans="15:15" x14ac:dyDescent="0.2">
      <c r="O1133" s="27" t="e">
        <f t="shared" si="17"/>
        <v>#DIV/0!</v>
      </c>
    </row>
    <row r="1134" spans="15:15" x14ac:dyDescent="0.2">
      <c r="O1134" s="27" t="e">
        <f t="shared" si="17"/>
        <v>#DIV/0!</v>
      </c>
    </row>
    <row r="1135" spans="15:15" x14ac:dyDescent="0.2">
      <c r="O1135" s="27" t="e">
        <f t="shared" si="17"/>
        <v>#DIV/0!</v>
      </c>
    </row>
    <row r="1136" spans="15:15" x14ac:dyDescent="0.2">
      <c r="O1136" s="27" t="e">
        <f t="shared" si="17"/>
        <v>#DIV/0!</v>
      </c>
    </row>
    <row r="1137" spans="15:15" x14ac:dyDescent="0.2">
      <c r="O1137" s="27" t="e">
        <f t="shared" si="17"/>
        <v>#DIV/0!</v>
      </c>
    </row>
    <row r="1138" spans="15:15" x14ac:dyDescent="0.2">
      <c r="O1138" s="27" t="e">
        <f t="shared" si="17"/>
        <v>#DIV/0!</v>
      </c>
    </row>
    <row r="1139" spans="15:15" x14ac:dyDescent="0.2">
      <c r="O1139" s="27" t="e">
        <f t="shared" si="17"/>
        <v>#DIV/0!</v>
      </c>
    </row>
    <row r="1140" spans="15:15" x14ac:dyDescent="0.2">
      <c r="O1140" s="27" t="e">
        <f t="shared" si="17"/>
        <v>#DIV/0!</v>
      </c>
    </row>
    <row r="1141" spans="15:15" x14ac:dyDescent="0.2">
      <c r="O1141" s="27" t="e">
        <f t="shared" si="17"/>
        <v>#DIV/0!</v>
      </c>
    </row>
    <row r="1142" spans="15:15" x14ac:dyDescent="0.2">
      <c r="O1142" s="27" t="e">
        <f t="shared" si="17"/>
        <v>#DIV/0!</v>
      </c>
    </row>
    <row r="1143" spans="15:15" x14ac:dyDescent="0.2">
      <c r="O1143" s="27" t="e">
        <f t="shared" si="17"/>
        <v>#DIV/0!</v>
      </c>
    </row>
    <row r="1144" spans="15:15" x14ac:dyDescent="0.2">
      <c r="O1144" s="27" t="e">
        <f t="shared" si="17"/>
        <v>#DIV/0!</v>
      </c>
    </row>
    <row r="1145" spans="15:15" x14ac:dyDescent="0.2">
      <c r="O1145" s="27" t="e">
        <f t="shared" si="17"/>
        <v>#DIV/0!</v>
      </c>
    </row>
    <row r="1146" spans="15:15" x14ac:dyDescent="0.2">
      <c r="O1146" s="27" t="e">
        <f t="shared" si="17"/>
        <v>#DIV/0!</v>
      </c>
    </row>
    <row r="1147" spans="15:15" x14ac:dyDescent="0.2">
      <c r="O1147" s="27" t="e">
        <f t="shared" si="17"/>
        <v>#DIV/0!</v>
      </c>
    </row>
    <row r="1148" spans="15:15" x14ac:dyDescent="0.2">
      <c r="O1148" s="27" t="e">
        <f t="shared" si="17"/>
        <v>#DIV/0!</v>
      </c>
    </row>
    <row r="1149" spans="15:15" x14ac:dyDescent="0.2">
      <c r="O1149" s="27" t="e">
        <f t="shared" si="17"/>
        <v>#DIV/0!</v>
      </c>
    </row>
    <row r="1150" spans="15:15" x14ac:dyDescent="0.2">
      <c r="O1150" s="27" t="e">
        <f t="shared" si="17"/>
        <v>#DIV/0!</v>
      </c>
    </row>
    <row r="1151" spans="15:15" x14ac:dyDescent="0.2">
      <c r="O1151" s="27" t="e">
        <f t="shared" si="17"/>
        <v>#DIV/0!</v>
      </c>
    </row>
    <row r="1152" spans="15:15" x14ac:dyDescent="0.2">
      <c r="O1152" s="27" t="e">
        <f t="shared" si="17"/>
        <v>#DIV/0!</v>
      </c>
    </row>
    <row r="1153" spans="15:15" x14ac:dyDescent="0.2">
      <c r="O1153" s="27" t="e">
        <f t="shared" si="17"/>
        <v>#DIV/0!</v>
      </c>
    </row>
    <row r="1154" spans="15:15" x14ac:dyDescent="0.2">
      <c r="O1154" s="27" t="e">
        <f t="shared" si="17"/>
        <v>#DIV/0!</v>
      </c>
    </row>
    <row r="1155" spans="15:15" x14ac:dyDescent="0.2">
      <c r="O1155" s="27" t="e">
        <f t="shared" ref="O1155:O1218" si="18">(E1155-F1155)/E1155</f>
        <v>#DIV/0!</v>
      </c>
    </row>
    <row r="1156" spans="15:15" x14ac:dyDescent="0.2">
      <c r="O1156" s="27" t="e">
        <f t="shared" si="18"/>
        <v>#DIV/0!</v>
      </c>
    </row>
    <row r="1157" spans="15:15" x14ac:dyDescent="0.2">
      <c r="O1157" s="27" t="e">
        <f t="shared" si="18"/>
        <v>#DIV/0!</v>
      </c>
    </row>
    <row r="1158" spans="15:15" x14ac:dyDescent="0.2">
      <c r="O1158" s="27" t="e">
        <f t="shared" si="18"/>
        <v>#DIV/0!</v>
      </c>
    </row>
    <row r="1159" spans="15:15" x14ac:dyDescent="0.2">
      <c r="O1159" s="27" t="e">
        <f t="shared" si="18"/>
        <v>#DIV/0!</v>
      </c>
    </row>
    <row r="1160" spans="15:15" x14ac:dyDescent="0.2">
      <c r="O1160" s="27" t="e">
        <f t="shared" si="18"/>
        <v>#DIV/0!</v>
      </c>
    </row>
    <row r="1161" spans="15:15" x14ac:dyDescent="0.2">
      <c r="O1161" s="27" t="e">
        <f t="shared" si="18"/>
        <v>#DIV/0!</v>
      </c>
    </row>
    <row r="1162" spans="15:15" x14ac:dyDescent="0.2">
      <c r="O1162" s="27" t="e">
        <f t="shared" si="18"/>
        <v>#DIV/0!</v>
      </c>
    </row>
    <row r="1163" spans="15:15" x14ac:dyDescent="0.2">
      <c r="O1163" s="27" t="e">
        <f t="shared" si="18"/>
        <v>#DIV/0!</v>
      </c>
    </row>
    <row r="1164" spans="15:15" x14ac:dyDescent="0.2">
      <c r="O1164" s="27" t="e">
        <f t="shared" si="18"/>
        <v>#DIV/0!</v>
      </c>
    </row>
    <row r="1165" spans="15:15" x14ac:dyDescent="0.2">
      <c r="O1165" s="27" t="e">
        <f t="shared" si="18"/>
        <v>#DIV/0!</v>
      </c>
    </row>
    <row r="1166" spans="15:15" x14ac:dyDescent="0.2">
      <c r="O1166" s="27" t="e">
        <f t="shared" si="18"/>
        <v>#DIV/0!</v>
      </c>
    </row>
    <row r="1167" spans="15:15" x14ac:dyDescent="0.2">
      <c r="O1167" s="27" t="e">
        <f t="shared" si="18"/>
        <v>#DIV/0!</v>
      </c>
    </row>
    <row r="1168" spans="15:15" x14ac:dyDescent="0.2">
      <c r="O1168" s="27" t="e">
        <f t="shared" si="18"/>
        <v>#DIV/0!</v>
      </c>
    </row>
    <row r="1169" spans="15:15" x14ac:dyDescent="0.2">
      <c r="O1169" s="27" t="e">
        <f t="shared" si="18"/>
        <v>#DIV/0!</v>
      </c>
    </row>
    <row r="1170" spans="15:15" x14ac:dyDescent="0.2">
      <c r="O1170" s="27" t="e">
        <f t="shared" si="18"/>
        <v>#DIV/0!</v>
      </c>
    </row>
    <row r="1171" spans="15:15" x14ac:dyDescent="0.2">
      <c r="O1171" s="27" t="e">
        <f t="shared" si="18"/>
        <v>#DIV/0!</v>
      </c>
    </row>
    <row r="1172" spans="15:15" x14ac:dyDescent="0.2">
      <c r="O1172" s="27" t="e">
        <f t="shared" si="18"/>
        <v>#DIV/0!</v>
      </c>
    </row>
    <row r="1173" spans="15:15" x14ac:dyDescent="0.2">
      <c r="O1173" s="27" t="e">
        <f t="shared" si="18"/>
        <v>#DIV/0!</v>
      </c>
    </row>
    <row r="1174" spans="15:15" x14ac:dyDescent="0.2">
      <c r="O1174" s="27" t="e">
        <f t="shared" si="18"/>
        <v>#DIV/0!</v>
      </c>
    </row>
    <row r="1175" spans="15:15" x14ac:dyDescent="0.2">
      <c r="O1175" s="27" t="e">
        <f t="shared" si="18"/>
        <v>#DIV/0!</v>
      </c>
    </row>
    <row r="1176" spans="15:15" x14ac:dyDescent="0.2">
      <c r="O1176" s="27" t="e">
        <f t="shared" si="18"/>
        <v>#DIV/0!</v>
      </c>
    </row>
    <row r="1177" spans="15:15" x14ac:dyDescent="0.2">
      <c r="O1177" s="27" t="e">
        <f t="shared" si="18"/>
        <v>#DIV/0!</v>
      </c>
    </row>
    <row r="1178" spans="15:15" x14ac:dyDescent="0.2">
      <c r="O1178" s="27" t="e">
        <f t="shared" si="18"/>
        <v>#DIV/0!</v>
      </c>
    </row>
    <row r="1179" spans="15:15" x14ac:dyDescent="0.2">
      <c r="O1179" s="27" t="e">
        <f t="shared" si="18"/>
        <v>#DIV/0!</v>
      </c>
    </row>
    <row r="1180" spans="15:15" x14ac:dyDescent="0.2">
      <c r="O1180" s="27" t="e">
        <f t="shared" si="18"/>
        <v>#DIV/0!</v>
      </c>
    </row>
    <row r="1181" spans="15:15" x14ac:dyDescent="0.2">
      <c r="O1181" s="27" t="e">
        <f t="shared" si="18"/>
        <v>#DIV/0!</v>
      </c>
    </row>
    <row r="1182" spans="15:15" x14ac:dyDescent="0.2">
      <c r="O1182" s="27" t="e">
        <f t="shared" si="18"/>
        <v>#DIV/0!</v>
      </c>
    </row>
    <row r="1183" spans="15:15" x14ac:dyDescent="0.2">
      <c r="O1183" s="27" t="e">
        <f t="shared" si="18"/>
        <v>#DIV/0!</v>
      </c>
    </row>
    <row r="1184" spans="15:15" x14ac:dyDescent="0.2">
      <c r="O1184" s="27" t="e">
        <f t="shared" si="18"/>
        <v>#DIV/0!</v>
      </c>
    </row>
    <row r="1185" spans="15:15" x14ac:dyDescent="0.2">
      <c r="O1185" s="27" t="e">
        <f t="shared" si="18"/>
        <v>#DIV/0!</v>
      </c>
    </row>
    <row r="1186" spans="15:15" x14ac:dyDescent="0.2">
      <c r="O1186" s="27" t="e">
        <f t="shared" si="18"/>
        <v>#DIV/0!</v>
      </c>
    </row>
    <row r="1187" spans="15:15" x14ac:dyDescent="0.2">
      <c r="O1187" s="27" t="e">
        <f t="shared" si="18"/>
        <v>#DIV/0!</v>
      </c>
    </row>
    <row r="1188" spans="15:15" x14ac:dyDescent="0.2">
      <c r="O1188" s="27" t="e">
        <f t="shared" si="18"/>
        <v>#DIV/0!</v>
      </c>
    </row>
    <row r="1189" spans="15:15" x14ac:dyDescent="0.2">
      <c r="O1189" s="27" t="e">
        <f t="shared" si="18"/>
        <v>#DIV/0!</v>
      </c>
    </row>
    <row r="1190" spans="15:15" x14ac:dyDescent="0.2">
      <c r="O1190" s="27" t="e">
        <f t="shared" si="18"/>
        <v>#DIV/0!</v>
      </c>
    </row>
    <row r="1191" spans="15:15" x14ac:dyDescent="0.2">
      <c r="O1191" s="27" t="e">
        <f t="shared" si="18"/>
        <v>#DIV/0!</v>
      </c>
    </row>
    <row r="1192" spans="15:15" x14ac:dyDescent="0.2">
      <c r="O1192" s="27" t="e">
        <f t="shared" si="18"/>
        <v>#DIV/0!</v>
      </c>
    </row>
    <row r="1193" spans="15:15" x14ac:dyDescent="0.2">
      <c r="O1193" s="27" t="e">
        <f t="shared" si="18"/>
        <v>#DIV/0!</v>
      </c>
    </row>
    <row r="1194" spans="15:15" x14ac:dyDescent="0.2">
      <c r="O1194" s="27" t="e">
        <f t="shared" si="18"/>
        <v>#DIV/0!</v>
      </c>
    </row>
    <row r="1195" spans="15:15" x14ac:dyDescent="0.2">
      <c r="O1195" s="27" t="e">
        <f t="shared" si="18"/>
        <v>#DIV/0!</v>
      </c>
    </row>
    <row r="1196" spans="15:15" x14ac:dyDescent="0.2">
      <c r="O1196" s="27" t="e">
        <f t="shared" si="18"/>
        <v>#DIV/0!</v>
      </c>
    </row>
    <row r="1197" spans="15:15" x14ac:dyDescent="0.2">
      <c r="O1197" s="27" t="e">
        <f t="shared" si="18"/>
        <v>#DIV/0!</v>
      </c>
    </row>
    <row r="1198" spans="15:15" x14ac:dyDescent="0.2">
      <c r="O1198" s="27" t="e">
        <f t="shared" si="18"/>
        <v>#DIV/0!</v>
      </c>
    </row>
    <row r="1199" spans="15:15" x14ac:dyDescent="0.2">
      <c r="O1199" s="27" t="e">
        <f t="shared" si="18"/>
        <v>#DIV/0!</v>
      </c>
    </row>
    <row r="1200" spans="15:15" x14ac:dyDescent="0.2">
      <c r="O1200" s="27" t="e">
        <f t="shared" si="18"/>
        <v>#DIV/0!</v>
      </c>
    </row>
    <row r="1201" spans="15:15" x14ac:dyDescent="0.2">
      <c r="O1201" s="27" t="e">
        <f t="shared" si="18"/>
        <v>#DIV/0!</v>
      </c>
    </row>
    <row r="1202" spans="15:15" x14ac:dyDescent="0.2">
      <c r="O1202" s="27" t="e">
        <f t="shared" si="18"/>
        <v>#DIV/0!</v>
      </c>
    </row>
    <row r="1203" spans="15:15" x14ac:dyDescent="0.2">
      <c r="O1203" s="27" t="e">
        <f t="shared" si="18"/>
        <v>#DIV/0!</v>
      </c>
    </row>
    <row r="1204" spans="15:15" x14ac:dyDescent="0.2">
      <c r="O1204" s="27" t="e">
        <f t="shared" si="18"/>
        <v>#DIV/0!</v>
      </c>
    </row>
    <row r="1205" spans="15:15" x14ac:dyDescent="0.2">
      <c r="O1205" s="27" t="e">
        <f t="shared" si="18"/>
        <v>#DIV/0!</v>
      </c>
    </row>
    <row r="1206" spans="15:15" x14ac:dyDescent="0.2">
      <c r="O1206" s="27" t="e">
        <f t="shared" si="18"/>
        <v>#DIV/0!</v>
      </c>
    </row>
    <row r="1207" spans="15:15" x14ac:dyDescent="0.2">
      <c r="O1207" s="27" t="e">
        <f t="shared" si="18"/>
        <v>#DIV/0!</v>
      </c>
    </row>
    <row r="1208" spans="15:15" x14ac:dyDescent="0.2">
      <c r="O1208" s="27" t="e">
        <f t="shared" si="18"/>
        <v>#DIV/0!</v>
      </c>
    </row>
    <row r="1209" spans="15:15" x14ac:dyDescent="0.2">
      <c r="O1209" s="27" t="e">
        <f t="shared" si="18"/>
        <v>#DIV/0!</v>
      </c>
    </row>
    <row r="1210" spans="15:15" x14ac:dyDescent="0.2">
      <c r="O1210" s="27" t="e">
        <f t="shared" si="18"/>
        <v>#DIV/0!</v>
      </c>
    </row>
    <row r="1211" spans="15:15" x14ac:dyDescent="0.2">
      <c r="O1211" s="27" t="e">
        <f t="shared" si="18"/>
        <v>#DIV/0!</v>
      </c>
    </row>
    <row r="1212" spans="15:15" x14ac:dyDescent="0.2">
      <c r="O1212" s="27" t="e">
        <f t="shared" si="18"/>
        <v>#DIV/0!</v>
      </c>
    </row>
    <row r="1213" spans="15:15" x14ac:dyDescent="0.2">
      <c r="O1213" s="27" t="e">
        <f t="shared" si="18"/>
        <v>#DIV/0!</v>
      </c>
    </row>
    <row r="1214" spans="15:15" x14ac:dyDescent="0.2">
      <c r="O1214" s="27" t="e">
        <f t="shared" si="18"/>
        <v>#DIV/0!</v>
      </c>
    </row>
    <row r="1215" spans="15:15" x14ac:dyDescent="0.2">
      <c r="O1215" s="27" t="e">
        <f t="shared" si="18"/>
        <v>#DIV/0!</v>
      </c>
    </row>
    <row r="1216" spans="15:15" x14ac:dyDescent="0.2">
      <c r="O1216" s="27" t="e">
        <f t="shared" si="18"/>
        <v>#DIV/0!</v>
      </c>
    </row>
    <row r="1217" spans="15:15" x14ac:dyDescent="0.2">
      <c r="O1217" s="27" t="e">
        <f t="shared" si="18"/>
        <v>#DIV/0!</v>
      </c>
    </row>
    <row r="1218" spans="15:15" x14ac:dyDescent="0.2">
      <c r="O1218" s="27" t="e">
        <f t="shared" si="18"/>
        <v>#DIV/0!</v>
      </c>
    </row>
    <row r="1219" spans="15:15" x14ac:dyDescent="0.2">
      <c r="O1219" s="27" t="e">
        <f t="shared" ref="O1219:O1282" si="19">(E1219-F1219)/E1219</f>
        <v>#DIV/0!</v>
      </c>
    </row>
    <row r="1220" spans="15:15" x14ac:dyDescent="0.2">
      <c r="O1220" s="27" t="e">
        <f t="shared" si="19"/>
        <v>#DIV/0!</v>
      </c>
    </row>
    <row r="1221" spans="15:15" x14ac:dyDescent="0.2">
      <c r="O1221" s="27" t="e">
        <f t="shared" si="19"/>
        <v>#DIV/0!</v>
      </c>
    </row>
    <row r="1222" spans="15:15" x14ac:dyDescent="0.2">
      <c r="O1222" s="27" t="e">
        <f t="shared" si="19"/>
        <v>#DIV/0!</v>
      </c>
    </row>
    <row r="1223" spans="15:15" x14ac:dyDescent="0.2">
      <c r="O1223" s="27" t="e">
        <f t="shared" si="19"/>
        <v>#DIV/0!</v>
      </c>
    </row>
    <row r="1224" spans="15:15" x14ac:dyDescent="0.2">
      <c r="O1224" s="27" t="e">
        <f t="shared" si="19"/>
        <v>#DIV/0!</v>
      </c>
    </row>
    <row r="1225" spans="15:15" x14ac:dyDescent="0.2">
      <c r="O1225" s="27" t="e">
        <f t="shared" si="19"/>
        <v>#DIV/0!</v>
      </c>
    </row>
    <row r="1226" spans="15:15" x14ac:dyDescent="0.2">
      <c r="O1226" s="27" t="e">
        <f t="shared" si="19"/>
        <v>#DIV/0!</v>
      </c>
    </row>
    <row r="1227" spans="15:15" x14ac:dyDescent="0.2">
      <c r="O1227" s="27" t="e">
        <f t="shared" si="19"/>
        <v>#DIV/0!</v>
      </c>
    </row>
    <row r="1228" spans="15:15" x14ac:dyDescent="0.2">
      <c r="O1228" s="27" t="e">
        <f t="shared" si="19"/>
        <v>#DIV/0!</v>
      </c>
    </row>
    <row r="1229" spans="15:15" x14ac:dyDescent="0.2">
      <c r="O1229" s="27" t="e">
        <f t="shared" si="19"/>
        <v>#DIV/0!</v>
      </c>
    </row>
    <row r="1230" spans="15:15" x14ac:dyDescent="0.2">
      <c r="O1230" s="27" t="e">
        <f t="shared" si="19"/>
        <v>#DIV/0!</v>
      </c>
    </row>
    <row r="1231" spans="15:15" x14ac:dyDescent="0.2">
      <c r="O1231" s="27" t="e">
        <f t="shared" si="19"/>
        <v>#DIV/0!</v>
      </c>
    </row>
    <row r="1232" spans="15:15" x14ac:dyDescent="0.2">
      <c r="O1232" s="27" t="e">
        <f t="shared" si="19"/>
        <v>#DIV/0!</v>
      </c>
    </row>
    <row r="1233" spans="15:15" x14ac:dyDescent="0.2">
      <c r="O1233" s="27" t="e">
        <f t="shared" si="19"/>
        <v>#DIV/0!</v>
      </c>
    </row>
    <row r="1234" spans="15:15" x14ac:dyDescent="0.2">
      <c r="O1234" s="27" t="e">
        <f t="shared" si="19"/>
        <v>#DIV/0!</v>
      </c>
    </row>
    <row r="1235" spans="15:15" x14ac:dyDescent="0.2">
      <c r="O1235" s="27" t="e">
        <f t="shared" si="19"/>
        <v>#DIV/0!</v>
      </c>
    </row>
    <row r="1236" spans="15:15" x14ac:dyDescent="0.2">
      <c r="O1236" s="27" t="e">
        <f t="shared" si="19"/>
        <v>#DIV/0!</v>
      </c>
    </row>
    <row r="1237" spans="15:15" x14ac:dyDescent="0.2">
      <c r="O1237" s="27" t="e">
        <f t="shared" si="19"/>
        <v>#DIV/0!</v>
      </c>
    </row>
    <row r="1238" spans="15:15" x14ac:dyDescent="0.2">
      <c r="O1238" s="27" t="e">
        <f t="shared" si="19"/>
        <v>#DIV/0!</v>
      </c>
    </row>
    <row r="1239" spans="15:15" x14ac:dyDescent="0.2">
      <c r="O1239" s="27" t="e">
        <f t="shared" si="19"/>
        <v>#DIV/0!</v>
      </c>
    </row>
    <row r="1240" spans="15:15" x14ac:dyDescent="0.2">
      <c r="O1240" s="27" t="e">
        <f t="shared" si="19"/>
        <v>#DIV/0!</v>
      </c>
    </row>
    <row r="1241" spans="15:15" x14ac:dyDescent="0.2">
      <c r="O1241" s="27" t="e">
        <f t="shared" si="19"/>
        <v>#DIV/0!</v>
      </c>
    </row>
    <row r="1242" spans="15:15" x14ac:dyDescent="0.2">
      <c r="O1242" s="27" t="e">
        <f t="shared" si="19"/>
        <v>#DIV/0!</v>
      </c>
    </row>
    <row r="1243" spans="15:15" x14ac:dyDescent="0.2">
      <c r="O1243" s="27" t="e">
        <f t="shared" si="19"/>
        <v>#DIV/0!</v>
      </c>
    </row>
    <row r="1244" spans="15:15" x14ac:dyDescent="0.2">
      <c r="O1244" s="27" t="e">
        <f t="shared" si="19"/>
        <v>#DIV/0!</v>
      </c>
    </row>
    <row r="1245" spans="15:15" x14ac:dyDescent="0.2">
      <c r="O1245" s="27" t="e">
        <f t="shared" si="19"/>
        <v>#DIV/0!</v>
      </c>
    </row>
    <row r="1246" spans="15:15" x14ac:dyDescent="0.2">
      <c r="O1246" s="27" t="e">
        <f t="shared" si="19"/>
        <v>#DIV/0!</v>
      </c>
    </row>
    <row r="1247" spans="15:15" x14ac:dyDescent="0.2">
      <c r="O1247" s="27" t="e">
        <f t="shared" si="19"/>
        <v>#DIV/0!</v>
      </c>
    </row>
    <row r="1248" spans="15:15" x14ac:dyDescent="0.2">
      <c r="O1248" s="27" t="e">
        <f t="shared" si="19"/>
        <v>#DIV/0!</v>
      </c>
    </row>
    <row r="1249" spans="15:15" x14ac:dyDescent="0.2">
      <c r="O1249" s="27" t="e">
        <f t="shared" si="19"/>
        <v>#DIV/0!</v>
      </c>
    </row>
    <row r="1250" spans="15:15" x14ac:dyDescent="0.2">
      <c r="O1250" s="27" t="e">
        <f t="shared" si="19"/>
        <v>#DIV/0!</v>
      </c>
    </row>
    <row r="1251" spans="15:15" x14ac:dyDescent="0.2">
      <c r="O1251" s="27" t="e">
        <f t="shared" si="19"/>
        <v>#DIV/0!</v>
      </c>
    </row>
    <row r="1252" spans="15:15" x14ac:dyDescent="0.2">
      <c r="O1252" s="27" t="e">
        <f t="shared" si="19"/>
        <v>#DIV/0!</v>
      </c>
    </row>
    <row r="1253" spans="15:15" x14ac:dyDescent="0.2">
      <c r="O1253" s="27" t="e">
        <f t="shared" si="19"/>
        <v>#DIV/0!</v>
      </c>
    </row>
    <row r="1254" spans="15:15" x14ac:dyDescent="0.2">
      <c r="O1254" s="27" t="e">
        <f t="shared" si="19"/>
        <v>#DIV/0!</v>
      </c>
    </row>
    <row r="1255" spans="15:15" x14ac:dyDescent="0.2">
      <c r="O1255" s="27" t="e">
        <f t="shared" si="19"/>
        <v>#DIV/0!</v>
      </c>
    </row>
    <row r="1256" spans="15:15" x14ac:dyDescent="0.2">
      <c r="O1256" s="27" t="e">
        <f t="shared" si="19"/>
        <v>#DIV/0!</v>
      </c>
    </row>
    <row r="1257" spans="15:15" x14ac:dyDescent="0.2">
      <c r="O1257" s="27" t="e">
        <f t="shared" si="19"/>
        <v>#DIV/0!</v>
      </c>
    </row>
    <row r="1258" spans="15:15" x14ac:dyDescent="0.2">
      <c r="O1258" s="27" t="e">
        <f t="shared" si="19"/>
        <v>#DIV/0!</v>
      </c>
    </row>
    <row r="1259" spans="15:15" x14ac:dyDescent="0.2">
      <c r="O1259" s="27" t="e">
        <f t="shared" si="19"/>
        <v>#DIV/0!</v>
      </c>
    </row>
    <row r="1260" spans="15:15" x14ac:dyDescent="0.2">
      <c r="O1260" s="27" t="e">
        <f t="shared" si="19"/>
        <v>#DIV/0!</v>
      </c>
    </row>
    <row r="1261" spans="15:15" x14ac:dyDescent="0.2">
      <c r="O1261" s="27" t="e">
        <f t="shared" si="19"/>
        <v>#DIV/0!</v>
      </c>
    </row>
    <row r="1262" spans="15:15" x14ac:dyDescent="0.2">
      <c r="O1262" s="27" t="e">
        <f t="shared" si="19"/>
        <v>#DIV/0!</v>
      </c>
    </row>
    <row r="1263" spans="15:15" x14ac:dyDescent="0.2">
      <c r="O1263" s="27" t="e">
        <f t="shared" si="19"/>
        <v>#DIV/0!</v>
      </c>
    </row>
    <row r="1264" spans="15:15" x14ac:dyDescent="0.2">
      <c r="O1264" s="27" t="e">
        <f t="shared" si="19"/>
        <v>#DIV/0!</v>
      </c>
    </row>
    <row r="1265" spans="15:15" x14ac:dyDescent="0.2">
      <c r="O1265" s="27" t="e">
        <f t="shared" si="19"/>
        <v>#DIV/0!</v>
      </c>
    </row>
    <row r="1266" spans="15:15" x14ac:dyDescent="0.2">
      <c r="O1266" s="27" t="e">
        <f t="shared" si="19"/>
        <v>#DIV/0!</v>
      </c>
    </row>
    <row r="1267" spans="15:15" x14ac:dyDescent="0.2">
      <c r="O1267" s="27" t="e">
        <f t="shared" si="19"/>
        <v>#DIV/0!</v>
      </c>
    </row>
    <row r="1268" spans="15:15" x14ac:dyDescent="0.2">
      <c r="O1268" s="27" t="e">
        <f t="shared" si="19"/>
        <v>#DIV/0!</v>
      </c>
    </row>
    <row r="1269" spans="15:15" x14ac:dyDescent="0.2">
      <c r="O1269" s="27" t="e">
        <f t="shared" si="19"/>
        <v>#DIV/0!</v>
      </c>
    </row>
    <row r="1270" spans="15:15" x14ac:dyDescent="0.2">
      <c r="O1270" s="27" t="e">
        <f t="shared" si="19"/>
        <v>#DIV/0!</v>
      </c>
    </row>
    <row r="1271" spans="15:15" x14ac:dyDescent="0.2">
      <c r="O1271" s="27" t="e">
        <f t="shared" si="19"/>
        <v>#DIV/0!</v>
      </c>
    </row>
    <row r="1272" spans="15:15" x14ac:dyDescent="0.2">
      <c r="O1272" s="27" t="e">
        <f t="shared" si="19"/>
        <v>#DIV/0!</v>
      </c>
    </row>
    <row r="1273" spans="15:15" x14ac:dyDescent="0.2">
      <c r="O1273" s="27" t="e">
        <f t="shared" si="19"/>
        <v>#DIV/0!</v>
      </c>
    </row>
    <row r="1274" spans="15:15" x14ac:dyDescent="0.2">
      <c r="O1274" s="27" t="e">
        <f t="shared" si="19"/>
        <v>#DIV/0!</v>
      </c>
    </row>
    <row r="1275" spans="15:15" x14ac:dyDescent="0.2">
      <c r="O1275" s="27" t="e">
        <f t="shared" si="19"/>
        <v>#DIV/0!</v>
      </c>
    </row>
    <row r="1276" spans="15:15" x14ac:dyDescent="0.2">
      <c r="O1276" s="27" t="e">
        <f t="shared" si="19"/>
        <v>#DIV/0!</v>
      </c>
    </row>
    <row r="1277" spans="15:15" x14ac:dyDescent="0.2">
      <c r="O1277" s="27" t="e">
        <f t="shared" si="19"/>
        <v>#DIV/0!</v>
      </c>
    </row>
    <row r="1278" spans="15:15" x14ac:dyDescent="0.2">
      <c r="O1278" s="27" t="e">
        <f t="shared" si="19"/>
        <v>#DIV/0!</v>
      </c>
    </row>
    <row r="1279" spans="15:15" x14ac:dyDescent="0.2">
      <c r="O1279" s="27" t="e">
        <f t="shared" si="19"/>
        <v>#DIV/0!</v>
      </c>
    </row>
    <row r="1280" spans="15:15" x14ac:dyDescent="0.2">
      <c r="O1280" s="27" t="e">
        <f t="shared" si="19"/>
        <v>#DIV/0!</v>
      </c>
    </row>
    <row r="1281" spans="15:15" x14ac:dyDescent="0.2">
      <c r="O1281" s="27" t="e">
        <f t="shared" si="19"/>
        <v>#DIV/0!</v>
      </c>
    </row>
    <row r="1282" spans="15:15" x14ac:dyDescent="0.2">
      <c r="O1282" s="27" t="e">
        <f t="shared" si="19"/>
        <v>#DIV/0!</v>
      </c>
    </row>
    <row r="1283" spans="15:15" x14ac:dyDescent="0.2">
      <c r="O1283" s="27" t="e">
        <f t="shared" ref="O1283:O1346" si="20">(E1283-F1283)/E1283</f>
        <v>#DIV/0!</v>
      </c>
    </row>
    <row r="1284" spans="15:15" x14ac:dyDescent="0.2">
      <c r="O1284" s="27" t="e">
        <f t="shared" si="20"/>
        <v>#DIV/0!</v>
      </c>
    </row>
    <row r="1285" spans="15:15" x14ac:dyDescent="0.2">
      <c r="O1285" s="27" t="e">
        <f t="shared" si="20"/>
        <v>#DIV/0!</v>
      </c>
    </row>
    <row r="1286" spans="15:15" x14ac:dyDescent="0.2">
      <c r="O1286" s="27" t="e">
        <f t="shared" si="20"/>
        <v>#DIV/0!</v>
      </c>
    </row>
    <row r="1287" spans="15:15" x14ac:dyDescent="0.2">
      <c r="O1287" s="27" t="e">
        <f t="shared" si="20"/>
        <v>#DIV/0!</v>
      </c>
    </row>
    <row r="1288" spans="15:15" x14ac:dyDescent="0.2">
      <c r="O1288" s="27" t="e">
        <f t="shared" si="20"/>
        <v>#DIV/0!</v>
      </c>
    </row>
    <row r="1289" spans="15:15" x14ac:dyDescent="0.2">
      <c r="O1289" s="27" t="e">
        <f t="shared" si="20"/>
        <v>#DIV/0!</v>
      </c>
    </row>
    <row r="1290" spans="15:15" x14ac:dyDescent="0.2">
      <c r="O1290" s="27" t="e">
        <f t="shared" si="20"/>
        <v>#DIV/0!</v>
      </c>
    </row>
    <row r="1291" spans="15:15" x14ac:dyDescent="0.2">
      <c r="O1291" s="27" t="e">
        <f t="shared" si="20"/>
        <v>#DIV/0!</v>
      </c>
    </row>
    <row r="1292" spans="15:15" x14ac:dyDescent="0.2">
      <c r="O1292" s="27" t="e">
        <f t="shared" si="20"/>
        <v>#DIV/0!</v>
      </c>
    </row>
    <row r="1293" spans="15:15" x14ac:dyDescent="0.2">
      <c r="O1293" s="27" t="e">
        <f t="shared" si="20"/>
        <v>#DIV/0!</v>
      </c>
    </row>
    <row r="1294" spans="15:15" x14ac:dyDescent="0.2">
      <c r="O1294" s="27" t="e">
        <f t="shared" si="20"/>
        <v>#DIV/0!</v>
      </c>
    </row>
    <row r="1295" spans="15:15" x14ac:dyDescent="0.2">
      <c r="O1295" s="27" t="e">
        <f t="shared" si="20"/>
        <v>#DIV/0!</v>
      </c>
    </row>
    <row r="1296" spans="15:15" x14ac:dyDescent="0.2">
      <c r="O1296" s="27" t="e">
        <f t="shared" si="20"/>
        <v>#DIV/0!</v>
      </c>
    </row>
    <row r="1297" spans="15:15" x14ac:dyDescent="0.2">
      <c r="O1297" s="27" t="e">
        <f t="shared" si="20"/>
        <v>#DIV/0!</v>
      </c>
    </row>
    <row r="1298" spans="15:15" x14ac:dyDescent="0.2">
      <c r="O1298" s="27" t="e">
        <f t="shared" si="20"/>
        <v>#DIV/0!</v>
      </c>
    </row>
    <row r="1299" spans="15:15" x14ac:dyDescent="0.2">
      <c r="O1299" s="27" t="e">
        <f t="shared" si="20"/>
        <v>#DIV/0!</v>
      </c>
    </row>
    <row r="1300" spans="15:15" x14ac:dyDescent="0.2">
      <c r="O1300" s="27" t="e">
        <f t="shared" si="20"/>
        <v>#DIV/0!</v>
      </c>
    </row>
    <row r="1301" spans="15:15" x14ac:dyDescent="0.2">
      <c r="O1301" s="27" t="e">
        <f t="shared" si="20"/>
        <v>#DIV/0!</v>
      </c>
    </row>
    <row r="1302" spans="15:15" x14ac:dyDescent="0.2">
      <c r="O1302" s="27" t="e">
        <f t="shared" si="20"/>
        <v>#DIV/0!</v>
      </c>
    </row>
    <row r="1303" spans="15:15" x14ac:dyDescent="0.2">
      <c r="O1303" s="27" t="e">
        <f t="shared" si="20"/>
        <v>#DIV/0!</v>
      </c>
    </row>
    <row r="1304" spans="15:15" x14ac:dyDescent="0.2">
      <c r="O1304" s="27" t="e">
        <f t="shared" si="20"/>
        <v>#DIV/0!</v>
      </c>
    </row>
    <row r="1305" spans="15:15" x14ac:dyDescent="0.2">
      <c r="O1305" s="27" t="e">
        <f t="shared" si="20"/>
        <v>#DIV/0!</v>
      </c>
    </row>
    <row r="1306" spans="15:15" x14ac:dyDescent="0.2">
      <c r="O1306" s="27" t="e">
        <f t="shared" si="20"/>
        <v>#DIV/0!</v>
      </c>
    </row>
    <row r="1307" spans="15:15" x14ac:dyDescent="0.2">
      <c r="O1307" s="27" t="e">
        <f t="shared" si="20"/>
        <v>#DIV/0!</v>
      </c>
    </row>
    <row r="1308" spans="15:15" x14ac:dyDescent="0.2">
      <c r="O1308" s="27" t="e">
        <f t="shared" si="20"/>
        <v>#DIV/0!</v>
      </c>
    </row>
    <row r="1309" spans="15:15" x14ac:dyDescent="0.2">
      <c r="O1309" s="27" t="e">
        <f t="shared" si="20"/>
        <v>#DIV/0!</v>
      </c>
    </row>
    <row r="1310" spans="15:15" x14ac:dyDescent="0.2">
      <c r="O1310" s="27" t="e">
        <f t="shared" si="20"/>
        <v>#DIV/0!</v>
      </c>
    </row>
    <row r="1311" spans="15:15" x14ac:dyDescent="0.2">
      <c r="O1311" s="27" t="e">
        <f t="shared" si="20"/>
        <v>#DIV/0!</v>
      </c>
    </row>
    <row r="1312" spans="15:15" x14ac:dyDescent="0.2">
      <c r="O1312" s="27" t="e">
        <f t="shared" si="20"/>
        <v>#DIV/0!</v>
      </c>
    </row>
    <row r="1313" spans="15:15" x14ac:dyDescent="0.2">
      <c r="O1313" s="27" t="e">
        <f t="shared" si="20"/>
        <v>#DIV/0!</v>
      </c>
    </row>
    <row r="1314" spans="15:15" x14ac:dyDescent="0.2">
      <c r="O1314" s="27" t="e">
        <f t="shared" si="20"/>
        <v>#DIV/0!</v>
      </c>
    </row>
    <row r="1315" spans="15:15" x14ac:dyDescent="0.2">
      <c r="O1315" s="27" t="e">
        <f t="shared" si="20"/>
        <v>#DIV/0!</v>
      </c>
    </row>
    <row r="1316" spans="15:15" x14ac:dyDescent="0.2">
      <c r="O1316" s="27" t="e">
        <f t="shared" si="20"/>
        <v>#DIV/0!</v>
      </c>
    </row>
    <row r="1317" spans="15:15" x14ac:dyDescent="0.2">
      <c r="O1317" s="27" t="e">
        <f t="shared" si="20"/>
        <v>#DIV/0!</v>
      </c>
    </row>
    <row r="1318" spans="15:15" x14ac:dyDescent="0.2">
      <c r="O1318" s="27" t="e">
        <f t="shared" si="20"/>
        <v>#DIV/0!</v>
      </c>
    </row>
    <row r="1319" spans="15:15" x14ac:dyDescent="0.2">
      <c r="O1319" s="27" t="e">
        <f t="shared" si="20"/>
        <v>#DIV/0!</v>
      </c>
    </row>
    <row r="1320" spans="15:15" x14ac:dyDescent="0.2">
      <c r="O1320" s="27" t="e">
        <f t="shared" si="20"/>
        <v>#DIV/0!</v>
      </c>
    </row>
    <row r="1321" spans="15:15" x14ac:dyDescent="0.2">
      <c r="O1321" s="27" t="e">
        <f t="shared" si="20"/>
        <v>#DIV/0!</v>
      </c>
    </row>
    <row r="1322" spans="15:15" x14ac:dyDescent="0.2">
      <c r="O1322" s="27" t="e">
        <f t="shared" si="20"/>
        <v>#DIV/0!</v>
      </c>
    </row>
    <row r="1323" spans="15:15" x14ac:dyDescent="0.2">
      <c r="O1323" s="27" t="e">
        <f t="shared" si="20"/>
        <v>#DIV/0!</v>
      </c>
    </row>
    <row r="1324" spans="15:15" x14ac:dyDescent="0.2">
      <c r="O1324" s="27" t="e">
        <f t="shared" si="20"/>
        <v>#DIV/0!</v>
      </c>
    </row>
    <row r="1325" spans="15:15" x14ac:dyDescent="0.2">
      <c r="O1325" s="27" t="e">
        <f t="shared" si="20"/>
        <v>#DIV/0!</v>
      </c>
    </row>
    <row r="1326" spans="15:15" x14ac:dyDescent="0.2">
      <c r="O1326" s="27" t="e">
        <f t="shared" si="20"/>
        <v>#DIV/0!</v>
      </c>
    </row>
    <row r="1327" spans="15:15" x14ac:dyDescent="0.2">
      <c r="O1327" s="27" t="e">
        <f t="shared" si="20"/>
        <v>#DIV/0!</v>
      </c>
    </row>
    <row r="1328" spans="15:15" x14ac:dyDescent="0.2">
      <c r="O1328" s="27" t="e">
        <f t="shared" si="20"/>
        <v>#DIV/0!</v>
      </c>
    </row>
    <row r="1329" spans="15:15" x14ac:dyDescent="0.2">
      <c r="O1329" s="27" t="e">
        <f t="shared" si="20"/>
        <v>#DIV/0!</v>
      </c>
    </row>
    <row r="1330" spans="15:15" x14ac:dyDescent="0.2">
      <c r="O1330" s="27" t="e">
        <f t="shared" si="20"/>
        <v>#DIV/0!</v>
      </c>
    </row>
    <row r="1331" spans="15:15" x14ac:dyDescent="0.2">
      <c r="O1331" s="27" t="e">
        <f t="shared" si="20"/>
        <v>#DIV/0!</v>
      </c>
    </row>
    <row r="1332" spans="15:15" x14ac:dyDescent="0.2">
      <c r="O1332" s="27" t="e">
        <f t="shared" si="20"/>
        <v>#DIV/0!</v>
      </c>
    </row>
    <row r="1333" spans="15:15" x14ac:dyDescent="0.2">
      <c r="O1333" s="27" t="e">
        <f t="shared" si="20"/>
        <v>#DIV/0!</v>
      </c>
    </row>
    <row r="1334" spans="15:15" x14ac:dyDescent="0.2">
      <c r="O1334" s="27" t="e">
        <f t="shared" si="20"/>
        <v>#DIV/0!</v>
      </c>
    </row>
    <row r="1335" spans="15:15" x14ac:dyDescent="0.2">
      <c r="O1335" s="27" t="e">
        <f t="shared" si="20"/>
        <v>#DIV/0!</v>
      </c>
    </row>
    <row r="1336" spans="15:15" x14ac:dyDescent="0.2">
      <c r="O1336" s="27" t="e">
        <f t="shared" si="20"/>
        <v>#DIV/0!</v>
      </c>
    </row>
    <row r="1337" spans="15:15" x14ac:dyDescent="0.2">
      <c r="O1337" s="27" t="e">
        <f t="shared" si="20"/>
        <v>#DIV/0!</v>
      </c>
    </row>
    <row r="1338" spans="15:15" x14ac:dyDescent="0.2">
      <c r="O1338" s="27" t="e">
        <f t="shared" si="20"/>
        <v>#DIV/0!</v>
      </c>
    </row>
    <row r="1339" spans="15:15" x14ac:dyDescent="0.2">
      <c r="O1339" s="27" t="e">
        <f t="shared" si="20"/>
        <v>#DIV/0!</v>
      </c>
    </row>
    <row r="1340" spans="15:15" x14ac:dyDescent="0.2">
      <c r="O1340" s="27" t="e">
        <f t="shared" si="20"/>
        <v>#DIV/0!</v>
      </c>
    </row>
    <row r="1341" spans="15:15" x14ac:dyDescent="0.2">
      <c r="O1341" s="27" t="e">
        <f t="shared" si="20"/>
        <v>#DIV/0!</v>
      </c>
    </row>
    <row r="1342" spans="15:15" x14ac:dyDescent="0.2">
      <c r="O1342" s="27" t="e">
        <f t="shared" si="20"/>
        <v>#DIV/0!</v>
      </c>
    </row>
    <row r="1343" spans="15:15" x14ac:dyDescent="0.2">
      <c r="O1343" s="27" t="e">
        <f t="shared" si="20"/>
        <v>#DIV/0!</v>
      </c>
    </row>
    <row r="1344" spans="15:15" x14ac:dyDescent="0.2">
      <c r="O1344" s="27" t="e">
        <f t="shared" si="20"/>
        <v>#DIV/0!</v>
      </c>
    </row>
    <row r="1345" spans="15:15" x14ac:dyDescent="0.2">
      <c r="O1345" s="27" t="e">
        <f t="shared" si="20"/>
        <v>#DIV/0!</v>
      </c>
    </row>
    <row r="1346" spans="15:15" x14ac:dyDescent="0.2">
      <c r="O1346" s="27" t="e">
        <f t="shared" si="20"/>
        <v>#DIV/0!</v>
      </c>
    </row>
    <row r="1347" spans="15:15" x14ac:dyDescent="0.2">
      <c r="O1347" s="27" t="e">
        <f t="shared" ref="O1347:O1410" si="21">(E1347-F1347)/E1347</f>
        <v>#DIV/0!</v>
      </c>
    </row>
    <row r="1348" spans="15:15" x14ac:dyDescent="0.2">
      <c r="O1348" s="27" t="e">
        <f t="shared" si="21"/>
        <v>#DIV/0!</v>
      </c>
    </row>
    <row r="1349" spans="15:15" x14ac:dyDescent="0.2">
      <c r="O1349" s="27" t="e">
        <f t="shared" si="21"/>
        <v>#DIV/0!</v>
      </c>
    </row>
    <row r="1350" spans="15:15" x14ac:dyDescent="0.2">
      <c r="O1350" s="27" t="e">
        <f t="shared" si="21"/>
        <v>#DIV/0!</v>
      </c>
    </row>
    <row r="1351" spans="15:15" x14ac:dyDescent="0.2">
      <c r="O1351" s="27" t="e">
        <f t="shared" si="21"/>
        <v>#DIV/0!</v>
      </c>
    </row>
    <row r="1352" spans="15:15" x14ac:dyDescent="0.2">
      <c r="O1352" s="27" t="e">
        <f t="shared" si="21"/>
        <v>#DIV/0!</v>
      </c>
    </row>
    <row r="1353" spans="15:15" x14ac:dyDescent="0.2">
      <c r="O1353" s="27" t="e">
        <f t="shared" si="21"/>
        <v>#DIV/0!</v>
      </c>
    </row>
    <row r="1354" spans="15:15" x14ac:dyDescent="0.2">
      <c r="O1354" s="27" t="e">
        <f t="shared" si="21"/>
        <v>#DIV/0!</v>
      </c>
    </row>
    <row r="1355" spans="15:15" x14ac:dyDescent="0.2">
      <c r="O1355" s="27" t="e">
        <f t="shared" si="21"/>
        <v>#DIV/0!</v>
      </c>
    </row>
    <row r="1356" spans="15:15" x14ac:dyDescent="0.2">
      <c r="O1356" s="27" t="e">
        <f t="shared" si="21"/>
        <v>#DIV/0!</v>
      </c>
    </row>
    <row r="1357" spans="15:15" x14ac:dyDescent="0.2">
      <c r="O1357" s="27" t="e">
        <f t="shared" si="21"/>
        <v>#DIV/0!</v>
      </c>
    </row>
    <row r="1358" spans="15:15" x14ac:dyDescent="0.2">
      <c r="O1358" s="27" t="e">
        <f t="shared" si="21"/>
        <v>#DIV/0!</v>
      </c>
    </row>
    <row r="1359" spans="15:15" x14ac:dyDescent="0.2">
      <c r="O1359" s="27" t="e">
        <f t="shared" si="21"/>
        <v>#DIV/0!</v>
      </c>
    </row>
    <row r="1360" spans="15:15" x14ac:dyDescent="0.2">
      <c r="O1360" s="27" t="e">
        <f t="shared" si="21"/>
        <v>#DIV/0!</v>
      </c>
    </row>
    <row r="1361" spans="15:15" x14ac:dyDescent="0.2">
      <c r="O1361" s="27" t="e">
        <f t="shared" si="21"/>
        <v>#DIV/0!</v>
      </c>
    </row>
    <row r="1362" spans="15:15" x14ac:dyDescent="0.2">
      <c r="O1362" s="27" t="e">
        <f t="shared" si="21"/>
        <v>#DIV/0!</v>
      </c>
    </row>
    <row r="1363" spans="15:15" x14ac:dyDescent="0.2">
      <c r="O1363" s="27" t="e">
        <f t="shared" si="21"/>
        <v>#DIV/0!</v>
      </c>
    </row>
    <row r="1364" spans="15:15" x14ac:dyDescent="0.2">
      <c r="O1364" s="27" t="e">
        <f t="shared" si="21"/>
        <v>#DIV/0!</v>
      </c>
    </row>
    <row r="1365" spans="15:15" x14ac:dyDescent="0.2">
      <c r="O1365" s="27" t="e">
        <f t="shared" si="21"/>
        <v>#DIV/0!</v>
      </c>
    </row>
    <row r="1366" spans="15:15" x14ac:dyDescent="0.2">
      <c r="O1366" s="27" t="e">
        <f t="shared" si="21"/>
        <v>#DIV/0!</v>
      </c>
    </row>
    <row r="1367" spans="15:15" x14ac:dyDescent="0.2">
      <c r="O1367" s="27" t="e">
        <f t="shared" si="21"/>
        <v>#DIV/0!</v>
      </c>
    </row>
    <row r="1368" spans="15:15" x14ac:dyDescent="0.2">
      <c r="O1368" s="27" t="e">
        <f t="shared" si="21"/>
        <v>#DIV/0!</v>
      </c>
    </row>
    <row r="1369" spans="15:15" x14ac:dyDescent="0.2">
      <c r="O1369" s="27" t="e">
        <f t="shared" si="21"/>
        <v>#DIV/0!</v>
      </c>
    </row>
    <row r="1370" spans="15:15" x14ac:dyDescent="0.2">
      <c r="O1370" s="27" t="e">
        <f t="shared" si="21"/>
        <v>#DIV/0!</v>
      </c>
    </row>
    <row r="1371" spans="15:15" x14ac:dyDescent="0.2">
      <c r="O1371" s="27" t="e">
        <f t="shared" si="21"/>
        <v>#DIV/0!</v>
      </c>
    </row>
    <row r="1372" spans="15:15" x14ac:dyDescent="0.2">
      <c r="O1372" s="27" t="e">
        <f t="shared" si="21"/>
        <v>#DIV/0!</v>
      </c>
    </row>
    <row r="1373" spans="15:15" x14ac:dyDescent="0.2">
      <c r="O1373" s="27" t="e">
        <f t="shared" si="21"/>
        <v>#DIV/0!</v>
      </c>
    </row>
    <row r="1374" spans="15:15" x14ac:dyDescent="0.2">
      <c r="O1374" s="27" t="e">
        <f t="shared" si="21"/>
        <v>#DIV/0!</v>
      </c>
    </row>
    <row r="1375" spans="15:15" x14ac:dyDescent="0.2">
      <c r="O1375" s="27" t="e">
        <f t="shared" si="21"/>
        <v>#DIV/0!</v>
      </c>
    </row>
    <row r="1376" spans="15:15" x14ac:dyDescent="0.2">
      <c r="O1376" s="27" t="e">
        <f t="shared" si="21"/>
        <v>#DIV/0!</v>
      </c>
    </row>
    <row r="1377" spans="15:15" x14ac:dyDescent="0.2">
      <c r="O1377" s="27" t="e">
        <f t="shared" si="21"/>
        <v>#DIV/0!</v>
      </c>
    </row>
    <row r="1378" spans="15:15" x14ac:dyDescent="0.2">
      <c r="O1378" s="27" t="e">
        <f t="shared" si="21"/>
        <v>#DIV/0!</v>
      </c>
    </row>
    <row r="1379" spans="15:15" x14ac:dyDescent="0.2">
      <c r="O1379" s="27" t="e">
        <f t="shared" si="21"/>
        <v>#DIV/0!</v>
      </c>
    </row>
    <row r="1380" spans="15:15" x14ac:dyDescent="0.2">
      <c r="O1380" s="27" t="e">
        <f t="shared" si="21"/>
        <v>#DIV/0!</v>
      </c>
    </row>
    <row r="1381" spans="15:15" x14ac:dyDescent="0.2">
      <c r="O1381" s="27" t="e">
        <f t="shared" si="21"/>
        <v>#DIV/0!</v>
      </c>
    </row>
    <row r="1382" spans="15:15" x14ac:dyDescent="0.2">
      <c r="O1382" s="27" t="e">
        <f t="shared" si="21"/>
        <v>#DIV/0!</v>
      </c>
    </row>
    <row r="1383" spans="15:15" x14ac:dyDescent="0.2">
      <c r="O1383" s="27" t="e">
        <f t="shared" si="21"/>
        <v>#DIV/0!</v>
      </c>
    </row>
    <row r="1384" spans="15:15" x14ac:dyDescent="0.2">
      <c r="O1384" s="27" t="e">
        <f t="shared" si="21"/>
        <v>#DIV/0!</v>
      </c>
    </row>
    <row r="1385" spans="15:15" x14ac:dyDescent="0.2">
      <c r="O1385" s="27" t="e">
        <f t="shared" si="21"/>
        <v>#DIV/0!</v>
      </c>
    </row>
    <row r="1386" spans="15:15" x14ac:dyDescent="0.2">
      <c r="O1386" s="27" t="e">
        <f t="shared" si="21"/>
        <v>#DIV/0!</v>
      </c>
    </row>
    <row r="1387" spans="15:15" x14ac:dyDescent="0.2">
      <c r="O1387" s="27" t="e">
        <f t="shared" si="21"/>
        <v>#DIV/0!</v>
      </c>
    </row>
    <row r="1388" spans="15:15" x14ac:dyDescent="0.2">
      <c r="O1388" s="27" t="e">
        <f t="shared" si="21"/>
        <v>#DIV/0!</v>
      </c>
    </row>
    <row r="1389" spans="15:15" x14ac:dyDescent="0.2">
      <c r="O1389" s="27" t="e">
        <f t="shared" si="21"/>
        <v>#DIV/0!</v>
      </c>
    </row>
    <row r="1390" spans="15:15" x14ac:dyDescent="0.2">
      <c r="O1390" s="27" t="e">
        <f t="shared" si="21"/>
        <v>#DIV/0!</v>
      </c>
    </row>
    <row r="1391" spans="15:15" x14ac:dyDescent="0.2">
      <c r="O1391" s="27" t="e">
        <f t="shared" si="21"/>
        <v>#DIV/0!</v>
      </c>
    </row>
    <row r="1392" spans="15:15" x14ac:dyDescent="0.2">
      <c r="O1392" s="27" t="e">
        <f t="shared" si="21"/>
        <v>#DIV/0!</v>
      </c>
    </row>
    <row r="1393" spans="15:15" x14ac:dyDescent="0.2">
      <c r="O1393" s="27" t="e">
        <f t="shared" si="21"/>
        <v>#DIV/0!</v>
      </c>
    </row>
    <row r="1394" spans="15:15" x14ac:dyDescent="0.2">
      <c r="O1394" s="27" t="e">
        <f t="shared" si="21"/>
        <v>#DIV/0!</v>
      </c>
    </row>
    <row r="1395" spans="15:15" x14ac:dyDescent="0.2">
      <c r="O1395" s="27" t="e">
        <f t="shared" si="21"/>
        <v>#DIV/0!</v>
      </c>
    </row>
    <row r="1396" spans="15:15" x14ac:dyDescent="0.2">
      <c r="O1396" s="27" t="e">
        <f t="shared" si="21"/>
        <v>#DIV/0!</v>
      </c>
    </row>
    <row r="1397" spans="15:15" x14ac:dyDescent="0.2">
      <c r="O1397" s="27" t="e">
        <f t="shared" si="21"/>
        <v>#DIV/0!</v>
      </c>
    </row>
    <row r="1398" spans="15:15" x14ac:dyDescent="0.2">
      <c r="O1398" s="27" t="e">
        <f t="shared" si="21"/>
        <v>#DIV/0!</v>
      </c>
    </row>
    <row r="1399" spans="15:15" x14ac:dyDescent="0.2">
      <c r="O1399" s="27" t="e">
        <f t="shared" si="21"/>
        <v>#DIV/0!</v>
      </c>
    </row>
    <row r="1400" spans="15:15" x14ac:dyDescent="0.2">
      <c r="O1400" s="27" t="e">
        <f t="shared" si="21"/>
        <v>#DIV/0!</v>
      </c>
    </row>
    <row r="1401" spans="15:15" x14ac:dyDescent="0.2">
      <c r="O1401" s="27" t="e">
        <f t="shared" si="21"/>
        <v>#DIV/0!</v>
      </c>
    </row>
    <row r="1402" spans="15:15" x14ac:dyDescent="0.2">
      <c r="O1402" s="27" t="e">
        <f t="shared" si="21"/>
        <v>#DIV/0!</v>
      </c>
    </row>
    <row r="1403" spans="15:15" x14ac:dyDescent="0.2">
      <c r="O1403" s="27" t="e">
        <f t="shared" si="21"/>
        <v>#DIV/0!</v>
      </c>
    </row>
    <row r="1404" spans="15:15" x14ac:dyDescent="0.2">
      <c r="O1404" s="27" t="e">
        <f t="shared" si="21"/>
        <v>#DIV/0!</v>
      </c>
    </row>
    <row r="1405" spans="15:15" x14ac:dyDescent="0.2">
      <c r="O1405" s="27" t="e">
        <f t="shared" si="21"/>
        <v>#DIV/0!</v>
      </c>
    </row>
    <row r="1406" spans="15:15" x14ac:dyDescent="0.2">
      <c r="O1406" s="27" t="e">
        <f t="shared" si="21"/>
        <v>#DIV/0!</v>
      </c>
    </row>
    <row r="1407" spans="15:15" x14ac:dyDescent="0.2">
      <c r="O1407" s="27" t="e">
        <f t="shared" si="21"/>
        <v>#DIV/0!</v>
      </c>
    </row>
    <row r="1408" spans="15:15" x14ac:dyDescent="0.2">
      <c r="O1408" s="27" t="e">
        <f t="shared" si="21"/>
        <v>#DIV/0!</v>
      </c>
    </row>
    <row r="1409" spans="15:15" x14ac:dyDescent="0.2">
      <c r="O1409" s="27" t="e">
        <f t="shared" si="21"/>
        <v>#DIV/0!</v>
      </c>
    </row>
    <row r="1410" spans="15:15" x14ac:dyDescent="0.2">
      <c r="O1410" s="27" t="e">
        <f t="shared" si="21"/>
        <v>#DIV/0!</v>
      </c>
    </row>
    <row r="1411" spans="15:15" x14ac:dyDescent="0.2">
      <c r="O1411" s="27" t="e">
        <f t="shared" ref="O1411:O1474" si="22">(E1411-F1411)/E1411</f>
        <v>#DIV/0!</v>
      </c>
    </row>
    <row r="1412" spans="15:15" x14ac:dyDescent="0.2">
      <c r="O1412" s="27" t="e">
        <f t="shared" si="22"/>
        <v>#DIV/0!</v>
      </c>
    </row>
    <row r="1413" spans="15:15" x14ac:dyDescent="0.2">
      <c r="O1413" s="27" t="e">
        <f t="shared" si="22"/>
        <v>#DIV/0!</v>
      </c>
    </row>
    <row r="1414" spans="15:15" x14ac:dyDescent="0.2">
      <c r="O1414" s="27" t="e">
        <f t="shared" si="22"/>
        <v>#DIV/0!</v>
      </c>
    </row>
    <row r="1415" spans="15:15" x14ac:dyDescent="0.2">
      <c r="O1415" s="27" t="e">
        <f t="shared" si="22"/>
        <v>#DIV/0!</v>
      </c>
    </row>
    <row r="1416" spans="15:15" x14ac:dyDescent="0.2">
      <c r="O1416" s="27" t="e">
        <f t="shared" si="22"/>
        <v>#DIV/0!</v>
      </c>
    </row>
    <row r="1417" spans="15:15" x14ac:dyDescent="0.2">
      <c r="O1417" s="27" t="e">
        <f t="shared" si="22"/>
        <v>#DIV/0!</v>
      </c>
    </row>
    <row r="1418" spans="15:15" x14ac:dyDescent="0.2">
      <c r="O1418" s="27" t="e">
        <f t="shared" si="22"/>
        <v>#DIV/0!</v>
      </c>
    </row>
    <row r="1419" spans="15:15" x14ac:dyDescent="0.2">
      <c r="O1419" s="27" t="e">
        <f t="shared" si="22"/>
        <v>#DIV/0!</v>
      </c>
    </row>
    <row r="1420" spans="15:15" x14ac:dyDescent="0.2">
      <c r="O1420" s="27" t="e">
        <f t="shared" si="22"/>
        <v>#DIV/0!</v>
      </c>
    </row>
    <row r="1421" spans="15:15" x14ac:dyDescent="0.2">
      <c r="O1421" s="27" t="e">
        <f t="shared" si="22"/>
        <v>#DIV/0!</v>
      </c>
    </row>
    <row r="1422" spans="15:15" x14ac:dyDescent="0.2">
      <c r="O1422" s="27" t="e">
        <f t="shared" si="22"/>
        <v>#DIV/0!</v>
      </c>
    </row>
    <row r="1423" spans="15:15" x14ac:dyDescent="0.2">
      <c r="O1423" s="27" t="e">
        <f t="shared" si="22"/>
        <v>#DIV/0!</v>
      </c>
    </row>
    <row r="1424" spans="15:15" x14ac:dyDescent="0.2">
      <c r="O1424" s="27" t="e">
        <f t="shared" si="22"/>
        <v>#DIV/0!</v>
      </c>
    </row>
    <row r="1425" spans="15:15" x14ac:dyDescent="0.2">
      <c r="O1425" s="27" t="e">
        <f t="shared" si="22"/>
        <v>#DIV/0!</v>
      </c>
    </row>
    <row r="1426" spans="15:15" x14ac:dyDescent="0.2">
      <c r="O1426" s="27" t="e">
        <f t="shared" si="22"/>
        <v>#DIV/0!</v>
      </c>
    </row>
    <row r="1427" spans="15:15" x14ac:dyDescent="0.2">
      <c r="O1427" s="27" t="e">
        <f t="shared" si="22"/>
        <v>#DIV/0!</v>
      </c>
    </row>
    <row r="1428" spans="15:15" x14ac:dyDescent="0.2">
      <c r="O1428" s="27" t="e">
        <f t="shared" si="22"/>
        <v>#DIV/0!</v>
      </c>
    </row>
    <row r="1429" spans="15:15" x14ac:dyDescent="0.2">
      <c r="O1429" s="27" t="e">
        <f t="shared" si="22"/>
        <v>#DIV/0!</v>
      </c>
    </row>
    <row r="1430" spans="15:15" x14ac:dyDescent="0.2">
      <c r="O1430" s="27" t="e">
        <f t="shared" si="22"/>
        <v>#DIV/0!</v>
      </c>
    </row>
    <row r="1431" spans="15:15" x14ac:dyDescent="0.2">
      <c r="O1431" s="27" t="e">
        <f t="shared" si="22"/>
        <v>#DIV/0!</v>
      </c>
    </row>
    <row r="1432" spans="15:15" x14ac:dyDescent="0.2">
      <c r="O1432" s="27" t="e">
        <f t="shared" si="22"/>
        <v>#DIV/0!</v>
      </c>
    </row>
    <row r="1433" spans="15:15" x14ac:dyDescent="0.2">
      <c r="O1433" s="27" t="e">
        <f t="shared" si="22"/>
        <v>#DIV/0!</v>
      </c>
    </row>
    <row r="1434" spans="15:15" x14ac:dyDescent="0.2">
      <c r="O1434" s="27" t="e">
        <f t="shared" si="22"/>
        <v>#DIV/0!</v>
      </c>
    </row>
    <row r="1435" spans="15:15" x14ac:dyDescent="0.2">
      <c r="O1435" s="27" t="e">
        <f t="shared" si="22"/>
        <v>#DIV/0!</v>
      </c>
    </row>
    <row r="1436" spans="15:15" x14ac:dyDescent="0.2">
      <c r="O1436" s="27" t="e">
        <f t="shared" si="22"/>
        <v>#DIV/0!</v>
      </c>
    </row>
    <row r="1437" spans="15:15" x14ac:dyDescent="0.2">
      <c r="O1437" s="27" t="e">
        <f t="shared" si="22"/>
        <v>#DIV/0!</v>
      </c>
    </row>
    <row r="1438" spans="15:15" x14ac:dyDescent="0.2">
      <c r="O1438" s="27" t="e">
        <f t="shared" si="22"/>
        <v>#DIV/0!</v>
      </c>
    </row>
    <row r="1439" spans="15:15" x14ac:dyDescent="0.2">
      <c r="O1439" s="27" t="e">
        <f t="shared" si="22"/>
        <v>#DIV/0!</v>
      </c>
    </row>
    <row r="1440" spans="15:15" x14ac:dyDescent="0.2">
      <c r="O1440" s="27" t="e">
        <f t="shared" si="22"/>
        <v>#DIV/0!</v>
      </c>
    </row>
    <row r="1441" spans="15:15" x14ac:dyDescent="0.2">
      <c r="O1441" s="27" t="e">
        <f t="shared" si="22"/>
        <v>#DIV/0!</v>
      </c>
    </row>
    <row r="1442" spans="15:15" x14ac:dyDescent="0.2">
      <c r="O1442" s="27" t="e">
        <f t="shared" si="22"/>
        <v>#DIV/0!</v>
      </c>
    </row>
    <row r="1443" spans="15:15" x14ac:dyDescent="0.2">
      <c r="O1443" s="27" t="e">
        <f t="shared" si="22"/>
        <v>#DIV/0!</v>
      </c>
    </row>
    <row r="1444" spans="15:15" x14ac:dyDescent="0.2">
      <c r="O1444" s="27" t="e">
        <f t="shared" si="22"/>
        <v>#DIV/0!</v>
      </c>
    </row>
    <row r="1445" spans="15:15" x14ac:dyDescent="0.2">
      <c r="O1445" s="27" t="e">
        <f t="shared" si="22"/>
        <v>#DIV/0!</v>
      </c>
    </row>
    <row r="1446" spans="15:15" x14ac:dyDescent="0.2">
      <c r="O1446" s="27" t="e">
        <f t="shared" si="22"/>
        <v>#DIV/0!</v>
      </c>
    </row>
    <row r="1447" spans="15:15" x14ac:dyDescent="0.2">
      <c r="O1447" s="27" t="e">
        <f t="shared" si="22"/>
        <v>#DIV/0!</v>
      </c>
    </row>
    <row r="1448" spans="15:15" x14ac:dyDescent="0.2">
      <c r="O1448" s="27" t="e">
        <f t="shared" si="22"/>
        <v>#DIV/0!</v>
      </c>
    </row>
    <row r="1449" spans="15:15" x14ac:dyDescent="0.2">
      <c r="O1449" s="27" t="e">
        <f t="shared" si="22"/>
        <v>#DIV/0!</v>
      </c>
    </row>
    <row r="1450" spans="15:15" x14ac:dyDescent="0.2">
      <c r="O1450" s="27" t="e">
        <f t="shared" si="22"/>
        <v>#DIV/0!</v>
      </c>
    </row>
    <row r="1451" spans="15:15" x14ac:dyDescent="0.2">
      <c r="O1451" s="27" t="e">
        <f t="shared" si="22"/>
        <v>#DIV/0!</v>
      </c>
    </row>
    <row r="1452" spans="15:15" x14ac:dyDescent="0.2">
      <c r="O1452" s="27" t="e">
        <f t="shared" si="22"/>
        <v>#DIV/0!</v>
      </c>
    </row>
    <row r="1453" spans="15:15" x14ac:dyDescent="0.2">
      <c r="O1453" s="27" t="e">
        <f t="shared" si="22"/>
        <v>#DIV/0!</v>
      </c>
    </row>
    <row r="1454" spans="15:15" x14ac:dyDescent="0.2">
      <c r="O1454" s="27" t="e">
        <f t="shared" si="22"/>
        <v>#DIV/0!</v>
      </c>
    </row>
    <row r="1455" spans="15:15" x14ac:dyDescent="0.2">
      <c r="O1455" s="27" t="e">
        <f t="shared" si="22"/>
        <v>#DIV/0!</v>
      </c>
    </row>
    <row r="1456" spans="15:15" x14ac:dyDescent="0.2">
      <c r="O1456" s="27" t="e">
        <f t="shared" si="22"/>
        <v>#DIV/0!</v>
      </c>
    </row>
    <row r="1457" spans="15:15" x14ac:dyDescent="0.2">
      <c r="O1457" s="27" t="e">
        <f t="shared" si="22"/>
        <v>#DIV/0!</v>
      </c>
    </row>
    <row r="1458" spans="15:15" x14ac:dyDescent="0.2">
      <c r="O1458" s="27" t="e">
        <f t="shared" si="22"/>
        <v>#DIV/0!</v>
      </c>
    </row>
    <row r="1459" spans="15:15" x14ac:dyDescent="0.2">
      <c r="O1459" s="27" t="e">
        <f t="shared" si="22"/>
        <v>#DIV/0!</v>
      </c>
    </row>
    <row r="1460" spans="15:15" x14ac:dyDescent="0.2">
      <c r="O1460" s="27" t="e">
        <f t="shared" si="22"/>
        <v>#DIV/0!</v>
      </c>
    </row>
    <row r="1461" spans="15:15" x14ac:dyDescent="0.2">
      <c r="O1461" s="27" t="e">
        <f t="shared" si="22"/>
        <v>#DIV/0!</v>
      </c>
    </row>
    <row r="1462" spans="15:15" x14ac:dyDescent="0.2">
      <c r="O1462" s="27" t="e">
        <f t="shared" si="22"/>
        <v>#DIV/0!</v>
      </c>
    </row>
    <row r="1463" spans="15:15" x14ac:dyDescent="0.2">
      <c r="O1463" s="27" t="e">
        <f t="shared" si="22"/>
        <v>#DIV/0!</v>
      </c>
    </row>
    <row r="1464" spans="15:15" x14ac:dyDescent="0.2">
      <c r="O1464" s="27" t="e">
        <f t="shared" si="22"/>
        <v>#DIV/0!</v>
      </c>
    </row>
    <row r="1465" spans="15:15" x14ac:dyDescent="0.2">
      <c r="O1465" s="27" t="e">
        <f t="shared" si="22"/>
        <v>#DIV/0!</v>
      </c>
    </row>
    <row r="1466" spans="15:15" x14ac:dyDescent="0.2">
      <c r="O1466" s="27" t="e">
        <f t="shared" si="22"/>
        <v>#DIV/0!</v>
      </c>
    </row>
    <row r="1467" spans="15:15" x14ac:dyDescent="0.2">
      <c r="O1467" s="27" t="e">
        <f t="shared" si="22"/>
        <v>#DIV/0!</v>
      </c>
    </row>
    <row r="1468" spans="15:15" x14ac:dyDescent="0.2">
      <c r="O1468" s="27" t="e">
        <f t="shared" si="22"/>
        <v>#DIV/0!</v>
      </c>
    </row>
    <row r="1469" spans="15:15" x14ac:dyDescent="0.2">
      <c r="O1469" s="27" t="e">
        <f t="shared" si="22"/>
        <v>#DIV/0!</v>
      </c>
    </row>
    <row r="1470" spans="15:15" x14ac:dyDescent="0.2">
      <c r="O1470" s="27" t="e">
        <f t="shared" si="22"/>
        <v>#DIV/0!</v>
      </c>
    </row>
    <row r="1471" spans="15:15" x14ac:dyDescent="0.2">
      <c r="O1471" s="27" t="e">
        <f t="shared" si="22"/>
        <v>#DIV/0!</v>
      </c>
    </row>
    <row r="1472" spans="15:15" x14ac:dyDescent="0.2">
      <c r="O1472" s="27" t="e">
        <f t="shared" si="22"/>
        <v>#DIV/0!</v>
      </c>
    </row>
    <row r="1473" spans="15:15" x14ac:dyDescent="0.2">
      <c r="O1473" s="27" t="e">
        <f t="shared" si="22"/>
        <v>#DIV/0!</v>
      </c>
    </row>
    <row r="1474" spans="15:15" x14ac:dyDescent="0.2">
      <c r="O1474" s="27" t="e">
        <f t="shared" si="22"/>
        <v>#DIV/0!</v>
      </c>
    </row>
    <row r="1475" spans="15:15" x14ac:dyDescent="0.2">
      <c r="O1475" s="27" t="e">
        <f t="shared" ref="O1475:O1538" si="23">(E1475-F1475)/E1475</f>
        <v>#DIV/0!</v>
      </c>
    </row>
    <row r="1476" spans="15:15" x14ac:dyDescent="0.2">
      <c r="O1476" s="27" t="e">
        <f t="shared" si="23"/>
        <v>#DIV/0!</v>
      </c>
    </row>
    <row r="1477" spans="15:15" x14ac:dyDescent="0.2">
      <c r="O1477" s="27" t="e">
        <f t="shared" si="23"/>
        <v>#DIV/0!</v>
      </c>
    </row>
    <row r="1478" spans="15:15" x14ac:dyDescent="0.2">
      <c r="O1478" s="27" t="e">
        <f t="shared" si="23"/>
        <v>#DIV/0!</v>
      </c>
    </row>
    <row r="1479" spans="15:15" x14ac:dyDescent="0.2">
      <c r="O1479" s="27" t="e">
        <f t="shared" si="23"/>
        <v>#DIV/0!</v>
      </c>
    </row>
    <row r="1480" spans="15:15" x14ac:dyDescent="0.2">
      <c r="O1480" s="27" t="e">
        <f t="shared" si="23"/>
        <v>#DIV/0!</v>
      </c>
    </row>
    <row r="1481" spans="15:15" x14ac:dyDescent="0.2">
      <c r="O1481" s="27" t="e">
        <f t="shared" si="23"/>
        <v>#DIV/0!</v>
      </c>
    </row>
    <row r="1482" spans="15:15" x14ac:dyDescent="0.2">
      <c r="O1482" s="27" t="e">
        <f t="shared" si="23"/>
        <v>#DIV/0!</v>
      </c>
    </row>
    <row r="1483" spans="15:15" x14ac:dyDescent="0.2">
      <c r="O1483" s="27" t="e">
        <f t="shared" si="23"/>
        <v>#DIV/0!</v>
      </c>
    </row>
    <row r="1484" spans="15:15" x14ac:dyDescent="0.2">
      <c r="O1484" s="27" t="e">
        <f t="shared" si="23"/>
        <v>#DIV/0!</v>
      </c>
    </row>
    <row r="1485" spans="15:15" x14ac:dyDescent="0.2">
      <c r="O1485" s="27" t="e">
        <f t="shared" si="23"/>
        <v>#DIV/0!</v>
      </c>
    </row>
    <row r="1486" spans="15:15" x14ac:dyDescent="0.2">
      <c r="O1486" s="27" t="e">
        <f t="shared" si="23"/>
        <v>#DIV/0!</v>
      </c>
    </row>
    <row r="1487" spans="15:15" x14ac:dyDescent="0.2">
      <c r="O1487" s="27" t="e">
        <f t="shared" si="23"/>
        <v>#DIV/0!</v>
      </c>
    </row>
    <row r="1488" spans="15:15" x14ac:dyDescent="0.2">
      <c r="O1488" s="27" t="e">
        <f t="shared" si="23"/>
        <v>#DIV/0!</v>
      </c>
    </row>
    <row r="1489" spans="15:15" x14ac:dyDescent="0.2">
      <c r="O1489" s="27" t="e">
        <f t="shared" si="23"/>
        <v>#DIV/0!</v>
      </c>
    </row>
    <row r="1490" spans="15:15" x14ac:dyDescent="0.2">
      <c r="O1490" s="27" t="e">
        <f t="shared" si="23"/>
        <v>#DIV/0!</v>
      </c>
    </row>
    <row r="1491" spans="15:15" x14ac:dyDescent="0.2">
      <c r="O1491" s="27" t="e">
        <f t="shared" si="23"/>
        <v>#DIV/0!</v>
      </c>
    </row>
    <row r="1492" spans="15:15" x14ac:dyDescent="0.2">
      <c r="O1492" s="27" t="e">
        <f t="shared" si="23"/>
        <v>#DIV/0!</v>
      </c>
    </row>
    <row r="1493" spans="15:15" x14ac:dyDescent="0.2">
      <c r="O1493" s="27" t="e">
        <f t="shared" si="23"/>
        <v>#DIV/0!</v>
      </c>
    </row>
    <row r="1494" spans="15:15" x14ac:dyDescent="0.2">
      <c r="O1494" s="27" t="e">
        <f t="shared" si="23"/>
        <v>#DIV/0!</v>
      </c>
    </row>
    <row r="1495" spans="15:15" x14ac:dyDescent="0.2">
      <c r="O1495" s="27" t="e">
        <f t="shared" si="23"/>
        <v>#DIV/0!</v>
      </c>
    </row>
    <row r="1496" spans="15:15" x14ac:dyDescent="0.2">
      <c r="O1496" s="27" t="e">
        <f t="shared" si="23"/>
        <v>#DIV/0!</v>
      </c>
    </row>
    <row r="1497" spans="15:15" x14ac:dyDescent="0.2">
      <c r="O1497" s="27" t="e">
        <f t="shared" si="23"/>
        <v>#DIV/0!</v>
      </c>
    </row>
    <row r="1498" spans="15:15" x14ac:dyDescent="0.2">
      <c r="O1498" s="27" t="e">
        <f t="shared" si="23"/>
        <v>#DIV/0!</v>
      </c>
    </row>
    <row r="1499" spans="15:15" x14ac:dyDescent="0.2">
      <c r="O1499" s="27" t="e">
        <f t="shared" si="23"/>
        <v>#DIV/0!</v>
      </c>
    </row>
    <row r="1500" spans="15:15" x14ac:dyDescent="0.2">
      <c r="O1500" s="27" t="e">
        <f t="shared" si="23"/>
        <v>#DIV/0!</v>
      </c>
    </row>
    <row r="1501" spans="15:15" x14ac:dyDescent="0.2">
      <c r="O1501" s="27" t="e">
        <f t="shared" si="23"/>
        <v>#DIV/0!</v>
      </c>
    </row>
    <row r="1502" spans="15:15" x14ac:dyDescent="0.2">
      <c r="O1502" s="27" t="e">
        <f t="shared" si="23"/>
        <v>#DIV/0!</v>
      </c>
    </row>
    <row r="1503" spans="15:15" x14ac:dyDescent="0.2">
      <c r="O1503" s="27" t="e">
        <f t="shared" si="23"/>
        <v>#DIV/0!</v>
      </c>
    </row>
    <row r="1504" spans="15:15" x14ac:dyDescent="0.2">
      <c r="O1504" s="27" t="e">
        <f t="shared" si="23"/>
        <v>#DIV/0!</v>
      </c>
    </row>
    <row r="1505" spans="15:15" x14ac:dyDescent="0.2">
      <c r="O1505" s="27" t="e">
        <f t="shared" si="23"/>
        <v>#DIV/0!</v>
      </c>
    </row>
    <row r="1506" spans="15:15" x14ac:dyDescent="0.2">
      <c r="O1506" s="27" t="e">
        <f t="shared" si="23"/>
        <v>#DIV/0!</v>
      </c>
    </row>
    <row r="1507" spans="15:15" x14ac:dyDescent="0.2">
      <c r="O1507" s="27" t="e">
        <f t="shared" si="23"/>
        <v>#DIV/0!</v>
      </c>
    </row>
    <row r="1508" spans="15:15" x14ac:dyDescent="0.2">
      <c r="O1508" s="27" t="e">
        <f t="shared" si="23"/>
        <v>#DIV/0!</v>
      </c>
    </row>
    <row r="1509" spans="15:15" x14ac:dyDescent="0.2">
      <c r="O1509" s="27" t="e">
        <f t="shared" si="23"/>
        <v>#DIV/0!</v>
      </c>
    </row>
    <row r="1510" spans="15:15" x14ac:dyDescent="0.2">
      <c r="O1510" s="27" t="e">
        <f t="shared" si="23"/>
        <v>#DIV/0!</v>
      </c>
    </row>
    <row r="1511" spans="15:15" x14ac:dyDescent="0.2">
      <c r="O1511" s="27" t="e">
        <f t="shared" si="23"/>
        <v>#DIV/0!</v>
      </c>
    </row>
    <row r="1512" spans="15:15" x14ac:dyDescent="0.2">
      <c r="O1512" s="27" t="e">
        <f t="shared" si="23"/>
        <v>#DIV/0!</v>
      </c>
    </row>
    <row r="1513" spans="15:15" x14ac:dyDescent="0.2">
      <c r="O1513" s="27" t="e">
        <f t="shared" si="23"/>
        <v>#DIV/0!</v>
      </c>
    </row>
    <row r="1514" spans="15:15" x14ac:dyDescent="0.2">
      <c r="O1514" s="27" t="e">
        <f t="shared" si="23"/>
        <v>#DIV/0!</v>
      </c>
    </row>
    <row r="1515" spans="15:15" x14ac:dyDescent="0.2">
      <c r="O1515" s="27" t="e">
        <f t="shared" si="23"/>
        <v>#DIV/0!</v>
      </c>
    </row>
    <row r="1516" spans="15:15" x14ac:dyDescent="0.2">
      <c r="O1516" s="27" t="e">
        <f t="shared" si="23"/>
        <v>#DIV/0!</v>
      </c>
    </row>
    <row r="1517" spans="15:15" x14ac:dyDescent="0.2">
      <c r="O1517" s="27" t="e">
        <f t="shared" si="23"/>
        <v>#DIV/0!</v>
      </c>
    </row>
    <row r="1518" spans="15:15" x14ac:dyDescent="0.2">
      <c r="O1518" s="27" t="e">
        <f t="shared" si="23"/>
        <v>#DIV/0!</v>
      </c>
    </row>
    <row r="1519" spans="15:15" x14ac:dyDescent="0.2">
      <c r="O1519" s="27" t="e">
        <f t="shared" si="23"/>
        <v>#DIV/0!</v>
      </c>
    </row>
    <row r="1520" spans="15:15" x14ac:dyDescent="0.2">
      <c r="O1520" s="27" t="e">
        <f t="shared" si="23"/>
        <v>#DIV/0!</v>
      </c>
    </row>
    <row r="1521" spans="15:15" x14ac:dyDescent="0.2">
      <c r="O1521" s="27" t="e">
        <f t="shared" si="23"/>
        <v>#DIV/0!</v>
      </c>
    </row>
    <row r="1522" spans="15:15" x14ac:dyDescent="0.2">
      <c r="O1522" s="27" t="e">
        <f t="shared" si="23"/>
        <v>#DIV/0!</v>
      </c>
    </row>
    <row r="1523" spans="15:15" x14ac:dyDescent="0.2">
      <c r="O1523" s="27" t="e">
        <f t="shared" si="23"/>
        <v>#DIV/0!</v>
      </c>
    </row>
    <row r="1524" spans="15:15" x14ac:dyDescent="0.2">
      <c r="O1524" s="27" t="e">
        <f t="shared" si="23"/>
        <v>#DIV/0!</v>
      </c>
    </row>
    <row r="1525" spans="15:15" x14ac:dyDescent="0.2">
      <c r="O1525" s="27" t="e">
        <f t="shared" si="23"/>
        <v>#DIV/0!</v>
      </c>
    </row>
    <row r="1526" spans="15:15" x14ac:dyDescent="0.2">
      <c r="O1526" s="27" t="e">
        <f t="shared" si="23"/>
        <v>#DIV/0!</v>
      </c>
    </row>
    <row r="1527" spans="15:15" x14ac:dyDescent="0.2">
      <c r="O1527" s="27" t="e">
        <f t="shared" si="23"/>
        <v>#DIV/0!</v>
      </c>
    </row>
    <row r="1528" spans="15:15" x14ac:dyDescent="0.2">
      <c r="O1528" s="27" t="e">
        <f t="shared" si="23"/>
        <v>#DIV/0!</v>
      </c>
    </row>
    <row r="1529" spans="15:15" x14ac:dyDescent="0.2">
      <c r="O1529" s="27" t="e">
        <f t="shared" si="23"/>
        <v>#DIV/0!</v>
      </c>
    </row>
    <row r="1530" spans="15:15" x14ac:dyDescent="0.2">
      <c r="O1530" s="27" t="e">
        <f t="shared" si="23"/>
        <v>#DIV/0!</v>
      </c>
    </row>
    <row r="1531" spans="15:15" x14ac:dyDescent="0.2">
      <c r="O1531" s="27" t="e">
        <f t="shared" si="23"/>
        <v>#DIV/0!</v>
      </c>
    </row>
    <row r="1532" spans="15:15" x14ac:dyDescent="0.2">
      <c r="O1532" s="27" t="e">
        <f t="shared" si="23"/>
        <v>#DIV/0!</v>
      </c>
    </row>
    <row r="1533" spans="15:15" x14ac:dyDescent="0.2">
      <c r="O1533" s="27" t="e">
        <f t="shared" si="23"/>
        <v>#DIV/0!</v>
      </c>
    </row>
    <row r="1534" spans="15:15" x14ac:dyDescent="0.2">
      <c r="O1534" s="27" t="e">
        <f t="shared" si="23"/>
        <v>#DIV/0!</v>
      </c>
    </row>
    <row r="1535" spans="15:15" x14ac:dyDescent="0.2">
      <c r="O1535" s="27" t="e">
        <f t="shared" si="23"/>
        <v>#DIV/0!</v>
      </c>
    </row>
    <row r="1536" spans="15:15" x14ac:dyDescent="0.2">
      <c r="O1536" s="27" t="e">
        <f t="shared" si="23"/>
        <v>#DIV/0!</v>
      </c>
    </row>
    <row r="1537" spans="15:15" x14ac:dyDescent="0.2">
      <c r="O1537" s="27" t="e">
        <f t="shared" si="23"/>
        <v>#DIV/0!</v>
      </c>
    </row>
    <row r="1538" spans="15:15" x14ac:dyDescent="0.2">
      <c r="O1538" s="27" t="e">
        <f t="shared" si="23"/>
        <v>#DIV/0!</v>
      </c>
    </row>
    <row r="1539" spans="15:15" x14ac:dyDescent="0.2">
      <c r="O1539" s="27" t="e">
        <f t="shared" ref="O1539:O1602" si="24">(E1539-F1539)/E1539</f>
        <v>#DIV/0!</v>
      </c>
    </row>
    <row r="1540" spans="15:15" x14ac:dyDescent="0.2">
      <c r="O1540" s="27" t="e">
        <f t="shared" si="24"/>
        <v>#DIV/0!</v>
      </c>
    </row>
    <row r="1541" spans="15:15" x14ac:dyDescent="0.2">
      <c r="O1541" s="27" t="e">
        <f t="shared" si="24"/>
        <v>#DIV/0!</v>
      </c>
    </row>
    <row r="1542" spans="15:15" x14ac:dyDescent="0.2">
      <c r="O1542" s="27" t="e">
        <f t="shared" si="24"/>
        <v>#DIV/0!</v>
      </c>
    </row>
    <row r="1543" spans="15:15" x14ac:dyDescent="0.2">
      <c r="O1543" s="27" t="e">
        <f t="shared" si="24"/>
        <v>#DIV/0!</v>
      </c>
    </row>
    <row r="1544" spans="15:15" x14ac:dyDescent="0.2">
      <c r="O1544" s="27" t="e">
        <f t="shared" si="24"/>
        <v>#DIV/0!</v>
      </c>
    </row>
    <row r="1545" spans="15:15" x14ac:dyDescent="0.2">
      <c r="O1545" s="27" t="e">
        <f t="shared" si="24"/>
        <v>#DIV/0!</v>
      </c>
    </row>
    <row r="1546" spans="15:15" x14ac:dyDescent="0.2">
      <c r="O1546" s="27" t="e">
        <f t="shared" si="24"/>
        <v>#DIV/0!</v>
      </c>
    </row>
    <row r="1547" spans="15:15" x14ac:dyDescent="0.2">
      <c r="O1547" s="27" t="e">
        <f t="shared" si="24"/>
        <v>#DIV/0!</v>
      </c>
    </row>
    <row r="1548" spans="15:15" x14ac:dyDescent="0.2">
      <c r="O1548" s="27" t="e">
        <f t="shared" si="24"/>
        <v>#DIV/0!</v>
      </c>
    </row>
    <row r="1549" spans="15:15" x14ac:dyDescent="0.2">
      <c r="O1549" s="27" t="e">
        <f t="shared" si="24"/>
        <v>#DIV/0!</v>
      </c>
    </row>
    <row r="1550" spans="15:15" x14ac:dyDescent="0.2">
      <c r="O1550" s="27" t="e">
        <f t="shared" si="24"/>
        <v>#DIV/0!</v>
      </c>
    </row>
    <row r="1551" spans="15:15" x14ac:dyDescent="0.2">
      <c r="O1551" s="27" t="e">
        <f t="shared" si="24"/>
        <v>#DIV/0!</v>
      </c>
    </row>
    <row r="1552" spans="15:15" x14ac:dyDescent="0.2">
      <c r="O1552" s="27" t="e">
        <f t="shared" si="24"/>
        <v>#DIV/0!</v>
      </c>
    </row>
    <row r="1553" spans="15:15" x14ac:dyDescent="0.2">
      <c r="O1553" s="27" t="e">
        <f t="shared" si="24"/>
        <v>#DIV/0!</v>
      </c>
    </row>
    <row r="1554" spans="15:15" x14ac:dyDescent="0.2">
      <c r="O1554" s="27" t="e">
        <f t="shared" si="24"/>
        <v>#DIV/0!</v>
      </c>
    </row>
    <row r="1555" spans="15:15" x14ac:dyDescent="0.2">
      <c r="O1555" s="27" t="e">
        <f t="shared" si="24"/>
        <v>#DIV/0!</v>
      </c>
    </row>
    <row r="1556" spans="15:15" x14ac:dyDescent="0.2">
      <c r="O1556" s="27" t="e">
        <f t="shared" si="24"/>
        <v>#DIV/0!</v>
      </c>
    </row>
    <row r="1557" spans="15:15" x14ac:dyDescent="0.2">
      <c r="O1557" s="27" t="e">
        <f t="shared" si="24"/>
        <v>#DIV/0!</v>
      </c>
    </row>
    <row r="1558" spans="15:15" x14ac:dyDescent="0.2">
      <c r="O1558" s="27" t="e">
        <f t="shared" si="24"/>
        <v>#DIV/0!</v>
      </c>
    </row>
    <row r="1559" spans="15:15" x14ac:dyDescent="0.2">
      <c r="O1559" s="27" t="e">
        <f t="shared" si="24"/>
        <v>#DIV/0!</v>
      </c>
    </row>
    <row r="1560" spans="15:15" x14ac:dyDescent="0.2">
      <c r="O1560" s="27" t="e">
        <f t="shared" si="24"/>
        <v>#DIV/0!</v>
      </c>
    </row>
    <row r="1561" spans="15:15" x14ac:dyDescent="0.2">
      <c r="O1561" s="27" t="e">
        <f t="shared" si="24"/>
        <v>#DIV/0!</v>
      </c>
    </row>
    <row r="1562" spans="15:15" x14ac:dyDescent="0.2">
      <c r="O1562" s="27" t="e">
        <f t="shared" si="24"/>
        <v>#DIV/0!</v>
      </c>
    </row>
    <row r="1563" spans="15:15" x14ac:dyDescent="0.2">
      <c r="O1563" s="27" t="e">
        <f t="shared" si="24"/>
        <v>#DIV/0!</v>
      </c>
    </row>
    <row r="1564" spans="15:15" x14ac:dyDescent="0.2">
      <c r="O1564" s="27" t="e">
        <f t="shared" si="24"/>
        <v>#DIV/0!</v>
      </c>
    </row>
    <row r="1565" spans="15:15" x14ac:dyDescent="0.2">
      <c r="O1565" s="27" t="e">
        <f t="shared" si="24"/>
        <v>#DIV/0!</v>
      </c>
    </row>
    <row r="1566" spans="15:15" x14ac:dyDescent="0.2">
      <c r="O1566" s="27" t="e">
        <f t="shared" si="24"/>
        <v>#DIV/0!</v>
      </c>
    </row>
    <row r="1567" spans="15:15" x14ac:dyDescent="0.2">
      <c r="O1567" s="27" t="e">
        <f t="shared" si="24"/>
        <v>#DIV/0!</v>
      </c>
    </row>
    <row r="1568" spans="15:15" x14ac:dyDescent="0.2">
      <c r="O1568" s="27" t="e">
        <f t="shared" si="24"/>
        <v>#DIV/0!</v>
      </c>
    </row>
    <row r="1569" spans="15:15" x14ac:dyDescent="0.2">
      <c r="O1569" s="27" t="e">
        <f t="shared" si="24"/>
        <v>#DIV/0!</v>
      </c>
    </row>
    <row r="1570" spans="15:15" x14ac:dyDescent="0.2">
      <c r="O1570" s="27" t="e">
        <f t="shared" si="24"/>
        <v>#DIV/0!</v>
      </c>
    </row>
    <row r="1571" spans="15:15" x14ac:dyDescent="0.2">
      <c r="O1571" s="27" t="e">
        <f t="shared" si="24"/>
        <v>#DIV/0!</v>
      </c>
    </row>
    <row r="1572" spans="15:15" x14ac:dyDescent="0.2">
      <c r="O1572" s="27" t="e">
        <f t="shared" si="24"/>
        <v>#DIV/0!</v>
      </c>
    </row>
    <row r="1573" spans="15:15" x14ac:dyDescent="0.2">
      <c r="O1573" s="27" t="e">
        <f t="shared" si="24"/>
        <v>#DIV/0!</v>
      </c>
    </row>
    <row r="1574" spans="15:15" x14ac:dyDescent="0.2">
      <c r="O1574" s="27" t="e">
        <f t="shared" si="24"/>
        <v>#DIV/0!</v>
      </c>
    </row>
    <row r="1575" spans="15:15" x14ac:dyDescent="0.2">
      <c r="O1575" s="27" t="e">
        <f t="shared" si="24"/>
        <v>#DIV/0!</v>
      </c>
    </row>
    <row r="1576" spans="15:15" x14ac:dyDescent="0.2">
      <c r="O1576" s="27" t="e">
        <f t="shared" si="24"/>
        <v>#DIV/0!</v>
      </c>
    </row>
    <row r="1577" spans="15:15" x14ac:dyDescent="0.2">
      <c r="O1577" s="27" t="e">
        <f t="shared" si="24"/>
        <v>#DIV/0!</v>
      </c>
    </row>
    <row r="1578" spans="15:15" x14ac:dyDescent="0.2">
      <c r="O1578" s="27" t="e">
        <f t="shared" si="24"/>
        <v>#DIV/0!</v>
      </c>
    </row>
    <row r="1579" spans="15:15" x14ac:dyDescent="0.2">
      <c r="O1579" s="27" t="e">
        <f t="shared" si="24"/>
        <v>#DIV/0!</v>
      </c>
    </row>
    <row r="1580" spans="15:15" x14ac:dyDescent="0.2">
      <c r="O1580" s="27" t="e">
        <f t="shared" si="24"/>
        <v>#DIV/0!</v>
      </c>
    </row>
    <row r="1581" spans="15:15" x14ac:dyDescent="0.2">
      <c r="O1581" s="27" t="e">
        <f t="shared" si="24"/>
        <v>#DIV/0!</v>
      </c>
    </row>
    <row r="1582" spans="15:15" x14ac:dyDescent="0.2">
      <c r="O1582" s="27" t="e">
        <f t="shared" si="24"/>
        <v>#DIV/0!</v>
      </c>
    </row>
    <row r="1583" spans="15:15" x14ac:dyDescent="0.2">
      <c r="O1583" s="27" t="e">
        <f t="shared" si="24"/>
        <v>#DIV/0!</v>
      </c>
    </row>
    <row r="1584" spans="15:15" x14ac:dyDescent="0.2">
      <c r="O1584" s="27" t="e">
        <f t="shared" si="24"/>
        <v>#DIV/0!</v>
      </c>
    </row>
    <row r="1585" spans="15:15" x14ac:dyDescent="0.2">
      <c r="O1585" s="27" t="e">
        <f t="shared" si="24"/>
        <v>#DIV/0!</v>
      </c>
    </row>
    <row r="1586" spans="15:15" x14ac:dyDescent="0.2">
      <c r="O1586" s="27" t="e">
        <f t="shared" si="24"/>
        <v>#DIV/0!</v>
      </c>
    </row>
    <row r="1587" spans="15:15" x14ac:dyDescent="0.2">
      <c r="O1587" s="27" t="e">
        <f t="shared" si="24"/>
        <v>#DIV/0!</v>
      </c>
    </row>
    <row r="1588" spans="15:15" x14ac:dyDescent="0.2">
      <c r="O1588" s="27" t="e">
        <f t="shared" si="24"/>
        <v>#DIV/0!</v>
      </c>
    </row>
    <row r="1589" spans="15:15" x14ac:dyDescent="0.2">
      <c r="O1589" s="27" t="e">
        <f t="shared" si="24"/>
        <v>#DIV/0!</v>
      </c>
    </row>
    <row r="1590" spans="15:15" x14ac:dyDescent="0.2">
      <c r="O1590" s="27" t="e">
        <f t="shared" si="24"/>
        <v>#DIV/0!</v>
      </c>
    </row>
    <row r="1591" spans="15:15" x14ac:dyDescent="0.2">
      <c r="O1591" s="27" t="e">
        <f t="shared" si="24"/>
        <v>#DIV/0!</v>
      </c>
    </row>
    <row r="1592" spans="15:15" x14ac:dyDescent="0.2">
      <c r="O1592" s="27" t="e">
        <f t="shared" si="24"/>
        <v>#DIV/0!</v>
      </c>
    </row>
    <row r="1593" spans="15:15" x14ac:dyDescent="0.2">
      <c r="O1593" s="27" t="e">
        <f t="shared" si="24"/>
        <v>#DIV/0!</v>
      </c>
    </row>
    <row r="1594" spans="15:15" x14ac:dyDescent="0.2">
      <c r="O1594" s="27" t="e">
        <f t="shared" si="24"/>
        <v>#DIV/0!</v>
      </c>
    </row>
    <row r="1595" spans="15:15" x14ac:dyDescent="0.2">
      <c r="O1595" s="27" t="e">
        <f t="shared" si="24"/>
        <v>#DIV/0!</v>
      </c>
    </row>
    <row r="1596" spans="15:15" x14ac:dyDescent="0.2">
      <c r="O1596" s="27" t="e">
        <f t="shared" si="24"/>
        <v>#DIV/0!</v>
      </c>
    </row>
    <row r="1597" spans="15:15" x14ac:dyDescent="0.2">
      <c r="O1597" s="27" t="e">
        <f t="shared" si="24"/>
        <v>#DIV/0!</v>
      </c>
    </row>
    <row r="1598" spans="15:15" x14ac:dyDescent="0.2">
      <c r="O1598" s="27" t="e">
        <f t="shared" si="24"/>
        <v>#DIV/0!</v>
      </c>
    </row>
    <row r="1599" spans="15:15" x14ac:dyDescent="0.2">
      <c r="O1599" s="27" t="e">
        <f t="shared" si="24"/>
        <v>#DIV/0!</v>
      </c>
    </row>
    <row r="1600" spans="15:15" x14ac:dyDescent="0.2">
      <c r="O1600" s="27" t="e">
        <f t="shared" si="24"/>
        <v>#DIV/0!</v>
      </c>
    </row>
    <row r="1601" spans="15:15" x14ac:dyDescent="0.2">
      <c r="O1601" s="27" t="e">
        <f t="shared" si="24"/>
        <v>#DIV/0!</v>
      </c>
    </row>
    <row r="1602" spans="15:15" x14ac:dyDescent="0.2">
      <c r="O1602" s="27" t="e">
        <f t="shared" si="24"/>
        <v>#DIV/0!</v>
      </c>
    </row>
    <row r="1603" spans="15:15" x14ac:dyDescent="0.2">
      <c r="O1603" s="27" t="e">
        <f t="shared" ref="O1603:O1666" si="25">(E1603-F1603)/E1603</f>
        <v>#DIV/0!</v>
      </c>
    </row>
    <row r="1604" spans="15:15" x14ac:dyDescent="0.2">
      <c r="O1604" s="27" t="e">
        <f t="shared" si="25"/>
        <v>#DIV/0!</v>
      </c>
    </row>
    <row r="1605" spans="15:15" x14ac:dyDescent="0.2">
      <c r="O1605" s="27" t="e">
        <f t="shared" si="25"/>
        <v>#DIV/0!</v>
      </c>
    </row>
    <row r="1606" spans="15:15" x14ac:dyDescent="0.2">
      <c r="O1606" s="27" t="e">
        <f t="shared" si="25"/>
        <v>#DIV/0!</v>
      </c>
    </row>
    <row r="1607" spans="15:15" x14ac:dyDescent="0.2">
      <c r="O1607" s="27" t="e">
        <f t="shared" si="25"/>
        <v>#DIV/0!</v>
      </c>
    </row>
    <row r="1608" spans="15:15" x14ac:dyDescent="0.2">
      <c r="O1608" s="27" t="e">
        <f t="shared" si="25"/>
        <v>#DIV/0!</v>
      </c>
    </row>
    <row r="1609" spans="15:15" x14ac:dyDescent="0.2">
      <c r="O1609" s="27" t="e">
        <f t="shared" si="25"/>
        <v>#DIV/0!</v>
      </c>
    </row>
    <row r="1610" spans="15:15" x14ac:dyDescent="0.2">
      <c r="O1610" s="27" t="e">
        <f t="shared" si="25"/>
        <v>#DIV/0!</v>
      </c>
    </row>
    <row r="1611" spans="15:15" x14ac:dyDescent="0.2">
      <c r="O1611" s="27" t="e">
        <f t="shared" si="25"/>
        <v>#DIV/0!</v>
      </c>
    </row>
    <row r="1612" spans="15:15" x14ac:dyDescent="0.2">
      <c r="O1612" s="27" t="e">
        <f t="shared" si="25"/>
        <v>#DIV/0!</v>
      </c>
    </row>
    <row r="1613" spans="15:15" x14ac:dyDescent="0.2">
      <c r="O1613" s="27" t="e">
        <f t="shared" si="25"/>
        <v>#DIV/0!</v>
      </c>
    </row>
    <row r="1614" spans="15:15" x14ac:dyDescent="0.2">
      <c r="O1614" s="27" t="e">
        <f t="shared" si="25"/>
        <v>#DIV/0!</v>
      </c>
    </row>
    <row r="1615" spans="15:15" x14ac:dyDescent="0.2">
      <c r="O1615" s="27" t="e">
        <f t="shared" si="25"/>
        <v>#DIV/0!</v>
      </c>
    </row>
    <row r="1616" spans="15:15" x14ac:dyDescent="0.2">
      <c r="O1616" s="27" t="e">
        <f t="shared" si="25"/>
        <v>#DIV/0!</v>
      </c>
    </row>
    <row r="1617" spans="15:15" x14ac:dyDescent="0.2">
      <c r="O1617" s="27" t="e">
        <f t="shared" si="25"/>
        <v>#DIV/0!</v>
      </c>
    </row>
    <row r="1618" spans="15:15" x14ac:dyDescent="0.2">
      <c r="O1618" s="27" t="e">
        <f t="shared" si="25"/>
        <v>#DIV/0!</v>
      </c>
    </row>
    <row r="1619" spans="15:15" x14ac:dyDescent="0.2">
      <c r="O1619" s="27" t="e">
        <f t="shared" si="25"/>
        <v>#DIV/0!</v>
      </c>
    </row>
    <row r="1620" spans="15:15" x14ac:dyDescent="0.2">
      <c r="O1620" s="27" t="e">
        <f t="shared" si="25"/>
        <v>#DIV/0!</v>
      </c>
    </row>
    <row r="1621" spans="15:15" x14ac:dyDescent="0.2">
      <c r="O1621" s="27" t="e">
        <f t="shared" si="25"/>
        <v>#DIV/0!</v>
      </c>
    </row>
    <row r="1622" spans="15:15" x14ac:dyDescent="0.2">
      <c r="O1622" s="27" t="e">
        <f t="shared" si="25"/>
        <v>#DIV/0!</v>
      </c>
    </row>
    <row r="1623" spans="15:15" x14ac:dyDescent="0.2">
      <c r="O1623" s="27" t="e">
        <f t="shared" si="25"/>
        <v>#DIV/0!</v>
      </c>
    </row>
    <row r="1624" spans="15:15" x14ac:dyDescent="0.2">
      <c r="O1624" s="27" t="e">
        <f t="shared" si="25"/>
        <v>#DIV/0!</v>
      </c>
    </row>
    <row r="1625" spans="15:15" x14ac:dyDescent="0.2">
      <c r="O1625" s="27" t="e">
        <f t="shared" si="25"/>
        <v>#DIV/0!</v>
      </c>
    </row>
    <row r="1626" spans="15:15" x14ac:dyDescent="0.2">
      <c r="O1626" s="27" t="e">
        <f t="shared" si="25"/>
        <v>#DIV/0!</v>
      </c>
    </row>
    <row r="1627" spans="15:15" x14ac:dyDescent="0.2">
      <c r="O1627" s="27" t="e">
        <f t="shared" si="25"/>
        <v>#DIV/0!</v>
      </c>
    </row>
    <row r="1628" spans="15:15" x14ac:dyDescent="0.2">
      <c r="O1628" s="27" t="e">
        <f t="shared" si="25"/>
        <v>#DIV/0!</v>
      </c>
    </row>
    <row r="1629" spans="15:15" x14ac:dyDescent="0.2">
      <c r="O1629" s="27" t="e">
        <f t="shared" si="25"/>
        <v>#DIV/0!</v>
      </c>
    </row>
    <row r="1630" spans="15:15" x14ac:dyDescent="0.2">
      <c r="O1630" s="27" t="e">
        <f t="shared" si="25"/>
        <v>#DIV/0!</v>
      </c>
    </row>
    <row r="1631" spans="15:15" x14ac:dyDescent="0.2">
      <c r="O1631" s="27" t="e">
        <f t="shared" si="25"/>
        <v>#DIV/0!</v>
      </c>
    </row>
    <row r="1632" spans="15:15" x14ac:dyDescent="0.2">
      <c r="O1632" s="27" t="e">
        <f t="shared" si="25"/>
        <v>#DIV/0!</v>
      </c>
    </row>
    <row r="1633" spans="15:15" x14ac:dyDescent="0.2">
      <c r="O1633" s="27" t="e">
        <f t="shared" si="25"/>
        <v>#DIV/0!</v>
      </c>
    </row>
    <row r="1634" spans="15:15" x14ac:dyDescent="0.2">
      <c r="O1634" s="27" t="e">
        <f t="shared" si="25"/>
        <v>#DIV/0!</v>
      </c>
    </row>
    <row r="1635" spans="15:15" x14ac:dyDescent="0.2">
      <c r="O1635" s="27" t="e">
        <f t="shared" si="25"/>
        <v>#DIV/0!</v>
      </c>
    </row>
    <row r="1636" spans="15:15" x14ac:dyDescent="0.2">
      <c r="O1636" s="27" t="e">
        <f t="shared" si="25"/>
        <v>#DIV/0!</v>
      </c>
    </row>
    <row r="1637" spans="15:15" x14ac:dyDescent="0.2">
      <c r="O1637" s="27" t="e">
        <f t="shared" si="25"/>
        <v>#DIV/0!</v>
      </c>
    </row>
    <row r="1638" spans="15:15" x14ac:dyDescent="0.2">
      <c r="O1638" s="27" t="e">
        <f t="shared" si="25"/>
        <v>#DIV/0!</v>
      </c>
    </row>
    <row r="1639" spans="15:15" x14ac:dyDescent="0.2">
      <c r="O1639" s="27" t="e">
        <f t="shared" si="25"/>
        <v>#DIV/0!</v>
      </c>
    </row>
    <row r="1640" spans="15:15" x14ac:dyDescent="0.2">
      <c r="O1640" s="27" t="e">
        <f t="shared" si="25"/>
        <v>#DIV/0!</v>
      </c>
    </row>
    <row r="1641" spans="15:15" x14ac:dyDescent="0.2">
      <c r="O1641" s="27" t="e">
        <f t="shared" si="25"/>
        <v>#DIV/0!</v>
      </c>
    </row>
    <row r="1642" spans="15:15" x14ac:dyDescent="0.2">
      <c r="O1642" s="27" t="e">
        <f t="shared" si="25"/>
        <v>#DIV/0!</v>
      </c>
    </row>
    <row r="1643" spans="15:15" x14ac:dyDescent="0.2">
      <c r="O1643" s="27" t="e">
        <f t="shared" si="25"/>
        <v>#DIV/0!</v>
      </c>
    </row>
    <row r="1644" spans="15:15" x14ac:dyDescent="0.2">
      <c r="O1644" s="27" t="e">
        <f t="shared" si="25"/>
        <v>#DIV/0!</v>
      </c>
    </row>
    <row r="1645" spans="15:15" x14ac:dyDescent="0.2">
      <c r="O1645" s="27" t="e">
        <f t="shared" si="25"/>
        <v>#DIV/0!</v>
      </c>
    </row>
    <row r="1646" spans="15:15" x14ac:dyDescent="0.2">
      <c r="O1646" s="27" t="e">
        <f t="shared" si="25"/>
        <v>#DIV/0!</v>
      </c>
    </row>
    <row r="1647" spans="15:15" x14ac:dyDescent="0.2">
      <c r="O1647" s="27" t="e">
        <f t="shared" si="25"/>
        <v>#DIV/0!</v>
      </c>
    </row>
    <row r="1648" spans="15:15" x14ac:dyDescent="0.2">
      <c r="O1648" s="27" t="e">
        <f t="shared" si="25"/>
        <v>#DIV/0!</v>
      </c>
    </row>
    <row r="1649" spans="15:15" x14ac:dyDescent="0.2">
      <c r="O1649" s="27" t="e">
        <f t="shared" si="25"/>
        <v>#DIV/0!</v>
      </c>
    </row>
    <row r="1650" spans="15:15" x14ac:dyDescent="0.2">
      <c r="O1650" s="27" t="e">
        <f t="shared" si="25"/>
        <v>#DIV/0!</v>
      </c>
    </row>
    <row r="1651" spans="15:15" x14ac:dyDescent="0.2">
      <c r="O1651" s="27" t="e">
        <f t="shared" si="25"/>
        <v>#DIV/0!</v>
      </c>
    </row>
    <row r="1652" spans="15:15" x14ac:dyDescent="0.2">
      <c r="O1652" s="27" t="e">
        <f t="shared" si="25"/>
        <v>#DIV/0!</v>
      </c>
    </row>
    <row r="1653" spans="15:15" x14ac:dyDescent="0.2">
      <c r="O1653" s="27" t="e">
        <f t="shared" si="25"/>
        <v>#DIV/0!</v>
      </c>
    </row>
    <row r="1654" spans="15:15" x14ac:dyDescent="0.2">
      <c r="O1654" s="27" t="e">
        <f t="shared" si="25"/>
        <v>#DIV/0!</v>
      </c>
    </row>
    <row r="1655" spans="15:15" x14ac:dyDescent="0.2">
      <c r="O1655" s="27" t="e">
        <f t="shared" si="25"/>
        <v>#DIV/0!</v>
      </c>
    </row>
    <row r="1656" spans="15:15" x14ac:dyDescent="0.2">
      <c r="O1656" s="27" t="e">
        <f t="shared" si="25"/>
        <v>#DIV/0!</v>
      </c>
    </row>
    <row r="1657" spans="15:15" x14ac:dyDescent="0.2">
      <c r="O1657" s="27" t="e">
        <f t="shared" si="25"/>
        <v>#DIV/0!</v>
      </c>
    </row>
    <row r="1658" spans="15:15" x14ac:dyDescent="0.2">
      <c r="O1658" s="27" t="e">
        <f t="shared" si="25"/>
        <v>#DIV/0!</v>
      </c>
    </row>
    <row r="1659" spans="15:15" x14ac:dyDescent="0.2">
      <c r="O1659" s="27" t="e">
        <f t="shared" si="25"/>
        <v>#DIV/0!</v>
      </c>
    </row>
    <row r="1660" spans="15:15" x14ac:dyDescent="0.2">
      <c r="O1660" s="27" t="e">
        <f t="shared" si="25"/>
        <v>#DIV/0!</v>
      </c>
    </row>
    <row r="1661" spans="15:15" x14ac:dyDescent="0.2">
      <c r="O1661" s="27" t="e">
        <f t="shared" si="25"/>
        <v>#DIV/0!</v>
      </c>
    </row>
    <row r="1662" spans="15:15" x14ac:dyDescent="0.2">
      <c r="O1662" s="27" t="e">
        <f t="shared" si="25"/>
        <v>#DIV/0!</v>
      </c>
    </row>
    <row r="1663" spans="15:15" x14ac:dyDescent="0.2">
      <c r="O1663" s="27" t="e">
        <f t="shared" si="25"/>
        <v>#DIV/0!</v>
      </c>
    </row>
    <row r="1664" spans="15:15" x14ac:dyDescent="0.2">
      <c r="O1664" s="27" t="e">
        <f t="shared" si="25"/>
        <v>#DIV/0!</v>
      </c>
    </row>
    <row r="1665" spans="15:15" x14ac:dyDescent="0.2">
      <c r="O1665" s="27" t="e">
        <f t="shared" si="25"/>
        <v>#DIV/0!</v>
      </c>
    </row>
    <row r="1666" spans="15:15" x14ac:dyDescent="0.2">
      <c r="O1666" s="27" t="e">
        <f t="shared" si="25"/>
        <v>#DIV/0!</v>
      </c>
    </row>
    <row r="1667" spans="15:15" x14ac:dyDescent="0.2">
      <c r="O1667" s="27" t="e">
        <f t="shared" ref="O1667:O1730" si="26">(E1667-F1667)/E1667</f>
        <v>#DIV/0!</v>
      </c>
    </row>
    <row r="1668" spans="15:15" x14ac:dyDescent="0.2">
      <c r="O1668" s="27" t="e">
        <f t="shared" si="26"/>
        <v>#DIV/0!</v>
      </c>
    </row>
    <row r="1669" spans="15:15" x14ac:dyDescent="0.2">
      <c r="O1669" s="27" t="e">
        <f t="shared" si="26"/>
        <v>#DIV/0!</v>
      </c>
    </row>
    <row r="1670" spans="15:15" x14ac:dyDescent="0.2">
      <c r="O1670" s="27" t="e">
        <f t="shared" si="26"/>
        <v>#DIV/0!</v>
      </c>
    </row>
    <row r="1671" spans="15:15" x14ac:dyDescent="0.2">
      <c r="O1671" s="27" t="e">
        <f t="shared" si="26"/>
        <v>#DIV/0!</v>
      </c>
    </row>
    <row r="1672" spans="15:15" x14ac:dyDescent="0.2">
      <c r="O1672" s="27" t="e">
        <f t="shared" si="26"/>
        <v>#DIV/0!</v>
      </c>
    </row>
    <row r="1673" spans="15:15" x14ac:dyDescent="0.2">
      <c r="O1673" s="27" t="e">
        <f t="shared" si="26"/>
        <v>#DIV/0!</v>
      </c>
    </row>
    <row r="1674" spans="15:15" x14ac:dyDescent="0.2">
      <c r="O1674" s="27" t="e">
        <f t="shared" si="26"/>
        <v>#DIV/0!</v>
      </c>
    </row>
    <row r="1675" spans="15:15" x14ac:dyDescent="0.2">
      <c r="O1675" s="27" t="e">
        <f t="shared" si="26"/>
        <v>#DIV/0!</v>
      </c>
    </row>
    <row r="1676" spans="15:15" x14ac:dyDescent="0.2">
      <c r="O1676" s="27" t="e">
        <f t="shared" si="26"/>
        <v>#DIV/0!</v>
      </c>
    </row>
    <row r="1677" spans="15:15" x14ac:dyDescent="0.2">
      <c r="O1677" s="27" t="e">
        <f t="shared" si="26"/>
        <v>#DIV/0!</v>
      </c>
    </row>
    <row r="1678" spans="15:15" x14ac:dyDescent="0.2">
      <c r="O1678" s="27" t="e">
        <f t="shared" si="26"/>
        <v>#DIV/0!</v>
      </c>
    </row>
    <row r="1679" spans="15:15" x14ac:dyDescent="0.2">
      <c r="O1679" s="27" t="e">
        <f t="shared" si="26"/>
        <v>#DIV/0!</v>
      </c>
    </row>
    <row r="1680" spans="15:15" x14ac:dyDescent="0.2">
      <c r="O1680" s="27" t="e">
        <f t="shared" si="26"/>
        <v>#DIV/0!</v>
      </c>
    </row>
    <row r="1681" spans="15:15" x14ac:dyDescent="0.2">
      <c r="O1681" s="27" t="e">
        <f t="shared" si="26"/>
        <v>#DIV/0!</v>
      </c>
    </row>
    <row r="1682" spans="15:15" x14ac:dyDescent="0.2">
      <c r="O1682" s="27" t="e">
        <f t="shared" si="26"/>
        <v>#DIV/0!</v>
      </c>
    </row>
    <row r="1683" spans="15:15" x14ac:dyDescent="0.2">
      <c r="O1683" s="27" t="e">
        <f t="shared" si="26"/>
        <v>#DIV/0!</v>
      </c>
    </row>
    <row r="1684" spans="15:15" x14ac:dyDescent="0.2">
      <c r="O1684" s="27" t="e">
        <f t="shared" si="26"/>
        <v>#DIV/0!</v>
      </c>
    </row>
    <row r="1685" spans="15:15" x14ac:dyDescent="0.2">
      <c r="O1685" s="27" t="e">
        <f t="shared" si="26"/>
        <v>#DIV/0!</v>
      </c>
    </row>
    <row r="1686" spans="15:15" x14ac:dyDescent="0.2">
      <c r="O1686" s="27" t="e">
        <f t="shared" si="26"/>
        <v>#DIV/0!</v>
      </c>
    </row>
    <row r="1687" spans="15:15" x14ac:dyDescent="0.2">
      <c r="O1687" s="27" t="e">
        <f t="shared" si="26"/>
        <v>#DIV/0!</v>
      </c>
    </row>
    <row r="1688" spans="15:15" x14ac:dyDescent="0.2">
      <c r="O1688" s="27" t="e">
        <f t="shared" si="26"/>
        <v>#DIV/0!</v>
      </c>
    </row>
    <row r="1689" spans="15:15" x14ac:dyDescent="0.2">
      <c r="O1689" s="27" t="e">
        <f t="shared" si="26"/>
        <v>#DIV/0!</v>
      </c>
    </row>
    <row r="1690" spans="15:15" x14ac:dyDescent="0.2">
      <c r="O1690" s="27" t="e">
        <f t="shared" si="26"/>
        <v>#DIV/0!</v>
      </c>
    </row>
    <row r="1691" spans="15:15" x14ac:dyDescent="0.2">
      <c r="O1691" s="27" t="e">
        <f t="shared" si="26"/>
        <v>#DIV/0!</v>
      </c>
    </row>
    <row r="1692" spans="15:15" x14ac:dyDescent="0.2">
      <c r="O1692" s="27" t="e">
        <f t="shared" si="26"/>
        <v>#DIV/0!</v>
      </c>
    </row>
    <row r="1693" spans="15:15" x14ac:dyDescent="0.2">
      <c r="O1693" s="27" t="e">
        <f t="shared" si="26"/>
        <v>#DIV/0!</v>
      </c>
    </row>
    <row r="1694" spans="15:15" x14ac:dyDescent="0.2">
      <c r="O1694" s="27" t="e">
        <f t="shared" si="26"/>
        <v>#DIV/0!</v>
      </c>
    </row>
    <row r="1695" spans="15:15" x14ac:dyDescent="0.2">
      <c r="O1695" s="27" t="e">
        <f t="shared" si="26"/>
        <v>#DIV/0!</v>
      </c>
    </row>
    <row r="1696" spans="15:15" x14ac:dyDescent="0.2">
      <c r="O1696" s="27" t="e">
        <f t="shared" si="26"/>
        <v>#DIV/0!</v>
      </c>
    </row>
    <row r="1697" spans="15:15" x14ac:dyDescent="0.2">
      <c r="O1697" s="27" t="e">
        <f t="shared" si="26"/>
        <v>#DIV/0!</v>
      </c>
    </row>
    <row r="1698" spans="15:15" x14ac:dyDescent="0.2">
      <c r="O1698" s="27" t="e">
        <f t="shared" si="26"/>
        <v>#DIV/0!</v>
      </c>
    </row>
    <row r="1699" spans="15:15" x14ac:dyDescent="0.2">
      <c r="O1699" s="27" t="e">
        <f t="shared" si="26"/>
        <v>#DIV/0!</v>
      </c>
    </row>
    <row r="1700" spans="15:15" x14ac:dyDescent="0.2">
      <c r="O1700" s="27" t="e">
        <f t="shared" si="26"/>
        <v>#DIV/0!</v>
      </c>
    </row>
    <row r="1701" spans="15:15" x14ac:dyDescent="0.2">
      <c r="O1701" s="27" t="e">
        <f t="shared" si="26"/>
        <v>#DIV/0!</v>
      </c>
    </row>
    <row r="1702" spans="15:15" x14ac:dyDescent="0.2">
      <c r="O1702" s="27" t="e">
        <f t="shared" si="26"/>
        <v>#DIV/0!</v>
      </c>
    </row>
    <row r="1703" spans="15:15" x14ac:dyDescent="0.2">
      <c r="O1703" s="27" t="e">
        <f t="shared" si="26"/>
        <v>#DIV/0!</v>
      </c>
    </row>
    <row r="1704" spans="15:15" x14ac:dyDescent="0.2">
      <c r="O1704" s="27" t="e">
        <f t="shared" si="26"/>
        <v>#DIV/0!</v>
      </c>
    </row>
    <row r="1705" spans="15:15" x14ac:dyDescent="0.2">
      <c r="O1705" s="27" t="e">
        <f t="shared" si="26"/>
        <v>#DIV/0!</v>
      </c>
    </row>
    <row r="1706" spans="15:15" x14ac:dyDescent="0.2">
      <c r="O1706" s="27" t="e">
        <f t="shared" si="26"/>
        <v>#DIV/0!</v>
      </c>
    </row>
    <row r="1707" spans="15:15" x14ac:dyDescent="0.2">
      <c r="O1707" s="27" t="e">
        <f t="shared" si="26"/>
        <v>#DIV/0!</v>
      </c>
    </row>
    <row r="1708" spans="15:15" x14ac:dyDescent="0.2">
      <c r="O1708" s="27" t="e">
        <f t="shared" si="26"/>
        <v>#DIV/0!</v>
      </c>
    </row>
    <row r="1709" spans="15:15" x14ac:dyDescent="0.2">
      <c r="O1709" s="27" t="e">
        <f t="shared" si="26"/>
        <v>#DIV/0!</v>
      </c>
    </row>
    <row r="1710" spans="15:15" x14ac:dyDescent="0.2">
      <c r="O1710" s="27" t="e">
        <f t="shared" si="26"/>
        <v>#DIV/0!</v>
      </c>
    </row>
    <row r="1711" spans="15:15" x14ac:dyDescent="0.2">
      <c r="O1711" s="27" t="e">
        <f t="shared" si="26"/>
        <v>#DIV/0!</v>
      </c>
    </row>
    <row r="1712" spans="15:15" x14ac:dyDescent="0.2">
      <c r="O1712" s="27" t="e">
        <f t="shared" si="26"/>
        <v>#DIV/0!</v>
      </c>
    </row>
    <row r="1713" spans="15:15" x14ac:dyDescent="0.2">
      <c r="O1713" s="27" t="e">
        <f t="shared" si="26"/>
        <v>#DIV/0!</v>
      </c>
    </row>
    <row r="1714" spans="15:15" x14ac:dyDescent="0.2">
      <c r="O1714" s="27" t="e">
        <f t="shared" si="26"/>
        <v>#DIV/0!</v>
      </c>
    </row>
    <row r="1715" spans="15:15" x14ac:dyDescent="0.2">
      <c r="O1715" s="27" t="e">
        <f t="shared" si="26"/>
        <v>#DIV/0!</v>
      </c>
    </row>
    <row r="1716" spans="15:15" x14ac:dyDescent="0.2">
      <c r="O1716" s="27" t="e">
        <f t="shared" si="26"/>
        <v>#DIV/0!</v>
      </c>
    </row>
    <row r="1717" spans="15:15" x14ac:dyDescent="0.2">
      <c r="O1717" s="27" t="e">
        <f t="shared" si="26"/>
        <v>#DIV/0!</v>
      </c>
    </row>
    <row r="1718" spans="15:15" x14ac:dyDescent="0.2">
      <c r="O1718" s="27" t="e">
        <f t="shared" si="26"/>
        <v>#DIV/0!</v>
      </c>
    </row>
    <row r="1719" spans="15:15" x14ac:dyDescent="0.2">
      <c r="O1719" s="27" t="e">
        <f t="shared" si="26"/>
        <v>#DIV/0!</v>
      </c>
    </row>
    <row r="1720" spans="15:15" x14ac:dyDescent="0.2">
      <c r="O1720" s="27" t="e">
        <f t="shared" si="26"/>
        <v>#DIV/0!</v>
      </c>
    </row>
    <row r="1721" spans="15:15" x14ac:dyDescent="0.2">
      <c r="O1721" s="27" t="e">
        <f t="shared" si="26"/>
        <v>#DIV/0!</v>
      </c>
    </row>
    <row r="1722" spans="15:15" x14ac:dyDescent="0.2">
      <c r="O1722" s="27" t="e">
        <f t="shared" si="26"/>
        <v>#DIV/0!</v>
      </c>
    </row>
    <row r="1723" spans="15:15" x14ac:dyDescent="0.2">
      <c r="O1723" s="27" t="e">
        <f t="shared" si="26"/>
        <v>#DIV/0!</v>
      </c>
    </row>
    <row r="1724" spans="15:15" x14ac:dyDescent="0.2">
      <c r="O1724" s="27" t="e">
        <f t="shared" si="26"/>
        <v>#DIV/0!</v>
      </c>
    </row>
    <row r="1725" spans="15:15" x14ac:dyDescent="0.2">
      <c r="O1725" s="27" t="e">
        <f t="shared" si="26"/>
        <v>#DIV/0!</v>
      </c>
    </row>
    <row r="1726" spans="15:15" x14ac:dyDescent="0.2">
      <c r="O1726" s="27" t="e">
        <f t="shared" si="26"/>
        <v>#DIV/0!</v>
      </c>
    </row>
    <row r="1727" spans="15:15" x14ac:dyDescent="0.2">
      <c r="O1727" s="27" t="e">
        <f t="shared" si="26"/>
        <v>#DIV/0!</v>
      </c>
    </row>
    <row r="1728" spans="15:15" x14ac:dyDescent="0.2">
      <c r="O1728" s="27" t="e">
        <f t="shared" si="26"/>
        <v>#DIV/0!</v>
      </c>
    </row>
    <row r="1729" spans="15:15" x14ac:dyDescent="0.2">
      <c r="O1729" s="27" t="e">
        <f t="shared" si="26"/>
        <v>#DIV/0!</v>
      </c>
    </row>
    <row r="1730" spans="15:15" x14ac:dyDescent="0.2">
      <c r="O1730" s="27" t="e">
        <f t="shared" si="26"/>
        <v>#DIV/0!</v>
      </c>
    </row>
    <row r="1731" spans="15:15" x14ac:dyDescent="0.2">
      <c r="O1731" s="27" t="e">
        <f t="shared" ref="O1731:O1794" si="27">(E1731-F1731)/E1731</f>
        <v>#DIV/0!</v>
      </c>
    </row>
    <row r="1732" spans="15:15" x14ac:dyDescent="0.2">
      <c r="O1732" s="27" t="e">
        <f t="shared" si="27"/>
        <v>#DIV/0!</v>
      </c>
    </row>
    <row r="1733" spans="15:15" x14ac:dyDescent="0.2">
      <c r="O1733" s="27" t="e">
        <f t="shared" si="27"/>
        <v>#DIV/0!</v>
      </c>
    </row>
    <row r="1734" spans="15:15" x14ac:dyDescent="0.2">
      <c r="O1734" s="27" t="e">
        <f t="shared" si="27"/>
        <v>#DIV/0!</v>
      </c>
    </row>
    <row r="1735" spans="15:15" x14ac:dyDescent="0.2">
      <c r="O1735" s="27" t="e">
        <f t="shared" si="27"/>
        <v>#DIV/0!</v>
      </c>
    </row>
    <row r="1736" spans="15:15" x14ac:dyDescent="0.2">
      <c r="O1736" s="27" t="e">
        <f t="shared" si="27"/>
        <v>#DIV/0!</v>
      </c>
    </row>
    <row r="1737" spans="15:15" x14ac:dyDescent="0.2">
      <c r="O1737" s="27" t="e">
        <f t="shared" si="27"/>
        <v>#DIV/0!</v>
      </c>
    </row>
    <row r="1738" spans="15:15" x14ac:dyDescent="0.2">
      <c r="O1738" s="27" t="e">
        <f t="shared" si="27"/>
        <v>#DIV/0!</v>
      </c>
    </row>
    <row r="1739" spans="15:15" x14ac:dyDescent="0.2">
      <c r="O1739" s="27" t="e">
        <f t="shared" si="27"/>
        <v>#DIV/0!</v>
      </c>
    </row>
    <row r="1740" spans="15:15" x14ac:dyDescent="0.2">
      <c r="O1740" s="27" t="e">
        <f t="shared" si="27"/>
        <v>#DIV/0!</v>
      </c>
    </row>
    <row r="1741" spans="15:15" x14ac:dyDescent="0.2">
      <c r="O1741" s="27" t="e">
        <f t="shared" si="27"/>
        <v>#DIV/0!</v>
      </c>
    </row>
    <row r="1742" spans="15:15" x14ac:dyDescent="0.2">
      <c r="O1742" s="27" t="e">
        <f t="shared" si="27"/>
        <v>#DIV/0!</v>
      </c>
    </row>
    <row r="1743" spans="15:15" x14ac:dyDescent="0.2">
      <c r="O1743" s="27" t="e">
        <f t="shared" si="27"/>
        <v>#DIV/0!</v>
      </c>
    </row>
    <row r="1744" spans="15:15" x14ac:dyDescent="0.2">
      <c r="O1744" s="27" t="e">
        <f t="shared" si="27"/>
        <v>#DIV/0!</v>
      </c>
    </row>
    <row r="1745" spans="15:15" x14ac:dyDescent="0.2">
      <c r="O1745" s="27" t="e">
        <f t="shared" si="27"/>
        <v>#DIV/0!</v>
      </c>
    </row>
    <row r="1746" spans="15:15" x14ac:dyDescent="0.2">
      <c r="O1746" s="27" t="e">
        <f t="shared" si="27"/>
        <v>#DIV/0!</v>
      </c>
    </row>
    <row r="1747" spans="15:15" x14ac:dyDescent="0.2">
      <c r="O1747" s="27" t="e">
        <f t="shared" si="27"/>
        <v>#DIV/0!</v>
      </c>
    </row>
    <row r="1748" spans="15:15" x14ac:dyDescent="0.2">
      <c r="O1748" s="27" t="e">
        <f t="shared" si="27"/>
        <v>#DIV/0!</v>
      </c>
    </row>
    <row r="1749" spans="15:15" x14ac:dyDescent="0.2">
      <c r="O1749" s="27" t="e">
        <f t="shared" si="27"/>
        <v>#DIV/0!</v>
      </c>
    </row>
    <row r="1750" spans="15:15" x14ac:dyDescent="0.2">
      <c r="O1750" s="27" t="e">
        <f t="shared" si="27"/>
        <v>#DIV/0!</v>
      </c>
    </row>
    <row r="1751" spans="15:15" x14ac:dyDescent="0.2">
      <c r="O1751" s="27" t="e">
        <f t="shared" si="27"/>
        <v>#DIV/0!</v>
      </c>
    </row>
    <row r="1752" spans="15:15" x14ac:dyDescent="0.2">
      <c r="O1752" s="27" t="e">
        <f t="shared" si="27"/>
        <v>#DIV/0!</v>
      </c>
    </row>
    <row r="1753" spans="15:15" x14ac:dyDescent="0.2">
      <c r="O1753" s="27" t="e">
        <f t="shared" si="27"/>
        <v>#DIV/0!</v>
      </c>
    </row>
    <row r="1754" spans="15:15" x14ac:dyDescent="0.2">
      <c r="O1754" s="27" t="e">
        <f t="shared" si="27"/>
        <v>#DIV/0!</v>
      </c>
    </row>
    <row r="1755" spans="15:15" x14ac:dyDescent="0.2">
      <c r="O1755" s="27" t="e">
        <f t="shared" si="27"/>
        <v>#DIV/0!</v>
      </c>
    </row>
    <row r="1756" spans="15:15" x14ac:dyDescent="0.2">
      <c r="O1756" s="27" t="e">
        <f t="shared" si="27"/>
        <v>#DIV/0!</v>
      </c>
    </row>
    <row r="1757" spans="15:15" x14ac:dyDescent="0.2">
      <c r="O1757" s="27" t="e">
        <f t="shared" si="27"/>
        <v>#DIV/0!</v>
      </c>
    </row>
    <row r="1758" spans="15:15" x14ac:dyDescent="0.2">
      <c r="O1758" s="27" t="e">
        <f t="shared" si="27"/>
        <v>#DIV/0!</v>
      </c>
    </row>
    <row r="1759" spans="15:15" x14ac:dyDescent="0.2">
      <c r="O1759" s="27" t="e">
        <f t="shared" si="27"/>
        <v>#DIV/0!</v>
      </c>
    </row>
    <row r="1760" spans="15:15" x14ac:dyDescent="0.2">
      <c r="O1760" s="27" t="e">
        <f t="shared" si="27"/>
        <v>#DIV/0!</v>
      </c>
    </row>
    <row r="1761" spans="15:15" x14ac:dyDescent="0.2">
      <c r="O1761" s="27" t="e">
        <f t="shared" si="27"/>
        <v>#DIV/0!</v>
      </c>
    </row>
    <row r="1762" spans="15:15" x14ac:dyDescent="0.2">
      <c r="O1762" s="27" t="e">
        <f t="shared" si="27"/>
        <v>#DIV/0!</v>
      </c>
    </row>
    <row r="1763" spans="15:15" x14ac:dyDescent="0.2">
      <c r="O1763" s="27" t="e">
        <f t="shared" si="27"/>
        <v>#DIV/0!</v>
      </c>
    </row>
    <row r="1764" spans="15:15" x14ac:dyDescent="0.2">
      <c r="O1764" s="27" t="e">
        <f t="shared" si="27"/>
        <v>#DIV/0!</v>
      </c>
    </row>
    <row r="1765" spans="15:15" x14ac:dyDescent="0.2">
      <c r="O1765" s="27" t="e">
        <f t="shared" si="27"/>
        <v>#DIV/0!</v>
      </c>
    </row>
    <row r="1766" spans="15:15" x14ac:dyDescent="0.2">
      <c r="O1766" s="27" t="e">
        <f t="shared" si="27"/>
        <v>#DIV/0!</v>
      </c>
    </row>
    <row r="1767" spans="15:15" x14ac:dyDescent="0.2">
      <c r="O1767" s="27" t="e">
        <f t="shared" si="27"/>
        <v>#DIV/0!</v>
      </c>
    </row>
    <row r="1768" spans="15:15" x14ac:dyDescent="0.2">
      <c r="O1768" s="27" t="e">
        <f t="shared" si="27"/>
        <v>#DIV/0!</v>
      </c>
    </row>
    <row r="1769" spans="15:15" x14ac:dyDescent="0.2">
      <c r="O1769" s="27" t="e">
        <f t="shared" si="27"/>
        <v>#DIV/0!</v>
      </c>
    </row>
    <row r="1770" spans="15:15" x14ac:dyDescent="0.2">
      <c r="O1770" s="27" t="e">
        <f t="shared" si="27"/>
        <v>#DIV/0!</v>
      </c>
    </row>
    <row r="1771" spans="15:15" x14ac:dyDescent="0.2">
      <c r="O1771" s="27" t="e">
        <f t="shared" si="27"/>
        <v>#DIV/0!</v>
      </c>
    </row>
    <row r="1772" spans="15:15" x14ac:dyDescent="0.2">
      <c r="O1772" s="27" t="e">
        <f t="shared" si="27"/>
        <v>#DIV/0!</v>
      </c>
    </row>
    <row r="1773" spans="15:15" x14ac:dyDescent="0.2">
      <c r="O1773" s="27" t="e">
        <f t="shared" si="27"/>
        <v>#DIV/0!</v>
      </c>
    </row>
    <row r="1774" spans="15:15" x14ac:dyDescent="0.2">
      <c r="O1774" s="27" t="e">
        <f t="shared" si="27"/>
        <v>#DIV/0!</v>
      </c>
    </row>
    <row r="1775" spans="15:15" x14ac:dyDescent="0.2">
      <c r="O1775" s="27" t="e">
        <f t="shared" si="27"/>
        <v>#DIV/0!</v>
      </c>
    </row>
    <row r="1776" spans="15:15" x14ac:dyDescent="0.2">
      <c r="O1776" s="27" t="e">
        <f t="shared" si="27"/>
        <v>#DIV/0!</v>
      </c>
    </row>
    <row r="1777" spans="15:15" x14ac:dyDescent="0.2">
      <c r="O1777" s="27" t="e">
        <f t="shared" si="27"/>
        <v>#DIV/0!</v>
      </c>
    </row>
    <row r="1778" spans="15:15" x14ac:dyDescent="0.2">
      <c r="O1778" s="27" t="e">
        <f t="shared" si="27"/>
        <v>#DIV/0!</v>
      </c>
    </row>
    <row r="1779" spans="15:15" x14ac:dyDescent="0.2">
      <c r="O1779" s="27" t="e">
        <f t="shared" si="27"/>
        <v>#DIV/0!</v>
      </c>
    </row>
    <row r="1780" spans="15:15" x14ac:dyDescent="0.2">
      <c r="O1780" s="27" t="e">
        <f t="shared" si="27"/>
        <v>#DIV/0!</v>
      </c>
    </row>
    <row r="1781" spans="15:15" x14ac:dyDescent="0.2">
      <c r="O1781" s="27" t="e">
        <f t="shared" si="27"/>
        <v>#DIV/0!</v>
      </c>
    </row>
    <row r="1782" spans="15:15" x14ac:dyDescent="0.2">
      <c r="O1782" s="27" t="e">
        <f t="shared" si="27"/>
        <v>#DIV/0!</v>
      </c>
    </row>
    <row r="1783" spans="15:15" x14ac:dyDescent="0.2">
      <c r="O1783" s="27" t="e">
        <f t="shared" si="27"/>
        <v>#DIV/0!</v>
      </c>
    </row>
    <row r="1784" spans="15:15" x14ac:dyDescent="0.2">
      <c r="O1784" s="27" t="e">
        <f t="shared" si="27"/>
        <v>#DIV/0!</v>
      </c>
    </row>
    <row r="1785" spans="15:15" x14ac:dyDescent="0.2">
      <c r="O1785" s="27" t="e">
        <f t="shared" si="27"/>
        <v>#DIV/0!</v>
      </c>
    </row>
    <row r="1786" spans="15:15" x14ac:dyDescent="0.2">
      <c r="O1786" s="27" t="e">
        <f t="shared" si="27"/>
        <v>#DIV/0!</v>
      </c>
    </row>
    <row r="1787" spans="15:15" x14ac:dyDescent="0.2">
      <c r="O1787" s="27" t="e">
        <f t="shared" si="27"/>
        <v>#DIV/0!</v>
      </c>
    </row>
    <row r="1788" spans="15:15" x14ac:dyDescent="0.2">
      <c r="O1788" s="27" t="e">
        <f t="shared" si="27"/>
        <v>#DIV/0!</v>
      </c>
    </row>
    <row r="1789" spans="15:15" x14ac:dyDescent="0.2">
      <c r="O1789" s="27" t="e">
        <f t="shared" si="27"/>
        <v>#DIV/0!</v>
      </c>
    </row>
    <row r="1790" spans="15:15" x14ac:dyDescent="0.2">
      <c r="O1790" s="27" t="e">
        <f t="shared" si="27"/>
        <v>#DIV/0!</v>
      </c>
    </row>
    <row r="1791" spans="15:15" x14ac:dyDescent="0.2">
      <c r="O1791" s="27" t="e">
        <f t="shared" si="27"/>
        <v>#DIV/0!</v>
      </c>
    </row>
    <row r="1792" spans="15:15" x14ac:dyDescent="0.2">
      <c r="O1792" s="27" t="e">
        <f t="shared" si="27"/>
        <v>#DIV/0!</v>
      </c>
    </row>
    <row r="1793" spans="15:15" x14ac:dyDescent="0.2">
      <c r="O1793" s="27" t="e">
        <f t="shared" si="27"/>
        <v>#DIV/0!</v>
      </c>
    </row>
    <row r="1794" spans="15:15" x14ac:dyDescent="0.2">
      <c r="O1794" s="27" t="e">
        <f t="shared" si="27"/>
        <v>#DIV/0!</v>
      </c>
    </row>
    <row r="1795" spans="15:15" x14ac:dyDescent="0.2">
      <c r="O1795" s="27" t="e">
        <f t="shared" ref="O1795:O1858" si="28">(E1795-F1795)/E1795</f>
        <v>#DIV/0!</v>
      </c>
    </row>
    <row r="1796" spans="15:15" x14ac:dyDescent="0.2">
      <c r="O1796" s="27" t="e">
        <f t="shared" si="28"/>
        <v>#DIV/0!</v>
      </c>
    </row>
    <row r="1797" spans="15:15" x14ac:dyDescent="0.2">
      <c r="O1797" s="27" t="e">
        <f t="shared" si="28"/>
        <v>#DIV/0!</v>
      </c>
    </row>
    <row r="1798" spans="15:15" x14ac:dyDescent="0.2">
      <c r="O1798" s="27" t="e">
        <f t="shared" si="28"/>
        <v>#DIV/0!</v>
      </c>
    </row>
    <row r="1799" spans="15:15" x14ac:dyDescent="0.2">
      <c r="O1799" s="27" t="e">
        <f t="shared" si="28"/>
        <v>#DIV/0!</v>
      </c>
    </row>
    <row r="1800" spans="15:15" x14ac:dyDescent="0.2">
      <c r="O1800" s="27" t="e">
        <f t="shared" si="28"/>
        <v>#DIV/0!</v>
      </c>
    </row>
    <row r="1801" spans="15:15" x14ac:dyDescent="0.2">
      <c r="O1801" s="27" t="e">
        <f t="shared" si="28"/>
        <v>#DIV/0!</v>
      </c>
    </row>
    <row r="1802" spans="15:15" x14ac:dyDescent="0.2">
      <c r="O1802" s="27" t="e">
        <f t="shared" si="28"/>
        <v>#DIV/0!</v>
      </c>
    </row>
    <row r="1803" spans="15:15" x14ac:dyDescent="0.2">
      <c r="O1803" s="27" t="e">
        <f t="shared" si="28"/>
        <v>#DIV/0!</v>
      </c>
    </row>
    <row r="1804" spans="15:15" x14ac:dyDescent="0.2">
      <c r="O1804" s="27" t="e">
        <f t="shared" si="28"/>
        <v>#DIV/0!</v>
      </c>
    </row>
    <row r="1805" spans="15:15" x14ac:dyDescent="0.2">
      <c r="O1805" s="27" t="e">
        <f t="shared" si="28"/>
        <v>#DIV/0!</v>
      </c>
    </row>
    <row r="1806" spans="15:15" x14ac:dyDescent="0.2">
      <c r="O1806" s="27" t="e">
        <f t="shared" si="28"/>
        <v>#DIV/0!</v>
      </c>
    </row>
    <row r="1807" spans="15:15" x14ac:dyDescent="0.2">
      <c r="O1807" s="27" t="e">
        <f t="shared" si="28"/>
        <v>#DIV/0!</v>
      </c>
    </row>
    <row r="1808" spans="15:15" x14ac:dyDescent="0.2">
      <c r="O1808" s="27" t="e">
        <f t="shared" si="28"/>
        <v>#DIV/0!</v>
      </c>
    </row>
    <row r="1809" spans="15:15" x14ac:dyDescent="0.2">
      <c r="O1809" s="27" t="e">
        <f t="shared" si="28"/>
        <v>#DIV/0!</v>
      </c>
    </row>
    <row r="1810" spans="15:15" x14ac:dyDescent="0.2">
      <c r="O1810" s="27" t="e">
        <f t="shared" si="28"/>
        <v>#DIV/0!</v>
      </c>
    </row>
    <row r="1811" spans="15:15" x14ac:dyDescent="0.2">
      <c r="O1811" s="27" t="e">
        <f t="shared" si="28"/>
        <v>#DIV/0!</v>
      </c>
    </row>
    <row r="1812" spans="15:15" x14ac:dyDescent="0.2">
      <c r="O1812" s="27" t="e">
        <f t="shared" si="28"/>
        <v>#DIV/0!</v>
      </c>
    </row>
    <row r="1813" spans="15:15" x14ac:dyDescent="0.2">
      <c r="O1813" s="27" t="e">
        <f t="shared" si="28"/>
        <v>#DIV/0!</v>
      </c>
    </row>
    <row r="1814" spans="15:15" x14ac:dyDescent="0.2">
      <c r="O1814" s="27" t="e">
        <f t="shared" si="28"/>
        <v>#DIV/0!</v>
      </c>
    </row>
    <row r="1815" spans="15:15" x14ac:dyDescent="0.2">
      <c r="O1815" s="27" t="e">
        <f t="shared" si="28"/>
        <v>#DIV/0!</v>
      </c>
    </row>
    <row r="1816" spans="15:15" x14ac:dyDescent="0.2">
      <c r="O1816" s="27" t="e">
        <f t="shared" si="28"/>
        <v>#DIV/0!</v>
      </c>
    </row>
    <row r="1817" spans="15:15" x14ac:dyDescent="0.2">
      <c r="O1817" s="27" t="e">
        <f t="shared" si="28"/>
        <v>#DIV/0!</v>
      </c>
    </row>
    <row r="1818" spans="15:15" x14ac:dyDescent="0.2">
      <c r="O1818" s="27" t="e">
        <f t="shared" si="28"/>
        <v>#DIV/0!</v>
      </c>
    </row>
    <row r="1819" spans="15:15" x14ac:dyDescent="0.2">
      <c r="O1819" s="27" t="e">
        <f t="shared" si="28"/>
        <v>#DIV/0!</v>
      </c>
    </row>
    <row r="1820" spans="15:15" x14ac:dyDescent="0.2">
      <c r="O1820" s="27" t="e">
        <f t="shared" si="28"/>
        <v>#DIV/0!</v>
      </c>
    </row>
    <row r="1821" spans="15:15" x14ac:dyDescent="0.2">
      <c r="O1821" s="27" t="e">
        <f t="shared" si="28"/>
        <v>#DIV/0!</v>
      </c>
    </row>
    <row r="1822" spans="15:15" x14ac:dyDescent="0.2">
      <c r="O1822" s="27" t="e">
        <f t="shared" si="28"/>
        <v>#DIV/0!</v>
      </c>
    </row>
    <row r="1823" spans="15:15" x14ac:dyDescent="0.2">
      <c r="O1823" s="27" t="e">
        <f t="shared" si="28"/>
        <v>#DIV/0!</v>
      </c>
    </row>
    <row r="1824" spans="15:15" x14ac:dyDescent="0.2">
      <c r="O1824" s="27" t="e">
        <f t="shared" si="28"/>
        <v>#DIV/0!</v>
      </c>
    </row>
    <row r="1825" spans="15:15" x14ac:dyDescent="0.2">
      <c r="O1825" s="27" t="e">
        <f t="shared" si="28"/>
        <v>#DIV/0!</v>
      </c>
    </row>
    <row r="1826" spans="15:15" x14ac:dyDescent="0.2">
      <c r="O1826" s="27" t="e">
        <f t="shared" si="28"/>
        <v>#DIV/0!</v>
      </c>
    </row>
    <row r="1827" spans="15:15" x14ac:dyDescent="0.2">
      <c r="O1827" s="27" t="e">
        <f t="shared" si="28"/>
        <v>#DIV/0!</v>
      </c>
    </row>
    <row r="1828" spans="15:15" x14ac:dyDescent="0.2">
      <c r="O1828" s="27" t="e">
        <f t="shared" si="28"/>
        <v>#DIV/0!</v>
      </c>
    </row>
    <row r="1829" spans="15:15" x14ac:dyDescent="0.2">
      <c r="O1829" s="27" t="e">
        <f t="shared" si="28"/>
        <v>#DIV/0!</v>
      </c>
    </row>
    <row r="1830" spans="15:15" x14ac:dyDescent="0.2">
      <c r="O1830" s="27" t="e">
        <f t="shared" si="28"/>
        <v>#DIV/0!</v>
      </c>
    </row>
    <row r="1831" spans="15:15" x14ac:dyDescent="0.2">
      <c r="O1831" s="27" t="e">
        <f t="shared" si="28"/>
        <v>#DIV/0!</v>
      </c>
    </row>
    <row r="1832" spans="15:15" x14ac:dyDescent="0.2">
      <c r="O1832" s="27" t="e">
        <f t="shared" si="28"/>
        <v>#DIV/0!</v>
      </c>
    </row>
    <row r="1833" spans="15:15" x14ac:dyDescent="0.2">
      <c r="O1833" s="27" t="e">
        <f t="shared" si="28"/>
        <v>#DIV/0!</v>
      </c>
    </row>
    <row r="1834" spans="15:15" x14ac:dyDescent="0.2">
      <c r="O1834" s="27" t="e">
        <f t="shared" si="28"/>
        <v>#DIV/0!</v>
      </c>
    </row>
    <row r="1835" spans="15:15" x14ac:dyDescent="0.2">
      <c r="O1835" s="27" t="e">
        <f t="shared" si="28"/>
        <v>#DIV/0!</v>
      </c>
    </row>
    <row r="1836" spans="15:15" x14ac:dyDescent="0.2">
      <c r="O1836" s="27" t="e">
        <f t="shared" si="28"/>
        <v>#DIV/0!</v>
      </c>
    </row>
    <row r="1837" spans="15:15" x14ac:dyDescent="0.2">
      <c r="O1837" s="27" t="e">
        <f t="shared" si="28"/>
        <v>#DIV/0!</v>
      </c>
    </row>
    <row r="1838" spans="15:15" x14ac:dyDescent="0.2">
      <c r="O1838" s="27" t="e">
        <f t="shared" si="28"/>
        <v>#DIV/0!</v>
      </c>
    </row>
    <row r="1839" spans="15:15" x14ac:dyDescent="0.2">
      <c r="O1839" s="27" t="e">
        <f t="shared" si="28"/>
        <v>#DIV/0!</v>
      </c>
    </row>
    <row r="1840" spans="15:15" x14ac:dyDescent="0.2">
      <c r="O1840" s="27" t="e">
        <f t="shared" si="28"/>
        <v>#DIV/0!</v>
      </c>
    </row>
    <row r="1841" spans="15:15" x14ac:dyDescent="0.2">
      <c r="O1841" s="27" t="e">
        <f t="shared" si="28"/>
        <v>#DIV/0!</v>
      </c>
    </row>
    <row r="1842" spans="15:15" x14ac:dyDescent="0.2">
      <c r="O1842" s="27" t="e">
        <f t="shared" si="28"/>
        <v>#DIV/0!</v>
      </c>
    </row>
    <row r="1843" spans="15:15" x14ac:dyDescent="0.2">
      <c r="O1843" s="27" t="e">
        <f t="shared" si="28"/>
        <v>#DIV/0!</v>
      </c>
    </row>
    <row r="1844" spans="15:15" x14ac:dyDescent="0.2">
      <c r="O1844" s="27" t="e">
        <f t="shared" si="28"/>
        <v>#DIV/0!</v>
      </c>
    </row>
    <row r="1845" spans="15:15" x14ac:dyDescent="0.2">
      <c r="O1845" s="27" t="e">
        <f t="shared" si="28"/>
        <v>#DIV/0!</v>
      </c>
    </row>
    <row r="1846" spans="15:15" x14ac:dyDescent="0.2">
      <c r="O1846" s="27" t="e">
        <f t="shared" si="28"/>
        <v>#DIV/0!</v>
      </c>
    </row>
    <row r="1847" spans="15:15" x14ac:dyDescent="0.2">
      <c r="O1847" s="27" t="e">
        <f t="shared" si="28"/>
        <v>#DIV/0!</v>
      </c>
    </row>
    <row r="1848" spans="15:15" x14ac:dyDescent="0.2">
      <c r="O1848" s="27" t="e">
        <f t="shared" si="28"/>
        <v>#DIV/0!</v>
      </c>
    </row>
    <row r="1849" spans="15:15" x14ac:dyDescent="0.2">
      <c r="O1849" s="27" t="e">
        <f t="shared" si="28"/>
        <v>#DIV/0!</v>
      </c>
    </row>
    <row r="1850" spans="15:15" x14ac:dyDescent="0.2">
      <c r="O1850" s="27" t="e">
        <f t="shared" si="28"/>
        <v>#DIV/0!</v>
      </c>
    </row>
    <row r="1851" spans="15:15" x14ac:dyDescent="0.2">
      <c r="O1851" s="27" t="e">
        <f t="shared" si="28"/>
        <v>#DIV/0!</v>
      </c>
    </row>
    <row r="1852" spans="15:15" x14ac:dyDescent="0.2">
      <c r="O1852" s="27" t="e">
        <f t="shared" si="28"/>
        <v>#DIV/0!</v>
      </c>
    </row>
    <row r="1853" spans="15:15" x14ac:dyDescent="0.2">
      <c r="O1853" s="27" t="e">
        <f t="shared" si="28"/>
        <v>#DIV/0!</v>
      </c>
    </row>
    <row r="1854" spans="15:15" x14ac:dyDescent="0.2">
      <c r="O1854" s="27" t="e">
        <f t="shared" si="28"/>
        <v>#DIV/0!</v>
      </c>
    </row>
    <row r="1855" spans="15:15" x14ac:dyDescent="0.2">
      <c r="O1855" s="27" t="e">
        <f t="shared" si="28"/>
        <v>#DIV/0!</v>
      </c>
    </row>
    <row r="1856" spans="15:15" x14ac:dyDescent="0.2">
      <c r="O1856" s="27" t="e">
        <f t="shared" si="28"/>
        <v>#DIV/0!</v>
      </c>
    </row>
    <row r="1857" spans="15:15" x14ac:dyDescent="0.2">
      <c r="O1857" s="27" t="e">
        <f t="shared" si="28"/>
        <v>#DIV/0!</v>
      </c>
    </row>
    <row r="1858" spans="15:15" x14ac:dyDescent="0.2">
      <c r="O1858" s="27" t="e">
        <f t="shared" si="28"/>
        <v>#DIV/0!</v>
      </c>
    </row>
    <row r="1859" spans="15:15" x14ac:dyDescent="0.2">
      <c r="O1859" s="27" t="e">
        <f t="shared" ref="O1859:O1922" si="29">(E1859-F1859)/E1859</f>
        <v>#DIV/0!</v>
      </c>
    </row>
    <row r="1860" spans="15:15" x14ac:dyDescent="0.2">
      <c r="O1860" s="27" t="e">
        <f t="shared" si="29"/>
        <v>#DIV/0!</v>
      </c>
    </row>
    <row r="1861" spans="15:15" x14ac:dyDescent="0.2">
      <c r="O1861" s="27" t="e">
        <f t="shared" si="29"/>
        <v>#DIV/0!</v>
      </c>
    </row>
    <row r="1862" spans="15:15" x14ac:dyDescent="0.2">
      <c r="O1862" s="27" t="e">
        <f t="shared" si="29"/>
        <v>#DIV/0!</v>
      </c>
    </row>
    <row r="1863" spans="15:15" x14ac:dyDescent="0.2">
      <c r="O1863" s="27" t="e">
        <f t="shared" si="29"/>
        <v>#DIV/0!</v>
      </c>
    </row>
    <row r="1864" spans="15:15" x14ac:dyDescent="0.2">
      <c r="O1864" s="27" t="e">
        <f t="shared" si="29"/>
        <v>#DIV/0!</v>
      </c>
    </row>
    <row r="1865" spans="15:15" x14ac:dyDescent="0.2">
      <c r="O1865" s="27" t="e">
        <f t="shared" si="29"/>
        <v>#DIV/0!</v>
      </c>
    </row>
    <row r="1866" spans="15:15" x14ac:dyDescent="0.2">
      <c r="O1866" s="27" t="e">
        <f t="shared" si="29"/>
        <v>#DIV/0!</v>
      </c>
    </row>
    <row r="1867" spans="15:15" x14ac:dyDescent="0.2">
      <c r="O1867" s="27" t="e">
        <f t="shared" si="29"/>
        <v>#DIV/0!</v>
      </c>
    </row>
    <row r="1868" spans="15:15" x14ac:dyDescent="0.2">
      <c r="O1868" s="27" t="e">
        <f t="shared" si="29"/>
        <v>#DIV/0!</v>
      </c>
    </row>
    <row r="1869" spans="15:15" x14ac:dyDescent="0.2">
      <c r="O1869" s="27" t="e">
        <f t="shared" si="29"/>
        <v>#DIV/0!</v>
      </c>
    </row>
    <row r="1870" spans="15:15" x14ac:dyDescent="0.2">
      <c r="O1870" s="27" t="e">
        <f t="shared" si="29"/>
        <v>#DIV/0!</v>
      </c>
    </row>
    <row r="1871" spans="15:15" x14ac:dyDescent="0.2">
      <c r="O1871" s="27" t="e">
        <f t="shared" si="29"/>
        <v>#DIV/0!</v>
      </c>
    </row>
    <row r="1872" spans="15:15" x14ac:dyDescent="0.2">
      <c r="O1872" s="27" t="e">
        <f t="shared" si="29"/>
        <v>#DIV/0!</v>
      </c>
    </row>
    <row r="1873" spans="15:15" x14ac:dyDescent="0.2">
      <c r="O1873" s="27" t="e">
        <f t="shared" si="29"/>
        <v>#DIV/0!</v>
      </c>
    </row>
    <row r="1874" spans="15:15" x14ac:dyDescent="0.2">
      <c r="O1874" s="27" t="e">
        <f t="shared" si="29"/>
        <v>#DIV/0!</v>
      </c>
    </row>
    <row r="1875" spans="15:15" x14ac:dyDescent="0.2">
      <c r="O1875" s="27" t="e">
        <f t="shared" si="29"/>
        <v>#DIV/0!</v>
      </c>
    </row>
    <row r="1876" spans="15:15" x14ac:dyDescent="0.2">
      <c r="O1876" s="27" t="e">
        <f t="shared" si="29"/>
        <v>#DIV/0!</v>
      </c>
    </row>
    <row r="1877" spans="15:15" x14ac:dyDescent="0.2">
      <c r="O1877" s="27" t="e">
        <f t="shared" si="29"/>
        <v>#DIV/0!</v>
      </c>
    </row>
    <row r="1878" spans="15:15" x14ac:dyDescent="0.2">
      <c r="O1878" s="27" t="e">
        <f t="shared" si="29"/>
        <v>#DIV/0!</v>
      </c>
    </row>
    <row r="1879" spans="15:15" x14ac:dyDescent="0.2">
      <c r="O1879" s="27" t="e">
        <f t="shared" si="29"/>
        <v>#DIV/0!</v>
      </c>
    </row>
    <row r="1880" spans="15:15" x14ac:dyDescent="0.2">
      <c r="O1880" s="27" t="e">
        <f t="shared" si="29"/>
        <v>#DIV/0!</v>
      </c>
    </row>
    <row r="1881" spans="15:15" x14ac:dyDescent="0.2">
      <c r="O1881" s="27" t="e">
        <f t="shared" si="29"/>
        <v>#DIV/0!</v>
      </c>
    </row>
    <row r="1882" spans="15:15" x14ac:dyDescent="0.2">
      <c r="O1882" s="27" t="e">
        <f t="shared" si="29"/>
        <v>#DIV/0!</v>
      </c>
    </row>
    <row r="1883" spans="15:15" x14ac:dyDescent="0.2">
      <c r="O1883" s="27" t="e">
        <f t="shared" si="29"/>
        <v>#DIV/0!</v>
      </c>
    </row>
    <row r="1884" spans="15:15" x14ac:dyDescent="0.2">
      <c r="O1884" s="27" t="e">
        <f t="shared" si="29"/>
        <v>#DIV/0!</v>
      </c>
    </row>
    <row r="1885" spans="15:15" x14ac:dyDescent="0.2">
      <c r="O1885" s="27" t="e">
        <f t="shared" si="29"/>
        <v>#DIV/0!</v>
      </c>
    </row>
    <row r="1886" spans="15:15" x14ac:dyDescent="0.2">
      <c r="O1886" s="27" t="e">
        <f t="shared" si="29"/>
        <v>#DIV/0!</v>
      </c>
    </row>
    <row r="1887" spans="15:15" x14ac:dyDescent="0.2">
      <c r="O1887" s="27" t="e">
        <f t="shared" si="29"/>
        <v>#DIV/0!</v>
      </c>
    </row>
    <row r="1888" spans="15:15" x14ac:dyDescent="0.2">
      <c r="O1888" s="27" t="e">
        <f t="shared" si="29"/>
        <v>#DIV/0!</v>
      </c>
    </row>
    <row r="1889" spans="15:15" x14ac:dyDescent="0.2">
      <c r="O1889" s="27" t="e">
        <f t="shared" si="29"/>
        <v>#DIV/0!</v>
      </c>
    </row>
    <row r="1890" spans="15:15" x14ac:dyDescent="0.2">
      <c r="O1890" s="27" t="e">
        <f t="shared" si="29"/>
        <v>#DIV/0!</v>
      </c>
    </row>
    <row r="1891" spans="15:15" x14ac:dyDescent="0.2">
      <c r="O1891" s="27" t="e">
        <f t="shared" si="29"/>
        <v>#DIV/0!</v>
      </c>
    </row>
    <row r="1892" spans="15:15" x14ac:dyDescent="0.2">
      <c r="O1892" s="27" t="e">
        <f t="shared" si="29"/>
        <v>#DIV/0!</v>
      </c>
    </row>
    <row r="1893" spans="15:15" x14ac:dyDescent="0.2">
      <c r="O1893" s="27" t="e">
        <f t="shared" si="29"/>
        <v>#DIV/0!</v>
      </c>
    </row>
    <row r="1894" spans="15:15" x14ac:dyDescent="0.2">
      <c r="O1894" s="27" t="e">
        <f t="shared" si="29"/>
        <v>#DIV/0!</v>
      </c>
    </row>
    <row r="1895" spans="15:15" x14ac:dyDescent="0.2">
      <c r="O1895" s="27" t="e">
        <f t="shared" si="29"/>
        <v>#DIV/0!</v>
      </c>
    </row>
    <row r="1896" spans="15:15" x14ac:dyDescent="0.2">
      <c r="O1896" s="27" t="e">
        <f t="shared" si="29"/>
        <v>#DIV/0!</v>
      </c>
    </row>
    <row r="1897" spans="15:15" x14ac:dyDescent="0.2">
      <c r="O1897" s="27" t="e">
        <f t="shared" si="29"/>
        <v>#DIV/0!</v>
      </c>
    </row>
    <row r="1898" spans="15:15" x14ac:dyDescent="0.2">
      <c r="O1898" s="27" t="e">
        <f t="shared" si="29"/>
        <v>#DIV/0!</v>
      </c>
    </row>
    <row r="1899" spans="15:15" x14ac:dyDescent="0.2">
      <c r="O1899" s="27" t="e">
        <f t="shared" si="29"/>
        <v>#DIV/0!</v>
      </c>
    </row>
    <row r="1900" spans="15:15" x14ac:dyDescent="0.2">
      <c r="O1900" s="27" t="e">
        <f t="shared" si="29"/>
        <v>#DIV/0!</v>
      </c>
    </row>
    <row r="1901" spans="15:15" x14ac:dyDescent="0.2">
      <c r="O1901" s="27" t="e">
        <f t="shared" si="29"/>
        <v>#DIV/0!</v>
      </c>
    </row>
    <row r="1902" spans="15:15" x14ac:dyDescent="0.2">
      <c r="O1902" s="27" t="e">
        <f t="shared" si="29"/>
        <v>#DIV/0!</v>
      </c>
    </row>
    <row r="1903" spans="15:15" x14ac:dyDescent="0.2">
      <c r="O1903" s="27" t="e">
        <f t="shared" si="29"/>
        <v>#DIV/0!</v>
      </c>
    </row>
    <row r="1904" spans="15:15" x14ac:dyDescent="0.2">
      <c r="O1904" s="27" t="e">
        <f t="shared" si="29"/>
        <v>#DIV/0!</v>
      </c>
    </row>
    <row r="1905" spans="15:15" x14ac:dyDescent="0.2">
      <c r="O1905" s="27" t="e">
        <f t="shared" si="29"/>
        <v>#DIV/0!</v>
      </c>
    </row>
    <row r="1906" spans="15:15" x14ac:dyDescent="0.2">
      <c r="O1906" s="27" t="e">
        <f t="shared" si="29"/>
        <v>#DIV/0!</v>
      </c>
    </row>
    <row r="1907" spans="15:15" x14ac:dyDescent="0.2">
      <c r="O1907" s="27" t="e">
        <f t="shared" si="29"/>
        <v>#DIV/0!</v>
      </c>
    </row>
    <row r="1908" spans="15:15" x14ac:dyDescent="0.2">
      <c r="O1908" s="27" t="e">
        <f t="shared" si="29"/>
        <v>#DIV/0!</v>
      </c>
    </row>
    <row r="1909" spans="15:15" x14ac:dyDescent="0.2">
      <c r="O1909" s="27" t="e">
        <f t="shared" si="29"/>
        <v>#DIV/0!</v>
      </c>
    </row>
    <row r="1910" spans="15:15" x14ac:dyDescent="0.2">
      <c r="O1910" s="27" t="e">
        <f t="shared" si="29"/>
        <v>#DIV/0!</v>
      </c>
    </row>
    <row r="1911" spans="15:15" x14ac:dyDescent="0.2">
      <c r="O1911" s="27" t="e">
        <f t="shared" si="29"/>
        <v>#DIV/0!</v>
      </c>
    </row>
    <row r="1912" spans="15:15" x14ac:dyDescent="0.2">
      <c r="O1912" s="27" t="e">
        <f t="shared" si="29"/>
        <v>#DIV/0!</v>
      </c>
    </row>
    <row r="1913" spans="15:15" x14ac:dyDescent="0.2">
      <c r="O1913" s="27" t="e">
        <f t="shared" si="29"/>
        <v>#DIV/0!</v>
      </c>
    </row>
    <row r="1914" spans="15:15" x14ac:dyDescent="0.2">
      <c r="O1914" s="27" t="e">
        <f t="shared" si="29"/>
        <v>#DIV/0!</v>
      </c>
    </row>
    <row r="1915" spans="15:15" x14ac:dyDescent="0.2">
      <c r="O1915" s="27" t="e">
        <f t="shared" si="29"/>
        <v>#DIV/0!</v>
      </c>
    </row>
    <row r="1916" spans="15:15" x14ac:dyDescent="0.2">
      <c r="O1916" s="27" t="e">
        <f t="shared" si="29"/>
        <v>#DIV/0!</v>
      </c>
    </row>
    <row r="1917" spans="15:15" x14ac:dyDescent="0.2">
      <c r="O1917" s="27" t="e">
        <f t="shared" si="29"/>
        <v>#DIV/0!</v>
      </c>
    </row>
    <row r="1918" spans="15:15" x14ac:dyDescent="0.2">
      <c r="O1918" s="27" t="e">
        <f t="shared" si="29"/>
        <v>#DIV/0!</v>
      </c>
    </row>
    <row r="1919" spans="15:15" x14ac:dyDescent="0.2">
      <c r="O1919" s="27" t="e">
        <f t="shared" si="29"/>
        <v>#DIV/0!</v>
      </c>
    </row>
    <row r="1920" spans="15:15" x14ac:dyDescent="0.2">
      <c r="O1920" s="27" t="e">
        <f t="shared" si="29"/>
        <v>#DIV/0!</v>
      </c>
    </row>
    <row r="1921" spans="15:15" x14ac:dyDescent="0.2">
      <c r="O1921" s="27" t="e">
        <f t="shared" si="29"/>
        <v>#DIV/0!</v>
      </c>
    </row>
    <row r="1922" spans="15:15" x14ac:dyDescent="0.2">
      <c r="O1922" s="27" t="e">
        <f t="shared" si="29"/>
        <v>#DIV/0!</v>
      </c>
    </row>
    <row r="1923" spans="15:15" x14ac:dyDescent="0.2">
      <c r="O1923" s="27" t="e">
        <f t="shared" ref="O1923:O1986" si="30">(E1923-F1923)/E1923</f>
        <v>#DIV/0!</v>
      </c>
    </row>
    <row r="1924" spans="15:15" x14ac:dyDescent="0.2">
      <c r="O1924" s="27" t="e">
        <f t="shared" si="30"/>
        <v>#DIV/0!</v>
      </c>
    </row>
    <row r="1925" spans="15:15" x14ac:dyDescent="0.2">
      <c r="O1925" s="27" t="e">
        <f t="shared" si="30"/>
        <v>#DIV/0!</v>
      </c>
    </row>
    <row r="1926" spans="15:15" x14ac:dyDescent="0.2">
      <c r="O1926" s="27" t="e">
        <f t="shared" si="30"/>
        <v>#DIV/0!</v>
      </c>
    </row>
    <row r="1927" spans="15:15" x14ac:dyDescent="0.2">
      <c r="O1927" s="27" t="e">
        <f t="shared" si="30"/>
        <v>#DIV/0!</v>
      </c>
    </row>
    <row r="1928" spans="15:15" x14ac:dyDescent="0.2">
      <c r="O1928" s="27" t="e">
        <f t="shared" si="30"/>
        <v>#DIV/0!</v>
      </c>
    </row>
    <row r="1929" spans="15:15" x14ac:dyDescent="0.2">
      <c r="O1929" s="27" t="e">
        <f t="shared" si="30"/>
        <v>#DIV/0!</v>
      </c>
    </row>
    <row r="1930" spans="15:15" x14ac:dyDescent="0.2">
      <c r="O1930" s="27" t="e">
        <f t="shared" si="30"/>
        <v>#DIV/0!</v>
      </c>
    </row>
    <row r="1931" spans="15:15" x14ac:dyDescent="0.2">
      <c r="O1931" s="27" t="e">
        <f t="shared" si="30"/>
        <v>#DIV/0!</v>
      </c>
    </row>
    <row r="1932" spans="15:15" x14ac:dyDescent="0.2">
      <c r="O1932" s="27" t="e">
        <f t="shared" si="30"/>
        <v>#DIV/0!</v>
      </c>
    </row>
    <row r="1933" spans="15:15" x14ac:dyDescent="0.2">
      <c r="O1933" s="27" t="e">
        <f t="shared" si="30"/>
        <v>#DIV/0!</v>
      </c>
    </row>
    <row r="1934" spans="15:15" x14ac:dyDescent="0.2">
      <c r="O1934" s="27" t="e">
        <f t="shared" si="30"/>
        <v>#DIV/0!</v>
      </c>
    </row>
    <row r="1935" spans="15:15" x14ac:dyDescent="0.2">
      <c r="O1935" s="27" t="e">
        <f t="shared" si="30"/>
        <v>#DIV/0!</v>
      </c>
    </row>
    <row r="1936" spans="15:15" x14ac:dyDescent="0.2">
      <c r="O1936" s="27" t="e">
        <f t="shared" si="30"/>
        <v>#DIV/0!</v>
      </c>
    </row>
    <row r="1937" spans="15:15" x14ac:dyDescent="0.2">
      <c r="O1937" s="27" t="e">
        <f t="shared" si="30"/>
        <v>#DIV/0!</v>
      </c>
    </row>
    <row r="1938" spans="15:15" x14ac:dyDescent="0.2">
      <c r="O1938" s="27" t="e">
        <f t="shared" si="30"/>
        <v>#DIV/0!</v>
      </c>
    </row>
    <row r="1939" spans="15:15" x14ac:dyDescent="0.2">
      <c r="O1939" s="27" t="e">
        <f t="shared" si="30"/>
        <v>#DIV/0!</v>
      </c>
    </row>
    <row r="1940" spans="15:15" x14ac:dyDescent="0.2">
      <c r="O1940" s="27" t="e">
        <f t="shared" si="30"/>
        <v>#DIV/0!</v>
      </c>
    </row>
    <row r="1941" spans="15:15" x14ac:dyDescent="0.2">
      <c r="O1941" s="27" t="e">
        <f t="shared" si="30"/>
        <v>#DIV/0!</v>
      </c>
    </row>
    <row r="1942" spans="15:15" x14ac:dyDescent="0.2">
      <c r="O1942" s="27" t="e">
        <f t="shared" si="30"/>
        <v>#DIV/0!</v>
      </c>
    </row>
    <row r="1943" spans="15:15" x14ac:dyDescent="0.2">
      <c r="O1943" s="27" t="e">
        <f t="shared" si="30"/>
        <v>#DIV/0!</v>
      </c>
    </row>
    <row r="1944" spans="15:15" x14ac:dyDescent="0.2">
      <c r="O1944" s="27" t="e">
        <f t="shared" si="30"/>
        <v>#DIV/0!</v>
      </c>
    </row>
    <row r="1945" spans="15:15" x14ac:dyDescent="0.2">
      <c r="O1945" s="27" t="e">
        <f t="shared" si="30"/>
        <v>#DIV/0!</v>
      </c>
    </row>
    <row r="1946" spans="15:15" x14ac:dyDescent="0.2">
      <c r="O1946" s="27" t="e">
        <f t="shared" si="30"/>
        <v>#DIV/0!</v>
      </c>
    </row>
    <row r="1947" spans="15:15" x14ac:dyDescent="0.2">
      <c r="O1947" s="27" t="e">
        <f t="shared" si="30"/>
        <v>#DIV/0!</v>
      </c>
    </row>
    <row r="1948" spans="15:15" x14ac:dyDescent="0.2">
      <c r="O1948" s="27" t="e">
        <f t="shared" si="30"/>
        <v>#DIV/0!</v>
      </c>
    </row>
    <row r="1949" spans="15:15" x14ac:dyDescent="0.2">
      <c r="O1949" s="27" t="e">
        <f t="shared" si="30"/>
        <v>#DIV/0!</v>
      </c>
    </row>
    <row r="1950" spans="15:15" x14ac:dyDescent="0.2">
      <c r="O1950" s="27" t="e">
        <f t="shared" si="30"/>
        <v>#DIV/0!</v>
      </c>
    </row>
    <row r="1951" spans="15:15" x14ac:dyDescent="0.2">
      <c r="O1951" s="27" t="e">
        <f t="shared" si="30"/>
        <v>#DIV/0!</v>
      </c>
    </row>
    <row r="1952" spans="15:15" x14ac:dyDescent="0.2">
      <c r="O1952" s="27" t="e">
        <f t="shared" si="30"/>
        <v>#DIV/0!</v>
      </c>
    </row>
    <row r="1953" spans="15:15" x14ac:dyDescent="0.2">
      <c r="O1953" s="27" t="e">
        <f t="shared" si="30"/>
        <v>#DIV/0!</v>
      </c>
    </row>
    <row r="1954" spans="15:15" x14ac:dyDescent="0.2">
      <c r="O1954" s="27" t="e">
        <f t="shared" si="30"/>
        <v>#DIV/0!</v>
      </c>
    </row>
    <row r="1955" spans="15:15" x14ac:dyDescent="0.2">
      <c r="O1955" s="27" t="e">
        <f t="shared" si="30"/>
        <v>#DIV/0!</v>
      </c>
    </row>
    <row r="1956" spans="15:15" x14ac:dyDescent="0.2">
      <c r="O1956" s="27" t="e">
        <f t="shared" si="30"/>
        <v>#DIV/0!</v>
      </c>
    </row>
    <row r="1957" spans="15:15" x14ac:dyDescent="0.2">
      <c r="O1957" s="27" t="e">
        <f t="shared" si="30"/>
        <v>#DIV/0!</v>
      </c>
    </row>
    <row r="1958" spans="15:15" x14ac:dyDescent="0.2">
      <c r="O1958" s="27" t="e">
        <f t="shared" si="30"/>
        <v>#DIV/0!</v>
      </c>
    </row>
    <row r="1959" spans="15:15" x14ac:dyDescent="0.2">
      <c r="O1959" s="27" t="e">
        <f t="shared" si="30"/>
        <v>#DIV/0!</v>
      </c>
    </row>
    <row r="1960" spans="15:15" x14ac:dyDescent="0.2">
      <c r="O1960" s="27" t="e">
        <f t="shared" si="30"/>
        <v>#DIV/0!</v>
      </c>
    </row>
    <row r="1961" spans="15:15" x14ac:dyDescent="0.2">
      <c r="O1961" s="27" t="e">
        <f t="shared" si="30"/>
        <v>#DIV/0!</v>
      </c>
    </row>
    <row r="1962" spans="15:15" x14ac:dyDescent="0.2">
      <c r="O1962" s="27" t="e">
        <f t="shared" si="30"/>
        <v>#DIV/0!</v>
      </c>
    </row>
    <row r="1963" spans="15:15" x14ac:dyDescent="0.2">
      <c r="O1963" s="27" t="e">
        <f t="shared" si="30"/>
        <v>#DIV/0!</v>
      </c>
    </row>
    <row r="1964" spans="15:15" x14ac:dyDescent="0.2">
      <c r="O1964" s="27" t="e">
        <f t="shared" si="30"/>
        <v>#DIV/0!</v>
      </c>
    </row>
    <row r="1965" spans="15:15" x14ac:dyDescent="0.2">
      <c r="O1965" s="27" t="e">
        <f t="shared" si="30"/>
        <v>#DIV/0!</v>
      </c>
    </row>
    <row r="1966" spans="15:15" x14ac:dyDescent="0.2">
      <c r="O1966" s="27" t="e">
        <f t="shared" si="30"/>
        <v>#DIV/0!</v>
      </c>
    </row>
    <row r="1967" spans="15:15" x14ac:dyDescent="0.2">
      <c r="O1967" s="27" t="e">
        <f t="shared" si="30"/>
        <v>#DIV/0!</v>
      </c>
    </row>
    <row r="1968" spans="15:15" x14ac:dyDescent="0.2">
      <c r="O1968" s="27" t="e">
        <f t="shared" si="30"/>
        <v>#DIV/0!</v>
      </c>
    </row>
    <row r="1969" spans="15:15" x14ac:dyDescent="0.2">
      <c r="O1969" s="27" t="e">
        <f t="shared" si="30"/>
        <v>#DIV/0!</v>
      </c>
    </row>
    <row r="1970" spans="15:15" x14ac:dyDescent="0.2">
      <c r="O1970" s="27" t="e">
        <f t="shared" si="30"/>
        <v>#DIV/0!</v>
      </c>
    </row>
    <row r="1971" spans="15:15" x14ac:dyDescent="0.2">
      <c r="O1971" s="27" t="e">
        <f t="shared" si="30"/>
        <v>#DIV/0!</v>
      </c>
    </row>
    <row r="1972" spans="15:15" x14ac:dyDescent="0.2">
      <c r="O1972" s="27" t="e">
        <f t="shared" si="30"/>
        <v>#DIV/0!</v>
      </c>
    </row>
    <row r="1973" spans="15:15" x14ac:dyDescent="0.2">
      <c r="O1973" s="27" t="e">
        <f t="shared" si="30"/>
        <v>#DIV/0!</v>
      </c>
    </row>
    <row r="1974" spans="15:15" x14ac:dyDescent="0.2">
      <c r="O1974" s="27" t="e">
        <f t="shared" si="30"/>
        <v>#DIV/0!</v>
      </c>
    </row>
    <row r="1975" spans="15:15" x14ac:dyDescent="0.2">
      <c r="O1975" s="27" t="e">
        <f t="shared" si="30"/>
        <v>#DIV/0!</v>
      </c>
    </row>
    <row r="1976" spans="15:15" x14ac:dyDescent="0.2">
      <c r="O1976" s="27" t="e">
        <f t="shared" si="30"/>
        <v>#DIV/0!</v>
      </c>
    </row>
    <row r="1977" spans="15:15" x14ac:dyDescent="0.2">
      <c r="O1977" s="27" t="e">
        <f t="shared" si="30"/>
        <v>#DIV/0!</v>
      </c>
    </row>
    <row r="1978" spans="15:15" x14ac:dyDescent="0.2">
      <c r="O1978" s="27" t="e">
        <f t="shared" si="30"/>
        <v>#DIV/0!</v>
      </c>
    </row>
    <row r="1979" spans="15:15" x14ac:dyDescent="0.2">
      <c r="O1979" s="27" t="e">
        <f t="shared" si="30"/>
        <v>#DIV/0!</v>
      </c>
    </row>
    <row r="1980" spans="15:15" x14ac:dyDescent="0.2">
      <c r="O1980" s="27" t="e">
        <f t="shared" si="30"/>
        <v>#DIV/0!</v>
      </c>
    </row>
    <row r="1981" spans="15:15" x14ac:dyDescent="0.2">
      <c r="O1981" s="27" t="e">
        <f t="shared" si="30"/>
        <v>#DIV/0!</v>
      </c>
    </row>
    <row r="1982" spans="15:15" x14ac:dyDescent="0.2">
      <c r="O1982" s="27" t="e">
        <f t="shared" si="30"/>
        <v>#DIV/0!</v>
      </c>
    </row>
    <row r="1983" spans="15:15" x14ac:dyDescent="0.2">
      <c r="O1983" s="27" t="e">
        <f t="shared" si="30"/>
        <v>#DIV/0!</v>
      </c>
    </row>
    <row r="1984" spans="15:15" x14ac:dyDescent="0.2">
      <c r="O1984" s="27" t="e">
        <f t="shared" si="30"/>
        <v>#DIV/0!</v>
      </c>
    </row>
    <row r="1985" spans="15:15" x14ac:dyDescent="0.2">
      <c r="O1985" s="27" t="e">
        <f t="shared" si="30"/>
        <v>#DIV/0!</v>
      </c>
    </row>
    <row r="1986" spans="15:15" x14ac:dyDescent="0.2">
      <c r="O1986" s="27" t="e">
        <f t="shared" si="30"/>
        <v>#DIV/0!</v>
      </c>
    </row>
    <row r="1987" spans="15:15" x14ac:dyDescent="0.2">
      <c r="O1987" s="27" t="e">
        <f t="shared" ref="O1987:O2050" si="31">(E1987-F1987)/E1987</f>
        <v>#DIV/0!</v>
      </c>
    </row>
    <row r="1988" spans="15:15" x14ac:dyDescent="0.2">
      <c r="O1988" s="27" t="e">
        <f t="shared" si="31"/>
        <v>#DIV/0!</v>
      </c>
    </row>
    <row r="1989" spans="15:15" x14ac:dyDescent="0.2">
      <c r="O1989" s="27" t="e">
        <f t="shared" si="31"/>
        <v>#DIV/0!</v>
      </c>
    </row>
    <row r="1990" spans="15:15" x14ac:dyDescent="0.2">
      <c r="O1990" s="27" t="e">
        <f t="shared" si="31"/>
        <v>#DIV/0!</v>
      </c>
    </row>
    <row r="1991" spans="15:15" x14ac:dyDescent="0.2">
      <c r="O1991" s="27" t="e">
        <f t="shared" si="31"/>
        <v>#DIV/0!</v>
      </c>
    </row>
    <row r="1992" spans="15:15" x14ac:dyDescent="0.2">
      <c r="O1992" s="27" t="e">
        <f t="shared" si="31"/>
        <v>#DIV/0!</v>
      </c>
    </row>
    <row r="1993" spans="15:15" x14ac:dyDescent="0.2">
      <c r="O1993" s="27" t="e">
        <f t="shared" si="31"/>
        <v>#DIV/0!</v>
      </c>
    </row>
    <row r="1994" spans="15:15" x14ac:dyDescent="0.2">
      <c r="O1994" s="27" t="e">
        <f t="shared" si="31"/>
        <v>#DIV/0!</v>
      </c>
    </row>
    <row r="1995" spans="15:15" x14ac:dyDescent="0.2">
      <c r="O1995" s="27" t="e">
        <f t="shared" si="31"/>
        <v>#DIV/0!</v>
      </c>
    </row>
    <row r="1996" spans="15:15" x14ac:dyDescent="0.2">
      <c r="O1996" s="27" t="e">
        <f t="shared" si="31"/>
        <v>#DIV/0!</v>
      </c>
    </row>
    <row r="1997" spans="15:15" x14ac:dyDescent="0.2">
      <c r="O1997" s="27" t="e">
        <f t="shared" si="31"/>
        <v>#DIV/0!</v>
      </c>
    </row>
    <row r="1998" spans="15:15" x14ac:dyDescent="0.2">
      <c r="O1998" s="27" t="e">
        <f t="shared" si="31"/>
        <v>#DIV/0!</v>
      </c>
    </row>
    <row r="1999" spans="15:15" x14ac:dyDescent="0.2">
      <c r="O1999" s="27" t="e">
        <f t="shared" si="31"/>
        <v>#DIV/0!</v>
      </c>
    </row>
    <row r="2000" spans="15:15" x14ac:dyDescent="0.2">
      <c r="O2000" s="27" t="e">
        <f t="shared" si="31"/>
        <v>#DIV/0!</v>
      </c>
    </row>
    <row r="2001" spans="15:15" x14ac:dyDescent="0.2">
      <c r="O2001" s="27" t="e">
        <f t="shared" si="31"/>
        <v>#DIV/0!</v>
      </c>
    </row>
    <row r="2002" spans="15:15" x14ac:dyDescent="0.2">
      <c r="O2002" s="27" t="e">
        <f t="shared" si="31"/>
        <v>#DIV/0!</v>
      </c>
    </row>
    <row r="2003" spans="15:15" x14ac:dyDescent="0.2">
      <c r="O2003" s="27" t="e">
        <f t="shared" si="31"/>
        <v>#DIV/0!</v>
      </c>
    </row>
    <row r="2004" spans="15:15" x14ac:dyDescent="0.2">
      <c r="O2004" s="27" t="e">
        <f t="shared" si="31"/>
        <v>#DIV/0!</v>
      </c>
    </row>
    <row r="2005" spans="15:15" x14ac:dyDescent="0.2">
      <c r="O2005" s="27" t="e">
        <f t="shared" si="31"/>
        <v>#DIV/0!</v>
      </c>
    </row>
    <row r="2006" spans="15:15" x14ac:dyDescent="0.2">
      <c r="O2006" s="27" t="e">
        <f t="shared" si="31"/>
        <v>#DIV/0!</v>
      </c>
    </row>
    <row r="2007" spans="15:15" x14ac:dyDescent="0.2">
      <c r="O2007" s="27" t="e">
        <f t="shared" si="31"/>
        <v>#DIV/0!</v>
      </c>
    </row>
    <row r="2008" spans="15:15" x14ac:dyDescent="0.2">
      <c r="O2008" s="27" t="e">
        <f t="shared" si="31"/>
        <v>#DIV/0!</v>
      </c>
    </row>
    <row r="2009" spans="15:15" x14ac:dyDescent="0.2">
      <c r="O2009" s="27" t="e">
        <f t="shared" si="31"/>
        <v>#DIV/0!</v>
      </c>
    </row>
    <row r="2010" spans="15:15" x14ac:dyDescent="0.2">
      <c r="O2010" s="27" t="e">
        <f t="shared" si="31"/>
        <v>#DIV/0!</v>
      </c>
    </row>
    <row r="2011" spans="15:15" x14ac:dyDescent="0.2">
      <c r="O2011" s="27" t="e">
        <f t="shared" si="31"/>
        <v>#DIV/0!</v>
      </c>
    </row>
    <row r="2012" spans="15:15" x14ac:dyDescent="0.2">
      <c r="O2012" s="27" t="e">
        <f t="shared" si="31"/>
        <v>#DIV/0!</v>
      </c>
    </row>
    <row r="2013" spans="15:15" x14ac:dyDescent="0.2">
      <c r="O2013" s="27" t="e">
        <f t="shared" si="31"/>
        <v>#DIV/0!</v>
      </c>
    </row>
    <row r="2014" spans="15:15" x14ac:dyDescent="0.2">
      <c r="O2014" s="27" t="e">
        <f t="shared" si="31"/>
        <v>#DIV/0!</v>
      </c>
    </row>
    <row r="2015" spans="15:15" x14ac:dyDescent="0.2">
      <c r="O2015" s="27" t="e">
        <f t="shared" si="31"/>
        <v>#DIV/0!</v>
      </c>
    </row>
    <row r="2016" spans="15:15" x14ac:dyDescent="0.2">
      <c r="O2016" s="27" t="e">
        <f t="shared" si="31"/>
        <v>#DIV/0!</v>
      </c>
    </row>
    <row r="2017" spans="15:15" x14ac:dyDescent="0.2">
      <c r="O2017" s="27" t="e">
        <f t="shared" si="31"/>
        <v>#DIV/0!</v>
      </c>
    </row>
    <row r="2018" spans="15:15" x14ac:dyDescent="0.2">
      <c r="O2018" s="27" t="e">
        <f t="shared" si="31"/>
        <v>#DIV/0!</v>
      </c>
    </row>
    <row r="2019" spans="15:15" x14ac:dyDescent="0.2">
      <c r="O2019" s="27" t="e">
        <f t="shared" si="31"/>
        <v>#DIV/0!</v>
      </c>
    </row>
    <row r="2020" spans="15:15" x14ac:dyDescent="0.2">
      <c r="O2020" s="27" t="e">
        <f t="shared" si="31"/>
        <v>#DIV/0!</v>
      </c>
    </row>
    <row r="2021" spans="15:15" x14ac:dyDescent="0.2">
      <c r="O2021" s="27" t="e">
        <f t="shared" si="31"/>
        <v>#DIV/0!</v>
      </c>
    </row>
    <row r="2022" spans="15:15" x14ac:dyDescent="0.2">
      <c r="O2022" s="27" t="e">
        <f t="shared" si="31"/>
        <v>#DIV/0!</v>
      </c>
    </row>
    <row r="2023" spans="15:15" x14ac:dyDescent="0.2">
      <c r="O2023" s="27" t="e">
        <f t="shared" si="31"/>
        <v>#DIV/0!</v>
      </c>
    </row>
    <row r="2024" spans="15:15" x14ac:dyDescent="0.2">
      <c r="O2024" s="27" t="e">
        <f t="shared" si="31"/>
        <v>#DIV/0!</v>
      </c>
    </row>
    <row r="2025" spans="15:15" x14ac:dyDescent="0.2">
      <c r="O2025" s="27" t="e">
        <f t="shared" si="31"/>
        <v>#DIV/0!</v>
      </c>
    </row>
    <row r="2026" spans="15:15" x14ac:dyDescent="0.2">
      <c r="O2026" s="27" t="e">
        <f t="shared" si="31"/>
        <v>#DIV/0!</v>
      </c>
    </row>
    <row r="2027" spans="15:15" x14ac:dyDescent="0.2">
      <c r="O2027" s="27" t="e">
        <f t="shared" si="31"/>
        <v>#DIV/0!</v>
      </c>
    </row>
    <row r="2028" spans="15:15" x14ac:dyDescent="0.2">
      <c r="O2028" s="27" t="e">
        <f t="shared" si="31"/>
        <v>#DIV/0!</v>
      </c>
    </row>
    <row r="2029" spans="15:15" x14ac:dyDescent="0.2">
      <c r="O2029" s="27" t="e">
        <f t="shared" si="31"/>
        <v>#DIV/0!</v>
      </c>
    </row>
    <row r="2030" spans="15:15" x14ac:dyDescent="0.2">
      <c r="O2030" s="27" t="e">
        <f t="shared" si="31"/>
        <v>#DIV/0!</v>
      </c>
    </row>
    <row r="2031" spans="15:15" x14ac:dyDescent="0.2">
      <c r="O2031" s="27" t="e">
        <f t="shared" si="31"/>
        <v>#DIV/0!</v>
      </c>
    </row>
    <row r="2032" spans="15:15" x14ac:dyDescent="0.2">
      <c r="O2032" s="27" t="e">
        <f t="shared" si="31"/>
        <v>#DIV/0!</v>
      </c>
    </row>
    <row r="2033" spans="15:15" x14ac:dyDescent="0.2">
      <c r="O2033" s="27" t="e">
        <f t="shared" si="31"/>
        <v>#DIV/0!</v>
      </c>
    </row>
    <row r="2034" spans="15:15" x14ac:dyDescent="0.2">
      <c r="O2034" s="27" t="e">
        <f t="shared" si="31"/>
        <v>#DIV/0!</v>
      </c>
    </row>
    <row r="2035" spans="15:15" x14ac:dyDescent="0.2">
      <c r="O2035" s="27" t="e">
        <f t="shared" si="31"/>
        <v>#DIV/0!</v>
      </c>
    </row>
    <row r="2036" spans="15:15" x14ac:dyDescent="0.2">
      <c r="O2036" s="27" t="e">
        <f t="shared" si="31"/>
        <v>#DIV/0!</v>
      </c>
    </row>
    <row r="2037" spans="15:15" x14ac:dyDescent="0.2">
      <c r="O2037" s="27" t="e">
        <f t="shared" si="31"/>
        <v>#DIV/0!</v>
      </c>
    </row>
    <row r="2038" spans="15:15" x14ac:dyDescent="0.2">
      <c r="O2038" s="27" t="e">
        <f t="shared" si="31"/>
        <v>#DIV/0!</v>
      </c>
    </row>
    <row r="2039" spans="15:15" x14ac:dyDescent="0.2">
      <c r="O2039" s="27" t="e">
        <f t="shared" si="31"/>
        <v>#DIV/0!</v>
      </c>
    </row>
    <row r="2040" spans="15:15" x14ac:dyDescent="0.2">
      <c r="O2040" s="27" t="e">
        <f t="shared" si="31"/>
        <v>#DIV/0!</v>
      </c>
    </row>
    <row r="2041" spans="15:15" x14ac:dyDescent="0.2">
      <c r="O2041" s="27" t="e">
        <f t="shared" si="31"/>
        <v>#DIV/0!</v>
      </c>
    </row>
    <row r="2042" spans="15:15" x14ac:dyDescent="0.2">
      <c r="O2042" s="27" t="e">
        <f t="shared" si="31"/>
        <v>#DIV/0!</v>
      </c>
    </row>
    <row r="2043" spans="15:15" x14ac:dyDescent="0.2">
      <c r="O2043" s="27" t="e">
        <f t="shared" si="31"/>
        <v>#DIV/0!</v>
      </c>
    </row>
    <row r="2044" spans="15:15" x14ac:dyDescent="0.2">
      <c r="O2044" s="27" t="e">
        <f t="shared" si="31"/>
        <v>#DIV/0!</v>
      </c>
    </row>
    <row r="2045" spans="15:15" x14ac:dyDescent="0.2">
      <c r="O2045" s="27" t="e">
        <f t="shared" si="31"/>
        <v>#DIV/0!</v>
      </c>
    </row>
    <row r="2046" spans="15:15" x14ac:dyDescent="0.2">
      <c r="O2046" s="27" t="e">
        <f t="shared" si="31"/>
        <v>#DIV/0!</v>
      </c>
    </row>
    <row r="2047" spans="15:15" x14ac:dyDescent="0.2">
      <c r="O2047" s="27" t="e">
        <f t="shared" si="31"/>
        <v>#DIV/0!</v>
      </c>
    </row>
    <row r="2048" spans="15:15" x14ac:dyDescent="0.2">
      <c r="O2048" s="27" t="e">
        <f t="shared" si="31"/>
        <v>#DIV/0!</v>
      </c>
    </row>
    <row r="2049" spans="15:15" x14ac:dyDescent="0.2">
      <c r="O2049" s="27" t="e">
        <f t="shared" si="31"/>
        <v>#DIV/0!</v>
      </c>
    </row>
    <row r="2050" spans="15:15" x14ac:dyDescent="0.2">
      <c r="O2050" s="27" t="e">
        <f t="shared" si="31"/>
        <v>#DIV/0!</v>
      </c>
    </row>
    <row r="2051" spans="15:15" x14ac:dyDescent="0.2">
      <c r="O2051" s="27" t="e">
        <f t="shared" ref="O2051:O2114" si="32">(E2051-F2051)/E2051</f>
        <v>#DIV/0!</v>
      </c>
    </row>
    <row r="2052" spans="15:15" x14ac:dyDescent="0.2">
      <c r="O2052" s="27" t="e">
        <f t="shared" si="32"/>
        <v>#DIV/0!</v>
      </c>
    </row>
    <row r="2053" spans="15:15" x14ac:dyDescent="0.2">
      <c r="O2053" s="27" t="e">
        <f t="shared" si="32"/>
        <v>#DIV/0!</v>
      </c>
    </row>
    <row r="2054" spans="15:15" x14ac:dyDescent="0.2">
      <c r="O2054" s="27" t="e">
        <f t="shared" si="32"/>
        <v>#DIV/0!</v>
      </c>
    </row>
    <row r="2055" spans="15:15" x14ac:dyDescent="0.2">
      <c r="O2055" s="27" t="e">
        <f t="shared" si="32"/>
        <v>#DIV/0!</v>
      </c>
    </row>
    <row r="2056" spans="15:15" x14ac:dyDescent="0.2">
      <c r="O2056" s="27" t="e">
        <f t="shared" si="32"/>
        <v>#DIV/0!</v>
      </c>
    </row>
    <row r="2057" spans="15:15" x14ac:dyDescent="0.2">
      <c r="O2057" s="27" t="e">
        <f t="shared" si="32"/>
        <v>#DIV/0!</v>
      </c>
    </row>
    <row r="2058" spans="15:15" x14ac:dyDescent="0.2">
      <c r="O2058" s="27" t="e">
        <f t="shared" si="32"/>
        <v>#DIV/0!</v>
      </c>
    </row>
    <row r="2059" spans="15:15" x14ac:dyDescent="0.2">
      <c r="O2059" s="27" t="e">
        <f t="shared" si="32"/>
        <v>#DIV/0!</v>
      </c>
    </row>
    <row r="2060" spans="15:15" x14ac:dyDescent="0.2">
      <c r="O2060" s="27" t="e">
        <f t="shared" si="32"/>
        <v>#DIV/0!</v>
      </c>
    </row>
    <row r="2061" spans="15:15" x14ac:dyDescent="0.2">
      <c r="O2061" s="27" t="e">
        <f t="shared" si="32"/>
        <v>#DIV/0!</v>
      </c>
    </row>
    <row r="2062" spans="15:15" x14ac:dyDescent="0.2">
      <c r="O2062" s="27" t="e">
        <f t="shared" si="32"/>
        <v>#DIV/0!</v>
      </c>
    </row>
    <row r="2063" spans="15:15" x14ac:dyDescent="0.2">
      <c r="O2063" s="27" t="e">
        <f t="shared" si="32"/>
        <v>#DIV/0!</v>
      </c>
    </row>
    <row r="2064" spans="15:15" x14ac:dyDescent="0.2">
      <c r="O2064" s="27" t="e">
        <f t="shared" si="32"/>
        <v>#DIV/0!</v>
      </c>
    </row>
    <row r="2065" spans="15:15" x14ac:dyDescent="0.2">
      <c r="O2065" s="27" t="e">
        <f t="shared" si="32"/>
        <v>#DIV/0!</v>
      </c>
    </row>
    <row r="2066" spans="15:15" x14ac:dyDescent="0.2">
      <c r="O2066" s="27" t="e">
        <f t="shared" si="32"/>
        <v>#DIV/0!</v>
      </c>
    </row>
    <row r="2067" spans="15:15" x14ac:dyDescent="0.2">
      <c r="O2067" s="27" t="e">
        <f t="shared" si="32"/>
        <v>#DIV/0!</v>
      </c>
    </row>
    <row r="2068" spans="15:15" x14ac:dyDescent="0.2">
      <c r="O2068" s="27" t="e">
        <f t="shared" si="32"/>
        <v>#DIV/0!</v>
      </c>
    </row>
    <row r="2069" spans="15:15" x14ac:dyDescent="0.2">
      <c r="O2069" s="27" t="e">
        <f t="shared" si="32"/>
        <v>#DIV/0!</v>
      </c>
    </row>
    <row r="2070" spans="15:15" x14ac:dyDescent="0.2">
      <c r="O2070" s="27" t="e">
        <f t="shared" si="32"/>
        <v>#DIV/0!</v>
      </c>
    </row>
    <row r="2071" spans="15:15" x14ac:dyDescent="0.2">
      <c r="O2071" s="27" t="e">
        <f t="shared" si="32"/>
        <v>#DIV/0!</v>
      </c>
    </row>
    <row r="2072" spans="15:15" x14ac:dyDescent="0.2">
      <c r="O2072" s="27" t="e">
        <f t="shared" si="32"/>
        <v>#DIV/0!</v>
      </c>
    </row>
    <row r="2073" spans="15:15" x14ac:dyDescent="0.2">
      <c r="O2073" s="27" t="e">
        <f t="shared" si="32"/>
        <v>#DIV/0!</v>
      </c>
    </row>
    <row r="2074" spans="15:15" x14ac:dyDescent="0.2">
      <c r="O2074" s="27" t="e">
        <f t="shared" si="32"/>
        <v>#DIV/0!</v>
      </c>
    </row>
    <row r="2075" spans="15:15" x14ac:dyDescent="0.2">
      <c r="O2075" s="27" t="e">
        <f t="shared" si="32"/>
        <v>#DIV/0!</v>
      </c>
    </row>
    <row r="2076" spans="15:15" x14ac:dyDescent="0.2">
      <c r="O2076" s="27" t="e">
        <f t="shared" si="32"/>
        <v>#DIV/0!</v>
      </c>
    </row>
    <row r="2077" spans="15:15" x14ac:dyDescent="0.2">
      <c r="O2077" s="27" t="e">
        <f t="shared" si="32"/>
        <v>#DIV/0!</v>
      </c>
    </row>
    <row r="2078" spans="15:15" x14ac:dyDescent="0.2">
      <c r="O2078" s="27" t="e">
        <f t="shared" si="32"/>
        <v>#DIV/0!</v>
      </c>
    </row>
    <row r="2079" spans="15:15" x14ac:dyDescent="0.2">
      <c r="O2079" s="27" t="e">
        <f t="shared" si="32"/>
        <v>#DIV/0!</v>
      </c>
    </row>
    <row r="2080" spans="15:15" x14ac:dyDescent="0.2">
      <c r="O2080" s="27" t="e">
        <f t="shared" si="32"/>
        <v>#DIV/0!</v>
      </c>
    </row>
    <row r="2081" spans="15:15" x14ac:dyDescent="0.2">
      <c r="O2081" s="27" t="e">
        <f t="shared" si="32"/>
        <v>#DIV/0!</v>
      </c>
    </row>
    <row r="2082" spans="15:15" x14ac:dyDescent="0.2">
      <c r="O2082" s="27" t="e">
        <f t="shared" si="32"/>
        <v>#DIV/0!</v>
      </c>
    </row>
    <row r="2083" spans="15:15" x14ac:dyDescent="0.2">
      <c r="O2083" s="27" t="e">
        <f t="shared" si="32"/>
        <v>#DIV/0!</v>
      </c>
    </row>
    <row r="2084" spans="15:15" x14ac:dyDescent="0.2">
      <c r="O2084" s="27" t="e">
        <f t="shared" si="32"/>
        <v>#DIV/0!</v>
      </c>
    </row>
    <row r="2085" spans="15:15" x14ac:dyDescent="0.2">
      <c r="O2085" s="27" t="e">
        <f t="shared" si="32"/>
        <v>#DIV/0!</v>
      </c>
    </row>
    <row r="2086" spans="15:15" x14ac:dyDescent="0.2">
      <c r="O2086" s="27" t="e">
        <f t="shared" si="32"/>
        <v>#DIV/0!</v>
      </c>
    </row>
    <row r="2087" spans="15:15" x14ac:dyDescent="0.2">
      <c r="O2087" s="27" t="e">
        <f t="shared" si="32"/>
        <v>#DIV/0!</v>
      </c>
    </row>
    <row r="2088" spans="15:15" x14ac:dyDescent="0.2">
      <c r="O2088" s="27" t="e">
        <f t="shared" si="32"/>
        <v>#DIV/0!</v>
      </c>
    </row>
    <row r="2089" spans="15:15" x14ac:dyDescent="0.2">
      <c r="O2089" s="27" t="e">
        <f t="shared" si="32"/>
        <v>#DIV/0!</v>
      </c>
    </row>
    <row r="2090" spans="15:15" x14ac:dyDescent="0.2">
      <c r="O2090" s="27" t="e">
        <f t="shared" si="32"/>
        <v>#DIV/0!</v>
      </c>
    </row>
    <row r="2091" spans="15:15" x14ac:dyDescent="0.2">
      <c r="O2091" s="27" t="e">
        <f t="shared" si="32"/>
        <v>#DIV/0!</v>
      </c>
    </row>
    <row r="2092" spans="15:15" x14ac:dyDescent="0.2">
      <c r="O2092" s="27" t="e">
        <f t="shared" si="32"/>
        <v>#DIV/0!</v>
      </c>
    </row>
    <row r="2093" spans="15:15" x14ac:dyDescent="0.2">
      <c r="O2093" s="27" t="e">
        <f t="shared" si="32"/>
        <v>#DIV/0!</v>
      </c>
    </row>
    <row r="2094" spans="15:15" x14ac:dyDescent="0.2">
      <c r="O2094" s="27" t="e">
        <f t="shared" si="32"/>
        <v>#DIV/0!</v>
      </c>
    </row>
    <row r="2095" spans="15:15" x14ac:dyDescent="0.2">
      <c r="O2095" s="27" t="e">
        <f t="shared" si="32"/>
        <v>#DIV/0!</v>
      </c>
    </row>
    <row r="2096" spans="15:15" x14ac:dyDescent="0.2">
      <c r="O2096" s="27" t="e">
        <f t="shared" si="32"/>
        <v>#DIV/0!</v>
      </c>
    </row>
    <row r="2097" spans="15:15" x14ac:dyDescent="0.2">
      <c r="O2097" s="27" t="e">
        <f t="shared" si="32"/>
        <v>#DIV/0!</v>
      </c>
    </row>
    <row r="2098" spans="15:15" x14ac:dyDescent="0.2">
      <c r="O2098" s="27" t="e">
        <f t="shared" si="32"/>
        <v>#DIV/0!</v>
      </c>
    </row>
    <row r="2099" spans="15:15" x14ac:dyDescent="0.2">
      <c r="O2099" s="27" t="e">
        <f t="shared" si="32"/>
        <v>#DIV/0!</v>
      </c>
    </row>
    <row r="2100" spans="15:15" x14ac:dyDescent="0.2">
      <c r="O2100" s="27" t="e">
        <f t="shared" si="32"/>
        <v>#DIV/0!</v>
      </c>
    </row>
    <row r="2101" spans="15:15" x14ac:dyDescent="0.2">
      <c r="O2101" s="27" t="e">
        <f t="shared" si="32"/>
        <v>#DIV/0!</v>
      </c>
    </row>
    <row r="2102" spans="15:15" x14ac:dyDescent="0.2">
      <c r="O2102" s="27" t="e">
        <f t="shared" si="32"/>
        <v>#DIV/0!</v>
      </c>
    </row>
    <row r="2103" spans="15:15" x14ac:dyDescent="0.2">
      <c r="O2103" s="27" t="e">
        <f t="shared" si="32"/>
        <v>#DIV/0!</v>
      </c>
    </row>
    <row r="2104" spans="15:15" x14ac:dyDescent="0.2">
      <c r="O2104" s="27" t="e">
        <f t="shared" si="32"/>
        <v>#DIV/0!</v>
      </c>
    </row>
    <row r="2105" spans="15:15" x14ac:dyDescent="0.2">
      <c r="O2105" s="27" t="e">
        <f t="shared" si="32"/>
        <v>#DIV/0!</v>
      </c>
    </row>
    <row r="2106" spans="15:15" x14ac:dyDescent="0.2">
      <c r="O2106" s="27" t="e">
        <f t="shared" si="32"/>
        <v>#DIV/0!</v>
      </c>
    </row>
    <row r="2107" spans="15:15" x14ac:dyDescent="0.2">
      <c r="O2107" s="27" t="e">
        <f t="shared" si="32"/>
        <v>#DIV/0!</v>
      </c>
    </row>
    <row r="2108" spans="15:15" x14ac:dyDescent="0.2">
      <c r="O2108" s="27" t="e">
        <f t="shared" si="32"/>
        <v>#DIV/0!</v>
      </c>
    </row>
    <row r="2109" spans="15:15" x14ac:dyDescent="0.2">
      <c r="O2109" s="27" t="e">
        <f t="shared" si="32"/>
        <v>#DIV/0!</v>
      </c>
    </row>
    <row r="2110" spans="15:15" x14ac:dyDescent="0.2">
      <c r="O2110" s="27" t="e">
        <f t="shared" si="32"/>
        <v>#DIV/0!</v>
      </c>
    </row>
    <row r="2111" spans="15:15" x14ac:dyDescent="0.2">
      <c r="O2111" s="27" t="e">
        <f t="shared" si="32"/>
        <v>#DIV/0!</v>
      </c>
    </row>
    <row r="2112" spans="15:15" x14ac:dyDescent="0.2">
      <c r="O2112" s="27" t="e">
        <f t="shared" si="32"/>
        <v>#DIV/0!</v>
      </c>
    </row>
    <row r="2113" spans="15:15" x14ac:dyDescent="0.2">
      <c r="O2113" s="27" t="e">
        <f t="shared" si="32"/>
        <v>#DIV/0!</v>
      </c>
    </row>
    <row r="2114" spans="15:15" x14ac:dyDescent="0.2">
      <c r="O2114" s="27" t="e">
        <f t="shared" si="32"/>
        <v>#DIV/0!</v>
      </c>
    </row>
    <row r="2115" spans="15:15" x14ac:dyDescent="0.2">
      <c r="O2115" s="27" t="e">
        <f t="shared" ref="O2115:O2178" si="33">(E2115-F2115)/E2115</f>
        <v>#DIV/0!</v>
      </c>
    </row>
    <row r="2116" spans="15:15" x14ac:dyDescent="0.2">
      <c r="O2116" s="27" t="e">
        <f t="shared" si="33"/>
        <v>#DIV/0!</v>
      </c>
    </row>
    <row r="2117" spans="15:15" x14ac:dyDescent="0.2">
      <c r="O2117" s="27" t="e">
        <f t="shared" si="33"/>
        <v>#DIV/0!</v>
      </c>
    </row>
    <row r="2118" spans="15:15" x14ac:dyDescent="0.2">
      <c r="O2118" s="27" t="e">
        <f t="shared" si="33"/>
        <v>#DIV/0!</v>
      </c>
    </row>
    <row r="2119" spans="15:15" x14ac:dyDescent="0.2">
      <c r="O2119" s="27" t="e">
        <f t="shared" si="33"/>
        <v>#DIV/0!</v>
      </c>
    </row>
    <row r="2120" spans="15:15" x14ac:dyDescent="0.2">
      <c r="O2120" s="27" t="e">
        <f t="shared" si="33"/>
        <v>#DIV/0!</v>
      </c>
    </row>
    <row r="2121" spans="15:15" x14ac:dyDescent="0.2">
      <c r="O2121" s="27" t="e">
        <f t="shared" si="33"/>
        <v>#DIV/0!</v>
      </c>
    </row>
    <row r="2122" spans="15:15" x14ac:dyDescent="0.2">
      <c r="O2122" s="27" t="e">
        <f t="shared" si="33"/>
        <v>#DIV/0!</v>
      </c>
    </row>
    <row r="2123" spans="15:15" x14ac:dyDescent="0.2">
      <c r="O2123" s="27" t="e">
        <f t="shared" si="33"/>
        <v>#DIV/0!</v>
      </c>
    </row>
    <row r="2124" spans="15:15" x14ac:dyDescent="0.2">
      <c r="O2124" s="27" t="e">
        <f t="shared" si="33"/>
        <v>#DIV/0!</v>
      </c>
    </row>
    <row r="2125" spans="15:15" x14ac:dyDescent="0.2">
      <c r="O2125" s="27" t="e">
        <f t="shared" si="33"/>
        <v>#DIV/0!</v>
      </c>
    </row>
    <row r="2126" spans="15:15" x14ac:dyDescent="0.2">
      <c r="O2126" s="27" t="e">
        <f t="shared" si="33"/>
        <v>#DIV/0!</v>
      </c>
    </row>
    <row r="2127" spans="15:15" x14ac:dyDescent="0.2">
      <c r="O2127" s="27" t="e">
        <f t="shared" si="33"/>
        <v>#DIV/0!</v>
      </c>
    </row>
    <row r="2128" spans="15:15" x14ac:dyDescent="0.2">
      <c r="O2128" s="27" t="e">
        <f t="shared" si="33"/>
        <v>#DIV/0!</v>
      </c>
    </row>
    <row r="2129" spans="15:15" x14ac:dyDescent="0.2">
      <c r="O2129" s="27" t="e">
        <f t="shared" si="33"/>
        <v>#DIV/0!</v>
      </c>
    </row>
    <row r="2130" spans="15:15" x14ac:dyDescent="0.2">
      <c r="O2130" s="27" t="e">
        <f t="shared" si="33"/>
        <v>#DIV/0!</v>
      </c>
    </row>
    <row r="2131" spans="15:15" x14ac:dyDescent="0.2">
      <c r="O2131" s="27" t="e">
        <f t="shared" si="33"/>
        <v>#DIV/0!</v>
      </c>
    </row>
    <row r="2132" spans="15:15" x14ac:dyDescent="0.2">
      <c r="O2132" s="27" t="e">
        <f t="shared" si="33"/>
        <v>#DIV/0!</v>
      </c>
    </row>
    <row r="2133" spans="15:15" x14ac:dyDescent="0.2">
      <c r="O2133" s="27" t="e">
        <f t="shared" si="33"/>
        <v>#DIV/0!</v>
      </c>
    </row>
    <row r="2134" spans="15:15" x14ac:dyDescent="0.2">
      <c r="O2134" s="27" t="e">
        <f t="shared" si="33"/>
        <v>#DIV/0!</v>
      </c>
    </row>
    <row r="2135" spans="15:15" x14ac:dyDescent="0.2">
      <c r="O2135" s="27" t="e">
        <f t="shared" si="33"/>
        <v>#DIV/0!</v>
      </c>
    </row>
    <row r="2136" spans="15:15" x14ac:dyDescent="0.2">
      <c r="O2136" s="27" t="e">
        <f t="shared" si="33"/>
        <v>#DIV/0!</v>
      </c>
    </row>
    <row r="2137" spans="15:15" x14ac:dyDescent="0.2">
      <c r="O2137" s="27" t="e">
        <f t="shared" si="33"/>
        <v>#DIV/0!</v>
      </c>
    </row>
    <row r="2138" spans="15:15" x14ac:dyDescent="0.2">
      <c r="O2138" s="27" t="e">
        <f t="shared" si="33"/>
        <v>#DIV/0!</v>
      </c>
    </row>
    <row r="2139" spans="15:15" x14ac:dyDescent="0.2">
      <c r="O2139" s="27" t="e">
        <f t="shared" si="33"/>
        <v>#DIV/0!</v>
      </c>
    </row>
    <row r="2140" spans="15:15" x14ac:dyDescent="0.2">
      <c r="O2140" s="27" t="e">
        <f t="shared" si="33"/>
        <v>#DIV/0!</v>
      </c>
    </row>
    <row r="2141" spans="15:15" x14ac:dyDescent="0.2">
      <c r="O2141" s="27" t="e">
        <f t="shared" si="33"/>
        <v>#DIV/0!</v>
      </c>
    </row>
    <row r="2142" spans="15:15" x14ac:dyDescent="0.2">
      <c r="O2142" s="27" t="e">
        <f t="shared" si="33"/>
        <v>#DIV/0!</v>
      </c>
    </row>
    <row r="2143" spans="15:15" x14ac:dyDescent="0.2">
      <c r="O2143" s="27" t="e">
        <f t="shared" si="33"/>
        <v>#DIV/0!</v>
      </c>
    </row>
    <row r="2144" spans="15:15" x14ac:dyDescent="0.2">
      <c r="O2144" s="27" t="e">
        <f t="shared" si="33"/>
        <v>#DIV/0!</v>
      </c>
    </row>
    <row r="2145" spans="15:15" x14ac:dyDescent="0.2">
      <c r="O2145" s="27" t="e">
        <f t="shared" si="33"/>
        <v>#DIV/0!</v>
      </c>
    </row>
    <row r="2146" spans="15:15" x14ac:dyDescent="0.2">
      <c r="O2146" s="27" t="e">
        <f t="shared" si="33"/>
        <v>#DIV/0!</v>
      </c>
    </row>
    <row r="2147" spans="15:15" x14ac:dyDescent="0.2">
      <c r="O2147" s="27" t="e">
        <f t="shared" si="33"/>
        <v>#DIV/0!</v>
      </c>
    </row>
    <row r="2148" spans="15:15" x14ac:dyDescent="0.2">
      <c r="O2148" s="27" t="e">
        <f t="shared" si="33"/>
        <v>#DIV/0!</v>
      </c>
    </row>
    <row r="2149" spans="15:15" x14ac:dyDescent="0.2">
      <c r="O2149" s="27" t="e">
        <f t="shared" si="33"/>
        <v>#DIV/0!</v>
      </c>
    </row>
    <row r="2150" spans="15:15" x14ac:dyDescent="0.2">
      <c r="O2150" s="27" t="e">
        <f t="shared" si="33"/>
        <v>#DIV/0!</v>
      </c>
    </row>
    <row r="2151" spans="15:15" x14ac:dyDescent="0.2">
      <c r="O2151" s="27" t="e">
        <f t="shared" si="33"/>
        <v>#DIV/0!</v>
      </c>
    </row>
    <row r="2152" spans="15:15" x14ac:dyDescent="0.2">
      <c r="O2152" s="27" t="e">
        <f t="shared" si="33"/>
        <v>#DIV/0!</v>
      </c>
    </row>
    <row r="2153" spans="15:15" x14ac:dyDescent="0.2">
      <c r="O2153" s="27" t="e">
        <f t="shared" si="33"/>
        <v>#DIV/0!</v>
      </c>
    </row>
    <row r="2154" spans="15:15" x14ac:dyDescent="0.2">
      <c r="O2154" s="27" t="e">
        <f t="shared" si="33"/>
        <v>#DIV/0!</v>
      </c>
    </row>
    <row r="2155" spans="15:15" x14ac:dyDescent="0.2">
      <c r="O2155" s="27" t="e">
        <f t="shared" si="33"/>
        <v>#DIV/0!</v>
      </c>
    </row>
    <row r="2156" spans="15:15" x14ac:dyDescent="0.2">
      <c r="O2156" s="27" t="e">
        <f t="shared" si="33"/>
        <v>#DIV/0!</v>
      </c>
    </row>
    <row r="2157" spans="15:15" x14ac:dyDescent="0.2">
      <c r="O2157" s="27" t="e">
        <f t="shared" si="33"/>
        <v>#DIV/0!</v>
      </c>
    </row>
    <row r="2158" spans="15:15" x14ac:dyDescent="0.2">
      <c r="O2158" s="27" t="e">
        <f t="shared" si="33"/>
        <v>#DIV/0!</v>
      </c>
    </row>
    <row r="2159" spans="15:15" x14ac:dyDescent="0.2">
      <c r="O2159" s="27" t="e">
        <f t="shared" si="33"/>
        <v>#DIV/0!</v>
      </c>
    </row>
    <row r="2160" spans="15:15" x14ac:dyDescent="0.2">
      <c r="O2160" s="27" t="e">
        <f t="shared" si="33"/>
        <v>#DIV/0!</v>
      </c>
    </row>
    <row r="2161" spans="15:15" x14ac:dyDescent="0.2">
      <c r="O2161" s="27" t="e">
        <f t="shared" si="33"/>
        <v>#DIV/0!</v>
      </c>
    </row>
    <row r="2162" spans="15:15" x14ac:dyDescent="0.2">
      <c r="O2162" s="27" t="e">
        <f t="shared" si="33"/>
        <v>#DIV/0!</v>
      </c>
    </row>
    <row r="2163" spans="15:15" x14ac:dyDescent="0.2">
      <c r="O2163" s="27" t="e">
        <f t="shared" si="33"/>
        <v>#DIV/0!</v>
      </c>
    </row>
    <row r="2164" spans="15:15" x14ac:dyDescent="0.2">
      <c r="O2164" s="27" t="e">
        <f t="shared" si="33"/>
        <v>#DIV/0!</v>
      </c>
    </row>
    <row r="2165" spans="15:15" x14ac:dyDescent="0.2">
      <c r="O2165" s="27" t="e">
        <f t="shared" si="33"/>
        <v>#DIV/0!</v>
      </c>
    </row>
    <row r="2166" spans="15:15" x14ac:dyDescent="0.2">
      <c r="O2166" s="27" t="e">
        <f t="shared" si="33"/>
        <v>#DIV/0!</v>
      </c>
    </row>
    <row r="2167" spans="15:15" x14ac:dyDescent="0.2">
      <c r="O2167" s="27" t="e">
        <f t="shared" si="33"/>
        <v>#DIV/0!</v>
      </c>
    </row>
    <row r="2168" spans="15:15" x14ac:dyDescent="0.2">
      <c r="O2168" s="27" t="e">
        <f t="shared" si="33"/>
        <v>#DIV/0!</v>
      </c>
    </row>
    <row r="2169" spans="15:15" x14ac:dyDescent="0.2">
      <c r="O2169" s="27" t="e">
        <f t="shared" si="33"/>
        <v>#DIV/0!</v>
      </c>
    </row>
    <row r="2170" spans="15:15" x14ac:dyDescent="0.2">
      <c r="O2170" s="27" t="e">
        <f t="shared" si="33"/>
        <v>#DIV/0!</v>
      </c>
    </row>
    <row r="2171" spans="15:15" x14ac:dyDescent="0.2">
      <c r="O2171" s="27" t="e">
        <f t="shared" si="33"/>
        <v>#DIV/0!</v>
      </c>
    </row>
    <row r="2172" spans="15:15" x14ac:dyDescent="0.2">
      <c r="O2172" s="27" t="e">
        <f t="shared" si="33"/>
        <v>#DIV/0!</v>
      </c>
    </row>
    <row r="2173" spans="15:15" x14ac:dyDescent="0.2">
      <c r="O2173" s="27" t="e">
        <f t="shared" si="33"/>
        <v>#DIV/0!</v>
      </c>
    </row>
    <row r="2174" spans="15:15" x14ac:dyDescent="0.2">
      <c r="O2174" s="27" t="e">
        <f t="shared" si="33"/>
        <v>#DIV/0!</v>
      </c>
    </row>
    <row r="2175" spans="15:15" x14ac:dyDescent="0.2">
      <c r="O2175" s="27" t="e">
        <f t="shared" si="33"/>
        <v>#DIV/0!</v>
      </c>
    </row>
    <row r="2176" spans="15:15" x14ac:dyDescent="0.2">
      <c r="O2176" s="27" t="e">
        <f t="shared" si="33"/>
        <v>#DIV/0!</v>
      </c>
    </row>
    <row r="2177" spans="15:15" x14ac:dyDescent="0.2">
      <c r="O2177" s="27" t="e">
        <f t="shared" si="33"/>
        <v>#DIV/0!</v>
      </c>
    </row>
    <row r="2178" spans="15:15" x14ac:dyDescent="0.2">
      <c r="O2178" s="27" t="e">
        <f t="shared" si="33"/>
        <v>#DIV/0!</v>
      </c>
    </row>
    <row r="2179" spans="15:15" x14ac:dyDescent="0.2">
      <c r="O2179" s="27" t="e">
        <f t="shared" ref="O2179:O2242" si="34">(E2179-F2179)/E2179</f>
        <v>#DIV/0!</v>
      </c>
    </row>
    <row r="2180" spans="15:15" x14ac:dyDescent="0.2">
      <c r="O2180" s="27" t="e">
        <f t="shared" si="34"/>
        <v>#DIV/0!</v>
      </c>
    </row>
    <row r="2181" spans="15:15" x14ac:dyDescent="0.2">
      <c r="O2181" s="27" t="e">
        <f t="shared" si="34"/>
        <v>#DIV/0!</v>
      </c>
    </row>
    <row r="2182" spans="15:15" x14ac:dyDescent="0.2">
      <c r="O2182" s="27" t="e">
        <f t="shared" si="34"/>
        <v>#DIV/0!</v>
      </c>
    </row>
    <row r="2183" spans="15:15" x14ac:dyDescent="0.2">
      <c r="O2183" s="27" t="e">
        <f t="shared" si="34"/>
        <v>#DIV/0!</v>
      </c>
    </row>
    <row r="2184" spans="15:15" x14ac:dyDescent="0.2">
      <c r="O2184" s="27" t="e">
        <f t="shared" si="34"/>
        <v>#DIV/0!</v>
      </c>
    </row>
    <row r="2185" spans="15:15" x14ac:dyDescent="0.2">
      <c r="O2185" s="27" t="e">
        <f t="shared" si="34"/>
        <v>#DIV/0!</v>
      </c>
    </row>
    <row r="2186" spans="15:15" x14ac:dyDescent="0.2">
      <c r="O2186" s="27" t="e">
        <f t="shared" si="34"/>
        <v>#DIV/0!</v>
      </c>
    </row>
    <row r="2187" spans="15:15" x14ac:dyDescent="0.2">
      <c r="O2187" s="27" t="e">
        <f t="shared" si="34"/>
        <v>#DIV/0!</v>
      </c>
    </row>
    <row r="2188" spans="15:15" x14ac:dyDescent="0.2">
      <c r="O2188" s="27" t="e">
        <f t="shared" si="34"/>
        <v>#DIV/0!</v>
      </c>
    </row>
    <row r="2189" spans="15:15" x14ac:dyDescent="0.2">
      <c r="O2189" s="27" t="e">
        <f t="shared" si="34"/>
        <v>#DIV/0!</v>
      </c>
    </row>
    <row r="2190" spans="15:15" x14ac:dyDescent="0.2">
      <c r="O2190" s="27" t="e">
        <f t="shared" si="34"/>
        <v>#DIV/0!</v>
      </c>
    </row>
    <row r="2191" spans="15:15" x14ac:dyDescent="0.2">
      <c r="O2191" s="27" t="e">
        <f t="shared" si="34"/>
        <v>#DIV/0!</v>
      </c>
    </row>
    <row r="2192" spans="15:15" x14ac:dyDescent="0.2">
      <c r="O2192" s="27" t="e">
        <f t="shared" si="34"/>
        <v>#DIV/0!</v>
      </c>
    </row>
    <row r="2193" spans="15:15" x14ac:dyDescent="0.2">
      <c r="O2193" s="27" t="e">
        <f t="shared" si="34"/>
        <v>#DIV/0!</v>
      </c>
    </row>
    <row r="2194" spans="15:15" x14ac:dyDescent="0.2">
      <c r="O2194" s="27" t="e">
        <f t="shared" si="34"/>
        <v>#DIV/0!</v>
      </c>
    </row>
    <row r="2195" spans="15:15" x14ac:dyDescent="0.2">
      <c r="O2195" s="27" t="e">
        <f t="shared" si="34"/>
        <v>#DIV/0!</v>
      </c>
    </row>
    <row r="2196" spans="15:15" x14ac:dyDescent="0.2">
      <c r="O2196" s="27" t="e">
        <f t="shared" si="34"/>
        <v>#DIV/0!</v>
      </c>
    </row>
    <row r="2197" spans="15:15" x14ac:dyDescent="0.2">
      <c r="O2197" s="27" t="e">
        <f t="shared" si="34"/>
        <v>#DIV/0!</v>
      </c>
    </row>
    <row r="2198" spans="15:15" x14ac:dyDescent="0.2">
      <c r="O2198" s="27" t="e">
        <f t="shared" si="34"/>
        <v>#DIV/0!</v>
      </c>
    </row>
    <row r="2199" spans="15:15" x14ac:dyDescent="0.2">
      <c r="O2199" s="27" t="e">
        <f t="shared" si="34"/>
        <v>#DIV/0!</v>
      </c>
    </row>
    <row r="2200" spans="15:15" x14ac:dyDescent="0.2">
      <c r="O2200" s="27" t="e">
        <f t="shared" si="34"/>
        <v>#DIV/0!</v>
      </c>
    </row>
    <row r="2201" spans="15:15" x14ac:dyDescent="0.2">
      <c r="O2201" s="27" t="e">
        <f t="shared" si="34"/>
        <v>#DIV/0!</v>
      </c>
    </row>
    <row r="2202" spans="15:15" x14ac:dyDescent="0.2">
      <c r="O2202" s="27" t="e">
        <f t="shared" si="34"/>
        <v>#DIV/0!</v>
      </c>
    </row>
    <row r="2203" spans="15:15" x14ac:dyDescent="0.2">
      <c r="O2203" s="27" t="e">
        <f t="shared" si="34"/>
        <v>#DIV/0!</v>
      </c>
    </row>
    <row r="2204" spans="15:15" x14ac:dyDescent="0.2">
      <c r="O2204" s="27" t="e">
        <f t="shared" si="34"/>
        <v>#DIV/0!</v>
      </c>
    </row>
    <row r="2205" spans="15:15" x14ac:dyDescent="0.2">
      <c r="O2205" s="27" t="e">
        <f t="shared" si="34"/>
        <v>#DIV/0!</v>
      </c>
    </row>
    <row r="2206" spans="15:15" x14ac:dyDescent="0.2">
      <c r="O2206" s="27" t="e">
        <f t="shared" si="34"/>
        <v>#DIV/0!</v>
      </c>
    </row>
    <row r="2207" spans="15:15" x14ac:dyDescent="0.2">
      <c r="O2207" s="27" t="e">
        <f t="shared" si="34"/>
        <v>#DIV/0!</v>
      </c>
    </row>
    <row r="2208" spans="15:15" x14ac:dyDescent="0.2">
      <c r="O2208" s="27" t="e">
        <f t="shared" si="34"/>
        <v>#DIV/0!</v>
      </c>
    </row>
    <row r="2209" spans="15:15" x14ac:dyDescent="0.2">
      <c r="O2209" s="27" t="e">
        <f t="shared" si="34"/>
        <v>#DIV/0!</v>
      </c>
    </row>
    <row r="2210" spans="15:15" x14ac:dyDescent="0.2">
      <c r="O2210" s="27" t="e">
        <f t="shared" si="34"/>
        <v>#DIV/0!</v>
      </c>
    </row>
    <row r="2211" spans="15:15" x14ac:dyDescent="0.2">
      <c r="O2211" s="27" t="e">
        <f t="shared" si="34"/>
        <v>#DIV/0!</v>
      </c>
    </row>
    <row r="2212" spans="15:15" x14ac:dyDescent="0.2">
      <c r="O2212" s="27" t="e">
        <f t="shared" si="34"/>
        <v>#DIV/0!</v>
      </c>
    </row>
    <row r="2213" spans="15:15" x14ac:dyDescent="0.2">
      <c r="O2213" s="27" t="e">
        <f t="shared" si="34"/>
        <v>#DIV/0!</v>
      </c>
    </row>
    <row r="2214" spans="15:15" x14ac:dyDescent="0.2">
      <c r="O2214" s="27" t="e">
        <f t="shared" si="34"/>
        <v>#DIV/0!</v>
      </c>
    </row>
    <row r="2215" spans="15:15" x14ac:dyDescent="0.2">
      <c r="O2215" s="27" t="e">
        <f t="shared" si="34"/>
        <v>#DIV/0!</v>
      </c>
    </row>
    <row r="2216" spans="15:15" x14ac:dyDescent="0.2">
      <c r="O2216" s="27" t="e">
        <f t="shared" si="34"/>
        <v>#DIV/0!</v>
      </c>
    </row>
    <row r="2217" spans="15:15" x14ac:dyDescent="0.2">
      <c r="O2217" s="27" t="e">
        <f t="shared" si="34"/>
        <v>#DIV/0!</v>
      </c>
    </row>
    <row r="2218" spans="15:15" x14ac:dyDescent="0.2">
      <c r="O2218" s="27" t="e">
        <f t="shared" si="34"/>
        <v>#DIV/0!</v>
      </c>
    </row>
    <row r="2219" spans="15:15" x14ac:dyDescent="0.2">
      <c r="O2219" s="27" t="e">
        <f t="shared" si="34"/>
        <v>#DIV/0!</v>
      </c>
    </row>
    <row r="2220" spans="15:15" x14ac:dyDescent="0.2">
      <c r="O2220" s="27" t="e">
        <f t="shared" si="34"/>
        <v>#DIV/0!</v>
      </c>
    </row>
    <row r="2221" spans="15:15" x14ac:dyDescent="0.2">
      <c r="O2221" s="27" t="e">
        <f t="shared" si="34"/>
        <v>#DIV/0!</v>
      </c>
    </row>
    <row r="2222" spans="15:15" x14ac:dyDescent="0.2">
      <c r="O2222" s="27" t="e">
        <f t="shared" si="34"/>
        <v>#DIV/0!</v>
      </c>
    </row>
    <row r="2223" spans="15:15" x14ac:dyDescent="0.2">
      <c r="O2223" s="27" t="e">
        <f t="shared" si="34"/>
        <v>#DIV/0!</v>
      </c>
    </row>
    <row r="2224" spans="15:15" x14ac:dyDescent="0.2">
      <c r="O2224" s="27" t="e">
        <f t="shared" si="34"/>
        <v>#DIV/0!</v>
      </c>
    </row>
    <row r="2225" spans="15:15" x14ac:dyDescent="0.2">
      <c r="O2225" s="27" t="e">
        <f t="shared" si="34"/>
        <v>#DIV/0!</v>
      </c>
    </row>
    <row r="2226" spans="15:15" x14ac:dyDescent="0.2">
      <c r="O2226" s="27" t="e">
        <f t="shared" si="34"/>
        <v>#DIV/0!</v>
      </c>
    </row>
    <row r="2227" spans="15:15" x14ac:dyDescent="0.2">
      <c r="O2227" s="27" t="e">
        <f t="shared" si="34"/>
        <v>#DIV/0!</v>
      </c>
    </row>
    <row r="2228" spans="15:15" x14ac:dyDescent="0.2">
      <c r="O2228" s="27" t="e">
        <f t="shared" si="34"/>
        <v>#DIV/0!</v>
      </c>
    </row>
    <row r="2229" spans="15:15" x14ac:dyDescent="0.2">
      <c r="O2229" s="27" t="e">
        <f t="shared" si="34"/>
        <v>#DIV/0!</v>
      </c>
    </row>
    <row r="2230" spans="15:15" x14ac:dyDescent="0.2">
      <c r="O2230" s="27" t="e">
        <f t="shared" si="34"/>
        <v>#DIV/0!</v>
      </c>
    </row>
    <row r="2231" spans="15:15" x14ac:dyDescent="0.2">
      <c r="O2231" s="27" t="e">
        <f t="shared" si="34"/>
        <v>#DIV/0!</v>
      </c>
    </row>
    <row r="2232" spans="15:15" x14ac:dyDescent="0.2">
      <c r="O2232" s="27" t="e">
        <f t="shared" si="34"/>
        <v>#DIV/0!</v>
      </c>
    </row>
    <row r="2233" spans="15:15" x14ac:dyDescent="0.2">
      <c r="O2233" s="27" t="e">
        <f t="shared" si="34"/>
        <v>#DIV/0!</v>
      </c>
    </row>
    <row r="2234" spans="15:15" x14ac:dyDescent="0.2">
      <c r="O2234" s="27" t="e">
        <f t="shared" si="34"/>
        <v>#DIV/0!</v>
      </c>
    </row>
    <row r="2235" spans="15:15" x14ac:dyDescent="0.2">
      <c r="O2235" s="27" t="e">
        <f t="shared" si="34"/>
        <v>#DIV/0!</v>
      </c>
    </row>
    <row r="2236" spans="15:15" x14ac:dyDescent="0.2">
      <c r="O2236" s="27" t="e">
        <f t="shared" si="34"/>
        <v>#DIV/0!</v>
      </c>
    </row>
    <row r="2237" spans="15:15" x14ac:dyDescent="0.2">
      <c r="O2237" s="27" t="e">
        <f t="shared" si="34"/>
        <v>#DIV/0!</v>
      </c>
    </row>
    <row r="2238" spans="15:15" x14ac:dyDescent="0.2">
      <c r="O2238" s="27" t="e">
        <f t="shared" si="34"/>
        <v>#DIV/0!</v>
      </c>
    </row>
    <row r="2239" spans="15:15" x14ac:dyDescent="0.2">
      <c r="O2239" s="27" t="e">
        <f t="shared" si="34"/>
        <v>#DIV/0!</v>
      </c>
    </row>
    <row r="2240" spans="15:15" x14ac:dyDescent="0.2">
      <c r="O2240" s="27" t="e">
        <f t="shared" si="34"/>
        <v>#DIV/0!</v>
      </c>
    </row>
    <row r="2241" spans="15:15" x14ac:dyDescent="0.2">
      <c r="O2241" s="27" t="e">
        <f t="shared" si="34"/>
        <v>#DIV/0!</v>
      </c>
    </row>
    <row r="2242" spans="15:15" x14ac:dyDescent="0.2">
      <c r="O2242" s="27" t="e">
        <f t="shared" si="34"/>
        <v>#DIV/0!</v>
      </c>
    </row>
    <row r="2243" spans="15:15" x14ac:dyDescent="0.2">
      <c r="O2243" s="27" t="e">
        <f t="shared" ref="O2243:O2306" si="35">(E2243-F2243)/E2243</f>
        <v>#DIV/0!</v>
      </c>
    </row>
    <row r="2244" spans="15:15" x14ac:dyDescent="0.2">
      <c r="O2244" s="27" t="e">
        <f t="shared" si="35"/>
        <v>#DIV/0!</v>
      </c>
    </row>
    <row r="2245" spans="15:15" x14ac:dyDescent="0.2">
      <c r="O2245" s="27" t="e">
        <f t="shared" si="35"/>
        <v>#DIV/0!</v>
      </c>
    </row>
    <row r="2246" spans="15:15" x14ac:dyDescent="0.2">
      <c r="O2246" s="27" t="e">
        <f t="shared" si="35"/>
        <v>#DIV/0!</v>
      </c>
    </row>
    <row r="2247" spans="15:15" x14ac:dyDescent="0.2">
      <c r="O2247" s="27" t="e">
        <f t="shared" si="35"/>
        <v>#DIV/0!</v>
      </c>
    </row>
    <row r="2248" spans="15:15" x14ac:dyDescent="0.2">
      <c r="O2248" s="27" t="e">
        <f t="shared" si="35"/>
        <v>#DIV/0!</v>
      </c>
    </row>
    <row r="2249" spans="15:15" x14ac:dyDescent="0.2">
      <c r="O2249" s="27" t="e">
        <f t="shared" si="35"/>
        <v>#DIV/0!</v>
      </c>
    </row>
    <row r="2250" spans="15:15" x14ac:dyDescent="0.2">
      <c r="O2250" s="27" t="e">
        <f t="shared" si="35"/>
        <v>#DIV/0!</v>
      </c>
    </row>
    <row r="2251" spans="15:15" x14ac:dyDescent="0.2">
      <c r="O2251" s="27" t="e">
        <f t="shared" si="35"/>
        <v>#DIV/0!</v>
      </c>
    </row>
    <row r="2252" spans="15:15" x14ac:dyDescent="0.2">
      <c r="O2252" s="27" t="e">
        <f t="shared" si="35"/>
        <v>#DIV/0!</v>
      </c>
    </row>
    <row r="2253" spans="15:15" x14ac:dyDescent="0.2">
      <c r="O2253" s="27" t="e">
        <f t="shared" si="35"/>
        <v>#DIV/0!</v>
      </c>
    </row>
    <row r="2254" spans="15:15" x14ac:dyDescent="0.2">
      <c r="O2254" s="27" t="e">
        <f t="shared" si="35"/>
        <v>#DIV/0!</v>
      </c>
    </row>
    <row r="2255" spans="15:15" x14ac:dyDescent="0.2">
      <c r="O2255" s="27" t="e">
        <f t="shared" si="35"/>
        <v>#DIV/0!</v>
      </c>
    </row>
    <row r="2256" spans="15:15" x14ac:dyDescent="0.2">
      <c r="O2256" s="27" t="e">
        <f t="shared" si="35"/>
        <v>#DIV/0!</v>
      </c>
    </row>
    <row r="2257" spans="15:15" x14ac:dyDescent="0.2">
      <c r="O2257" s="27" t="e">
        <f t="shared" si="35"/>
        <v>#DIV/0!</v>
      </c>
    </row>
    <row r="2258" spans="15:15" x14ac:dyDescent="0.2">
      <c r="O2258" s="27" t="e">
        <f t="shared" si="35"/>
        <v>#DIV/0!</v>
      </c>
    </row>
    <row r="2259" spans="15:15" x14ac:dyDescent="0.2">
      <c r="O2259" s="27" t="e">
        <f t="shared" si="35"/>
        <v>#DIV/0!</v>
      </c>
    </row>
    <row r="2260" spans="15:15" x14ac:dyDescent="0.2">
      <c r="O2260" s="27" t="e">
        <f t="shared" si="35"/>
        <v>#DIV/0!</v>
      </c>
    </row>
    <row r="2261" spans="15:15" x14ac:dyDescent="0.2">
      <c r="O2261" s="27" t="e">
        <f t="shared" si="35"/>
        <v>#DIV/0!</v>
      </c>
    </row>
    <row r="2262" spans="15:15" x14ac:dyDescent="0.2">
      <c r="O2262" s="27" t="e">
        <f t="shared" si="35"/>
        <v>#DIV/0!</v>
      </c>
    </row>
    <row r="2263" spans="15:15" x14ac:dyDescent="0.2">
      <c r="O2263" s="27" t="e">
        <f t="shared" si="35"/>
        <v>#DIV/0!</v>
      </c>
    </row>
    <row r="2264" spans="15:15" x14ac:dyDescent="0.2">
      <c r="O2264" s="27" t="e">
        <f t="shared" si="35"/>
        <v>#DIV/0!</v>
      </c>
    </row>
    <row r="2265" spans="15:15" x14ac:dyDescent="0.2">
      <c r="O2265" s="27" t="e">
        <f t="shared" si="35"/>
        <v>#DIV/0!</v>
      </c>
    </row>
    <row r="2266" spans="15:15" x14ac:dyDescent="0.2">
      <c r="O2266" s="27" t="e">
        <f t="shared" si="35"/>
        <v>#DIV/0!</v>
      </c>
    </row>
    <row r="2267" spans="15:15" x14ac:dyDescent="0.2">
      <c r="O2267" s="27" t="e">
        <f t="shared" si="35"/>
        <v>#DIV/0!</v>
      </c>
    </row>
    <row r="2268" spans="15:15" x14ac:dyDescent="0.2">
      <c r="O2268" s="27" t="e">
        <f t="shared" si="35"/>
        <v>#DIV/0!</v>
      </c>
    </row>
    <row r="2269" spans="15:15" x14ac:dyDescent="0.2">
      <c r="O2269" s="27" t="e">
        <f t="shared" si="35"/>
        <v>#DIV/0!</v>
      </c>
    </row>
    <row r="2270" spans="15:15" x14ac:dyDescent="0.2">
      <c r="O2270" s="27" t="e">
        <f t="shared" si="35"/>
        <v>#DIV/0!</v>
      </c>
    </row>
    <row r="2271" spans="15:15" x14ac:dyDescent="0.2">
      <c r="O2271" s="27" t="e">
        <f t="shared" si="35"/>
        <v>#DIV/0!</v>
      </c>
    </row>
    <row r="2272" spans="15:15" x14ac:dyDescent="0.2">
      <c r="O2272" s="27" t="e">
        <f t="shared" si="35"/>
        <v>#DIV/0!</v>
      </c>
    </row>
    <row r="2273" spans="15:15" x14ac:dyDescent="0.2">
      <c r="O2273" s="27" t="e">
        <f t="shared" si="35"/>
        <v>#DIV/0!</v>
      </c>
    </row>
    <row r="2274" spans="15:15" x14ac:dyDescent="0.2">
      <c r="O2274" s="27" t="e">
        <f t="shared" si="35"/>
        <v>#DIV/0!</v>
      </c>
    </row>
    <row r="2275" spans="15:15" x14ac:dyDescent="0.2">
      <c r="O2275" s="27" t="e">
        <f t="shared" si="35"/>
        <v>#DIV/0!</v>
      </c>
    </row>
    <row r="2276" spans="15:15" x14ac:dyDescent="0.2">
      <c r="O2276" s="27" t="e">
        <f t="shared" si="35"/>
        <v>#DIV/0!</v>
      </c>
    </row>
    <row r="2277" spans="15:15" x14ac:dyDescent="0.2">
      <c r="O2277" s="27" t="e">
        <f t="shared" si="35"/>
        <v>#DIV/0!</v>
      </c>
    </row>
    <row r="2278" spans="15:15" x14ac:dyDescent="0.2">
      <c r="O2278" s="27" t="e">
        <f t="shared" si="35"/>
        <v>#DIV/0!</v>
      </c>
    </row>
    <row r="2279" spans="15:15" x14ac:dyDescent="0.2">
      <c r="O2279" s="27" t="e">
        <f t="shared" si="35"/>
        <v>#DIV/0!</v>
      </c>
    </row>
    <row r="2280" spans="15:15" x14ac:dyDescent="0.2">
      <c r="O2280" s="27" t="e">
        <f t="shared" si="35"/>
        <v>#DIV/0!</v>
      </c>
    </row>
    <row r="2281" spans="15:15" x14ac:dyDescent="0.2">
      <c r="O2281" s="27" t="e">
        <f t="shared" si="35"/>
        <v>#DIV/0!</v>
      </c>
    </row>
    <row r="2282" spans="15:15" x14ac:dyDescent="0.2">
      <c r="O2282" s="27" t="e">
        <f t="shared" si="35"/>
        <v>#DIV/0!</v>
      </c>
    </row>
    <row r="2283" spans="15:15" x14ac:dyDescent="0.2">
      <c r="O2283" s="27" t="e">
        <f t="shared" si="35"/>
        <v>#DIV/0!</v>
      </c>
    </row>
    <row r="2284" spans="15:15" x14ac:dyDescent="0.2">
      <c r="O2284" s="27" t="e">
        <f t="shared" si="35"/>
        <v>#DIV/0!</v>
      </c>
    </row>
    <row r="2285" spans="15:15" x14ac:dyDescent="0.2">
      <c r="O2285" s="27" t="e">
        <f t="shared" si="35"/>
        <v>#DIV/0!</v>
      </c>
    </row>
    <row r="2286" spans="15:15" x14ac:dyDescent="0.2">
      <c r="O2286" s="27" t="e">
        <f t="shared" si="35"/>
        <v>#DIV/0!</v>
      </c>
    </row>
    <row r="2287" spans="15:15" x14ac:dyDescent="0.2">
      <c r="O2287" s="27" t="e">
        <f t="shared" si="35"/>
        <v>#DIV/0!</v>
      </c>
    </row>
    <row r="2288" spans="15:15" x14ac:dyDescent="0.2">
      <c r="O2288" s="27" t="e">
        <f t="shared" si="35"/>
        <v>#DIV/0!</v>
      </c>
    </row>
    <row r="2289" spans="15:15" x14ac:dyDescent="0.2">
      <c r="O2289" s="27" t="e">
        <f t="shared" si="35"/>
        <v>#DIV/0!</v>
      </c>
    </row>
    <row r="2290" spans="15:15" x14ac:dyDescent="0.2">
      <c r="O2290" s="27" t="e">
        <f t="shared" si="35"/>
        <v>#DIV/0!</v>
      </c>
    </row>
    <row r="2291" spans="15:15" x14ac:dyDescent="0.2">
      <c r="O2291" s="27" t="e">
        <f t="shared" si="35"/>
        <v>#DIV/0!</v>
      </c>
    </row>
    <row r="2292" spans="15:15" x14ac:dyDescent="0.2">
      <c r="O2292" s="27" t="e">
        <f t="shared" si="35"/>
        <v>#DIV/0!</v>
      </c>
    </row>
    <row r="2293" spans="15:15" x14ac:dyDescent="0.2">
      <c r="O2293" s="27" t="e">
        <f t="shared" si="35"/>
        <v>#DIV/0!</v>
      </c>
    </row>
    <row r="2294" spans="15:15" x14ac:dyDescent="0.2">
      <c r="O2294" s="27" t="e">
        <f t="shared" si="35"/>
        <v>#DIV/0!</v>
      </c>
    </row>
    <row r="2295" spans="15:15" x14ac:dyDescent="0.2">
      <c r="O2295" s="27" t="e">
        <f t="shared" si="35"/>
        <v>#DIV/0!</v>
      </c>
    </row>
    <row r="2296" spans="15:15" x14ac:dyDescent="0.2">
      <c r="O2296" s="27" t="e">
        <f t="shared" si="35"/>
        <v>#DIV/0!</v>
      </c>
    </row>
    <row r="2297" spans="15:15" x14ac:dyDescent="0.2">
      <c r="O2297" s="27" t="e">
        <f t="shared" si="35"/>
        <v>#DIV/0!</v>
      </c>
    </row>
    <row r="2298" spans="15:15" x14ac:dyDescent="0.2">
      <c r="O2298" s="27" t="e">
        <f t="shared" si="35"/>
        <v>#DIV/0!</v>
      </c>
    </row>
    <row r="2299" spans="15:15" x14ac:dyDescent="0.2">
      <c r="O2299" s="27" t="e">
        <f t="shared" si="35"/>
        <v>#DIV/0!</v>
      </c>
    </row>
    <row r="2300" spans="15:15" x14ac:dyDescent="0.2">
      <c r="O2300" s="27" t="e">
        <f t="shared" si="35"/>
        <v>#DIV/0!</v>
      </c>
    </row>
    <row r="2301" spans="15:15" x14ac:dyDescent="0.2">
      <c r="O2301" s="27" t="e">
        <f t="shared" si="35"/>
        <v>#DIV/0!</v>
      </c>
    </row>
    <row r="2302" spans="15:15" x14ac:dyDescent="0.2">
      <c r="O2302" s="27" t="e">
        <f t="shared" si="35"/>
        <v>#DIV/0!</v>
      </c>
    </row>
    <row r="2303" spans="15:15" x14ac:dyDescent="0.2">
      <c r="O2303" s="27" t="e">
        <f t="shared" si="35"/>
        <v>#DIV/0!</v>
      </c>
    </row>
    <row r="2304" spans="15:15" x14ac:dyDescent="0.2">
      <c r="O2304" s="27" t="e">
        <f t="shared" si="35"/>
        <v>#DIV/0!</v>
      </c>
    </row>
    <row r="2305" spans="15:15" x14ac:dyDescent="0.2">
      <c r="O2305" s="27" t="e">
        <f t="shared" si="35"/>
        <v>#DIV/0!</v>
      </c>
    </row>
    <row r="2306" spans="15:15" x14ac:dyDescent="0.2">
      <c r="O2306" s="27" t="e">
        <f t="shared" si="35"/>
        <v>#DIV/0!</v>
      </c>
    </row>
    <row r="2307" spans="15:15" x14ac:dyDescent="0.2">
      <c r="O2307" s="27" t="e">
        <f t="shared" ref="O2307:O2370" si="36">(E2307-F2307)/E2307</f>
        <v>#DIV/0!</v>
      </c>
    </row>
    <row r="2308" spans="15:15" x14ac:dyDescent="0.2">
      <c r="O2308" s="27" t="e">
        <f t="shared" si="36"/>
        <v>#DIV/0!</v>
      </c>
    </row>
    <row r="2309" spans="15:15" x14ac:dyDescent="0.2">
      <c r="O2309" s="27" t="e">
        <f t="shared" si="36"/>
        <v>#DIV/0!</v>
      </c>
    </row>
    <row r="2310" spans="15:15" x14ac:dyDescent="0.2">
      <c r="O2310" s="27" t="e">
        <f t="shared" si="36"/>
        <v>#DIV/0!</v>
      </c>
    </row>
    <row r="2311" spans="15:15" x14ac:dyDescent="0.2">
      <c r="O2311" s="27" t="e">
        <f t="shared" si="36"/>
        <v>#DIV/0!</v>
      </c>
    </row>
    <row r="2312" spans="15:15" x14ac:dyDescent="0.2">
      <c r="O2312" s="27" t="e">
        <f t="shared" si="36"/>
        <v>#DIV/0!</v>
      </c>
    </row>
    <row r="2313" spans="15:15" x14ac:dyDescent="0.2">
      <c r="O2313" s="27" t="e">
        <f t="shared" si="36"/>
        <v>#DIV/0!</v>
      </c>
    </row>
    <row r="2314" spans="15:15" x14ac:dyDescent="0.2">
      <c r="O2314" s="27" t="e">
        <f t="shared" si="36"/>
        <v>#DIV/0!</v>
      </c>
    </row>
    <row r="2315" spans="15:15" x14ac:dyDescent="0.2">
      <c r="O2315" s="27" t="e">
        <f t="shared" si="36"/>
        <v>#DIV/0!</v>
      </c>
    </row>
    <row r="2316" spans="15:15" x14ac:dyDescent="0.2">
      <c r="O2316" s="27" t="e">
        <f t="shared" si="36"/>
        <v>#DIV/0!</v>
      </c>
    </row>
    <row r="2317" spans="15:15" x14ac:dyDescent="0.2">
      <c r="O2317" s="27" t="e">
        <f t="shared" si="36"/>
        <v>#DIV/0!</v>
      </c>
    </row>
    <row r="2318" spans="15:15" x14ac:dyDescent="0.2">
      <c r="O2318" s="27" t="e">
        <f t="shared" si="36"/>
        <v>#DIV/0!</v>
      </c>
    </row>
    <row r="2319" spans="15:15" x14ac:dyDescent="0.2">
      <c r="O2319" s="27" t="e">
        <f t="shared" si="36"/>
        <v>#DIV/0!</v>
      </c>
    </row>
    <row r="2320" spans="15:15" x14ac:dyDescent="0.2">
      <c r="O2320" s="27" t="e">
        <f t="shared" si="36"/>
        <v>#DIV/0!</v>
      </c>
    </row>
    <row r="2321" spans="15:15" x14ac:dyDescent="0.2">
      <c r="O2321" s="27" t="e">
        <f t="shared" si="36"/>
        <v>#DIV/0!</v>
      </c>
    </row>
    <row r="2322" spans="15:15" x14ac:dyDescent="0.2">
      <c r="O2322" s="27" t="e">
        <f t="shared" si="36"/>
        <v>#DIV/0!</v>
      </c>
    </row>
    <row r="2323" spans="15:15" x14ac:dyDescent="0.2">
      <c r="O2323" s="27" t="e">
        <f t="shared" si="36"/>
        <v>#DIV/0!</v>
      </c>
    </row>
    <row r="2324" spans="15:15" x14ac:dyDescent="0.2">
      <c r="O2324" s="27" t="e">
        <f t="shared" si="36"/>
        <v>#DIV/0!</v>
      </c>
    </row>
    <row r="2325" spans="15:15" x14ac:dyDescent="0.2">
      <c r="O2325" s="27" t="e">
        <f t="shared" si="36"/>
        <v>#DIV/0!</v>
      </c>
    </row>
    <row r="2326" spans="15:15" x14ac:dyDescent="0.2">
      <c r="O2326" s="27" t="e">
        <f t="shared" si="36"/>
        <v>#DIV/0!</v>
      </c>
    </row>
    <row r="2327" spans="15:15" x14ac:dyDescent="0.2">
      <c r="O2327" s="27" t="e">
        <f t="shared" si="36"/>
        <v>#DIV/0!</v>
      </c>
    </row>
    <row r="2328" spans="15:15" x14ac:dyDescent="0.2">
      <c r="O2328" s="27" t="e">
        <f t="shared" si="36"/>
        <v>#DIV/0!</v>
      </c>
    </row>
    <row r="2329" spans="15:15" x14ac:dyDescent="0.2">
      <c r="O2329" s="27" t="e">
        <f t="shared" si="36"/>
        <v>#DIV/0!</v>
      </c>
    </row>
    <row r="2330" spans="15:15" x14ac:dyDescent="0.2">
      <c r="O2330" s="27" t="e">
        <f t="shared" si="36"/>
        <v>#DIV/0!</v>
      </c>
    </row>
    <row r="2331" spans="15:15" x14ac:dyDescent="0.2">
      <c r="O2331" s="27" t="e">
        <f t="shared" si="36"/>
        <v>#DIV/0!</v>
      </c>
    </row>
    <row r="2332" spans="15:15" x14ac:dyDescent="0.2">
      <c r="O2332" s="27" t="e">
        <f t="shared" si="36"/>
        <v>#DIV/0!</v>
      </c>
    </row>
    <row r="2333" spans="15:15" x14ac:dyDescent="0.2">
      <c r="O2333" s="27" t="e">
        <f t="shared" si="36"/>
        <v>#DIV/0!</v>
      </c>
    </row>
    <row r="2334" spans="15:15" x14ac:dyDescent="0.2">
      <c r="O2334" s="27" t="e">
        <f t="shared" si="36"/>
        <v>#DIV/0!</v>
      </c>
    </row>
    <row r="2335" spans="15:15" x14ac:dyDescent="0.2">
      <c r="O2335" s="27" t="e">
        <f t="shared" si="36"/>
        <v>#DIV/0!</v>
      </c>
    </row>
    <row r="2336" spans="15:15" x14ac:dyDescent="0.2">
      <c r="O2336" s="27" t="e">
        <f t="shared" si="36"/>
        <v>#DIV/0!</v>
      </c>
    </row>
    <row r="2337" spans="15:15" x14ac:dyDescent="0.2">
      <c r="O2337" s="27" t="e">
        <f t="shared" si="36"/>
        <v>#DIV/0!</v>
      </c>
    </row>
    <row r="2338" spans="15:15" x14ac:dyDescent="0.2">
      <c r="O2338" s="27" t="e">
        <f t="shared" si="36"/>
        <v>#DIV/0!</v>
      </c>
    </row>
    <row r="2339" spans="15:15" x14ac:dyDescent="0.2">
      <c r="O2339" s="27" t="e">
        <f t="shared" si="36"/>
        <v>#DIV/0!</v>
      </c>
    </row>
    <row r="2340" spans="15:15" x14ac:dyDescent="0.2">
      <c r="O2340" s="27" t="e">
        <f t="shared" si="36"/>
        <v>#DIV/0!</v>
      </c>
    </row>
    <row r="2341" spans="15:15" x14ac:dyDescent="0.2">
      <c r="O2341" s="27" t="e">
        <f t="shared" si="36"/>
        <v>#DIV/0!</v>
      </c>
    </row>
    <row r="2342" spans="15:15" x14ac:dyDescent="0.2">
      <c r="O2342" s="27" t="e">
        <f t="shared" si="36"/>
        <v>#DIV/0!</v>
      </c>
    </row>
    <row r="2343" spans="15:15" x14ac:dyDescent="0.2">
      <c r="O2343" s="27" t="e">
        <f t="shared" si="36"/>
        <v>#DIV/0!</v>
      </c>
    </row>
    <row r="2344" spans="15:15" x14ac:dyDescent="0.2">
      <c r="O2344" s="27" t="e">
        <f t="shared" si="36"/>
        <v>#DIV/0!</v>
      </c>
    </row>
    <row r="2345" spans="15:15" x14ac:dyDescent="0.2">
      <c r="O2345" s="27" t="e">
        <f t="shared" si="36"/>
        <v>#DIV/0!</v>
      </c>
    </row>
    <row r="2346" spans="15:15" x14ac:dyDescent="0.2">
      <c r="O2346" s="27" t="e">
        <f t="shared" si="36"/>
        <v>#DIV/0!</v>
      </c>
    </row>
    <row r="2347" spans="15:15" x14ac:dyDescent="0.2">
      <c r="O2347" s="27" t="e">
        <f t="shared" si="36"/>
        <v>#DIV/0!</v>
      </c>
    </row>
    <row r="2348" spans="15:15" x14ac:dyDescent="0.2">
      <c r="O2348" s="27" t="e">
        <f t="shared" si="36"/>
        <v>#DIV/0!</v>
      </c>
    </row>
    <row r="2349" spans="15:15" x14ac:dyDescent="0.2">
      <c r="O2349" s="27" t="e">
        <f t="shared" si="36"/>
        <v>#DIV/0!</v>
      </c>
    </row>
    <row r="2350" spans="15:15" x14ac:dyDescent="0.2">
      <c r="O2350" s="27" t="e">
        <f t="shared" si="36"/>
        <v>#DIV/0!</v>
      </c>
    </row>
    <row r="2351" spans="15:15" x14ac:dyDescent="0.2">
      <c r="O2351" s="27" t="e">
        <f t="shared" si="36"/>
        <v>#DIV/0!</v>
      </c>
    </row>
    <row r="2352" spans="15:15" x14ac:dyDescent="0.2">
      <c r="O2352" s="27" t="e">
        <f t="shared" si="36"/>
        <v>#DIV/0!</v>
      </c>
    </row>
    <row r="2353" spans="15:15" x14ac:dyDescent="0.2">
      <c r="O2353" s="27" t="e">
        <f t="shared" si="36"/>
        <v>#DIV/0!</v>
      </c>
    </row>
    <row r="2354" spans="15:15" x14ac:dyDescent="0.2">
      <c r="O2354" s="27" t="e">
        <f t="shared" si="36"/>
        <v>#DIV/0!</v>
      </c>
    </row>
    <row r="2355" spans="15:15" x14ac:dyDescent="0.2">
      <c r="O2355" s="27" t="e">
        <f t="shared" si="36"/>
        <v>#DIV/0!</v>
      </c>
    </row>
    <row r="2356" spans="15:15" x14ac:dyDescent="0.2">
      <c r="O2356" s="27" t="e">
        <f t="shared" si="36"/>
        <v>#DIV/0!</v>
      </c>
    </row>
    <row r="2357" spans="15:15" x14ac:dyDescent="0.2">
      <c r="O2357" s="27" t="e">
        <f t="shared" si="36"/>
        <v>#DIV/0!</v>
      </c>
    </row>
    <row r="2358" spans="15:15" x14ac:dyDescent="0.2">
      <c r="O2358" s="27" t="e">
        <f t="shared" si="36"/>
        <v>#DIV/0!</v>
      </c>
    </row>
    <row r="2359" spans="15:15" x14ac:dyDescent="0.2">
      <c r="O2359" s="27" t="e">
        <f t="shared" si="36"/>
        <v>#DIV/0!</v>
      </c>
    </row>
    <row r="2360" spans="15:15" x14ac:dyDescent="0.2">
      <c r="O2360" s="27" t="e">
        <f t="shared" si="36"/>
        <v>#DIV/0!</v>
      </c>
    </row>
    <row r="2361" spans="15:15" x14ac:dyDescent="0.2">
      <c r="O2361" s="27" t="e">
        <f t="shared" si="36"/>
        <v>#DIV/0!</v>
      </c>
    </row>
    <row r="2362" spans="15:15" x14ac:dyDescent="0.2">
      <c r="O2362" s="27" t="e">
        <f t="shared" si="36"/>
        <v>#DIV/0!</v>
      </c>
    </row>
    <row r="2363" spans="15:15" x14ac:dyDescent="0.2">
      <c r="O2363" s="27" t="e">
        <f t="shared" si="36"/>
        <v>#DIV/0!</v>
      </c>
    </row>
    <row r="2364" spans="15:15" x14ac:dyDescent="0.2">
      <c r="O2364" s="27" t="e">
        <f t="shared" si="36"/>
        <v>#DIV/0!</v>
      </c>
    </row>
    <row r="2365" spans="15:15" x14ac:dyDescent="0.2">
      <c r="O2365" s="27" t="e">
        <f t="shared" si="36"/>
        <v>#DIV/0!</v>
      </c>
    </row>
    <row r="2366" spans="15:15" x14ac:dyDescent="0.2">
      <c r="O2366" s="27" t="e">
        <f t="shared" si="36"/>
        <v>#DIV/0!</v>
      </c>
    </row>
    <row r="2367" spans="15:15" x14ac:dyDescent="0.2">
      <c r="O2367" s="27" t="e">
        <f t="shared" si="36"/>
        <v>#DIV/0!</v>
      </c>
    </row>
    <row r="2368" spans="15:15" x14ac:dyDescent="0.2">
      <c r="O2368" s="27" t="e">
        <f t="shared" si="36"/>
        <v>#DIV/0!</v>
      </c>
    </row>
    <row r="2369" spans="15:15" x14ac:dyDescent="0.2">
      <c r="O2369" s="27" t="e">
        <f t="shared" si="36"/>
        <v>#DIV/0!</v>
      </c>
    </row>
    <row r="2370" spans="15:15" x14ac:dyDescent="0.2">
      <c r="O2370" s="27" t="e">
        <f t="shared" si="36"/>
        <v>#DIV/0!</v>
      </c>
    </row>
    <row r="2371" spans="15:15" x14ac:dyDescent="0.2">
      <c r="O2371" s="27" t="e">
        <f t="shared" ref="O2371:O2434" si="37">(E2371-F2371)/E2371</f>
        <v>#DIV/0!</v>
      </c>
    </row>
    <row r="2372" spans="15:15" x14ac:dyDescent="0.2">
      <c r="O2372" s="27" t="e">
        <f t="shared" si="37"/>
        <v>#DIV/0!</v>
      </c>
    </row>
    <row r="2373" spans="15:15" x14ac:dyDescent="0.2">
      <c r="O2373" s="27" t="e">
        <f t="shared" si="37"/>
        <v>#DIV/0!</v>
      </c>
    </row>
    <row r="2374" spans="15:15" x14ac:dyDescent="0.2">
      <c r="O2374" s="27" t="e">
        <f t="shared" si="37"/>
        <v>#DIV/0!</v>
      </c>
    </row>
    <row r="2375" spans="15:15" x14ac:dyDescent="0.2">
      <c r="O2375" s="27" t="e">
        <f t="shared" si="37"/>
        <v>#DIV/0!</v>
      </c>
    </row>
    <row r="2376" spans="15:15" x14ac:dyDescent="0.2">
      <c r="O2376" s="27" t="e">
        <f t="shared" si="37"/>
        <v>#DIV/0!</v>
      </c>
    </row>
    <row r="2377" spans="15:15" x14ac:dyDescent="0.2">
      <c r="O2377" s="27" t="e">
        <f t="shared" si="37"/>
        <v>#DIV/0!</v>
      </c>
    </row>
    <row r="2378" spans="15:15" x14ac:dyDescent="0.2">
      <c r="O2378" s="27" t="e">
        <f t="shared" si="37"/>
        <v>#DIV/0!</v>
      </c>
    </row>
    <row r="2379" spans="15:15" x14ac:dyDescent="0.2">
      <c r="O2379" s="27" t="e">
        <f t="shared" si="37"/>
        <v>#DIV/0!</v>
      </c>
    </row>
    <row r="2380" spans="15:15" x14ac:dyDescent="0.2">
      <c r="O2380" s="27" t="e">
        <f t="shared" si="37"/>
        <v>#DIV/0!</v>
      </c>
    </row>
    <row r="2381" spans="15:15" x14ac:dyDescent="0.2">
      <c r="O2381" s="27" t="e">
        <f t="shared" si="37"/>
        <v>#DIV/0!</v>
      </c>
    </row>
    <row r="2382" spans="15:15" x14ac:dyDescent="0.2">
      <c r="O2382" s="27" t="e">
        <f t="shared" si="37"/>
        <v>#DIV/0!</v>
      </c>
    </row>
    <row r="2383" spans="15:15" x14ac:dyDescent="0.2">
      <c r="O2383" s="27" t="e">
        <f t="shared" si="37"/>
        <v>#DIV/0!</v>
      </c>
    </row>
    <row r="2384" spans="15:15" x14ac:dyDescent="0.2">
      <c r="O2384" s="27" t="e">
        <f t="shared" si="37"/>
        <v>#DIV/0!</v>
      </c>
    </row>
    <row r="2385" spans="15:15" x14ac:dyDescent="0.2">
      <c r="O2385" s="27" t="e">
        <f t="shared" si="37"/>
        <v>#DIV/0!</v>
      </c>
    </row>
    <row r="2386" spans="15:15" x14ac:dyDescent="0.2">
      <c r="O2386" s="27" t="e">
        <f t="shared" si="37"/>
        <v>#DIV/0!</v>
      </c>
    </row>
    <row r="2387" spans="15:15" x14ac:dyDescent="0.2">
      <c r="O2387" s="27" t="e">
        <f t="shared" si="37"/>
        <v>#DIV/0!</v>
      </c>
    </row>
    <row r="2388" spans="15:15" x14ac:dyDescent="0.2">
      <c r="O2388" s="27" t="e">
        <f t="shared" si="37"/>
        <v>#DIV/0!</v>
      </c>
    </row>
    <row r="2389" spans="15:15" x14ac:dyDescent="0.2">
      <c r="O2389" s="27" t="e">
        <f t="shared" si="37"/>
        <v>#DIV/0!</v>
      </c>
    </row>
    <row r="2390" spans="15:15" x14ac:dyDescent="0.2">
      <c r="O2390" s="27" t="e">
        <f t="shared" si="37"/>
        <v>#DIV/0!</v>
      </c>
    </row>
    <row r="2391" spans="15:15" x14ac:dyDescent="0.2">
      <c r="O2391" s="27" t="e">
        <f t="shared" si="37"/>
        <v>#DIV/0!</v>
      </c>
    </row>
    <row r="2392" spans="15:15" x14ac:dyDescent="0.2">
      <c r="O2392" s="27" t="e">
        <f t="shared" si="37"/>
        <v>#DIV/0!</v>
      </c>
    </row>
    <row r="2393" spans="15:15" x14ac:dyDescent="0.2">
      <c r="O2393" s="27" t="e">
        <f t="shared" si="37"/>
        <v>#DIV/0!</v>
      </c>
    </row>
    <row r="2394" spans="15:15" x14ac:dyDescent="0.2">
      <c r="O2394" s="27" t="e">
        <f t="shared" si="37"/>
        <v>#DIV/0!</v>
      </c>
    </row>
    <row r="2395" spans="15:15" x14ac:dyDescent="0.2">
      <c r="O2395" s="27" t="e">
        <f t="shared" si="37"/>
        <v>#DIV/0!</v>
      </c>
    </row>
    <row r="2396" spans="15:15" x14ac:dyDescent="0.2">
      <c r="O2396" s="27" t="e">
        <f t="shared" si="37"/>
        <v>#DIV/0!</v>
      </c>
    </row>
    <row r="2397" spans="15:15" x14ac:dyDescent="0.2">
      <c r="O2397" s="27" t="e">
        <f t="shared" si="37"/>
        <v>#DIV/0!</v>
      </c>
    </row>
    <row r="2398" spans="15:15" x14ac:dyDescent="0.2">
      <c r="O2398" s="27" t="e">
        <f t="shared" si="37"/>
        <v>#DIV/0!</v>
      </c>
    </row>
    <row r="2399" spans="15:15" x14ac:dyDescent="0.2">
      <c r="O2399" s="27" t="e">
        <f t="shared" si="37"/>
        <v>#DIV/0!</v>
      </c>
    </row>
    <row r="2400" spans="15:15" x14ac:dyDescent="0.2">
      <c r="O2400" s="27" t="e">
        <f t="shared" si="37"/>
        <v>#DIV/0!</v>
      </c>
    </row>
    <row r="2401" spans="15:15" x14ac:dyDescent="0.2">
      <c r="O2401" s="27" t="e">
        <f t="shared" si="37"/>
        <v>#DIV/0!</v>
      </c>
    </row>
    <row r="2402" spans="15:15" x14ac:dyDescent="0.2">
      <c r="O2402" s="27" t="e">
        <f t="shared" si="37"/>
        <v>#DIV/0!</v>
      </c>
    </row>
    <row r="2403" spans="15:15" x14ac:dyDescent="0.2">
      <c r="O2403" s="27" t="e">
        <f t="shared" si="37"/>
        <v>#DIV/0!</v>
      </c>
    </row>
    <row r="2404" spans="15:15" x14ac:dyDescent="0.2">
      <c r="O2404" s="27" t="e">
        <f t="shared" si="37"/>
        <v>#DIV/0!</v>
      </c>
    </row>
    <row r="2405" spans="15:15" x14ac:dyDescent="0.2">
      <c r="O2405" s="27" t="e">
        <f t="shared" si="37"/>
        <v>#DIV/0!</v>
      </c>
    </row>
    <row r="2406" spans="15:15" x14ac:dyDescent="0.2">
      <c r="O2406" s="27" t="e">
        <f t="shared" si="37"/>
        <v>#DIV/0!</v>
      </c>
    </row>
    <row r="2407" spans="15:15" x14ac:dyDescent="0.2">
      <c r="O2407" s="27" t="e">
        <f t="shared" si="37"/>
        <v>#DIV/0!</v>
      </c>
    </row>
    <row r="2408" spans="15:15" x14ac:dyDescent="0.2">
      <c r="O2408" s="27" t="e">
        <f t="shared" si="37"/>
        <v>#DIV/0!</v>
      </c>
    </row>
    <row r="2409" spans="15:15" x14ac:dyDescent="0.2">
      <c r="O2409" s="27" t="e">
        <f t="shared" si="37"/>
        <v>#DIV/0!</v>
      </c>
    </row>
    <row r="2410" spans="15:15" x14ac:dyDescent="0.2">
      <c r="O2410" s="27" t="e">
        <f t="shared" si="37"/>
        <v>#DIV/0!</v>
      </c>
    </row>
    <row r="2411" spans="15:15" x14ac:dyDescent="0.2">
      <c r="O2411" s="27" t="e">
        <f t="shared" si="37"/>
        <v>#DIV/0!</v>
      </c>
    </row>
    <row r="2412" spans="15:15" x14ac:dyDescent="0.2">
      <c r="O2412" s="27" t="e">
        <f t="shared" si="37"/>
        <v>#DIV/0!</v>
      </c>
    </row>
    <row r="2413" spans="15:15" x14ac:dyDescent="0.2">
      <c r="O2413" s="27" t="e">
        <f t="shared" si="37"/>
        <v>#DIV/0!</v>
      </c>
    </row>
    <row r="2414" spans="15:15" x14ac:dyDescent="0.2">
      <c r="O2414" s="27" t="e">
        <f t="shared" si="37"/>
        <v>#DIV/0!</v>
      </c>
    </row>
    <row r="2415" spans="15:15" x14ac:dyDescent="0.2">
      <c r="O2415" s="27" t="e">
        <f t="shared" si="37"/>
        <v>#DIV/0!</v>
      </c>
    </row>
    <row r="2416" spans="15:15" x14ac:dyDescent="0.2">
      <c r="O2416" s="27" t="e">
        <f t="shared" si="37"/>
        <v>#DIV/0!</v>
      </c>
    </row>
    <row r="2417" spans="15:15" x14ac:dyDescent="0.2">
      <c r="O2417" s="27" t="e">
        <f t="shared" si="37"/>
        <v>#DIV/0!</v>
      </c>
    </row>
    <row r="2418" spans="15:15" x14ac:dyDescent="0.2">
      <c r="O2418" s="27" t="e">
        <f t="shared" si="37"/>
        <v>#DIV/0!</v>
      </c>
    </row>
    <row r="2419" spans="15:15" x14ac:dyDescent="0.2">
      <c r="O2419" s="27" t="e">
        <f t="shared" si="37"/>
        <v>#DIV/0!</v>
      </c>
    </row>
    <row r="2420" spans="15:15" x14ac:dyDescent="0.2">
      <c r="O2420" s="27" t="e">
        <f t="shared" si="37"/>
        <v>#DIV/0!</v>
      </c>
    </row>
    <row r="2421" spans="15:15" x14ac:dyDescent="0.2">
      <c r="O2421" s="27" t="e">
        <f t="shared" si="37"/>
        <v>#DIV/0!</v>
      </c>
    </row>
    <row r="2422" spans="15:15" x14ac:dyDescent="0.2">
      <c r="O2422" s="27" t="e">
        <f t="shared" si="37"/>
        <v>#DIV/0!</v>
      </c>
    </row>
    <row r="2423" spans="15:15" x14ac:dyDescent="0.2">
      <c r="O2423" s="27" t="e">
        <f t="shared" si="37"/>
        <v>#DIV/0!</v>
      </c>
    </row>
    <row r="2424" spans="15:15" x14ac:dyDescent="0.2">
      <c r="O2424" s="27" t="e">
        <f t="shared" si="37"/>
        <v>#DIV/0!</v>
      </c>
    </row>
    <row r="2425" spans="15:15" x14ac:dyDescent="0.2">
      <c r="O2425" s="27" t="e">
        <f t="shared" si="37"/>
        <v>#DIV/0!</v>
      </c>
    </row>
    <row r="2426" spans="15:15" x14ac:dyDescent="0.2">
      <c r="O2426" s="27" t="e">
        <f t="shared" si="37"/>
        <v>#DIV/0!</v>
      </c>
    </row>
    <row r="2427" spans="15:15" x14ac:dyDescent="0.2">
      <c r="O2427" s="27" t="e">
        <f t="shared" si="37"/>
        <v>#DIV/0!</v>
      </c>
    </row>
    <row r="2428" spans="15:15" x14ac:dyDescent="0.2">
      <c r="O2428" s="27" t="e">
        <f t="shared" si="37"/>
        <v>#DIV/0!</v>
      </c>
    </row>
    <row r="2429" spans="15:15" x14ac:dyDescent="0.2">
      <c r="O2429" s="27" t="e">
        <f t="shared" si="37"/>
        <v>#DIV/0!</v>
      </c>
    </row>
    <row r="2430" spans="15:15" x14ac:dyDescent="0.2">
      <c r="O2430" s="27" t="e">
        <f t="shared" si="37"/>
        <v>#DIV/0!</v>
      </c>
    </row>
    <row r="2431" spans="15:15" x14ac:dyDescent="0.2">
      <c r="O2431" s="27" t="e">
        <f t="shared" si="37"/>
        <v>#DIV/0!</v>
      </c>
    </row>
    <row r="2432" spans="15:15" x14ac:dyDescent="0.2">
      <c r="O2432" s="27" t="e">
        <f t="shared" si="37"/>
        <v>#DIV/0!</v>
      </c>
    </row>
    <row r="2433" spans="15:15" x14ac:dyDescent="0.2">
      <c r="O2433" s="27" t="e">
        <f t="shared" si="37"/>
        <v>#DIV/0!</v>
      </c>
    </row>
    <row r="2434" spans="15:15" x14ac:dyDescent="0.2">
      <c r="O2434" s="27" t="e">
        <f t="shared" si="37"/>
        <v>#DIV/0!</v>
      </c>
    </row>
    <row r="2435" spans="15:15" x14ac:dyDescent="0.2">
      <c r="O2435" s="27" t="e">
        <f t="shared" ref="O2435:O2498" si="38">(E2435-F2435)/E2435</f>
        <v>#DIV/0!</v>
      </c>
    </row>
    <row r="2436" spans="15:15" x14ac:dyDescent="0.2">
      <c r="O2436" s="27" t="e">
        <f t="shared" si="38"/>
        <v>#DIV/0!</v>
      </c>
    </row>
    <row r="2437" spans="15:15" x14ac:dyDescent="0.2">
      <c r="O2437" s="27" t="e">
        <f t="shared" si="38"/>
        <v>#DIV/0!</v>
      </c>
    </row>
    <row r="2438" spans="15:15" x14ac:dyDescent="0.2">
      <c r="O2438" s="27" t="e">
        <f t="shared" si="38"/>
        <v>#DIV/0!</v>
      </c>
    </row>
    <row r="2439" spans="15:15" x14ac:dyDescent="0.2">
      <c r="O2439" s="27" t="e">
        <f t="shared" si="38"/>
        <v>#DIV/0!</v>
      </c>
    </row>
    <row r="2440" spans="15:15" x14ac:dyDescent="0.2">
      <c r="O2440" s="27" t="e">
        <f t="shared" si="38"/>
        <v>#DIV/0!</v>
      </c>
    </row>
    <row r="2441" spans="15:15" x14ac:dyDescent="0.2">
      <c r="O2441" s="27" t="e">
        <f t="shared" si="38"/>
        <v>#DIV/0!</v>
      </c>
    </row>
    <row r="2442" spans="15:15" x14ac:dyDescent="0.2">
      <c r="O2442" s="27" t="e">
        <f t="shared" si="38"/>
        <v>#DIV/0!</v>
      </c>
    </row>
    <row r="2443" spans="15:15" x14ac:dyDescent="0.2">
      <c r="O2443" s="27" t="e">
        <f t="shared" si="38"/>
        <v>#DIV/0!</v>
      </c>
    </row>
    <row r="2444" spans="15:15" x14ac:dyDescent="0.2">
      <c r="O2444" s="27" t="e">
        <f t="shared" si="38"/>
        <v>#DIV/0!</v>
      </c>
    </row>
    <row r="2445" spans="15:15" x14ac:dyDescent="0.2">
      <c r="O2445" s="27" t="e">
        <f t="shared" si="38"/>
        <v>#DIV/0!</v>
      </c>
    </row>
    <row r="2446" spans="15:15" x14ac:dyDescent="0.2">
      <c r="O2446" s="27" t="e">
        <f t="shared" si="38"/>
        <v>#DIV/0!</v>
      </c>
    </row>
    <row r="2447" spans="15:15" x14ac:dyDescent="0.2">
      <c r="O2447" s="27" t="e">
        <f t="shared" si="38"/>
        <v>#DIV/0!</v>
      </c>
    </row>
    <row r="2448" spans="15:15" x14ac:dyDescent="0.2">
      <c r="O2448" s="27" t="e">
        <f t="shared" si="38"/>
        <v>#DIV/0!</v>
      </c>
    </row>
    <row r="2449" spans="15:15" x14ac:dyDescent="0.2">
      <c r="O2449" s="27" t="e">
        <f t="shared" si="38"/>
        <v>#DIV/0!</v>
      </c>
    </row>
    <row r="2450" spans="15:15" x14ac:dyDescent="0.2">
      <c r="O2450" s="27" t="e">
        <f t="shared" si="38"/>
        <v>#DIV/0!</v>
      </c>
    </row>
    <row r="2451" spans="15:15" x14ac:dyDescent="0.2">
      <c r="O2451" s="27" t="e">
        <f t="shared" si="38"/>
        <v>#DIV/0!</v>
      </c>
    </row>
    <row r="2452" spans="15:15" x14ac:dyDescent="0.2">
      <c r="O2452" s="27" t="e">
        <f t="shared" si="38"/>
        <v>#DIV/0!</v>
      </c>
    </row>
    <row r="2453" spans="15:15" x14ac:dyDescent="0.2">
      <c r="O2453" s="27" t="e">
        <f t="shared" si="38"/>
        <v>#DIV/0!</v>
      </c>
    </row>
    <row r="2454" spans="15:15" x14ac:dyDescent="0.2">
      <c r="O2454" s="27" t="e">
        <f t="shared" si="38"/>
        <v>#DIV/0!</v>
      </c>
    </row>
    <row r="2455" spans="15:15" x14ac:dyDescent="0.2">
      <c r="O2455" s="27" t="e">
        <f t="shared" si="38"/>
        <v>#DIV/0!</v>
      </c>
    </row>
    <row r="2456" spans="15:15" x14ac:dyDescent="0.2">
      <c r="O2456" s="27" t="e">
        <f t="shared" si="38"/>
        <v>#DIV/0!</v>
      </c>
    </row>
    <row r="2457" spans="15:15" x14ac:dyDescent="0.2">
      <c r="O2457" s="27" t="e">
        <f t="shared" si="38"/>
        <v>#DIV/0!</v>
      </c>
    </row>
    <row r="2458" spans="15:15" x14ac:dyDescent="0.2">
      <c r="O2458" s="27" t="e">
        <f t="shared" si="38"/>
        <v>#DIV/0!</v>
      </c>
    </row>
    <row r="2459" spans="15:15" x14ac:dyDescent="0.2">
      <c r="O2459" s="27" t="e">
        <f t="shared" si="38"/>
        <v>#DIV/0!</v>
      </c>
    </row>
    <row r="2460" spans="15:15" x14ac:dyDescent="0.2">
      <c r="O2460" s="27" t="e">
        <f t="shared" si="38"/>
        <v>#DIV/0!</v>
      </c>
    </row>
    <row r="2461" spans="15:15" x14ac:dyDescent="0.2">
      <c r="O2461" s="27" t="e">
        <f t="shared" si="38"/>
        <v>#DIV/0!</v>
      </c>
    </row>
    <row r="2462" spans="15:15" x14ac:dyDescent="0.2">
      <c r="O2462" s="27" t="e">
        <f t="shared" si="38"/>
        <v>#DIV/0!</v>
      </c>
    </row>
    <row r="2463" spans="15:15" x14ac:dyDescent="0.2">
      <c r="O2463" s="27" t="e">
        <f t="shared" si="38"/>
        <v>#DIV/0!</v>
      </c>
    </row>
    <row r="2464" spans="15:15" x14ac:dyDescent="0.2">
      <c r="O2464" s="27" t="e">
        <f t="shared" si="38"/>
        <v>#DIV/0!</v>
      </c>
    </row>
    <row r="2465" spans="15:15" x14ac:dyDescent="0.2">
      <c r="O2465" s="27" t="e">
        <f t="shared" si="38"/>
        <v>#DIV/0!</v>
      </c>
    </row>
    <row r="2466" spans="15:15" x14ac:dyDescent="0.2">
      <c r="O2466" s="27" t="e">
        <f t="shared" si="38"/>
        <v>#DIV/0!</v>
      </c>
    </row>
    <row r="2467" spans="15:15" x14ac:dyDescent="0.2">
      <c r="O2467" s="27" t="e">
        <f t="shared" si="38"/>
        <v>#DIV/0!</v>
      </c>
    </row>
    <row r="2468" spans="15:15" x14ac:dyDescent="0.2">
      <c r="O2468" s="27" t="e">
        <f t="shared" si="38"/>
        <v>#DIV/0!</v>
      </c>
    </row>
    <row r="2469" spans="15:15" x14ac:dyDescent="0.2">
      <c r="O2469" s="27" t="e">
        <f t="shared" si="38"/>
        <v>#DIV/0!</v>
      </c>
    </row>
    <row r="2470" spans="15:15" x14ac:dyDescent="0.2">
      <c r="O2470" s="27" t="e">
        <f t="shared" si="38"/>
        <v>#DIV/0!</v>
      </c>
    </row>
    <row r="2471" spans="15:15" x14ac:dyDescent="0.2">
      <c r="O2471" s="27" t="e">
        <f t="shared" si="38"/>
        <v>#DIV/0!</v>
      </c>
    </row>
    <row r="2472" spans="15:15" x14ac:dyDescent="0.2">
      <c r="O2472" s="27" t="e">
        <f t="shared" si="38"/>
        <v>#DIV/0!</v>
      </c>
    </row>
    <row r="2473" spans="15:15" x14ac:dyDescent="0.2">
      <c r="O2473" s="27" t="e">
        <f t="shared" si="38"/>
        <v>#DIV/0!</v>
      </c>
    </row>
    <row r="2474" spans="15:15" x14ac:dyDescent="0.2">
      <c r="O2474" s="27" t="e">
        <f t="shared" si="38"/>
        <v>#DIV/0!</v>
      </c>
    </row>
    <row r="2475" spans="15:15" x14ac:dyDescent="0.2">
      <c r="O2475" s="27" t="e">
        <f t="shared" si="38"/>
        <v>#DIV/0!</v>
      </c>
    </row>
    <row r="2476" spans="15:15" x14ac:dyDescent="0.2">
      <c r="O2476" s="27" t="e">
        <f t="shared" si="38"/>
        <v>#DIV/0!</v>
      </c>
    </row>
    <row r="2477" spans="15:15" x14ac:dyDescent="0.2">
      <c r="O2477" s="27" t="e">
        <f t="shared" si="38"/>
        <v>#DIV/0!</v>
      </c>
    </row>
    <row r="2478" spans="15:15" x14ac:dyDescent="0.2">
      <c r="O2478" s="27" t="e">
        <f t="shared" si="38"/>
        <v>#DIV/0!</v>
      </c>
    </row>
    <row r="2479" spans="15:15" x14ac:dyDescent="0.2">
      <c r="O2479" s="27" t="e">
        <f t="shared" si="38"/>
        <v>#DIV/0!</v>
      </c>
    </row>
    <row r="2480" spans="15:15" x14ac:dyDescent="0.2">
      <c r="O2480" s="27" t="e">
        <f t="shared" si="38"/>
        <v>#DIV/0!</v>
      </c>
    </row>
    <row r="2481" spans="15:15" x14ac:dyDescent="0.2">
      <c r="O2481" s="27" t="e">
        <f t="shared" si="38"/>
        <v>#DIV/0!</v>
      </c>
    </row>
    <row r="2482" spans="15:15" x14ac:dyDescent="0.2">
      <c r="O2482" s="27" t="e">
        <f t="shared" si="38"/>
        <v>#DIV/0!</v>
      </c>
    </row>
    <row r="2483" spans="15:15" x14ac:dyDescent="0.2">
      <c r="O2483" s="27" t="e">
        <f t="shared" si="38"/>
        <v>#DIV/0!</v>
      </c>
    </row>
    <row r="2484" spans="15:15" x14ac:dyDescent="0.2">
      <c r="O2484" s="27" t="e">
        <f t="shared" si="38"/>
        <v>#DIV/0!</v>
      </c>
    </row>
    <row r="2485" spans="15:15" x14ac:dyDescent="0.2">
      <c r="O2485" s="27" t="e">
        <f t="shared" si="38"/>
        <v>#DIV/0!</v>
      </c>
    </row>
    <row r="2486" spans="15:15" x14ac:dyDescent="0.2">
      <c r="O2486" s="27" t="e">
        <f t="shared" si="38"/>
        <v>#DIV/0!</v>
      </c>
    </row>
    <row r="2487" spans="15:15" x14ac:dyDescent="0.2">
      <c r="O2487" s="27" t="e">
        <f t="shared" si="38"/>
        <v>#DIV/0!</v>
      </c>
    </row>
    <row r="2488" spans="15:15" x14ac:dyDescent="0.2">
      <c r="O2488" s="27" t="e">
        <f t="shared" si="38"/>
        <v>#DIV/0!</v>
      </c>
    </row>
    <row r="2489" spans="15:15" x14ac:dyDescent="0.2">
      <c r="O2489" s="27" t="e">
        <f t="shared" si="38"/>
        <v>#DIV/0!</v>
      </c>
    </row>
    <row r="2490" spans="15:15" x14ac:dyDescent="0.2">
      <c r="O2490" s="27" t="e">
        <f t="shared" si="38"/>
        <v>#DIV/0!</v>
      </c>
    </row>
    <row r="2491" spans="15:15" x14ac:dyDescent="0.2">
      <c r="O2491" s="27" t="e">
        <f t="shared" si="38"/>
        <v>#DIV/0!</v>
      </c>
    </row>
    <row r="2492" spans="15:15" x14ac:dyDescent="0.2">
      <c r="O2492" s="27" t="e">
        <f t="shared" si="38"/>
        <v>#DIV/0!</v>
      </c>
    </row>
    <row r="2493" spans="15:15" x14ac:dyDescent="0.2">
      <c r="O2493" s="27" t="e">
        <f t="shared" si="38"/>
        <v>#DIV/0!</v>
      </c>
    </row>
    <row r="2494" spans="15:15" x14ac:dyDescent="0.2">
      <c r="O2494" s="27" t="e">
        <f t="shared" si="38"/>
        <v>#DIV/0!</v>
      </c>
    </row>
    <row r="2495" spans="15:15" x14ac:dyDescent="0.2">
      <c r="O2495" s="27" t="e">
        <f t="shared" si="38"/>
        <v>#DIV/0!</v>
      </c>
    </row>
    <row r="2496" spans="15:15" x14ac:dyDescent="0.2">
      <c r="O2496" s="27" t="e">
        <f t="shared" si="38"/>
        <v>#DIV/0!</v>
      </c>
    </row>
    <row r="2497" spans="15:15" x14ac:dyDescent="0.2">
      <c r="O2497" s="27" t="e">
        <f t="shared" si="38"/>
        <v>#DIV/0!</v>
      </c>
    </row>
    <row r="2498" spans="15:15" x14ac:dyDescent="0.2">
      <c r="O2498" s="27" t="e">
        <f t="shared" si="38"/>
        <v>#DIV/0!</v>
      </c>
    </row>
    <row r="2499" spans="15:15" x14ac:dyDescent="0.2">
      <c r="O2499" s="27" t="e">
        <f t="shared" ref="O2499:O2562" si="39">(E2499-F2499)/E2499</f>
        <v>#DIV/0!</v>
      </c>
    </row>
    <row r="2500" spans="15:15" x14ac:dyDescent="0.2">
      <c r="O2500" s="27" t="e">
        <f t="shared" si="39"/>
        <v>#DIV/0!</v>
      </c>
    </row>
    <row r="2501" spans="15:15" x14ac:dyDescent="0.2">
      <c r="O2501" s="27" t="e">
        <f t="shared" si="39"/>
        <v>#DIV/0!</v>
      </c>
    </row>
    <row r="2502" spans="15:15" x14ac:dyDescent="0.2">
      <c r="O2502" s="27" t="e">
        <f t="shared" si="39"/>
        <v>#DIV/0!</v>
      </c>
    </row>
    <row r="2503" spans="15:15" x14ac:dyDescent="0.2">
      <c r="O2503" s="27" t="e">
        <f t="shared" si="39"/>
        <v>#DIV/0!</v>
      </c>
    </row>
    <row r="2504" spans="15:15" x14ac:dyDescent="0.2">
      <c r="O2504" s="27" t="e">
        <f t="shared" si="39"/>
        <v>#DIV/0!</v>
      </c>
    </row>
    <row r="2505" spans="15:15" x14ac:dyDescent="0.2">
      <c r="O2505" s="27" t="e">
        <f t="shared" si="39"/>
        <v>#DIV/0!</v>
      </c>
    </row>
    <row r="2506" spans="15:15" x14ac:dyDescent="0.2">
      <c r="O2506" s="27" t="e">
        <f t="shared" si="39"/>
        <v>#DIV/0!</v>
      </c>
    </row>
    <row r="2507" spans="15:15" x14ac:dyDescent="0.2">
      <c r="O2507" s="27" t="e">
        <f t="shared" si="39"/>
        <v>#DIV/0!</v>
      </c>
    </row>
    <row r="2508" spans="15:15" x14ac:dyDescent="0.2">
      <c r="O2508" s="27" t="e">
        <f t="shared" si="39"/>
        <v>#DIV/0!</v>
      </c>
    </row>
    <row r="2509" spans="15:15" x14ac:dyDescent="0.2">
      <c r="O2509" s="27" t="e">
        <f t="shared" si="39"/>
        <v>#DIV/0!</v>
      </c>
    </row>
    <row r="2510" spans="15:15" x14ac:dyDescent="0.2">
      <c r="O2510" s="27" t="e">
        <f t="shared" si="39"/>
        <v>#DIV/0!</v>
      </c>
    </row>
    <row r="2511" spans="15:15" x14ac:dyDescent="0.2">
      <c r="O2511" s="27" t="e">
        <f t="shared" si="39"/>
        <v>#DIV/0!</v>
      </c>
    </row>
    <row r="2512" spans="15:15" x14ac:dyDescent="0.2">
      <c r="O2512" s="27" t="e">
        <f t="shared" si="39"/>
        <v>#DIV/0!</v>
      </c>
    </row>
    <row r="2513" spans="15:15" x14ac:dyDescent="0.2">
      <c r="O2513" s="27" t="e">
        <f t="shared" si="39"/>
        <v>#DIV/0!</v>
      </c>
    </row>
    <row r="2514" spans="15:15" x14ac:dyDescent="0.2">
      <c r="O2514" s="27" t="e">
        <f t="shared" si="39"/>
        <v>#DIV/0!</v>
      </c>
    </row>
    <row r="2515" spans="15:15" x14ac:dyDescent="0.2">
      <c r="O2515" s="27" t="e">
        <f t="shared" si="39"/>
        <v>#DIV/0!</v>
      </c>
    </row>
    <row r="2516" spans="15:15" x14ac:dyDescent="0.2">
      <c r="O2516" s="27" t="e">
        <f t="shared" si="39"/>
        <v>#DIV/0!</v>
      </c>
    </row>
    <row r="2517" spans="15:15" x14ac:dyDescent="0.2">
      <c r="O2517" s="27" t="e">
        <f t="shared" si="39"/>
        <v>#DIV/0!</v>
      </c>
    </row>
    <row r="2518" spans="15:15" x14ac:dyDescent="0.2">
      <c r="O2518" s="27" t="e">
        <f t="shared" si="39"/>
        <v>#DIV/0!</v>
      </c>
    </row>
    <row r="2519" spans="15:15" x14ac:dyDescent="0.2">
      <c r="O2519" s="27" t="e">
        <f t="shared" si="39"/>
        <v>#DIV/0!</v>
      </c>
    </row>
    <row r="2520" spans="15:15" x14ac:dyDescent="0.2">
      <c r="O2520" s="27" t="e">
        <f t="shared" si="39"/>
        <v>#DIV/0!</v>
      </c>
    </row>
    <row r="2521" spans="15:15" x14ac:dyDescent="0.2">
      <c r="O2521" s="27" t="e">
        <f t="shared" si="39"/>
        <v>#DIV/0!</v>
      </c>
    </row>
    <row r="2522" spans="15:15" x14ac:dyDescent="0.2">
      <c r="O2522" s="27" t="e">
        <f t="shared" si="39"/>
        <v>#DIV/0!</v>
      </c>
    </row>
    <row r="2523" spans="15:15" x14ac:dyDescent="0.2">
      <c r="O2523" s="27" t="e">
        <f t="shared" si="39"/>
        <v>#DIV/0!</v>
      </c>
    </row>
    <row r="2524" spans="15:15" x14ac:dyDescent="0.2">
      <c r="O2524" s="27" t="e">
        <f t="shared" si="39"/>
        <v>#DIV/0!</v>
      </c>
    </row>
    <row r="2525" spans="15:15" x14ac:dyDescent="0.2">
      <c r="O2525" s="27" t="e">
        <f t="shared" si="39"/>
        <v>#DIV/0!</v>
      </c>
    </row>
    <row r="2526" spans="15:15" x14ac:dyDescent="0.2">
      <c r="O2526" s="27" t="e">
        <f t="shared" si="39"/>
        <v>#DIV/0!</v>
      </c>
    </row>
    <row r="2527" spans="15:15" x14ac:dyDescent="0.2">
      <c r="O2527" s="27" t="e">
        <f t="shared" si="39"/>
        <v>#DIV/0!</v>
      </c>
    </row>
    <row r="2528" spans="15:15" x14ac:dyDescent="0.2">
      <c r="O2528" s="27" t="e">
        <f t="shared" si="39"/>
        <v>#DIV/0!</v>
      </c>
    </row>
    <row r="2529" spans="15:15" x14ac:dyDescent="0.2">
      <c r="O2529" s="27" t="e">
        <f t="shared" si="39"/>
        <v>#DIV/0!</v>
      </c>
    </row>
    <row r="2530" spans="15:15" x14ac:dyDescent="0.2">
      <c r="O2530" s="27" t="e">
        <f t="shared" si="39"/>
        <v>#DIV/0!</v>
      </c>
    </row>
    <row r="2531" spans="15:15" x14ac:dyDescent="0.2">
      <c r="O2531" s="27" t="e">
        <f t="shared" si="39"/>
        <v>#DIV/0!</v>
      </c>
    </row>
    <row r="2532" spans="15:15" x14ac:dyDescent="0.2">
      <c r="O2532" s="27" t="e">
        <f t="shared" si="39"/>
        <v>#DIV/0!</v>
      </c>
    </row>
    <row r="2533" spans="15:15" x14ac:dyDescent="0.2">
      <c r="O2533" s="27" t="e">
        <f t="shared" si="39"/>
        <v>#DIV/0!</v>
      </c>
    </row>
    <row r="2534" spans="15:15" x14ac:dyDescent="0.2">
      <c r="O2534" s="27" t="e">
        <f t="shared" si="39"/>
        <v>#DIV/0!</v>
      </c>
    </row>
    <row r="2535" spans="15:15" x14ac:dyDescent="0.2">
      <c r="O2535" s="27" t="e">
        <f t="shared" si="39"/>
        <v>#DIV/0!</v>
      </c>
    </row>
    <row r="2536" spans="15:15" x14ac:dyDescent="0.2">
      <c r="O2536" s="27" t="e">
        <f t="shared" si="39"/>
        <v>#DIV/0!</v>
      </c>
    </row>
    <row r="2537" spans="15:15" x14ac:dyDescent="0.2">
      <c r="O2537" s="27" t="e">
        <f t="shared" si="39"/>
        <v>#DIV/0!</v>
      </c>
    </row>
    <row r="2538" spans="15:15" x14ac:dyDescent="0.2">
      <c r="O2538" s="27" t="e">
        <f t="shared" si="39"/>
        <v>#DIV/0!</v>
      </c>
    </row>
    <row r="2539" spans="15:15" x14ac:dyDescent="0.2">
      <c r="O2539" s="27" t="e">
        <f t="shared" si="39"/>
        <v>#DIV/0!</v>
      </c>
    </row>
    <row r="2540" spans="15:15" x14ac:dyDescent="0.2">
      <c r="O2540" s="27" t="e">
        <f t="shared" si="39"/>
        <v>#DIV/0!</v>
      </c>
    </row>
    <row r="2541" spans="15:15" x14ac:dyDescent="0.2">
      <c r="O2541" s="27" t="e">
        <f t="shared" si="39"/>
        <v>#DIV/0!</v>
      </c>
    </row>
    <row r="2542" spans="15:15" x14ac:dyDescent="0.2">
      <c r="O2542" s="27" t="e">
        <f t="shared" si="39"/>
        <v>#DIV/0!</v>
      </c>
    </row>
    <row r="2543" spans="15:15" x14ac:dyDescent="0.2">
      <c r="O2543" s="27" t="e">
        <f t="shared" si="39"/>
        <v>#DIV/0!</v>
      </c>
    </row>
    <row r="2544" spans="15:15" x14ac:dyDescent="0.2">
      <c r="O2544" s="27" t="e">
        <f t="shared" si="39"/>
        <v>#DIV/0!</v>
      </c>
    </row>
    <row r="2545" spans="15:15" x14ac:dyDescent="0.2">
      <c r="O2545" s="27" t="e">
        <f t="shared" si="39"/>
        <v>#DIV/0!</v>
      </c>
    </row>
    <row r="2546" spans="15:15" x14ac:dyDescent="0.2">
      <c r="O2546" s="27" t="e">
        <f t="shared" si="39"/>
        <v>#DIV/0!</v>
      </c>
    </row>
    <row r="2547" spans="15:15" x14ac:dyDescent="0.2">
      <c r="O2547" s="27" t="e">
        <f t="shared" si="39"/>
        <v>#DIV/0!</v>
      </c>
    </row>
    <row r="2548" spans="15:15" x14ac:dyDescent="0.2">
      <c r="O2548" s="27" t="e">
        <f t="shared" si="39"/>
        <v>#DIV/0!</v>
      </c>
    </row>
    <row r="2549" spans="15:15" x14ac:dyDescent="0.2">
      <c r="O2549" s="27" t="e">
        <f t="shared" si="39"/>
        <v>#DIV/0!</v>
      </c>
    </row>
    <row r="2550" spans="15:15" x14ac:dyDescent="0.2">
      <c r="O2550" s="27" t="e">
        <f t="shared" si="39"/>
        <v>#DIV/0!</v>
      </c>
    </row>
    <row r="2551" spans="15:15" x14ac:dyDescent="0.2">
      <c r="O2551" s="27" t="e">
        <f t="shared" si="39"/>
        <v>#DIV/0!</v>
      </c>
    </row>
    <row r="2552" spans="15:15" x14ac:dyDescent="0.2">
      <c r="O2552" s="27" t="e">
        <f t="shared" si="39"/>
        <v>#DIV/0!</v>
      </c>
    </row>
    <row r="2553" spans="15:15" x14ac:dyDescent="0.2">
      <c r="O2553" s="27" t="e">
        <f t="shared" si="39"/>
        <v>#DIV/0!</v>
      </c>
    </row>
    <row r="2554" spans="15:15" x14ac:dyDescent="0.2">
      <c r="O2554" s="27" t="e">
        <f t="shared" si="39"/>
        <v>#DIV/0!</v>
      </c>
    </row>
    <row r="2555" spans="15:15" x14ac:dyDescent="0.2">
      <c r="O2555" s="27" t="e">
        <f t="shared" si="39"/>
        <v>#DIV/0!</v>
      </c>
    </row>
    <row r="2556" spans="15:15" x14ac:dyDescent="0.2">
      <c r="O2556" s="27" t="e">
        <f t="shared" si="39"/>
        <v>#DIV/0!</v>
      </c>
    </row>
    <row r="2557" spans="15:15" x14ac:dyDescent="0.2">
      <c r="O2557" s="27" t="e">
        <f t="shared" si="39"/>
        <v>#DIV/0!</v>
      </c>
    </row>
    <row r="2558" spans="15:15" x14ac:dyDescent="0.2">
      <c r="O2558" s="27" t="e">
        <f t="shared" si="39"/>
        <v>#DIV/0!</v>
      </c>
    </row>
    <row r="2559" spans="15:15" x14ac:dyDescent="0.2">
      <c r="O2559" s="27" t="e">
        <f t="shared" si="39"/>
        <v>#DIV/0!</v>
      </c>
    </row>
    <row r="2560" spans="15:15" x14ac:dyDescent="0.2">
      <c r="O2560" s="27" t="e">
        <f t="shared" si="39"/>
        <v>#DIV/0!</v>
      </c>
    </row>
    <row r="2561" spans="15:15" x14ac:dyDescent="0.2">
      <c r="O2561" s="27" t="e">
        <f t="shared" si="39"/>
        <v>#DIV/0!</v>
      </c>
    </row>
    <row r="2562" spans="15:15" x14ac:dyDescent="0.2">
      <c r="O2562" s="27" t="e">
        <f t="shared" si="39"/>
        <v>#DIV/0!</v>
      </c>
    </row>
    <row r="2563" spans="15:15" x14ac:dyDescent="0.2">
      <c r="O2563" s="27" t="e">
        <f t="shared" ref="O2563:O2626" si="40">(E2563-F2563)/E2563</f>
        <v>#DIV/0!</v>
      </c>
    </row>
    <row r="2564" spans="15:15" x14ac:dyDescent="0.2">
      <c r="O2564" s="27" t="e">
        <f t="shared" si="40"/>
        <v>#DIV/0!</v>
      </c>
    </row>
    <row r="2565" spans="15:15" x14ac:dyDescent="0.2">
      <c r="O2565" s="27" t="e">
        <f t="shared" si="40"/>
        <v>#DIV/0!</v>
      </c>
    </row>
    <row r="2566" spans="15:15" x14ac:dyDescent="0.2">
      <c r="O2566" s="27" t="e">
        <f t="shared" si="40"/>
        <v>#DIV/0!</v>
      </c>
    </row>
    <row r="2567" spans="15:15" x14ac:dyDescent="0.2">
      <c r="O2567" s="27" t="e">
        <f t="shared" si="40"/>
        <v>#DIV/0!</v>
      </c>
    </row>
    <row r="2568" spans="15:15" x14ac:dyDescent="0.2">
      <c r="O2568" s="27" t="e">
        <f t="shared" si="40"/>
        <v>#DIV/0!</v>
      </c>
    </row>
    <row r="2569" spans="15:15" x14ac:dyDescent="0.2">
      <c r="O2569" s="27" t="e">
        <f t="shared" si="40"/>
        <v>#DIV/0!</v>
      </c>
    </row>
    <row r="2570" spans="15:15" x14ac:dyDescent="0.2">
      <c r="O2570" s="27" t="e">
        <f t="shared" si="40"/>
        <v>#DIV/0!</v>
      </c>
    </row>
    <row r="2571" spans="15:15" x14ac:dyDescent="0.2">
      <c r="O2571" s="27" t="e">
        <f t="shared" si="40"/>
        <v>#DIV/0!</v>
      </c>
    </row>
    <row r="2572" spans="15:15" x14ac:dyDescent="0.2">
      <c r="O2572" s="27" t="e">
        <f t="shared" si="40"/>
        <v>#DIV/0!</v>
      </c>
    </row>
    <row r="2573" spans="15:15" x14ac:dyDescent="0.2">
      <c r="O2573" s="27" t="e">
        <f t="shared" si="40"/>
        <v>#DIV/0!</v>
      </c>
    </row>
    <row r="2574" spans="15:15" x14ac:dyDescent="0.2">
      <c r="O2574" s="27" t="e">
        <f t="shared" si="40"/>
        <v>#DIV/0!</v>
      </c>
    </row>
    <row r="2575" spans="15:15" x14ac:dyDescent="0.2">
      <c r="O2575" s="27" t="e">
        <f t="shared" si="40"/>
        <v>#DIV/0!</v>
      </c>
    </row>
    <row r="2576" spans="15:15" x14ac:dyDescent="0.2">
      <c r="O2576" s="27" t="e">
        <f t="shared" si="40"/>
        <v>#DIV/0!</v>
      </c>
    </row>
    <row r="2577" spans="15:15" x14ac:dyDescent="0.2">
      <c r="O2577" s="27" t="e">
        <f t="shared" si="40"/>
        <v>#DIV/0!</v>
      </c>
    </row>
    <row r="2578" spans="15:15" x14ac:dyDescent="0.2">
      <c r="O2578" s="27" t="e">
        <f t="shared" si="40"/>
        <v>#DIV/0!</v>
      </c>
    </row>
    <row r="2579" spans="15:15" x14ac:dyDescent="0.2">
      <c r="O2579" s="27" t="e">
        <f t="shared" si="40"/>
        <v>#DIV/0!</v>
      </c>
    </row>
    <row r="2580" spans="15:15" x14ac:dyDescent="0.2">
      <c r="O2580" s="27" t="e">
        <f t="shared" si="40"/>
        <v>#DIV/0!</v>
      </c>
    </row>
    <row r="2581" spans="15:15" x14ac:dyDescent="0.2">
      <c r="O2581" s="27" t="e">
        <f t="shared" si="40"/>
        <v>#DIV/0!</v>
      </c>
    </row>
    <row r="2582" spans="15:15" x14ac:dyDescent="0.2">
      <c r="O2582" s="27" t="e">
        <f t="shared" si="40"/>
        <v>#DIV/0!</v>
      </c>
    </row>
    <row r="2583" spans="15:15" x14ac:dyDescent="0.2">
      <c r="O2583" s="27" t="e">
        <f t="shared" si="40"/>
        <v>#DIV/0!</v>
      </c>
    </row>
    <row r="2584" spans="15:15" x14ac:dyDescent="0.2">
      <c r="O2584" s="27" t="e">
        <f t="shared" si="40"/>
        <v>#DIV/0!</v>
      </c>
    </row>
    <row r="2585" spans="15:15" x14ac:dyDescent="0.2">
      <c r="O2585" s="27" t="e">
        <f t="shared" si="40"/>
        <v>#DIV/0!</v>
      </c>
    </row>
    <row r="2586" spans="15:15" x14ac:dyDescent="0.2">
      <c r="O2586" s="27" t="e">
        <f t="shared" si="40"/>
        <v>#DIV/0!</v>
      </c>
    </row>
    <row r="2587" spans="15:15" x14ac:dyDescent="0.2">
      <c r="O2587" s="27" t="e">
        <f t="shared" si="40"/>
        <v>#DIV/0!</v>
      </c>
    </row>
    <row r="2588" spans="15:15" x14ac:dyDescent="0.2">
      <c r="O2588" s="27" t="e">
        <f t="shared" si="40"/>
        <v>#DIV/0!</v>
      </c>
    </row>
    <row r="2589" spans="15:15" x14ac:dyDescent="0.2">
      <c r="O2589" s="27" t="e">
        <f t="shared" si="40"/>
        <v>#DIV/0!</v>
      </c>
    </row>
    <row r="2590" spans="15:15" x14ac:dyDescent="0.2">
      <c r="O2590" s="27" t="e">
        <f t="shared" si="40"/>
        <v>#DIV/0!</v>
      </c>
    </row>
    <row r="2591" spans="15:15" x14ac:dyDescent="0.2">
      <c r="O2591" s="27" t="e">
        <f t="shared" si="40"/>
        <v>#DIV/0!</v>
      </c>
    </row>
    <row r="2592" spans="15:15" x14ac:dyDescent="0.2">
      <c r="O2592" s="27" t="e">
        <f t="shared" si="40"/>
        <v>#DIV/0!</v>
      </c>
    </row>
    <row r="2593" spans="15:15" x14ac:dyDescent="0.2">
      <c r="O2593" s="27" t="e">
        <f t="shared" si="40"/>
        <v>#DIV/0!</v>
      </c>
    </row>
    <row r="2594" spans="15:15" x14ac:dyDescent="0.2">
      <c r="O2594" s="27" t="e">
        <f t="shared" si="40"/>
        <v>#DIV/0!</v>
      </c>
    </row>
    <row r="2595" spans="15:15" x14ac:dyDescent="0.2">
      <c r="O2595" s="27" t="e">
        <f t="shared" si="40"/>
        <v>#DIV/0!</v>
      </c>
    </row>
    <row r="2596" spans="15:15" x14ac:dyDescent="0.2">
      <c r="O2596" s="27" t="e">
        <f t="shared" si="40"/>
        <v>#DIV/0!</v>
      </c>
    </row>
    <row r="2597" spans="15:15" x14ac:dyDescent="0.2">
      <c r="O2597" s="27" t="e">
        <f t="shared" si="40"/>
        <v>#DIV/0!</v>
      </c>
    </row>
    <row r="2598" spans="15:15" x14ac:dyDescent="0.2">
      <c r="O2598" s="27" t="e">
        <f t="shared" si="40"/>
        <v>#DIV/0!</v>
      </c>
    </row>
    <row r="2599" spans="15:15" x14ac:dyDescent="0.2">
      <c r="O2599" s="27" t="e">
        <f t="shared" si="40"/>
        <v>#DIV/0!</v>
      </c>
    </row>
    <row r="2600" spans="15:15" x14ac:dyDescent="0.2">
      <c r="O2600" s="27" t="e">
        <f t="shared" si="40"/>
        <v>#DIV/0!</v>
      </c>
    </row>
    <row r="2601" spans="15:15" x14ac:dyDescent="0.2">
      <c r="O2601" s="27" t="e">
        <f t="shared" si="40"/>
        <v>#DIV/0!</v>
      </c>
    </row>
    <row r="2602" spans="15:15" x14ac:dyDescent="0.2">
      <c r="O2602" s="27" t="e">
        <f t="shared" si="40"/>
        <v>#DIV/0!</v>
      </c>
    </row>
    <row r="2603" spans="15:15" x14ac:dyDescent="0.2">
      <c r="O2603" s="27" t="e">
        <f t="shared" si="40"/>
        <v>#DIV/0!</v>
      </c>
    </row>
    <row r="2604" spans="15:15" x14ac:dyDescent="0.2">
      <c r="O2604" s="27" t="e">
        <f t="shared" si="40"/>
        <v>#DIV/0!</v>
      </c>
    </row>
    <row r="2605" spans="15:15" x14ac:dyDescent="0.2">
      <c r="O2605" s="27" t="e">
        <f t="shared" si="40"/>
        <v>#DIV/0!</v>
      </c>
    </row>
    <row r="2606" spans="15:15" x14ac:dyDescent="0.2">
      <c r="O2606" s="27" t="e">
        <f t="shared" si="40"/>
        <v>#DIV/0!</v>
      </c>
    </row>
    <row r="2607" spans="15:15" x14ac:dyDescent="0.2">
      <c r="O2607" s="27" t="e">
        <f t="shared" si="40"/>
        <v>#DIV/0!</v>
      </c>
    </row>
    <row r="2608" spans="15:15" x14ac:dyDescent="0.2">
      <c r="O2608" s="27" t="e">
        <f t="shared" si="40"/>
        <v>#DIV/0!</v>
      </c>
    </row>
    <row r="2609" spans="15:15" x14ac:dyDescent="0.2">
      <c r="O2609" s="27" t="e">
        <f t="shared" si="40"/>
        <v>#DIV/0!</v>
      </c>
    </row>
    <row r="2610" spans="15:15" x14ac:dyDescent="0.2">
      <c r="O2610" s="27" t="e">
        <f t="shared" si="40"/>
        <v>#DIV/0!</v>
      </c>
    </row>
    <row r="2611" spans="15:15" x14ac:dyDescent="0.2">
      <c r="O2611" s="27" t="e">
        <f t="shared" si="40"/>
        <v>#DIV/0!</v>
      </c>
    </row>
    <row r="2612" spans="15:15" x14ac:dyDescent="0.2">
      <c r="O2612" s="27" t="e">
        <f t="shared" si="40"/>
        <v>#DIV/0!</v>
      </c>
    </row>
    <row r="2613" spans="15:15" x14ac:dyDescent="0.2">
      <c r="O2613" s="27" t="e">
        <f t="shared" si="40"/>
        <v>#DIV/0!</v>
      </c>
    </row>
    <row r="2614" spans="15:15" x14ac:dyDescent="0.2">
      <c r="O2614" s="27" t="e">
        <f t="shared" si="40"/>
        <v>#DIV/0!</v>
      </c>
    </row>
    <row r="2615" spans="15:15" x14ac:dyDescent="0.2">
      <c r="O2615" s="27" t="e">
        <f t="shared" si="40"/>
        <v>#DIV/0!</v>
      </c>
    </row>
    <row r="2616" spans="15:15" x14ac:dyDescent="0.2">
      <c r="O2616" s="27" t="e">
        <f t="shared" si="40"/>
        <v>#DIV/0!</v>
      </c>
    </row>
    <row r="2617" spans="15:15" x14ac:dyDescent="0.2">
      <c r="O2617" s="27" t="e">
        <f t="shared" si="40"/>
        <v>#DIV/0!</v>
      </c>
    </row>
    <row r="2618" spans="15:15" x14ac:dyDescent="0.2">
      <c r="O2618" s="27" t="e">
        <f t="shared" si="40"/>
        <v>#DIV/0!</v>
      </c>
    </row>
    <row r="2619" spans="15:15" x14ac:dyDescent="0.2">
      <c r="O2619" s="27" t="e">
        <f t="shared" si="40"/>
        <v>#DIV/0!</v>
      </c>
    </row>
    <row r="2620" spans="15:15" x14ac:dyDescent="0.2">
      <c r="O2620" s="27" t="e">
        <f t="shared" si="40"/>
        <v>#DIV/0!</v>
      </c>
    </row>
    <row r="2621" spans="15:15" x14ac:dyDescent="0.2">
      <c r="O2621" s="27" t="e">
        <f t="shared" si="40"/>
        <v>#DIV/0!</v>
      </c>
    </row>
    <row r="2622" spans="15:15" x14ac:dyDescent="0.2">
      <c r="O2622" s="27" t="e">
        <f t="shared" si="40"/>
        <v>#DIV/0!</v>
      </c>
    </row>
    <row r="2623" spans="15:15" x14ac:dyDescent="0.2">
      <c r="O2623" s="27" t="e">
        <f t="shared" si="40"/>
        <v>#DIV/0!</v>
      </c>
    </row>
    <row r="2624" spans="15:15" x14ac:dyDescent="0.2">
      <c r="O2624" s="27" t="e">
        <f t="shared" si="40"/>
        <v>#DIV/0!</v>
      </c>
    </row>
    <row r="2625" spans="15:15" x14ac:dyDescent="0.2">
      <c r="O2625" s="27" t="e">
        <f t="shared" si="40"/>
        <v>#DIV/0!</v>
      </c>
    </row>
    <row r="2626" spans="15:15" x14ac:dyDescent="0.2">
      <c r="O2626" s="27" t="e">
        <f t="shared" si="40"/>
        <v>#DIV/0!</v>
      </c>
    </row>
    <row r="2627" spans="15:15" x14ac:dyDescent="0.2">
      <c r="O2627" s="27" t="e">
        <f t="shared" ref="O2627:O2690" si="41">(E2627-F2627)/E2627</f>
        <v>#DIV/0!</v>
      </c>
    </row>
    <row r="2628" spans="15:15" x14ac:dyDescent="0.2">
      <c r="O2628" s="27" t="e">
        <f t="shared" si="41"/>
        <v>#DIV/0!</v>
      </c>
    </row>
    <row r="2629" spans="15:15" x14ac:dyDescent="0.2">
      <c r="O2629" s="27" t="e">
        <f t="shared" si="41"/>
        <v>#DIV/0!</v>
      </c>
    </row>
    <row r="2630" spans="15:15" x14ac:dyDescent="0.2">
      <c r="O2630" s="27" t="e">
        <f t="shared" si="41"/>
        <v>#DIV/0!</v>
      </c>
    </row>
    <row r="2631" spans="15:15" x14ac:dyDescent="0.2">
      <c r="O2631" s="27" t="e">
        <f t="shared" si="41"/>
        <v>#DIV/0!</v>
      </c>
    </row>
    <row r="2632" spans="15:15" x14ac:dyDescent="0.2">
      <c r="O2632" s="27" t="e">
        <f t="shared" si="41"/>
        <v>#DIV/0!</v>
      </c>
    </row>
    <row r="2633" spans="15:15" x14ac:dyDescent="0.2">
      <c r="O2633" s="27" t="e">
        <f t="shared" si="41"/>
        <v>#DIV/0!</v>
      </c>
    </row>
    <row r="2634" spans="15:15" x14ac:dyDescent="0.2">
      <c r="O2634" s="27" t="e">
        <f t="shared" si="41"/>
        <v>#DIV/0!</v>
      </c>
    </row>
    <row r="2635" spans="15:15" x14ac:dyDescent="0.2">
      <c r="O2635" s="27" t="e">
        <f t="shared" si="41"/>
        <v>#DIV/0!</v>
      </c>
    </row>
    <row r="2636" spans="15:15" x14ac:dyDescent="0.2">
      <c r="O2636" s="27" t="e">
        <f t="shared" si="41"/>
        <v>#DIV/0!</v>
      </c>
    </row>
    <row r="2637" spans="15:15" x14ac:dyDescent="0.2">
      <c r="O2637" s="27" t="e">
        <f t="shared" si="41"/>
        <v>#DIV/0!</v>
      </c>
    </row>
    <row r="2638" spans="15:15" x14ac:dyDescent="0.2">
      <c r="O2638" s="27" t="e">
        <f t="shared" si="41"/>
        <v>#DIV/0!</v>
      </c>
    </row>
    <row r="2639" spans="15:15" x14ac:dyDescent="0.2">
      <c r="O2639" s="27" t="e">
        <f t="shared" si="41"/>
        <v>#DIV/0!</v>
      </c>
    </row>
    <row r="2640" spans="15:15" x14ac:dyDescent="0.2">
      <c r="O2640" s="27" t="e">
        <f t="shared" si="41"/>
        <v>#DIV/0!</v>
      </c>
    </row>
    <row r="2641" spans="15:15" x14ac:dyDescent="0.2">
      <c r="O2641" s="27" t="e">
        <f t="shared" si="41"/>
        <v>#DIV/0!</v>
      </c>
    </row>
    <row r="2642" spans="15:15" x14ac:dyDescent="0.2">
      <c r="O2642" s="27" t="e">
        <f t="shared" si="41"/>
        <v>#DIV/0!</v>
      </c>
    </row>
    <row r="2643" spans="15:15" x14ac:dyDescent="0.2">
      <c r="O2643" s="27" t="e">
        <f t="shared" si="41"/>
        <v>#DIV/0!</v>
      </c>
    </row>
    <row r="2644" spans="15:15" x14ac:dyDescent="0.2">
      <c r="O2644" s="27" t="e">
        <f t="shared" si="41"/>
        <v>#DIV/0!</v>
      </c>
    </row>
    <row r="2645" spans="15:15" x14ac:dyDescent="0.2">
      <c r="O2645" s="27" t="e">
        <f t="shared" si="41"/>
        <v>#DIV/0!</v>
      </c>
    </row>
    <row r="2646" spans="15:15" x14ac:dyDescent="0.2">
      <c r="O2646" s="27" t="e">
        <f t="shared" si="41"/>
        <v>#DIV/0!</v>
      </c>
    </row>
    <row r="2647" spans="15:15" x14ac:dyDescent="0.2">
      <c r="O2647" s="27" t="e">
        <f t="shared" si="41"/>
        <v>#DIV/0!</v>
      </c>
    </row>
    <row r="2648" spans="15:15" x14ac:dyDescent="0.2">
      <c r="O2648" s="27" t="e">
        <f t="shared" si="41"/>
        <v>#DIV/0!</v>
      </c>
    </row>
    <row r="2649" spans="15:15" x14ac:dyDescent="0.2">
      <c r="O2649" s="27" t="e">
        <f t="shared" si="41"/>
        <v>#DIV/0!</v>
      </c>
    </row>
    <row r="2650" spans="15:15" x14ac:dyDescent="0.2">
      <c r="O2650" s="27" t="e">
        <f t="shared" si="41"/>
        <v>#DIV/0!</v>
      </c>
    </row>
    <row r="2651" spans="15:15" x14ac:dyDescent="0.2">
      <c r="O2651" s="27" t="e">
        <f t="shared" si="41"/>
        <v>#DIV/0!</v>
      </c>
    </row>
    <row r="2652" spans="15:15" x14ac:dyDescent="0.2">
      <c r="O2652" s="27" t="e">
        <f t="shared" si="41"/>
        <v>#DIV/0!</v>
      </c>
    </row>
    <row r="2653" spans="15:15" x14ac:dyDescent="0.2">
      <c r="O2653" s="27" t="e">
        <f t="shared" si="41"/>
        <v>#DIV/0!</v>
      </c>
    </row>
    <row r="2654" spans="15:15" x14ac:dyDescent="0.2">
      <c r="O2654" s="27" t="e">
        <f t="shared" si="41"/>
        <v>#DIV/0!</v>
      </c>
    </row>
    <row r="2655" spans="15:15" x14ac:dyDescent="0.2">
      <c r="O2655" s="27" t="e">
        <f t="shared" si="41"/>
        <v>#DIV/0!</v>
      </c>
    </row>
    <row r="2656" spans="15:15" x14ac:dyDescent="0.2">
      <c r="O2656" s="27" t="e">
        <f t="shared" si="41"/>
        <v>#DIV/0!</v>
      </c>
    </row>
    <row r="2657" spans="15:15" x14ac:dyDescent="0.2">
      <c r="O2657" s="27" t="e">
        <f t="shared" si="41"/>
        <v>#DIV/0!</v>
      </c>
    </row>
    <row r="2658" spans="15:15" x14ac:dyDescent="0.2">
      <c r="O2658" s="27" t="e">
        <f t="shared" si="41"/>
        <v>#DIV/0!</v>
      </c>
    </row>
    <row r="2659" spans="15:15" x14ac:dyDescent="0.2">
      <c r="O2659" s="27" t="e">
        <f t="shared" si="41"/>
        <v>#DIV/0!</v>
      </c>
    </row>
    <row r="2660" spans="15:15" x14ac:dyDescent="0.2">
      <c r="O2660" s="27" t="e">
        <f t="shared" si="41"/>
        <v>#DIV/0!</v>
      </c>
    </row>
    <row r="2661" spans="15:15" x14ac:dyDescent="0.2">
      <c r="O2661" s="27" t="e">
        <f t="shared" si="41"/>
        <v>#DIV/0!</v>
      </c>
    </row>
    <row r="2662" spans="15:15" x14ac:dyDescent="0.2">
      <c r="O2662" s="27" t="e">
        <f t="shared" si="41"/>
        <v>#DIV/0!</v>
      </c>
    </row>
    <row r="2663" spans="15:15" x14ac:dyDescent="0.2">
      <c r="O2663" s="27" t="e">
        <f t="shared" si="41"/>
        <v>#DIV/0!</v>
      </c>
    </row>
    <row r="2664" spans="15:15" x14ac:dyDescent="0.2">
      <c r="O2664" s="27" t="e">
        <f t="shared" si="41"/>
        <v>#DIV/0!</v>
      </c>
    </row>
    <row r="2665" spans="15:15" x14ac:dyDescent="0.2">
      <c r="O2665" s="27" t="e">
        <f t="shared" si="41"/>
        <v>#DIV/0!</v>
      </c>
    </row>
    <row r="2666" spans="15:15" x14ac:dyDescent="0.2">
      <c r="O2666" s="27" t="e">
        <f t="shared" si="41"/>
        <v>#DIV/0!</v>
      </c>
    </row>
    <row r="2667" spans="15:15" x14ac:dyDescent="0.2">
      <c r="O2667" s="27" t="e">
        <f t="shared" si="41"/>
        <v>#DIV/0!</v>
      </c>
    </row>
    <row r="2668" spans="15:15" x14ac:dyDescent="0.2">
      <c r="O2668" s="27" t="e">
        <f t="shared" si="41"/>
        <v>#DIV/0!</v>
      </c>
    </row>
    <row r="2669" spans="15:15" x14ac:dyDescent="0.2">
      <c r="O2669" s="27" t="e">
        <f t="shared" si="41"/>
        <v>#DIV/0!</v>
      </c>
    </row>
    <row r="2670" spans="15:15" x14ac:dyDescent="0.2">
      <c r="O2670" s="27" t="e">
        <f t="shared" si="41"/>
        <v>#DIV/0!</v>
      </c>
    </row>
    <row r="2671" spans="15:15" x14ac:dyDescent="0.2">
      <c r="O2671" s="27" t="e">
        <f t="shared" si="41"/>
        <v>#DIV/0!</v>
      </c>
    </row>
    <row r="2672" spans="15:15" x14ac:dyDescent="0.2">
      <c r="O2672" s="27" t="e">
        <f t="shared" si="41"/>
        <v>#DIV/0!</v>
      </c>
    </row>
    <row r="2673" spans="15:15" x14ac:dyDescent="0.2">
      <c r="O2673" s="27" t="e">
        <f t="shared" si="41"/>
        <v>#DIV/0!</v>
      </c>
    </row>
    <row r="2674" spans="15:15" x14ac:dyDescent="0.2">
      <c r="O2674" s="27" t="e">
        <f t="shared" si="41"/>
        <v>#DIV/0!</v>
      </c>
    </row>
    <row r="2675" spans="15:15" x14ac:dyDescent="0.2">
      <c r="O2675" s="27" t="e">
        <f t="shared" si="41"/>
        <v>#DIV/0!</v>
      </c>
    </row>
    <row r="2676" spans="15:15" x14ac:dyDescent="0.2">
      <c r="O2676" s="27" t="e">
        <f t="shared" si="41"/>
        <v>#DIV/0!</v>
      </c>
    </row>
    <row r="2677" spans="15:15" x14ac:dyDescent="0.2">
      <c r="O2677" s="27" t="e">
        <f t="shared" si="41"/>
        <v>#DIV/0!</v>
      </c>
    </row>
    <row r="2678" spans="15:15" x14ac:dyDescent="0.2">
      <c r="O2678" s="27" t="e">
        <f t="shared" si="41"/>
        <v>#DIV/0!</v>
      </c>
    </row>
    <row r="2679" spans="15:15" x14ac:dyDescent="0.2">
      <c r="O2679" s="27" t="e">
        <f t="shared" si="41"/>
        <v>#DIV/0!</v>
      </c>
    </row>
    <row r="2680" spans="15:15" x14ac:dyDescent="0.2">
      <c r="O2680" s="27" t="e">
        <f t="shared" si="41"/>
        <v>#DIV/0!</v>
      </c>
    </row>
    <row r="2681" spans="15:15" x14ac:dyDescent="0.2">
      <c r="O2681" s="27" t="e">
        <f t="shared" si="41"/>
        <v>#DIV/0!</v>
      </c>
    </row>
    <row r="2682" spans="15:15" x14ac:dyDescent="0.2">
      <c r="O2682" s="27" t="e">
        <f t="shared" si="41"/>
        <v>#DIV/0!</v>
      </c>
    </row>
    <row r="2683" spans="15:15" x14ac:dyDescent="0.2">
      <c r="O2683" s="27" t="e">
        <f t="shared" si="41"/>
        <v>#DIV/0!</v>
      </c>
    </row>
    <row r="2684" spans="15:15" x14ac:dyDescent="0.2">
      <c r="O2684" s="27" t="e">
        <f t="shared" si="41"/>
        <v>#DIV/0!</v>
      </c>
    </row>
    <row r="2685" spans="15:15" x14ac:dyDescent="0.2">
      <c r="O2685" s="27" t="e">
        <f t="shared" si="41"/>
        <v>#DIV/0!</v>
      </c>
    </row>
    <row r="2686" spans="15:15" x14ac:dyDescent="0.2">
      <c r="O2686" s="27" t="e">
        <f t="shared" si="41"/>
        <v>#DIV/0!</v>
      </c>
    </row>
    <row r="2687" spans="15:15" x14ac:dyDescent="0.2">
      <c r="O2687" s="27" t="e">
        <f t="shared" si="41"/>
        <v>#DIV/0!</v>
      </c>
    </row>
    <row r="2688" spans="15:15" x14ac:dyDescent="0.2">
      <c r="O2688" s="27" t="e">
        <f t="shared" si="41"/>
        <v>#DIV/0!</v>
      </c>
    </row>
    <row r="2689" spans="15:15" x14ac:dyDescent="0.2">
      <c r="O2689" s="27" t="e">
        <f t="shared" si="41"/>
        <v>#DIV/0!</v>
      </c>
    </row>
    <row r="2690" spans="15:15" x14ac:dyDescent="0.2">
      <c r="O2690" s="27" t="e">
        <f t="shared" si="41"/>
        <v>#DIV/0!</v>
      </c>
    </row>
    <row r="2691" spans="15:15" x14ac:dyDescent="0.2">
      <c r="O2691" s="27" t="e">
        <f t="shared" ref="O2691:O2754" si="42">(E2691-F2691)/E2691</f>
        <v>#DIV/0!</v>
      </c>
    </row>
    <row r="2692" spans="15:15" x14ac:dyDescent="0.2">
      <c r="O2692" s="27" t="e">
        <f t="shared" si="42"/>
        <v>#DIV/0!</v>
      </c>
    </row>
    <row r="2693" spans="15:15" x14ac:dyDescent="0.2">
      <c r="O2693" s="27" t="e">
        <f t="shared" si="42"/>
        <v>#DIV/0!</v>
      </c>
    </row>
    <row r="2694" spans="15:15" x14ac:dyDescent="0.2">
      <c r="O2694" s="27" t="e">
        <f t="shared" si="42"/>
        <v>#DIV/0!</v>
      </c>
    </row>
    <row r="2695" spans="15:15" x14ac:dyDescent="0.2">
      <c r="O2695" s="27" t="e">
        <f t="shared" si="42"/>
        <v>#DIV/0!</v>
      </c>
    </row>
    <row r="2696" spans="15:15" x14ac:dyDescent="0.2">
      <c r="O2696" s="27" t="e">
        <f t="shared" si="42"/>
        <v>#DIV/0!</v>
      </c>
    </row>
    <row r="2697" spans="15:15" x14ac:dyDescent="0.2">
      <c r="O2697" s="27" t="e">
        <f t="shared" si="42"/>
        <v>#DIV/0!</v>
      </c>
    </row>
    <row r="2698" spans="15:15" x14ac:dyDescent="0.2">
      <c r="O2698" s="27" t="e">
        <f t="shared" si="42"/>
        <v>#DIV/0!</v>
      </c>
    </row>
    <row r="2699" spans="15:15" x14ac:dyDescent="0.2">
      <c r="O2699" s="27" t="e">
        <f t="shared" si="42"/>
        <v>#DIV/0!</v>
      </c>
    </row>
    <row r="2700" spans="15:15" x14ac:dyDescent="0.2">
      <c r="O2700" s="27" t="e">
        <f t="shared" si="42"/>
        <v>#DIV/0!</v>
      </c>
    </row>
    <row r="2701" spans="15:15" x14ac:dyDescent="0.2">
      <c r="O2701" s="27" t="e">
        <f t="shared" si="42"/>
        <v>#DIV/0!</v>
      </c>
    </row>
    <row r="2702" spans="15:15" x14ac:dyDescent="0.2">
      <c r="O2702" s="27" t="e">
        <f t="shared" si="42"/>
        <v>#DIV/0!</v>
      </c>
    </row>
    <row r="2703" spans="15:15" x14ac:dyDescent="0.2">
      <c r="O2703" s="27" t="e">
        <f t="shared" si="42"/>
        <v>#DIV/0!</v>
      </c>
    </row>
    <row r="2704" spans="15:15" x14ac:dyDescent="0.2">
      <c r="O2704" s="27" t="e">
        <f t="shared" si="42"/>
        <v>#DIV/0!</v>
      </c>
    </row>
    <row r="2705" spans="15:15" x14ac:dyDescent="0.2">
      <c r="O2705" s="27" t="e">
        <f t="shared" si="42"/>
        <v>#DIV/0!</v>
      </c>
    </row>
    <row r="2706" spans="15:15" x14ac:dyDescent="0.2">
      <c r="O2706" s="27" t="e">
        <f t="shared" si="42"/>
        <v>#DIV/0!</v>
      </c>
    </row>
    <row r="2707" spans="15:15" x14ac:dyDescent="0.2">
      <c r="O2707" s="27" t="e">
        <f t="shared" si="42"/>
        <v>#DIV/0!</v>
      </c>
    </row>
    <row r="2708" spans="15:15" x14ac:dyDescent="0.2">
      <c r="O2708" s="27" t="e">
        <f t="shared" si="42"/>
        <v>#DIV/0!</v>
      </c>
    </row>
    <row r="2709" spans="15:15" x14ac:dyDescent="0.2">
      <c r="O2709" s="27" t="e">
        <f t="shared" si="42"/>
        <v>#DIV/0!</v>
      </c>
    </row>
    <row r="2710" spans="15:15" x14ac:dyDescent="0.2">
      <c r="O2710" s="27" t="e">
        <f t="shared" si="42"/>
        <v>#DIV/0!</v>
      </c>
    </row>
    <row r="2711" spans="15:15" x14ac:dyDescent="0.2">
      <c r="O2711" s="27" t="e">
        <f t="shared" si="42"/>
        <v>#DIV/0!</v>
      </c>
    </row>
    <row r="2712" spans="15:15" x14ac:dyDescent="0.2">
      <c r="O2712" s="27" t="e">
        <f t="shared" si="42"/>
        <v>#DIV/0!</v>
      </c>
    </row>
    <row r="2713" spans="15:15" x14ac:dyDescent="0.2">
      <c r="O2713" s="27" t="e">
        <f t="shared" si="42"/>
        <v>#DIV/0!</v>
      </c>
    </row>
    <row r="2714" spans="15:15" x14ac:dyDescent="0.2">
      <c r="O2714" s="27" t="e">
        <f t="shared" si="42"/>
        <v>#DIV/0!</v>
      </c>
    </row>
    <row r="2715" spans="15:15" x14ac:dyDescent="0.2">
      <c r="O2715" s="27" t="e">
        <f t="shared" si="42"/>
        <v>#DIV/0!</v>
      </c>
    </row>
    <row r="2716" spans="15:15" x14ac:dyDescent="0.2">
      <c r="O2716" s="27" t="e">
        <f t="shared" si="42"/>
        <v>#DIV/0!</v>
      </c>
    </row>
    <row r="2717" spans="15:15" x14ac:dyDescent="0.2">
      <c r="O2717" s="27" t="e">
        <f t="shared" si="42"/>
        <v>#DIV/0!</v>
      </c>
    </row>
    <row r="2718" spans="15:15" x14ac:dyDescent="0.2">
      <c r="O2718" s="27" t="e">
        <f t="shared" si="42"/>
        <v>#DIV/0!</v>
      </c>
    </row>
    <row r="2719" spans="15:15" x14ac:dyDescent="0.2">
      <c r="O2719" s="27" t="e">
        <f t="shared" si="42"/>
        <v>#DIV/0!</v>
      </c>
    </row>
    <row r="2720" spans="15:15" x14ac:dyDescent="0.2">
      <c r="O2720" s="27" t="e">
        <f t="shared" si="42"/>
        <v>#DIV/0!</v>
      </c>
    </row>
    <row r="2721" spans="15:15" x14ac:dyDescent="0.2">
      <c r="O2721" s="27" t="e">
        <f t="shared" si="42"/>
        <v>#DIV/0!</v>
      </c>
    </row>
    <row r="2722" spans="15:15" x14ac:dyDescent="0.2">
      <c r="O2722" s="27" t="e">
        <f t="shared" si="42"/>
        <v>#DIV/0!</v>
      </c>
    </row>
    <row r="2723" spans="15:15" x14ac:dyDescent="0.2">
      <c r="O2723" s="27" t="e">
        <f t="shared" si="42"/>
        <v>#DIV/0!</v>
      </c>
    </row>
    <row r="2724" spans="15:15" x14ac:dyDescent="0.2">
      <c r="O2724" s="27" t="e">
        <f t="shared" si="42"/>
        <v>#DIV/0!</v>
      </c>
    </row>
    <row r="2725" spans="15:15" x14ac:dyDescent="0.2">
      <c r="O2725" s="27" t="e">
        <f t="shared" si="42"/>
        <v>#DIV/0!</v>
      </c>
    </row>
    <row r="2726" spans="15:15" x14ac:dyDescent="0.2">
      <c r="O2726" s="27" t="e">
        <f t="shared" si="42"/>
        <v>#DIV/0!</v>
      </c>
    </row>
    <row r="2727" spans="15:15" x14ac:dyDescent="0.2">
      <c r="O2727" s="27" t="e">
        <f t="shared" si="42"/>
        <v>#DIV/0!</v>
      </c>
    </row>
    <row r="2728" spans="15:15" x14ac:dyDescent="0.2">
      <c r="O2728" s="27" t="e">
        <f t="shared" si="42"/>
        <v>#DIV/0!</v>
      </c>
    </row>
    <row r="2729" spans="15:15" x14ac:dyDescent="0.2">
      <c r="O2729" s="27" t="e">
        <f t="shared" si="42"/>
        <v>#DIV/0!</v>
      </c>
    </row>
    <row r="2730" spans="15:15" x14ac:dyDescent="0.2">
      <c r="O2730" s="27" t="e">
        <f t="shared" si="42"/>
        <v>#DIV/0!</v>
      </c>
    </row>
    <row r="2731" spans="15:15" x14ac:dyDescent="0.2">
      <c r="O2731" s="27" t="e">
        <f t="shared" si="42"/>
        <v>#DIV/0!</v>
      </c>
    </row>
    <row r="2732" spans="15:15" x14ac:dyDescent="0.2">
      <c r="O2732" s="27" t="e">
        <f t="shared" si="42"/>
        <v>#DIV/0!</v>
      </c>
    </row>
    <row r="2733" spans="15:15" x14ac:dyDescent="0.2">
      <c r="O2733" s="27" t="e">
        <f t="shared" si="42"/>
        <v>#DIV/0!</v>
      </c>
    </row>
    <row r="2734" spans="15:15" x14ac:dyDescent="0.2">
      <c r="O2734" s="27" t="e">
        <f t="shared" si="42"/>
        <v>#DIV/0!</v>
      </c>
    </row>
    <row r="2735" spans="15:15" x14ac:dyDescent="0.2">
      <c r="O2735" s="27" t="e">
        <f t="shared" si="42"/>
        <v>#DIV/0!</v>
      </c>
    </row>
    <row r="2736" spans="15:15" x14ac:dyDescent="0.2">
      <c r="O2736" s="27" t="e">
        <f t="shared" si="42"/>
        <v>#DIV/0!</v>
      </c>
    </row>
    <row r="2737" spans="15:15" x14ac:dyDescent="0.2">
      <c r="O2737" s="27" t="e">
        <f t="shared" si="42"/>
        <v>#DIV/0!</v>
      </c>
    </row>
    <row r="2738" spans="15:15" x14ac:dyDescent="0.2">
      <c r="O2738" s="27" t="e">
        <f t="shared" si="42"/>
        <v>#DIV/0!</v>
      </c>
    </row>
    <row r="2739" spans="15:15" x14ac:dyDescent="0.2">
      <c r="O2739" s="27" t="e">
        <f t="shared" si="42"/>
        <v>#DIV/0!</v>
      </c>
    </row>
    <row r="2740" spans="15:15" x14ac:dyDescent="0.2">
      <c r="O2740" s="27" t="e">
        <f t="shared" si="42"/>
        <v>#DIV/0!</v>
      </c>
    </row>
    <row r="2741" spans="15:15" x14ac:dyDescent="0.2">
      <c r="O2741" s="27" t="e">
        <f t="shared" si="42"/>
        <v>#DIV/0!</v>
      </c>
    </row>
    <row r="2742" spans="15:15" x14ac:dyDescent="0.2">
      <c r="O2742" s="27" t="e">
        <f t="shared" si="42"/>
        <v>#DIV/0!</v>
      </c>
    </row>
    <row r="2743" spans="15:15" x14ac:dyDescent="0.2">
      <c r="O2743" s="27" t="e">
        <f t="shared" si="42"/>
        <v>#DIV/0!</v>
      </c>
    </row>
    <row r="2744" spans="15:15" x14ac:dyDescent="0.2">
      <c r="O2744" s="27" t="e">
        <f t="shared" si="42"/>
        <v>#DIV/0!</v>
      </c>
    </row>
    <row r="2745" spans="15:15" x14ac:dyDescent="0.2">
      <c r="O2745" s="27" t="e">
        <f t="shared" si="42"/>
        <v>#DIV/0!</v>
      </c>
    </row>
    <row r="2746" spans="15:15" x14ac:dyDescent="0.2">
      <c r="O2746" s="27" t="e">
        <f t="shared" si="42"/>
        <v>#DIV/0!</v>
      </c>
    </row>
    <row r="2747" spans="15:15" x14ac:dyDescent="0.2">
      <c r="O2747" s="27" t="e">
        <f t="shared" si="42"/>
        <v>#DIV/0!</v>
      </c>
    </row>
    <row r="2748" spans="15:15" x14ac:dyDescent="0.2">
      <c r="O2748" s="27" t="e">
        <f t="shared" si="42"/>
        <v>#DIV/0!</v>
      </c>
    </row>
    <row r="2749" spans="15:15" x14ac:dyDescent="0.2">
      <c r="O2749" s="27" t="e">
        <f t="shared" si="42"/>
        <v>#DIV/0!</v>
      </c>
    </row>
    <row r="2750" spans="15:15" x14ac:dyDescent="0.2">
      <c r="O2750" s="27" t="e">
        <f t="shared" si="42"/>
        <v>#DIV/0!</v>
      </c>
    </row>
    <row r="2751" spans="15:15" x14ac:dyDescent="0.2">
      <c r="O2751" s="27" t="e">
        <f t="shared" si="42"/>
        <v>#DIV/0!</v>
      </c>
    </row>
    <row r="2752" spans="15:15" x14ac:dyDescent="0.2">
      <c r="O2752" s="27" t="e">
        <f t="shared" si="42"/>
        <v>#DIV/0!</v>
      </c>
    </row>
    <row r="2753" spans="15:15" x14ac:dyDescent="0.2">
      <c r="O2753" s="27" t="e">
        <f t="shared" si="42"/>
        <v>#DIV/0!</v>
      </c>
    </row>
    <row r="2754" spans="15:15" x14ac:dyDescent="0.2">
      <c r="O2754" s="27" t="e">
        <f t="shared" si="42"/>
        <v>#DIV/0!</v>
      </c>
    </row>
    <row r="2755" spans="15:15" x14ac:dyDescent="0.2">
      <c r="O2755" s="27" t="e">
        <f t="shared" ref="O2755:O2818" si="43">(E2755-F2755)/E2755</f>
        <v>#DIV/0!</v>
      </c>
    </row>
    <row r="2756" spans="15:15" x14ac:dyDescent="0.2">
      <c r="O2756" s="27" t="e">
        <f t="shared" si="43"/>
        <v>#DIV/0!</v>
      </c>
    </row>
    <row r="2757" spans="15:15" x14ac:dyDescent="0.2">
      <c r="O2757" s="27" t="e">
        <f t="shared" si="43"/>
        <v>#DIV/0!</v>
      </c>
    </row>
    <row r="2758" spans="15:15" x14ac:dyDescent="0.2">
      <c r="O2758" s="27" t="e">
        <f t="shared" si="43"/>
        <v>#DIV/0!</v>
      </c>
    </row>
    <row r="2759" spans="15:15" x14ac:dyDescent="0.2">
      <c r="O2759" s="27" t="e">
        <f t="shared" si="43"/>
        <v>#DIV/0!</v>
      </c>
    </row>
    <row r="2760" spans="15:15" x14ac:dyDescent="0.2">
      <c r="O2760" s="27" t="e">
        <f t="shared" si="43"/>
        <v>#DIV/0!</v>
      </c>
    </row>
    <row r="2761" spans="15:15" x14ac:dyDescent="0.2">
      <c r="O2761" s="27" t="e">
        <f t="shared" si="43"/>
        <v>#DIV/0!</v>
      </c>
    </row>
    <row r="2762" spans="15:15" x14ac:dyDescent="0.2">
      <c r="O2762" s="27" t="e">
        <f t="shared" si="43"/>
        <v>#DIV/0!</v>
      </c>
    </row>
    <row r="2763" spans="15:15" x14ac:dyDescent="0.2">
      <c r="O2763" s="27" t="e">
        <f t="shared" si="43"/>
        <v>#DIV/0!</v>
      </c>
    </row>
    <row r="2764" spans="15:15" x14ac:dyDescent="0.2">
      <c r="O2764" s="27" t="e">
        <f t="shared" si="43"/>
        <v>#DIV/0!</v>
      </c>
    </row>
    <row r="2765" spans="15:15" x14ac:dyDescent="0.2">
      <c r="O2765" s="27" t="e">
        <f t="shared" si="43"/>
        <v>#DIV/0!</v>
      </c>
    </row>
    <row r="2766" spans="15:15" x14ac:dyDescent="0.2">
      <c r="O2766" s="27" t="e">
        <f t="shared" si="43"/>
        <v>#DIV/0!</v>
      </c>
    </row>
    <row r="2767" spans="15:15" x14ac:dyDescent="0.2">
      <c r="O2767" s="27" t="e">
        <f t="shared" si="43"/>
        <v>#DIV/0!</v>
      </c>
    </row>
    <row r="2768" spans="15:15" x14ac:dyDescent="0.2">
      <c r="O2768" s="27" t="e">
        <f t="shared" si="43"/>
        <v>#DIV/0!</v>
      </c>
    </row>
    <row r="2769" spans="15:15" x14ac:dyDescent="0.2">
      <c r="O2769" s="27" t="e">
        <f t="shared" si="43"/>
        <v>#DIV/0!</v>
      </c>
    </row>
    <row r="2770" spans="15:15" x14ac:dyDescent="0.2">
      <c r="O2770" s="27" t="e">
        <f t="shared" si="43"/>
        <v>#DIV/0!</v>
      </c>
    </row>
    <row r="2771" spans="15:15" x14ac:dyDescent="0.2">
      <c r="O2771" s="27" t="e">
        <f t="shared" si="43"/>
        <v>#DIV/0!</v>
      </c>
    </row>
    <row r="2772" spans="15:15" x14ac:dyDescent="0.2">
      <c r="O2772" s="27" t="e">
        <f t="shared" si="43"/>
        <v>#DIV/0!</v>
      </c>
    </row>
    <row r="2773" spans="15:15" x14ac:dyDescent="0.2">
      <c r="O2773" s="27" t="e">
        <f t="shared" si="43"/>
        <v>#DIV/0!</v>
      </c>
    </row>
    <row r="2774" spans="15:15" x14ac:dyDescent="0.2">
      <c r="O2774" s="27" t="e">
        <f t="shared" si="43"/>
        <v>#DIV/0!</v>
      </c>
    </row>
    <row r="2775" spans="15:15" x14ac:dyDescent="0.2">
      <c r="O2775" s="27" t="e">
        <f t="shared" si="43"/>
        <v>#DIV/0!</v>
      </c>
    </row>
    <row r="2776" spans="15:15" x14ac:dyDescent="0.2">
      <c r="O2776" s="27" t="e">
        <f t="shared" si="43"/>
        <v>#DIV/0!</v>
      </c>
    </row>
    <row r="2777" spans="15:15" x14ac:dyDescent="0.2">
      <c r="O2777" s="27" t="e">
        <f t="shared" si="43"/>
        <v>#DIV/0!</v>
      </c>
    </row>
    <row r="2778" spans="15:15" x14ac:dyDescent="0.2">
      <c r="O2778" s="27" t="e">
        <f t="shared" si="43"/>
        <v>#DIV/0!</v>
      </c>
    </row>
    <row r="2779" spans="15:15" x14ac:dyDescent="0.2">
      <c r="O2779" s="27" t="e">
        <f t="shared" si="43"/>
        <v>#DIV/0!</v>
      </c>
    </row>
    <row r="2780" spans="15:15" x14ac:dyDescent="0.2">
      <c r="O2780" s="27" t="e">
        <f t="shared" si="43"/>
        <v>#DIV/0!</v>
      </c>
    </row>
    <row r="2781" spans="15:15" x14ac:dyDescent="0.2">
      <c r="O2781" s="27" t="e">
        <f t="shared" si="43"/>
        <v>#DIV/0!</v>
      </c>
    </row>
    <row r="2782" spans="15:15" x14ac:dyDescent="0.2">
      <c r="O2782" s="27" t="e">
        <f t="shared" si="43"/>
        <v>#DIV/0!</v>
      </c>
    </row>
    <row r="2783" spans="15:15" x14ac:dyDescent="0.2">
      <c r="O2783" s="27" t="e">
        <f t="shared" si="43"/>
        <v>#DIV/0!</v>
      </c>
    </row>
    <row r="2784" spans="15:15" x14ac:dyDescent="0.2">
      <c r="O2784" s="27" t="e">
        <f t="shared" si="43"/>
        <v>#DIV/0!</v>
      </c>
    </row>
    <row r="2785" spans="15:15" x14ac:dyDescent="0.2">
      <c r="O2785" s="27" t="e">
        <f t="shared" si="43"/>
        <v>#DIV/0!</v>
      </c>
    </row>
    <row r="2786" spans="15:15" x14ac:dyDescent="0.2">
      <c r="O2786" s="27" t="e">
        <f t="shared" si="43"/>
        <v>#DIV/0!</v>
      </c>
    </row>
    <row r="2787" spans="15:15" x14ac:dyDescent="0.2">
      <c r="O2787" s="27" t="e">
        <f t="shared" si="43"/>
        <v>#DIV/0!</v>
      </c>
    </row>
    <row r="2788" spans="15:15" x14ac:dyDescent="0.2">
      <c r="O2788" s="27" t="e">
        <f t="shared" si="43"/>
        <v>#DIV/0!</v>
      </c>
    </row>
    <row r="2789" spans="15:15" x14ac:dyDescent="0.2">
      <c r="O2789" s="27" t="e">
        <f t="shared" si="43"/>
        <v>#DIV/0!</v>
      </c>
    </row>
    <row r="2790" spans="15:15" x14ac:dyDescent="0.2">
      <c r="O2790" s="27" t="e">
        <f t="shared" si="43"/>
        <v>#DIV/0!</v>
      </c>
    </row>
    <row r="2791" spans="15:15" x14ac:dyDescent="0.2">
      <c r="O2791" s="27" t="e">
        <f t="shared" si="43"/>
        <v>#DIV/0!</v>
      </c>
    </row>
    <row r="2792" spans="15:15" x14ac:dyDescent="0.2">
      <c r="O2792" s="27" t="e">
        <f t="shared" si="43"/>
        <v>#DIV/0!</v>
      </c>
    </row>
    <row r="2793" spans="15:15" x14ac:dyDescent="0.2">
      <c r="O2793" s="27" t="e">
        <f t="shared" si="43"/>
        <v>#DIV/0!</v>
      </c>
    </row>
    <row r="2794" spans="15:15" x14ac:dyDescent="0.2">
      <c r="O2794" s="27" t="e">
        <f t="shared" si="43"/>
        <v>#DIV/0!</v>
      </c>
    </row>
    <row r="2795" spans="15:15" x14ac:dyDescent="0.2">
      <c r="O2795" s="27" t="e">
        <f t="shared" si="43"/>
        <v>#DIV/0!</v>
      </c>
    </row>
    <row r="2796" spans="15:15" x14ac:dyDescent="0.2">
      <c r="O2796" s="27" t="e">
        <f t="shared" si="43"/>
        <v>#DIV/0!</v>
      </c>
    </row>
    <row r="2797" spans="15:15" x14ac:dyDescent="0.2">
      <c r="O2797" s="27" t="e">
        <f t="shared" si="43"/>
        <v>#DIV/0!</v>
      </c>
    </row>
    <row r="2798" spans="15:15" x14ac:dyDescent="0.2">
      <c r="O2798" s="27" t="e">
        <f t="shared" si="43"/>
        <v>#DIV/0!</v>
      </c>
    </row>
    <row r="2799" spans="15:15" x14ac:dyDescent="0.2">
      <c r="O2799" s="27" t="e">
        <f t="shared" si="43"/>
        <v>#DIV/0!</v>
      </c>
    </row>
    <row r="2800" spans="15:15" x14ac:dyDescent="0.2">
      <c r="O2800" s="27" t="e">
        <f t="shared" si="43"/>
        <v>#DIV/0!</v>
      </c>
    </row>
    <row r="2801" spans="15:15" x14ac:dyDescent="0.2">
      <c r="O2801" s="27" t="e">
        <f t="shared" si="43"/>
        <v>#DIV/0!</v>
      </c>
    </row>
    <row r="2802" spans="15:15" x14ac:dyDescent="0.2">
      <c r="O2802" s="27" t="e">
        <f t="shared" si="43"/>
        <v>#DIV/0!</v>
      </c>
    </row>
    <row r="2803" spans="15:15" x14ac:dyDescent="0.2">
      <c r="O2803" s="27" t="e">
        <f t="shared" si="43"/>
        <v>#DIV/0!</v>
      </c>
    </row>
    <row r="2804" spans="15:15" x14ac:dyDescent="0.2">
      <c r="O2804" s="27" t="e">
        <f t="shared" si="43"/>
        <v>#DIV/0!</v>
      </c>
    </row>
    <row r="2805" spans="15:15" x14ac:dyDescent="0.2">
      <c r="O2805" s="27" t="e">
        <f t="shared" si="43"/>
        <v>#DIV/0!</v>
      </c>
    </row>
    <row r="2806" spans="15:15" x14ac:dyDescent="0.2">
      <c r="O2806" s="27" t="e">
        <f t="shared" si="43"/>
        <v>#DIV/0!</v>
      </c>
    </row>
    <row r="2807" spans="15:15" x14ac:dyDescent="0.2">
      <c r="O2807" s="27" t="e">
        <f t="shared" si="43"/>
        <v>#DIV/0!</v>
      </c>
    </row>
    <row r="2808" spans="15:15" x14ac:dyDescent="0.2">
      <c r="O2808" s="27" t="e">
        <f t="shared" si="43"/>
        <v>#DIV/0!</v>
      </c>
    </row>
    <row r="2809" spans="15:15" x14ac:dyDescent="0.2">
      <c r="O2809" s="27" t="e">
        <f t="shared" si="43"/>
        <v>#DIV/0!</v>
      </c>
    </row>
    <row r="2810" spans="15:15" x14ac:dyDescent="0.2">
      <c r="O2810" s="27" t="e">
        <f t="shared" si="43"/>
        <v>#DIV/0!</v>
      </c>
    </row>
    <row r="2811" spans="15:15" x14ac:dyDescent="0.2">
      <c r="O2811" s="27" t="e">
        <f t="shared" si="43"/>
        <v>#DIV/0!</v>
      </c>
    </row>
    <row r="2812" spans="15:15" x14ac:dyDescent="0.2">
      <c r="O2812" s="27" t="e">
        <f t="shared" si="43"/>
        <v>#DIV/0!</v>
      </c>
    </row>
    <row r="2813" spans="15:15" x14ac:dyDescent="0.2">
      <c r="O2813" s="27" t="e">
        <f t="shared" si="43"/>
        <v>#DIV/0!</v>
      </c>
    </row>
    <row r="2814" spans="15:15" x14ac:dyDescent="0.2">
      <c r="O2814" s="27" t="e">
        <f t="shared" si="43"/>
        <v>#DIV/0!</v>
      </c>
    </row>
    <row r="2815" spans="15:15" x14ac:dyDescent="0.2">
      <c r="O2815" s="27" t="e">
        <f t="shared" si="43"/>
        <v>#DIV/0!</v>
      </c>
    </row>
    <row r="2816" spans="15:15" x14ac:dyDescent="0.2">
      <c r="O2816" s="27" t="e">
        <f t="shared" si="43"/>
        <v>#DIV/0!</v>
      </c>
    </row>
    <row r="2817" spans="15:15" x14ac:dyDescent="0.2">
      <c r="O2817" s="27" t="e">
        <f t="shared" si="43"/>
        <v>#DIV/0!</v>
      </c>
    </row>
    <row r="2818" spans="15:15" x14ac:dyDescent="0.2">
      <c r="O2818" s="27" t="e">
        <f t="shared" si="43"/>
        <v>#DIV/0!</v>
      </c>
    </row>
    <row r="2819" spans="15:15" x14ac:dyDescent="0.2">
      <c r="O2819" s="27" t="e">
        <f t="shared" ref="O2819:O2882" si="44">(E2819-F2819)/E2819</f>
        <v>#DIV/0!</v>
      </c>
    </row>
    <row r="2820" spans="15:15" x14ac:dyDescent="0.2">
      <c r="O2820" s="27" t="e">
        <f t="shared" si="44"/>
        <v>#DIV/0!</v>
      </c>
    </row>
    <row r="2821" spans="15:15" x14ac:dyDescent="0.2">
      <c r="O2821" s="27" t="e">
        <f t="shared" si="44"/>
        <v>#DIV/0!</v>
      </c>
    </row>
    <row r="2822" spans="15:15" x14ac:dyDescent="0.2">
      <c r="O2822" s="27" t="e">
        <f t="shared" si="44"/>
        <v>#DIV/0!</v>
      </c>
    </row>
    <row r="2823" spans="15:15" x14ac:dyDescent="0.2">
      <c r="O2823" s="27" t="e">
        <f t="shared" si="44"/>
        <v>#DIV/0!</v>
      </c>
    </row>
    <row r="2824" spans="15:15" x14ac:dyDescent="0.2">
      <c r="O2824" s="27" t="e">
        <f t="shared" si="44"/>
        <v>#DIV/0!</v>
      </c>
    </row>
    <row r="2825" spans="15:15" x14ac:dyDescent="0.2">
      <c r="O2825" s="27" t="e">
        <f t="shared" si="44"/>
        <v>#DIV/0!</v>
      </c>
    </row>
    <row r="2826" spans="15:15" x14ac:dyDescent="0.2">
      <c r="O2826" s="27" t="e">
        <f t="shared" si="44"/>
        <v>#DIV/0!</v>
      </c>
    </row>
    <row r="2827" spans="15:15" x14ac:dyDescent="0.2">
      <c r="O2827" s="27" t="e">
        <f t="shared" si="44"/>
        <v>#DIV/0!</v>
      </c>
    </row>
    <row r="2828" spans="15:15" x14ac:dyDescent="0.2">
      <c r="O2828" s="27" t="e">
        <f t="shared" si="44"/>
        <v>#DIV/0!</v>
      </c>
    </row>
    <row r="2829" spans="15:15" x14ac:dyDescent="0.2">
      <c r="O2829" s="27" t="e">
        <f t="shared" si="44"/>
        <v>#DIV/0!</v>
      </c>
    </row>
    <row r="2830" spans="15:15" x14ac:dyDescent="0.2">
      <c r="O2830" s="27" t="e">
        <f t="shared" si="44"/>
        <v>#DIV/0!</v>
      </c>
    </row>
    <row r="2831" spans="15:15" x14ac:dyDescent="0.2">
      <c r="O2831" s="27" t="e">
        <f t="shared" si="44"/>
        <v>#DIV/0!</v>
      </c>
    </row>
    <row r="2832" spans="15:15" x14ac:dyDescent="0.2">
      <c r="O2832" s="27" t="e">
        <f t="shared" si="44"/>
        <v>#DIV/0!</v>
      </c>
    </row>
    <row r="2833" spans="15:15" x14ac:dyDescent="0.2">
      <c r="O2833" s="27" t="e">
        <f t="shared" si="44"/>
        <v>#DIV/0!</v>
      </c>
    </row>
    <row r="2834" spans="15:15" x14ac:dyDescent="0.2">
      <c r="O2834" s="27" t="e">
        <f t="shared" si="44"/>
        <v>#DIV/0!</v>
      </c>
    </row>
    <row r="2835" spans="15:15" x14ac:dyDescent="0.2">
      <c r="O2835" s="27" t="e">
        <f t="shared" si="44"/>
        <v>#DIV/0!</v>
      </c>
    </row>
    <row r="2836" spans="15:15" x14ac:dyDescent="0.2">
      <c r="O2836" s="27" t="e">
        <f t="shared" si="44"/>
        <v>#DIV/0!</v>
      </c>
    </row>
    <row r="2837" spans="15:15" x14ac:dyDescent="0.2">
      <c r="O2837" s="27" t="e">
        <f t="shared" si="44"/>
        <v>#DIV/0!</v>
      </c>
    </row>
    <row r="2838" spans="15:15" x14ac:dyDescent="0.2">
      <c r="O2838" s="27" t="e">
        <f t="shared" si="44"/>
        <v>#DIV/0!</v>
      </c>
    </row>
    <row r="2839" spans="15:15" x14ac:dyDescent="0.2">
      <c r="O2839" s="27" t="e">
        <f t="shared" si="44"/>
        <v>#DIV/0!</v>
      </c>
    </row>
    <row r="2840" spans="15:15" x14ac:dyDescent="0.2">
      <c r="O2840" s="27" t="e">
        <f t="shared" si="44"/>
        <v>#DIV/0!</v>
      </c>
    </row>
    <row r="2841" spans="15:15" x14ac:dyDescent="0.2">
      <c r="O2841" s="27" t="e">
        <f t="shared" si="44"/>
        <v>#DIV/0!</v>
      </c>
    </row>
    <row r="2842" spans="15:15" x14ac:dyDescent="0.2">
      <c r="O2842" s="27" t="e">
        <f t="shared" si="44"/>
        <v>#DIV/0!</v>
      </c>
    </row>
    <row r="2843" spans="15:15" x14ac:dyDescent="0.2">
      <c r="O2843" s="27" t="e">
        <f t="shared" si="44"/>
        <v>#DIV/0!</v>
      </c>
    </row>
    <row r="2844" spans="15:15" x14ac:dyDescent="0.2">
      <c r="O2844" s="27" t="e">
        <f t="shared" si="44"/>
        <v>#DIV/0!</v>
      </c>
    </row>
    <row r="2845" spans="15:15" x14ac:dyDescent="0.2">
      <c r="O2845" s="27" t="e">
        <f t="shared" si="44"/>
        <v>#DIV/0!</v>
      </c>
    </row>
    <row r="2846" spans="15:15" x14ac:dyDescent="0.2">
      <c r="O2846" s="27" t="e">
        <f t="shared" si="44"/>
        <v>#DIV/0!</v>
      </c>
    </row>
    <row r="2847" spans="15:15" x14ac:dyDescent="0.2">
      <c r="O2847" s="27" t="e">
        <f t="shared" si="44"/>
        <v>#DIV/0!</v>
      </c>
    </row>
    <row r="2848" spans="15:15" x14ac:dyDescent="0.2">
      <c r="O2848" s="27" t="e">
        <f t="shared" si="44"/>
        <v>#DIV/0!</v>
      </c>
    </row>
    <row r="2849" spans="15:15" x14ac:dyDescent="0.2">
      <c r="O2849" s="27" t="e">
        <f t="shared" si="44"/>
        <v>#DIV/0!</v>
      </c>
    </row>
    <row r="2850" spans="15:15" x14ac:dyDescent="0.2">
      <c r="O2850" s="27" t="e">
        <f t="shared" si="44"/>
        <v>#DIV/0!</v>
      </c>
    </row>
    <row r="2851" spans="15:15" x14ac:dyDescent="0.2">
      <c r="O2851" s="27" t="e">
        <f t="shared" si="44"/>
        <v>#DIV/0!</v>
      </c>
    </row>
    <row r="2852" spans="15:15" x14ac:dyDescent="0.2">
      <c r="O2852" s="27" t="e">
        <f t="shared" si="44"/>
        <v>#DIV/0!</v>
      </c>
    </row>
    <row r="2853" spans="15:15" x14ac:dyDescent="0.2">
      <c r="O2853" s="27" t="e">
        <f t="shared" si="44"/>
        <v>#DIV/0!</v>
      </c>
    </row>
    <row r="2854" spans="15:15" x14ac:dyDescent="0.2">
      <c r="O2854" s="27" t="e">
        <f t="shared" si="44"/>
        <v>#DIV/0!</v>
      </c>
    </row>
    <row r="2855" spans="15:15" x14ac:dyDescent="0.2">
      <c r="O2855" s="27" t="e">
        <f t="shared" si="44"/>
        <v>#DIV/0!</v>
      </c>
    </row>
    <row r="2856" spans="15:15" x14ac:dyDescent="0.2">
      <c r="O2856" s="27" t="e">
        <f t="shared" si="44"/>
        <v>#DIV/0!</v>
      </c>
    </row>
    <row r="2857" spans="15:15" x14ac:dyDescent="0.2">
      <c r="O2857" s="27" t="e">
        <f t="shared" si="44"/>
        <v>#DIV/0!</v>
      </c>
    </row>
    <row r="2858" spans="15:15" x14ac:dyDescent="0.2">
      <c r="O2858" s="27" t="e">
        <f t="shared" si="44"/>
        <v>#DIV/0!</v>
      </c>
    </row>
    <row r="2859" spans="15:15" x14ac:dyDescent="0.2">
      <c r="O2859" s="27" t="e">
        <f t="shared" si="44"/>
        <v>#DIV/0!</v>
      </c>
    </row>
    <row r="2860" spans="15:15" x14ac:dyDescent="0.2">
      <c r="O2860" s="27" t="e">
        <f t="shared" si="44"/>
        <v>#DIV/0!</v>
      </c>
    </row>
    <row r="2861" spans="15:15" x14ac:dyDescent="0.2">
      <c r="O2861" s="27" t="e">
        <f t="shared" si="44"/>
        <v>#DIV/0!</v>
      </c>
    </row>
    <row r="2862" spans="15:15" x14ac:dyDescent="0.2">
      <c r="O2862" s="27" t="e">
        <f t="shared" si="44"/>
        <v>#DIV/0!</v>
      </c>
    </row>
    <row r="2863" spans="15:15" x14ac:dyDescent="0.2">
      <c r="O2863" s="27" t="e">
        <f t="shared" si="44"/>
        <v>#DIV/0!</v>
      </c>
    </row>
    <row r="2864" spans="15:15" x14ac:dyDescent="0.2">
      <c r="O2864" s="27" t="e">
        <f t="shared" si="44"/>
        <v>#DIV/0!</v>
      </c>
    </row>
    <row r="2865" spans="15:15" x14ac:dyDescent="0.2">
      <c r="O2865" s="27" t="e">
        <f t="shared" si="44"/>
        <v>#DIV/0!</v>
      </c>
    </row>
    <row r="2866" spans="15:15" x14ac:dyDescent="0.2">
      <c r="O2866" s="27" t="e">
        <f t="shared" si="44"/>
        <v>#DIV/0!</v>
      </c>
    </row>
    <row r="2867" spans="15:15" x14ac:dyDescent="0.2">
      <c r="O2867" s="27" t="e">
        <f t="shared" si="44"/>
        <v>#DIV/0!</v>
      </c>
    </row>
    <row r="2868" spans="15:15" x14ac:dyDescent="0.2">
      <c r="O2868" s="27" t="e">
        <f t="shared" si="44"/>
        <v>#DIV/0!</v>
      </c>
    </row>
    <row r="2869" spans="15:15" x14ac:dyDescent="0.2">
      <c r="O2869" s="27" t="e">
        <f t="shared" si="44"/>
        <v>#DIV/0!</v>
      </c>
    </row>
    <row r="2870" spans="15:15" x14ac:dyDescent="0.2">
      <c r="O2870" s="27" t="e">
        <f t="shared" si="44"/>
        <v>#DIV/0!</v>
      </c>
    </row>
    <row r="2871" spans="15:15" x14ac:dyDescent="0.2">
      <c r="O2871" s="27" t="e">
        <f t="shared" si="44"/>
        <v>#DIV/0!</v>
      </c>
    </row>
    <row r="2872" spans="15:15" x14ac:dyDescent="0.2">
      <c r="O2872" s="27" t="e">
        <f t="shared" si="44"/>
        <v>#DIV/0!</v>
      </c>
    </row>
    <row r="2873" spans="15:15" x14ac:dyDescent="0.2">
      <c r="O2873" s="27" t="e">
        <f t="shared" si="44"/>
        <v>#DIV/0!</v>
      </c>
    </row>
    <row r="2874" spans="15:15" x14ac:dyDescent="0.2">
      <c r="O2874" s="27" t="e">
        <f t="shared" si="44"/>
        <v>#DIV/0!</v>
      </c>
    </row>
    <row r="2875" spans="15:15" x14ac:dyDescent="0.2">
      <c r="O2875" s="27" t="e">
        <f t="shared" si="44"/>
        <v>#DIV/0!</v>
      </c>
    </row>
    <row r="2876" spans="15:15" x14ac:dyDescent="0.2">
      <c r="O2876" s="27" t="e">
        <f t="shared" si="44"/>
        <v>#DIV/0!</v>
      </c>
    </row>
    <row r="2877" spans="15:15" x14ac:dyDescent="0.2">
      <c r="O2877" s="27" t="e">
        <f t="shared" si="44"/>
        <v>#DIV/0!</v>
      </c>
    </row>
    <row r="2878" spans="15:15" x14ac:dyDescent="0.2">
      <c r="O2878" s="27" t="e">
        <f t="shared" si="44"/>
        <v>#DIV/0!</v>
      </c>
    </row>
    <row r="2879" spans="15:15" x14ac:dyDescent="0.2">
      <c r="O2879" s="27" t="e">
        <f t="shared" si="44"/>
        <v>#DIV/0!</v>
      </c>
    </row>
    <row r="2880" spans="15:15" x14ac:dyDescent="0.2">
      <c r="O2880" s="27" t="e">
        <f t="shared" si="44"/>
        <v>#DIV/0!</v>
      </c>
    </row>
    <row r="2881" spans="15:15" x14ac:dyDescent="0.2">
      <c r="O2881" s="27" t="e">
        <f t="shared" si="44"/>
        <v>#DIV/0!</v>
      </c>
    </row>
    <row r="2882" spans="15:15" x14ac:dyDescent="0.2">
      <c r="O2882" s="27" t="e">
        <f t="shared" si="44"/>
        <v>#DIV/0!</v>
      </c>
    </row>
    <row r="2883" spans="15:15" x14ac:dyDescent="0.2">
      <c r="O2883" s="27" t="e">
        <f t="shared" ref="O2883:O2946" si="45">(E2883-F2883)/E2883</f>
        <v>#DIV/0!</v>
      </c>
    </row>
    <row r="2884" spans="15:15" x14ac:dyDescent="0.2">
      <c r="O2884" s="27" t="e">
        <f t="shared" si="45"/>
        <v>#DIV/0!</v>
      </c>
    </row>
    <row r="2885" spans="15:15" x14ac:dyDescent="0.2">
      <c r="O2885" s="27" t="e">
        <f t="shared" si="45"/>
        <v>#DIV/0!</v>
      </c>
    </row>
    <row r="2886" spans="15:15" x14ac:dyDescent="0.2">
      <c r="O2886" s="27" t="e">
        <f t="shared" si="45"/>
        <v>#DIV/0!</v>
      </c>
    </row>
    <row r="2887" spans="15:15" x14ac:dyDescent="0.2">
      <c r="O2887" s="27" t="e">
        <f t="shared" si="45"/>
        <v>#DIV/0!</v>
      </c>
    </row>
    <row r="2888" spans="15:15" x14ac:dyDescent="0.2">
      <c r="O2888" s="27" t="e">
        <f t="shared" si="45"/>
        <v>#DIV/0!</v>
      </c>
    </row>
    <row r="2889" spans="15:15" x14ac:dyDescent="0.2">
      <c r="O2889" s="27" t="e">
        <f t="shared" si="45"/>
        <v>#DIV/0!</v>
      </c>
    </row>
    <row r="2890" spans="15:15" x14ac:dyDescent="0.2">
      <c r="O2890" s="27" t="e">
        <f t="shared" si="45"/>
        <v>#DIV/0!</v>
      </c>
    </row>
    <row r="2891" spans="15:15" x14ac:dyDescent="0.2">
      <c r="O2891" s="27" t="e">
        <f t="shared" si="45"/>
        <v>#DIV/0!</v>
      </c>
    </row>
    <row r="2892" spans="15:15" x14ac:dyDescent="0.2">
      <c r="O2892" s="27" t="e">
        <f t="shared" si="45"/>
        <v>#DIV/0!</v>
      </c>
    </row>
    <row r="2893" spans="15:15" x14ac:dyDescent="0.2">
      <c r="O2893" s="27" t="e">
        <f t="shared" si="45"/>
        <v>#DIV/0!</v>
      </c>
    </row>
    <row r="2894" spans="15:15" x14ac:dyDescent="0.2">
      <c r="O2894" s="27" t="e">
        <f t="shared" si="45"/>
        <v>#DIV/0!</v>
      </c>
    </row>
    <row r="2895" spans="15:15" x14ac:dyDescent="0.2">
      <c r="O2895" s="27" t="e">
        <f t="shared" si="45"/>
        <v>#DIV/0!</v>
      </c>
    </row>
    <row r="2896" spans="15:15" x14ac:dyDescent="0.2">
      <c r="O2896" s="27" t="e">
        <f t="shared" si="45"/>
        <v>#DIV/0!</v>
      </c>
    </row>
    <row r="2897" spans="15:15" x14ac:dyDescent="0.2">
      <c r="O2897" s="27" t="e">
        <f t="shared" si="45"/>
        <v>#DIV/0!</v>
      </c>
    </row>
    <row r="2898" spans="15:15" x14ac:dyDescent="0.2">
      <c r="O2898" s="27" t="e">
        <f t="shared" si="45"/>
        <v>#DIV/0!</v>
      </c>
    </row>
    <row r="2899" spans="15:15" x14ac:dyDescent="0.2">
      <c r="O2899" s="27" t="e">
        <f t="shared" si="45"/>
        <v>#DIV/0!</v>
      </c>
    </row>
    <row r="2900" spans="15:15" x14ac:dyDescent="0.2">
      <c r="O2900" s="27" t="e">
        <f t="shared" si="45"/>
        <v>#DIV/0!</v>
      </c>
    </row>
    <row r="2901" spans="15:15" x14ac:dyDescent="0.2">
      <c r="O2901" s="27" t="e">
        <f t="shared" si="45"/>
        <v>#DIV/0!</v>
      </c>
    </row>
    <row r="2902" spans="15:15" x14ac:dyDescent="0.2">
      <c r="O2902" s="27" t="e">
        <f t="shared" si="45"/>
        <v>#DIV/0!</v>
      </c>
    </row>
    <row r="2903" spans="15:15" x14ac:dyDescent="0.2">
      <c r="O2903" s="27" t="e">
        <f t="shared" si="45"/>
        <v>#DIV/0!</v>
      </c>
    </row>
    <row r="2904" spans="15:15" x14ac:dyDescent="0.2">
      <c r="O2904" s="27" t="e">
        <f t="shared" si="45"/>
        <v>#DIV/0!</v>
      </c>
    </row>
    <row r="2905" spans="15:15" x14ac:dyDescent="0.2">
      <c r="O2905" s="27" t="e">
        <f t="shared" si="45"/>
        <v>#DIV/0!</v>
      </c>
    </row>
    <row r="2906" spans="15:15" x14ac:dyDescent="0.2">
      <c r="O2906" s="27" t="e">
        <f t="shared" si="45"/>
        <v>#DIV/0!</v>
      </c>
    </row>
    <row r="2907" spans="15:15" x14ac:dyDescent="0.2">
      <c r="O2907" s="27" t="e">
        <f t="shared" si="45"/>
        <v>#DIV/0!</v>
      </c>
    </row>
    <row r="2908" spans="15:15" x14ac:dyDescent="0.2">
      <c r="O2908" s="27" t="e">
        <f t="shared" si="45"/>
        <v>#DIV/0!</v>
      </c>
    </row>
    <row r="2909" spans="15:15" x14ac:dyDescent="0.2">
      <c r="O2909" s="27" t="e">
        <f t="shared" si="45"/>
        <v>#DIV/0!</v>
      </c>
    </row>
    <row r="2910" spans="15:15" x14ac:dyDescent="0.2">
      <c r="O2910" s="27" t="e">
        <f t="shared" si="45"/>
        <v>#DIV/0!</v>
      </c>
    </row>
    <row r="2911" spans="15:15" x14ac:dyDescent="0.2">
      <c r="O2911" s="27" t="e">
        <f t="shared" si="45"/>
        <v>#DIV/0!</v>
      </c>
    </row>
    <row r="2912" spans="15:15" x14ac:dyDescent="0.2">
      <c r="O2912" s="27" t="e">
        <f t="shared" si="45"/>
        <v>#DIV/0!</v>
      </c>
    </row>
    <row r="2913" spans="15:15" x14ac:dyDescent="0.2">
      <c r="O2913" s="27" t="e">
        <f t="shared" si="45"/>
        <v>#DIV/0!</v>
      </c>
    </row>
    <row r="2914" spans="15:15" x14ac:dyDescent="0.2">
      <c r="O2914" s="27" t="e">
        <f t="shared" si="45"/>
        <v>#DIV/0!</v>
      </c>
    </row>
    <row r="2915" spans="15:15" x14ac:dyDescent="0.2">
      <c r="O2915" s="27" t="e">
        <f t="shared" si="45"/>
        <v>#DIV/0!</v>
      </c>
    </row>
    <row r="2916" spans="15:15" x14ac:dyDescent="0.2">
      <c r="O2916" s="27" t="e">
        <f t="shared" si="45"/>
        <v>#DIV/0!</v>
      </c>
    </row>
    <row r="2917" spans="15:15" x14ac:dyDescent="0.2">
      <c r="O2917" s="27" t="e">
        <f t="shared" si="45"/>
        <v>#DIV/0!</v>
      </c>
    </row>
    <row r="2918" spans="15:15" x14ac:dyDescent="0.2">
      <c r="O2918" s="27" t="e">
        <f t="shared" si="45"/>
        <v>#DIV/0!</v>
      </c>
    </row>
    <row r="2919" spans="15:15" x14ac:dyDescent="0.2">
      <c r="O2919" s="27" t="e">
        <f t="shared" si="45"/>
        <v>#DIV/0!</v>
      </c>
    </row>
    <row r="2920" spans="15:15" x14ac:dyDescent="0.2">
      <c r="O2920" s="27" t="e">
        <f t="shared" si="45"/>
        <v>#DIV/0!</v>
      </c>
    </row>
    <row r="2921" spans="15:15" x14ac:dyDescent="0.2">
      <c r="O2921" s="27" t="e">
        <f t="shared" si="45"/>
        <v>#DIV/0!</v>
      </c>
    </row>
    <row r="2922" spans="15:15" x14ac:dyDescent="0.2">
      <c r="O2922" s="27" t="e">
        <f t="shared" si="45"/>
        <v>#DIV/0!</v>
      </c>
    </row>
    <row r="2923" spans="15:15" x14ac:dyDescent="0.2">
      <c r="O2923" s="27" t="e">
        <f t="shared" si="45"/>
        <v>#DIV/0!</v>
      </c>
    </row>
    <row r="2924" spans="15:15" x14ac:dyDescent="0.2">
      <c r="O2924" s="27" t="e">
        <f t="shared" si="45"/>
        <v>#DIV/0!</v>
      </c>
    </row>
    <row r="2925" spans="15:15" x14ac:dyDescent="0.2">
      <c r="O2925" s="27" t="e">
        <f t="shared" si="45"/>
        <v>#DIV/0!</v>
      </c>
    </row>
    <row r="2926" spans="15:15" x14ac:dyDescent="0.2">
      <c r="O2926" s="27" t="e">
        <f t="shared" si="45"/>
        <v>#DIV/0!</v>
      </c>
    </row>
    <row r="2927" spans="15:15" x14ac:dyDescent="0.2">
      <c r="O2927" s="27" t="e">
        <f t="shared" si="45"/>
        <v>#DIV/0!</v>
      </c>
    </row>
    <row r="2928" spans="15:15" x14ac:dyDescent="0.2">
      <c r="O2928" s="27" t="e">
        <f t="shared" si="45"/>
        <v>#DIV/0!</v>
      </c>
    </row>
    <row r="2929" spans="15:15" x14ac:dyDescent="0.2">
      <c r="O2929" s="27" t="e">
        <f t="shared" si="45"/>
        <v>#DIV/0!</v>
      </c>
    </row>
    <row r="2930" spans="15:15" x14ac:dyDescent="0.2">
      <c r="O2930" s="27" t="e">
        <f t="shared" si="45"/>
        <v>#DIV/0!</v>
      </c>
    </row>
    <row r="2931" spans="15:15" x14ac:dyDescent="0.2">
      <c r="O2931" s="27" t="e">
        <f t="shared" si="45"/>
        <v>#DIV/0!</v>
      </c>
    </row>
    <row r="2932" spans="15:15" x14ac:dyDescent="0.2">
      <c r="O2932" s="27" t="e">
        <f t="shared" si="45"/>
        <v>#DIV/0!</v>
      </c>
    </row>
    <row r="2933" spans="15:15" x14ac:dyDescent="0.2">
      <c r="O2933" s="27" t="e">
        <f t="shared" si="45"/>
        <v>#DIV/0!</v>
      </c>
    </row>
    <row r="2934" spans="15:15" x14ac:dyDescent="0.2">
      <c r="O2934" s="27" t="e">
        <f t="shared" si="45"/>
        <v>#DIV/0!</v>
      </c>
    </row>
    <row r="2935" spans="15:15" x14ac:dyDescent="0.2">
      <c r="O2935" s="27" t="e">
        <f t="shared" si="45"/>
        <v>#DIV/0!</v>
      </c>
    </row>
    <row r="2936" spans="15:15" x14ac:dyDescent="0.2">
      <c r="O2936" s="27" t="e">
        <f t="shared" si="45"/>
        <v>#DIV/0!</v>
      </c>
    </row>
    <row r="2937" spans="15:15" x14ac:dyDescent="0.2">
      <c r="O2937" s="27" t="e">
        <f t="shared" si="45"/>
        <v>#DIV/0!</v>
      </c>
    </row>
    <row r="2938" spans="15:15" x14ac:dyDescent="0.2">
      <c r="O2938" s="27" t="e">
        <f t="shared" si="45"/>
        <v>#DIV/0!</v>
      </c>
    </row>
    <row r="2939" spans="15:15" x14ac:dyDescent="0.2">
      <c r="O2939" s="27" t="e">
        <f t="shared" si="45"/>
        <v>#DIV/0!</v>
      </c>
    </row>
    <row r="2940" spans="15:15" x14ac:dyDescent="0.2">
      <c r="O2940" s="27" t="e">
        <f t="shared" si="45"/>
        <v>#DIV/0!</v>
      </c>
    </row>
    <row r="2941" spans="15:15" x14ac:dyDescent="0.2">
      <c r="O2941" s="27" t="e">
        <f t="shared" si="45"/>
        <v>#DIV/0!</v>
      </c>
    </row>
    <row r="2942" spans="15:15" x14ac:dyDescent="0.2">
      <c r="O2942" s="27" t="e">
        <f t="shared" si="45"/>
        <v>#DIV/0!</v>
      </c>
    </row>
    <row r="2943" spans="15:15" x14ac:dyDescent="0.2">
      <c r="O2943" s="27" t="e">
        <f t="shared" si="45"/>
        <v>#DIV/0!</v>
      </c>
    </row>
    <row r="2944" spans="15:15" x14ac:dyDescent="0.2">
      <c r="O2944" s="27" t="e">
        <f t="shared" si="45"/>
        <v>#DIV/0!</v>
      </c>
    </row>
    <row r="2945" spans="15:15" x14ac:dyDescent="0.2">
      <c r="O2945" s="27" t="e">
        <f t="shared" si="45"/>
        <v>#DIV/0!</v>
      </c>
    </row>
    <row r="2946" spans="15:15" x14ac:dyDescent="0.2">
      <c r="O2946" s="27" t="e">
        <f t="shared" si="45"/>
        <v>#DIV/0!</v>
      </c>
    </row>
    <row r="2947" spans="15:15" x14ac:dyDescent="0.2">
      <c r="O2947" s="27" t="e">
        <f t="shared" ref="O2947:O3010" si="46">(E2947-F2947)/E2947</f>
        <v>#DIV/0!</v>
      </c>
    </row>
    <row r="2948" spans="15:15" x14ac:dyDescent="0.2">
      <c r="O2948" s="27" t="e">
        <f t="shared" si="46"/>
        <v>#DIV/0!</v>
      </c>
    </row>
    <row r="2949" spans="15:15" x14ac:dyDescent="0.2">
      <c r="O2949" s="27" t="e">
        <f t="shared" si="46"/>
        <v>#DIV/0!</v>
      </c>
    </row>
    <row r="2950" spans="15:15" x14ac:dyDescent="0.2">
      <c r="O2950" s="27" t="e">
        <f t="shared" si="46"/>
        <v>#DIV/0!</v>
      </c>
    </row>
    <row r="2951" spans="15:15" x14ac:dyDescent="0.2">
      <c r="O2951" s="27" t="e">
        <f t="shared" si="46"/>
        <v>#DIV/0!</v>
      </c>
    </row>
    <row r="2952" spans="15:15" x14ac:dyDescent="0.2">
      <c r="O2952" s="27" t="e">
        <f t="shared" si="46"/>
        <v>#DIV/0!</v>
      </c>
    </row>
    <row r="2953" spans="15:15" x14ac:dyDescent="0.2">
      <c r="O2953" s="27" t="e">
        <f t="shared" si="46"/>
        <v>#DIV/0!</v>
      </c>
    </row>
    <row r="2954" spans="15:15" x14ac:dyDescent="0.2">
      <c r="O2954" s="27" t="e">
        <f t="shared" si="46"/>
        <v>#DIV/0!</v>
      </c>
    </row>
    <row r="2955" spans="15:15" x14ac:dyDescent="0.2">
      <c r="O2955" s="27" t="e">
        <f t="shared" si="46"/>
        <v>#DIV/0!</v>
      </c>
    </row>
    <row r="2956" spans="15:15" x14ac:dyDescent="0.2">
      <c r="O2956" s="27" t="e">
        <f t="shared" si="46"/>
        <v>#DIV/0!</v>
      </c>
    </row>
    <row r="2957" spans="15:15" x14ac:dyDescent="0.2">
      <c r="O2957" s="27" t="e">
        <f t="shared" si="46"/>
        <v>#DIV/0!</v>
      </c>
    </row>
    <row r="2958" spans="15:15" x14ac:dyDescent="0.2">
      <c r="O2958" s="27" t="e">
        <f t="shared" si="46"/>
        <v>#DIV/0!</v>
      </c>
    </row>
    <row r="2959" spans="15:15" x14ac:dyDescent="0.2">
      <c r="O2959" s="27" t="e">
        <f t="shared" si="46"/>
        <v>#DIV/0!</v>
      </c>
    </row>
    <row r="2960" spans="15:15" x14ac:dyDescent="0.2">
      <c r="O2960" s="27" t="e">
        <f t="shared" si="46"/>
        <v>#DIV/0!</v>
      </c>
    </row>
    <row r="2961" spans="15:15" x14ac:dyDescent="0.2">
      <c r="O2961" s="27" t="e">
        <f t="shared" si="46"/>
        <v>#DIV/0!</v>
      </c>
    </row>
    <row r="2962" spans="15:15" x14ac:dyDescent="0.2">
      <c r="O2962" s="27" t="e">
        <f t="shared" si="46"/>
        <v>#DIV/0!</v>
      </c>
    </row>
    <row r="2963" spans="15:15" x14ac:dyDescent="0.2">
      <c r="O2963" s="27" t="e">
        <f t="shared" si="46"/>
        <v>#DIV/0!</v>
      </c>
    </row>
    <row r="2964" spans="15:15" x14ac:dyDescent="0.2">
      <c r="O2964" s="27" t="e">
        <f t="shared" si="46"/>
        <v>#DIV/0!</v>
      </c>
    </row>
    <row r="2965" spans="15:15" x14ac:dyDescent="0.2">
      <c r="O2965" s="27" t="e">
        <f t="shared" si="46"/>
        <v>#DIV/0!</v>
      </c>
    </row>
    <row r="2966" spans="15:15" x14ac:dyDescent="0.2">
      <c r="O2966" s="27" t="e">
        <f t="shared" si="46"/>
        <v>#DIV/0!</v>
      </c>
    </row>
    <row r="2967" spans="15:15" x14ac:dyDescent="0.2">
      <c r="O2967" s="27" t="e">
        <f t="shared" si="46"/>
        <v>#DIV/0!</v>
      </c>
    </row>
    <row r="2968" spans="15:15" x14ac:dyDescent="0.2">
      <c r="O2968" s="27" t="e">
        <f t="shared" si="46"/>
        <v>#DIV/0!</v>
      </c>
    </row>
    <row r="2969" spans="15:15" x14ac:dyDescent="0.2">
      <c r="O2969" s="27" t="e">
        <f t="shared" si="46"/>
        <v>#DIV/0!</v>
      </c>
    </row>
    <row r="2970" spans="15:15" x14ac:dyDescent="0.2">
      <c r="O2970" s="27" t="e">
        <f t="shared" si="46"/>
        <v>#DIV/0!</v>
      </c>
    </row>
    <row r="2971" spans="15:15" x14ac:dyDescent="0.2">
      <c r="O2971" s="27" t="e">
        <f t="shared" si="46"/>
        <v>#DIV/0!</v>
      </c>
    </row>
    <row r="2972" spans="15:15" x14ac:dyDescent="0.2">
      <c r="O2972" s="27" t="e">
        <f t="shared" si="46"/>
        <v>#DIV/0!</v>
      </c>
    </row>
    <row r="2973" spans="15:15" x14ac:dyDescent="0.2">
      <c r="O2973" s="27" t="e">
        <f t="shared" si="46"/>
        <v>#DIV/0!</v>
      </c>
    </row>
    <row r="2974" spans="15:15" x14ac:dyDescent="0.2">
      <c r="O2974" s="27" t="e">
        <f t="shared" si="46"/>
        <v>#DIV/0!</v>
      </c>
    </row>
    <row r="2975" spans="15:15" x14ac:dyDescent="0.2">
      <c r="O2975" s="27" t="e">
        <f t="shared" si="46"/>
        <v>#DIV/0!</v>
      </c>
    </row>
    <row r="2976" spans="15:15" x14ac:dyDescent="0.2">
      <c r="O2976" s="27" t="e">
        <f t="shared" si="46"/>
        <v>#DIV/0!</v>
      </c>
    </row>
    <row r="2977" spans="15:15" x14ac:dyDescent="0.2">
      <c r="O2977" s="27" t="e">
        <f t="shared" si="46"/>
        <v>#DIV/0!</v>
      </c>
    </row>
    <row r="2978" spans="15:15" x14ac:dyDescent="0.2">
      <c r="O2978" s="27" t="e">
        <f t="shared" si="46"/>
        <v>#DIV/0!</v>
      </c>
    </row>
    <row r="2979" spans="15:15" x14ac:dyDescent="0.2">
      <c r="O2979" s="27" t="e">
        <f t="shared" si="46"/>
        <v>#DIV/0!</v>
      </c>
    </row>
    <row r="2980" spans="15:15" x14ac:dyDescent="0.2">
      <c r="O2980" s="27" t="e">
        <f t="shared" si="46"/>
        <v>#DIV/0!</v>
      </c>
    </row>
    <row r="2981" spans="15:15" x14ac:dyDescent="0.2">
      <c r="O2981" s="27" t="e">
        <f t="shared" si="46"/>
        <v>#DIV/0!</v>
      </c>
    </row>
    <row r="2982" spans="15:15" x14ac:dyDescent="0.2">
      <c r="O2982" s="27" t="e">
        <f t="shared" si="46"/>
        <v>#DIV/0!</v>
      </c>
    </row>
    <row r="2983" spans="15:15" x14ac:dyDescent="0.2">
      <c r="O2983" s="27" t="e">
        <f t="shared" si="46"/>
        <v>#DIV/0!</v>
      </c>
    </row>
    <row r="2984" spans="15:15" x14ac:dyDescent="0.2">
      <c r="O2984" s="27" t="e">
        <f t="shared" si="46"/>
        <v>#DIV/0!</v>
      </c>
    </row>
    <row r="2985" spans="15:15" x14ac:dyDescent="0.2">
      <c r="O2985" s="27" t="e">
        <f t="shared" si="46"/>
        <v>#DIV/0!</v>
      </c>
    </row>
    <row r="2986" spans="15:15" x14ac:dyDescent="0.2">
      <c r="O2986" s="27" t="e">
        <f t="shared" si="46"/>
        <v>#DIV/0!</v>
      </c>
    </row>
    <row r="2987" spans="15:15" x14ac:dyDescent="0.2">
      <c r="O2987" s="27" t="e">
        <f t="shared" si="46"/>
        <v>#DIV/0!</v>
      </c>
    </row>
    <row r="2988" spans="15:15" x14ac:dyDescent="0.2">
      <c r="O2988" s="27" t="e">
        <f t="shared" si="46"/>
        <v>#DIV/0!</v>
      </c>
    </row>
    <row r="2989" spans="15:15" x14ac:dyDescent="0.2">
      <c r="O2989" s="27" t="e">
        <f t="shared" si="46"/>
        <v>#DIV/0!</v>
      </c>
    </row>
    <row r="2990" spans="15:15" x14ac:dyDescent="0.2">
      <c r="O2990" s="27" t="e">
        <f t="shared" si="46"/>
        <v>#DIV/0!</v>
      </c>
    </row>
    <row r="2991" spans="15:15" x14ac:dyDescent="0.2">
      <c r="O2991" s="27" t="e">
        <f t="shared" si="46"/>
        <v>#DIV/0!</v>
      </c>
    </row>
    <row r="2992" spans="15:15" x14ac:dyDescent="0.2">
      <c r="O2992" s="27" t="e">
        <f t="shared" si="46"/>
        <v>#DIV/0!</v>
      </c>
    </row>
    <row r="2993" spans="15:15" x14ac:dyDescent="0.2">
      <c r="O2993" s="27" t="e">
        <f t="shared" si="46"/>
        <v>#DIV/0!</v>
      </c>
    </row>
    <row r="2994" spans="15:15" x14ac:dyDescent="0.2">
      <c r="O2994" s="27" t="e">
        <f t="shared" si="46"/>
        <v>#DIV/0!</v>
      </c>
    </row>
    <row r="2995" spans="15:15" x14ac:dyDescent="0.2">
      <c r="O2995" s="27" t="e">
        <f t="shared" si="46"/>
        <v>#DIV/0!</v>
      </c>
    </row>
    <row r="2996" spans="15:15" x14ac:dyDescent="0.2">
      <c r="O2996" s="27" t="e">
        <f t="shared" si="46"/>
        <v>#DIV/0!</v>
      </c>
    </row>
    <row r="2997" spans="15:15" x14ac:dyDescent="0.2">
      <c r="O2997" s="27" t="e">
        <f t="shared" si="46"/>
        <v>#DIV/0!</v>
      </c>
    </row>
    <row r="2998" spans="15:15" x14ac:dyDescent="0.2">
      <c r="O2998" s="27" t="e">
        <f t="shared" si="46"/>
        <v>#DIV/0!</v>
      </c>
    </row>
    <row r="2999" spans="15:15" x14ac:dyDescent="0.2">
      <c r="O2999" s="27" t="e">
        <f t="shared" si="46"/>
        <v>#DIV/0!</v>
      </c>
    </row>
    <row r="3000" spans="15:15" x14ac:dyDescent="0.2">
      <c r="O3000" s="27" t="e">
        <f t="shared" si="46"/>
        <v>#DIV/0!</v>
      </c>
    </row>
    <row r="3001" spans="15:15" x14ac:dyDescent="0.2">
      <c r="O3001" s="27" t="e">
        <f t="shared" si="46"/>
        <v>#DIV/0!</v>
      </c>
    </row>
    <row r="3002" spans="15:15" x14ac:dyDescent="0.2">
      <c r="O3002" s="27" t="e">
        <f t="shared" si="46"/>
        <v>#DIV/0!</v>
      </c>
    </row>
    <row r="3003" spans="15:15" x14ac:dyDescent="0.2">
      <c r="O3003" s="27" t="e">
        <f t="shared" si="46"/>
        <v>#DIV/0!</v>
      </c>
    </row>
    <row r="3004" spans="15:15" x14ac:dyDescent="0.2">
      <c r="O3004" s="27" t="e">
        <f t="shared" si="46"/>
        <v>#DIV/0!</v>
      </c>
    </row>
    <row r="3005" spans="15:15" x14ac:dyDescent="0.2">
      <c r="O3005" s="27" t="e">
        <f t="shared" si="46"/>
        <v>#DIV/0!</v>
      </c>
    </row>
    <row r="3006" spans="15:15" x14ac:dyDescent="0.2">
      <c r="O3006" s="27" t="e">
        <f t="shared" si="46"/>
        <v>#DIV/0!</v>
      </c>
    </row>
    <row r="3007" spans="15:15" x14ac:dyDescent="0.2">
      <c r="O3007" s="27" t="e">
        <f t="shared" si="46"/>
        <v>#DIV/0!</v>
      </c>
    </row>
    <row r="3008" spans="15:15" x14ac:dyDescent="0.2">
      <c r="O3008" s="27" t="e">
        <f t="shared" si="46"/>
        <v>#DIV/0!</v>
      </c>
    </row>
    <row r="3009" spans="15:15" x14ac:dyDescent="0.2">
      <c r="O3009" s="27" t="e">
        <f t="shared" si="46"/>
        <v>#DIV/0!</v>
      </c>
    </row>
    <row r="3010" spans="15:15" x14ac:dyDescent="0.2">
      <c r="O3010" s="27" t="e">
        <f t="shared" si="46"/>
        <v>#DIV/0!</v>
      </c>
    </row>
    <row r="3011" spans="15:15" x14ac:dyDescent="0.2">
      <c r="O3011" s="27" t="e">
        <f t="shared" ref="O3011:O3074" si="47">(E3011-F3011)/E3011</f>
        <v>#DIV/0!</v>
      </c>
    </row>
    <row r="3012" spans="15:15" x14ac:dyDescent="0.2">
      <c r="O3012" s="27" t="e">
        <f t="shared" si="47"/>
        <v>#DIV/0!</v>
      </c>
    </row>
    <row r="3013" spans="15:15" x14ac:dyDescent="0.2">
      <c r="O3013" s="27" t="e">
        <f t="shared" si="47"/>
        <v>#DIV/0!</v>
      </c>
    </row>
    <row r="3014" spans="15:15" x14ac:dyDescent="0.2">
      <c r="O3014" s="27" t="e">
        <f t="shared" si="47"/>
        <v>#DIV/0!</v>
      </c>
    </row>
    <row r="3015" spans="15:15" x14ac:dyDescent="0.2">
      <c r="O3015" s="27" t="e">
        <f t="shared" si="47"/>
        <v>#DIV/0!</v>
      </c>
    </row>
    <row r="3016" spans="15:15" x14ac:dyDescent="0.2">
      <c r="O3016" s="27" t="e">
        <f t="shared" si="47"/>
        <v>#DIV/0!</v>
      </c>
    </row>
    <row r="3017" spans="15:15" x14ac:dyDescent="0.2">
      <c r="O3017" s="27" t="e">
        <f t="shared" si="47"/>
        <v>#DIV/0!</v>
      </c>
    </row>
    <row r="3018" spans="15:15" x14ac:dyDescent="0.2">
      <c r="O3018" s="27" t="e">
        <f t="shared" si="47"/>
        <v>#DIV/0!</v>
      </c>
    </row>
    <row r="3019" spans="15:15" x14ac:dyDescent="0.2">
      <c r="O3019" s="27" t="e">
        <f t="shared" si="47"/>
        <v>#DIV/0!</v>
      </c>
    </row>
    <row r="3020" spans="15:15" x14ac:dyDescent="0.2">
      <c r="O3020" s="27" t="e">
        <f t="shared" si="47"/>
        <v>#DIV/0!</v>
      </c>
    </row>
    <row r="3021" spans="15:15" x14ac:dyDescent="0.2">
      <c r="O3021" s="27" t="e">
        <f t="shared" si="47"/>
        <v>#DIV/0!</v>
      </c>
    </row>
    <row r="3022" spans="15:15" x14ac:dyDescent="0.2">
      <c r="O3022" s="27" t="e">
        <f t="shared" si="47"/>
        <v>#DIV/0!</v>
      </c>
    </row>
    <row r="3023" spans="15:15" x14ac:dyDescent="0.2">
      <c r="O3023" s="27" t="e">
        <f t="shared" si="47"/>
        <v>#DIV/0!</v>
      </c>
    </row>
    <row r="3024" spans="15:15" x14ac:dyDescent="0.2">
      <c r="O3024" s="27" t="e">
        <f t="shared" si="47"/>
        <v>#DIV/0!</v>
      </c>
    </row>
    <row r="3025" spans="15:15" x14ac:dyDescent="0.2">
      <c r="O3025" s="27" t="e">
        <f t="shared" si="47"/>
        <v>#DIV/0!</v>
      </c>
    </row>
    <row r="3026" spans="15:15" x14ac:dyDescent="0.2">
      <c r="O3026" s="27" t="e">
        <f t="shared" si="47"/>
        <v>#DIV/0!</v>
      </c>
    </row>
    <row r="3027" spans="15:15" x14ac:dyDescent="0.2">
      <c r="O3027" s="27" t="e">
        <f t="shared" si="47"/>
        <v>#DIV/0!</v>
      </c>
    </row>
    <row r="3028" spans="15:15" x14ac:dyDescent="0.2">
      <c r="O3028" s="27" t="e">
        <f t="shared" si="47"/>
        <v>#DIV/0!</v>
      </c>
    </row>
    <row r="3029" spans="15:15" x14ac:dyDescent="0.2">
      <c r="O3029" s="27" t="e">
        <f t="shared" si="47"/>
        <v>#DIV/0!</v>
      </c>
    </row>
    <row r="3030" spans="15:15" x14ac:dyDescent="0.2">
      <c r="O3030" s="27" t="e">
        <f t="shared" si="47"/>
        <v>#DIV/0!</v>
      </c>
    </row>
    <row r="3031" spans="15:15" x14ac:dyDescent="0.2">
      <c r="O3031" s="27" t="e">
        <f t="shared" si="47"/>
        <v>#DIV/0!</v>
      </c>
    </row>
    <row r="3032" spans="15:15" x14ac:dyDescent="0.2">
      <c r="O3032" s="27" t="e">
        <f t="shared" si="47"/>
        <v>#DIV/0!</v>
      </c>
    </row>
    <row r="3033" spans="15:15" x14ac:dyDescent="0.2">
      <c r="O3033" s="27" t="e">
        <f t="shared" si="47"/>
        <v>#DIV/0!</v>
      </c>
    </row>
    <row r="3034" spans="15:15" x14ac:dyDescent="0.2">
      <c r="O3034" s="27" t="e">
        <f t="shared" si="47"/>
        <v>#DIV/0!</v>
      </c>
    </row>
    <row r="3035" spans="15:15" x14ac:dyDescent="0.2">
      <c r="O3035" s="27" t="e">
        <f t="shared" si="47"/>
        <v>#DIV/0!</v>
      </c>
    </row>
    <row r="3036" spans="15:15" x14ac:dyDescent="0.2">
      <c r="O3036" s="27" t="e">
        <f t="shared" si="47"/>
        <v>#DIV/0!</v>
      </c>
    </row>
    <row r="3037" spans="15:15" x14ac:dyDescent="0.2">
      <c r="O3037" s="27" t="e">
        <f t="shared" si="47"/>
        <v>#DIV/0!</v>
      </c>
    </row>
    <row r="3038" spans="15:15" x14ac:dyDescent="0.2">
      <c r="O3038" s="27" t="e">
        <f t="shared" si="47"/>
        <v>#DIV/0!</v>
      </c>
    </row>
    <row r="3039" spans="15:15" x14ac:dyDescent="0.2">
      <c r="O3039" s="27" t="e">
        <f t="shared" si="47"/>
        <v>#DIV/0!</v>
      </c>
    </row>
    <row r="3040" spans="15:15" x14ac:dyDescent="0.2">
      <c r="O3040" s="27" t="e">
        <f t="shared" si="47"/>
        <v>#DIV/0!</v>
      </c>
    </row>
    <row r="3041" spans="15:15" x14ac:dyDescent="0.2">
      <c r="O3041" s="27" t="e">
        <f t="shared" si="47"/>
        <v>#DIV/0!</v>
      </c>
    </row>
    <row r="3042" spans="15:15" x14ac:dyDescent="0.2">
      <c r="O3042" s="27" t="e">
        <f t="shared" si="47"/>
        <v>#DIV/0!</v>
      </c>
    </row>
    <row r="3043" spans="15:15" x14ac:dyDescent="0.2">
      <c r="O3043" s="27" t="e">
        <f t="shared" si="47"/>
        <v>#DIV/0!</v>
      </c>
    </row>
    <row r="3044" spans="15:15" x14ac:dyDescent="0.2">
      <c r="O3044" s="27" t="e">
        <f t="shared" si="47"/>
        <v>#DIV/0!</v>
      </c>
    </row>
    <row r="3045" spans="15:15" x14ac:dyDescent="0.2">
      <c r="O3045" s="27" t="e">
        <f t="shared" si="47"/>
        <v>#DIV/0!</v>
      </c>
    </row>
    <row r="3046" spans="15:15" x14ac:dyDescent="0.2">
      <c r="O3046" s="27" t="e">
        <f t="shared" si="47"/>
        <v>#DIV/0!</v>
      </c>
    </row>
    <row r="3047" spans="15:15" x14ac:dyDescent="0.2">
      <c r="O3047" s="27" t="e">
        <f t="shared" si="47"/>
        <v>#DIV/0!</v>
      </c>
    </row>
    <row r="3048" spans="15:15" x14ac:dyDescent="0.2">
      <c r="O3048" s="27" t="e">
        <f t="shared" si="47"/>
        <v>#DIV/0!</v>
      </c>
    </row>
    <row r="3049" spans="15:15" x14ac:dyDescent="0.2">
      <c r="O3049" s="27" t="e">
        <f t="shared" si="47"/>
        <v>#DIV/0!</v>
      </c>
    </row>
    <row r="3050" spans="15:15" x14ac:dyDescent="0.2">
      <c r="O3050" s="27" t="e">
        <f t="shared" si="47"/>
        <v>#DIV/0!</v>
      </c>
    </row>
    <row r="3051" spans="15:15" x14ac:dyDescent="0.2">
      <c r="O3051" s="27" t="e">
        <f t="shared" si="47"/>
        <v>#DIV/0!</v>
      </c>
    </row>
    <row r="3052" spans="15:15" x14ac:dyDescent="0.2">
      <c r="O3052" s="27" t="e">
        <f t="shared" si="47"/>
        <v>#DIV/0!</v>
      </c>
    </row>
    <row r="3053" spans="15:15" x14ac:dyDescent="0.2">
      <c r="O3053" s="27" t="e">
        <f t="shared" si="47"/>
        <v>#DIV/0!</v>
      </c>
    </row>
    <row r="3054" spans="15:15" x14ac:dyDescent="0.2">
      <c r="O3054" s="27" t="e">
        <f t="shared" si="47"/>
        <v>#DIV/0!</v>
      </c>
    </row>
    <row r="3055" spans="15:15" x14ac:dyDescent="0.2">
      <c r="O3055" s="27" t="e">
        <f t="shared" si="47"/>
        <v>#DIV/0!</v>
      </c>
    </row>
    <row r="3056" spans="15:15" x14ac:dyDescent="0.2">
      <c r="O3056" s="27" t="e">
        <f t="shared" si="47"/>
        <v>#DIV/0!</v>
      </c>
    </row>
    <row r="3057" spans="15:15" x14ac:dyDescent="0.2">
      <c r="O3057" s="27" t="e">
        <f t="shared" si="47"/>
        <v>#DIV/0!</v>
      </c>
    </row>
    <row r="3058" spans="15:15" x14ac:dyDescent="0.2">
      <c r="O3058" s="27" t="e">
        <f t="shared" si="47"/>
        <v>#DIV/0!</v>
      </c>
    </row>
    <row r="3059" spans="15:15" x14ac:dyDescent="0.2">
      <c r="O3059" s="27" t="e">
        <f t="shared" si="47"/>
        <v>#DIV/0!</v>
      </c>
    </row>
    <row r="3060" spans="15:15" x14ac:dyDescent="0.2">
      <c r="O3060" s="27" t="e">
        <f t="shared" si="47"/>
        <v>#DIV/0!</v>
      </c>
    </row>
    <row r="3061" spans="15:15" x14ac:dyDescent="0.2">
      <c r="O3061" s="27" t="e">
        <f t="shared" si="47"/>
        <v>#DIV/0!</v>
      </c>
    </row>
    <row r="3062" spans="15:15" x14ac:dyDescent="0.2">
      <c r="O3062" s="27" t="e">
        <f t="shared" si="47"/>
        <v>#DIV/0!</v>
      </c>
    </row>
    <row r="3063" spans="15:15" x14ac:dyDescent="0.2">
      <c r="O3063" s="27" t="e">
        <f t="shared" si="47"/>
        <v>#DIV/0!</v>
      </c>
    </row>
    <row r="3064" spans="15:15" x14ac:dyDescent="0.2">
      <c r="O3064" s="27" t="e">
        <f t="shared" si="47"/>
        <v>#DIV/0!</v>
      </c>
    </row>
    <row r="3065" spans="15:15" x14ac:dyDescent="0.2">
      <c r="O3065" s="27" t="e">
        <f t="shared" si="47"/>
        <v>#DIV/0!</v>
      </c>
    </row>
    <row r="3066" spans="15:15" x14ac:dyDescent="0.2">
      <c r="O3066" s="27" t="e">
        <f t="shared" si="47"/>
        <v>#DIV/0!</v>
      </c>
    </row>
    <row r="3067" spans="15:15" x14ac:dyDescent="0.2">
      <c r="O3067" s="27" t="e">
        <f t="shared" si="47"/>
        <v>#DIV/0!</v>
      </c>
    </row>
    <row r="3068" spans="15:15" x14ac:dyDescent="0.2">
      <c r="O3068" s="27" t="e">
        <f t="shared" si="47"/>
        <v>#DIV/0!</v>
      </c>
    </row>
    <row r="3069" spans="15:15" x14ac:dyDescent="0.2">
      <c r="O3069" s="27" t="e">
        <f t="shared" si="47"/>
        <v>#DIV/0!</v>
      </c>
    </row>
    <row r="3070" spans="15:15" x14ac:dyDescent="0.2">
      <c r="O3070" s="27" t="e">
        <f t="shared" si="47"/>
        <v>#DIV/0!</v>
      </c>
    </row>
    <row r="3071" spans="15:15" x14ac:dyDescent="0.2">
      <c r="O3071" s="27" t="e">
        <f t="shared" si="47"/>
        <v>#DIV/0!</v>
      </c>
    </row>
    <row r="3072" spans="15:15" x14ac:dyDescent="0.2">
      <c r="O3072" s="27" t="e">
        <f t="shared" si="47"/>
        <v>#DIV/0!</v>
      </c>
    </row>
    <row r="3073" spans="15:15" x14ac:dyDescent="0.2">
      <c r="O3073" s="27" t="e">
        <f t="shared" si="47"/>
        <v>#DIV/0!</v>
      </c>
    </row>
    <row r="3074" spans="15:15" x14ac:dyDescent="0.2">
      <c r="O3074" s="27" t="e">
        <f t="shared" si="47"/>
        <v>#DIV/0!</v>
      </c>
    </row>
    <row r="3075" spans="15:15" x14ac:dyDescent="0.2">
      <c r="O3075" s="27" t="e">
        <f t="shared" ref="O3075:O3138" si="48">(E3075-F3075)/E3075</f>
        <v>#DIV/0!</v>
      </c>
    </row>
    <row r="3076" spans="15:15" x14ac:dyDescent="0.2">
      <c r="O3076" s="27" t="e">
        <f t="shared" si="48"/>
        <v>#DIV/0!</v>
      </c>
    </row>
    <row r="3077" spans="15:15" x14ac:dyDescent="0.2">
      <c r="O3077" s="27" t="e">
        <f t="shared" si="48"/>
        <v>#DIV/0!</v>
      </c>
    </row>
    <row r="3078" spans="15:15" x14ac:dyDescent="0.2">
      <c r="O3078" s="27" t="e">
        <f t="shared" si="48"/>
        <v>#DIV/0!</v>
      </c>
    </row>
    <row r="3079" spans="15:15" x14ac:dyDescent="0.2">
      <c r="O3079" s="27" t="e">
        <f t="shared" si="48"/>
        <v>#DIV/0!</v>
      </c>
    </row>
    <row r="3080" spans="15:15" x14ac:dyDescent="0.2">
      <c r="O3080" s="27" t="e">
        <f t="shared" si="48"/>
        <v>#DIV/0!</v>
      </c>
    </row>
    <row r="3081" spans="15:15" x14ac:dyDescent="0.2">
      <c r="O3081" s="27" t="e">
        <f t="shared" si="48"/>
        <v>#DIV/0!</v>
      </c>
    </row>
    <row r="3082" spans="15:15" x14ac:dyDescent="0.2">
      <c r="O3082" s="27" t="e">
        <f t="shared" si="48"/>
        <v>#DIV/0!</v>
      </c>
    </row>
    <row r="3083" spans="15:15" x14ac:dyDescent="0.2">
      <c r="O3083" s="27" t="e">
        <f t="shared" si="48"/>
        <v>#DIV/0!</v>
      </c>
    </row>
    <row r="3084" spans="15:15" x14ac:dyDescent="0.2">
      <c r="O3084" s="27" t="e">
        <f t="shared" si="48"/>
        <v>#DIV/0!</v>
      </c>
    </row>
    <row r="3085" spans="15:15" x14ac:dyDescent="0.2">
      <c r="O3085" s="27" t="e">
        <f t="shared" si="48"/>
        <v>#DIV/0!</v>
      </c>
    </row>
    <row r="3086" spans="15:15" x14ac:dyDescent="0.2">
      <c r="O3086" s="27" t="e">
        <f t="shared" si="48"/>
        <v>#DIV/0!</v>
      </c>
    </row>
    <row r="3087" spans="15:15" x14ac:dyDescent="0.2">
      <c r="O3087" s="27" t="e">
        <f t="shared" si="48"/>
        <v>#DIV/0!</v>
      </c>
    </row>
    <row r="3088" spans="15:15" x14ac:dyDescent="0.2">
      <c r="O3088" s="27" t="e">
        <f t="shared" si="48"/>
        <v>#DIV/0!</v>
      </c>
    </row>
    <row r="3089" spans="15:15" x14ac:dyDescent="0.2">
      <c r="O3089" s="27" t="e">
        <f t="shared" si="48"/>
        <v>#DIV/0!</v>
      </c>
    </row>
    <row r="3090" spans="15:15" x14ac:dyDescent="0.2">
      <c r="O3090" s="27" t="e">
        <f t="shared" si="48"/>
        <v>#DIV/0!</v>
      </c>
    </row>
    <row r="3091" spans="15:15" x14ac:dyDescent="0.2">
      <c r="O3091" s="27" t="e">
        <f t="shared" si="48"/>
        <v>#DIV/0!</v>
      </c>
    </row>
    <row r="3092" spans="15:15" x14ac:dyDescent="0.2">
      <c r="O3092" s="27" t="e">
        <f t="shared" si="48"/>
        <v>#DIV/0!</v>
      </c>
    </row>
    <row r="3093" spans="15:15" x14ac:dyDescent="0.2">
      <c r="O3093" s="27" t="e">
        <f t="shared" si="48"/>
        <v>#DIV/0!</v>
      </c>
    </row>
    <row r="3094" spans="15:15" x14ac:dyDescent="0.2">
      <c r="O3094" s="27" t="e">
        <f t="shared" si="48"/>
        <v>#DIV/0!</v>
      </c>
    </row>
    <row r="3095" spans="15:15" x14ac:dyDescent="0.2">
      <c r="O3095" s="27" t="e">
        <f t="shared" si="48"/>
        <v>#DIV/0!</v>
      </c>
    </row>
    <row r="3096" spans="15:15" x14ac:dyDescent="0.2">
      <c r="O3096" s="27" t="e">
        <f t="shared" si="48"/>
        <v>#DIV/0!</v>
      </c>
    </row>
    <row r="3097" spans="15:15" x14ac:dyDescent="0.2">
      <c r="O3097" s="27" t="e">
        <f t="shared" si="48"/>
        <v>#DIV/0!</v>
      </c>
    </row>
    <row r="3098" spans="15:15" x14ac:dyDescent="0.2">
      <c r="O3098" s="27" t="e">
        <f t="shared" si="48"/>
        <v>#DIV/0!</v>
      </c>
    </row>
    <row r="3099" spans="15:15" x14ac:dyDescent="0.2">
      <c r="O3099" s="27" t="e">
        <f t="shared" si="48"/>
        <v>#DIV/0!</v>
      </c>
    </row>
    <row r="3100" spans="15:15" x14ac:dyDescent="0.2">
      <c r="O3100" s="27" t="e">
        <f t="shared" si="48"/>
        <v>#DIV/0!</v>
      </c>
    </row>
    <row r="3101" spans="15:15" x14ac:dyDescent="0.2">
      <c r="O3101" s="27" t="e">
        <f t="shared" si="48"/>
        <v>#DIV/0!</v>
      </c>
    </row>
    <row r="3102" spans="15:15" x14ac:dyDescent="0.2">
      <c r="O3102" s="27" t="e">
        <f t="shared" si="48"/>
        <v>#DIV/0!</v>
      </c>
    </row>
    <row r="3103" spans="15:15" x14ac:dyDescent="0.2">
      <c r="O3103" s="27" t="e">
        <f t="shared" si="48"/>
        <v>#DIV/0!</v>
      </c>
    </row>
    <row r="3104" spans="15:15" x14ac:dyDescent="0.2">
      <c r="O3104" s="27" t="e">
        <f t="shared" si="48"/>
        <v>#DIV/0!</v>
      </c>
    </row>
    <row r="3105" spans="15:15" x14ac:dyDescent="0.2">
      <c r="O3105" s="27" t="e">
        <f t="shared" si="48"/>
        <v>#DIV/0!</v>
      </c>
    </row>
    <row r="3106" spans="15:15" x14ac:dyDescent="0.2">
      <c r="O3106" s="27" t="e">
        <f t="shared" si="48"/>
        <v>#DIV/0!</v>
      </c>
    </row>
    <row r="3107" spans="15:15" x14ac:dyDescent="0.2">
      <c r="O3107" s="27" t="e">
        <f t="shared" si="48"/>
        <v>#DIV/0!</v>
      </c>
    </row>
    <row r="3108" spans="15:15" x14ac:dyDescent="0.2">
      <c r="O3108" s="27" t="e">
        <f t="shared" si="48"/>
        <v>#DIV/0!</v>
      </c>
    </row>
    <row r="3109" spans="15:15" x14ac:dyDescent="0.2">
      <c r="O3109" s="27" t="e">
        <f t="shared" si="48"/>
        <v>#DIV/0!</v>
      </c>
    </row>
    <row r="3110" spans="15:15" x14ac:dyDescent="0.2">
      <c r="O3110" s="27" t="e">
        <f t="shared" si="48"/>
        <v>#DIV/0!</v>
      </c>
    </row>
    <row r="3111" spans="15:15" x14ac:dyDescent="0.2">
      <c r="O3111" s="27" t="e">
        <f t="shared" si="48"/>
        <v>#DIV/0!</v>
      </c>
    </row>
    <row r="3112" spans="15:15" x14ac:dyDescent="0.2">
      <c r="O3112" s="27" t="e">
        <f t="shared" si="48"/>
        <v>#DIV/0!</v>
      </c>
    </row>
    <row r="3113" spans="15:15" x14ac:dyDescent="0.2">
      <c r="O3113" s="27" t="e">
        <f t="shared" si="48"/>
        <v>#DIV/0!</v>
      </c>
    </row>
    <row r="3114" spans="15:15" x14ac:dyDescent="0.2">
      <c r="O3114" s="27" t="e">
        <f t="shared" si="48"/>
        <v>#DIV/0!</v>
      </c>
    </row>
    <row r="3115" spans="15:15" x14ac:dyDescent="0.2">
      <c r="O3115" s="27" t="e">
        <f t="shared" si="48"/>
        <v>#DIV/0!</v>
      </c>
    </row>
    <row r="3116" spans="15:15" x14ac:dyDescent="0.2">
      <c r="O3116" s="27" t="e">
        <f t="shared" si="48"/>
        <v>#DIV/0!</v>
      </c>
    </row>
    <row r="3117" spans="15:15" x14ac:dyDescent="0.2">
      <c r="O3117" s="27" t="e">
        <f t="shared" si="48"/>
        <v>#DIV/0!</v>
      </c>
    </row>
    <row r="3118" spans="15:15" x14ac:dyDescent="0.2">
      <c r="O3118" s="27" t="e">
        <f t="shared" si="48"/>
        <v>#DIV/0!</v>
      </c>
    </row>
    <row r="3119" spans="15:15" x14ac:dyDescent="0.2">
      <c r="O3119" s="27" t="e">
        <f t="shared" si="48"/>
        <v>#DIV/0!</v>
      </c>
    </row>
    <row r="3120" spans="15:15" x14ac:dyDescent="0.2">
      <c r="O3120" s="27" t="e">
        <f t="shared" si="48"/>
        <v>#DIV/0!</v>
      </c>
    </row>
    <row r="3121" spans="15:15" x14ac:dyDescent="0.2">
      <c r="O3121" s="27" t="e">
        <f t="shared" si="48"/>
        <v>#DIV/0!</v>
      </c>
    </row>
    <row r="3122" spans="15:15" x14ac:dyDescent="0.2">
      <c r="O3122" s="27" t="e">
        <f t="shared" si="48"/>
        <v>#DIV/0!</v>
      </c>
    </row>
    <row r="3123" spans="15:15" x14ac:dyDescent="0.2">
      <c r="O3123" s="27" t="e">
        <f t="shared" si="48"/>
        <v>#DIV/0!</v>
      </c>
    </row>
    <row r="3124" spans="15:15" x14ac:dyDescent="0.2">
      <c r="O3124" s="27" t="e">
        <f t="shared" si="48"/>
        <v>#DIV/0!</v>
      </c>
    </row>
    <row r="3125" spans="15:15" x14ac:dyDescent="0.2">
      <c r="O3125" s="27" t="e">
        <f t="shared" si="48"/>
        <v>#DIV/0!</v>
      </c>
    </row>
    <row r="3126" spans="15:15" x14ac:dyDescent="0.2">
      <c r="O3126" s="27" t="e">
        <f t="shared" si="48"/>
        <v>#DIV/0!</v>
      </c>
    </row>
    <row r="3127" spans="15:15" x14ac:dyDescent="0.2">
      <c r="O3127" s="27" t="e">
        <f t="shared" si="48"/>
        <v>#DIV/0!</v>
      </c>
    </row>
    <row r="3128" spans="15:15" x14ac:dyDescent="0.2">
      <c r="O3128" s="27" t="e">
        <f t="shared" si="48"/>
        <v>#DIV/0!</v>
      </c>
    </row>
    <row r="3129" spans="15:15" x14ac:dyDescent="0.2">
      <c r="O3129" s="27" t="e">
        <f t="shared" si="48"/>
        <v>#DIV/0!</v>
      </c>
    </row>
    <row r="3130" spans="15:15" x14ac:dyDescent="0.2">
      <c r="O3130" s="27" t="e">
        <f t="shared" si="48"/>
        <v>#DIV/0!</v>
      </c>
    </row>
    <row r="3131" spans="15:15" x14ac:dyDescent="0.2">
      <c r="O3131" s="27" t="e">
        <f t="shared" si="48"/>
        <v>#DIV/0!</v>
      </c>
    </row>
    <row r="3132" spans="15:15" x14ac:dyDescent="0.2">
      <c r="O3132" s="27" t="e">
        <f t="shared" si="48"/>
        <v>#DIV/0!</v>
      </c>
    </row>
    <row r="3133" spans="15:15" x14ac:dyDescent="0.2">
      <c r="O3133" s="27" t="e">
        <f t="shared" si="48"/>
        <v>#DIV/0!</v>
      </c>
    </row>
    <row r="3134" spans="15:15" x14ac:dyDescent="0.2">
      <c r="O3134" s="27" t="e">
        <f t="shared" si="48"/>
        <v>#DIV/0!</v>
      </c>
    </row>
    <row r="3135" spans="15:15" x14ac:dyDescent="0.2">
      <c r="O3135" s="27" t="e">
        <f t="shared" si="48"/>
        <v>#DIV/0!</v>
      </c>
    </row>
    <row r="3136" spans="15:15" x14ac:dyDescent="0.2">
      <c r="O3136" s="27" t="e">
        <f t="shared" si="48"/>
        <v>#DIV/0!</v>
      </c>
    </row>
    <row r="3137" spans="15:15" x14ac:dyDescent="0.2">
      <c r="O3137" s="27" t="e">
        <f t="shared" si="48"/>
        <v>#DIV/0!</v>
      </c>
    </row>
    <row r="3138" spans="15:15" x14ac:dyDescent="0.2">
      <c r="O3138" s="27" t="e">
        <f t="shared" si="48"/>
        <v>#DIV/0!</v>
      </c>
    </row>
    <row r="3139" spans="15:15" x14ac:dyDescent="0.2">
      <c r="O3139" s="27" t="e">
        <f t="shared" ref="O3139:O3202" si="49">(E3139-F3139)/E3139</f>
        <v>#DIV/0!</v>
      </c>
    </row>
    <row r="3140" spans="15:15" x14ac:dyDescent="0.2">
      <c r="O3140" s="27" t="e">
        <f t="shared" si="49"/>
        <v>#DIV/0!</v>
      </c>
    </row>
    <row r="3141" spans="15:15" x14ac:dyDescent="0.2">
      <c r="O3141" s="27" t="e">
        <f t="shared" si="49"/>
        <v>#DIV/0!</v>
      </c>
    </row>
    <row r="3142" spans="15:15" x14ac:dyDescent="0.2">
      <c r="O3142" s="27" t="e">
        <f t="shared" si="49"/>
        <v>#DIV/0!</v>
      </c>
    </row>
    <row r="3143" spans="15:15" x14ac:dyDescent="0.2">
      <c r="O3143" s="27" t="e">
        <f t="shared" si="49"/>
        <v>#DIV/0!</v>
      </c>
    </row>
    <row r="3144" spans="15:15" x14ac:dyDescent="0.2">
      <c r="O3144" s="27" t="e">
        <f t="shared" si="49"/>
        <v>#DIV/0!</v>
      </c>
    </row>
    <row r="3145" spans="15:15" x14ac:dyDescent="0.2">
      <c r="O3145" s="27" t="e">
        <f t="shared" si="49"/>
        <v>#DIV/0!</v>
      </c>
    </row>
    <row r="3146" spans="15:15" x14ac:dyDescent="0.2">
      <c r="O3146" s="27" t="e">
        <f t="shared" si="49"/>
        <v>#DIV/0!</v>
      </c>
    </row>
    <row r="3147" spans="15:15" x14ac:dyDescent="0.2">
      <c r="O3147" s="27" t="e">
        <f t="shared" si="49"/>
        <v>#DIV/0!</v>
      </c>
    </row>
    <row r="3148" spans="15:15" x14ac:dyDescent="0.2">
      <c r="O3148" s="27" t="e">
        <f t="shared" si="49"/>
        <v>#DIV/0!</v>
      </c>
    </row>
    <row r="3149" spans="15:15" x14ac:dyDescent="0.2">
      <c r="O3149" s="27" t="e">
        <f t="shared" si="49"/>
        <v>#DIV/0!</v>
      </c>
    </row>
    <row r="3150" spans="15:15" x14ac:dyDescent="0.2">
      <c r="O3150" s="27" t="e">
        <f t="shared" si="49"/>
        <v>#DIV/0!</v>
      </c>
    </row>
    <row r="3151" spans="15:15" x14ac:dyDescent="0.2">
      <c r="O3151" s="27" t="e">
        <f t="shared" si="49"/>
        <v>#DIV/0!</v>
      </c>
    </row>
    <row r="3152" spans="15:15" x14ac:dyDescent="0.2">
      <c r="O3152" s="27" t="e">
        <f t="shared" si="49"/>
        <v>#DIV/0!</v>
      </c>
    </row>
    <row r="3153" spans="15:15" x14ac:dyDescent="0.2">
      <c r="O3153" s="27" t="e">
        <f t="shared" si="49"/>
        <v>#DIV/0!</v>
      </c>
    </row>
    <row r="3154" spans="15:15" x14ac:dyDescent="0.2">
      <c r="O3154" s="27" t="e">
        <f t="shared" si="49"/>
        <v>#DIV/0!</v>
      </c>
    </row>
    <row r="3155" spans="15:15" x14ac:dyDescent="0.2">
      <c r="O3155" s="27" t="e">
        <f t="shared" si="49"/>
        <v>#DIV/0!</v>
      </c>
    </row>
    <row r="3156" spans="15:15" x14ac:dyDescent="0.2">
      <c r="O3156" s="27" t="e">
        <f t="shared" si="49"/>
        <v>#DIV/0!</v>
      </c>
    </row>
    <row r="3157" spans="15:15" x14ac:dyDescent="0.2">
      <c r="O3157" s="27" t="e">
        <f t="shared" si="49"/>
        <v>#DIV/0!</v>
      </c>
    </row>
    <row r="3158" spans="15:15" x14ac:dyDescent="0.2">
      <c r="O3158" s="27" t="e">
        <f t="shared" si="49"/>
        <v>#DIV/0!</v>
      </c>
    </row>
    <row r="3159" spans="15:15" x14ac:dyDescent="0.2">
      <c r="O3159" s="27" t="e">
        <f t="shared" si="49"/>
        <v>#DIV/0!</v>
      </c>
    </row>
    <row r="3160" spans="15:15" x14ac:dyDescent="0.2">
      <c r="O3160" s="27" t="e">
        <f t="shared" si="49"/>
        <v>#DIV/0!</v>
      </c>
    </row>
    <row r="3161" spans="15:15" x14ac:dyDescent="0.2">
      <c r="O3161" s="27" t="e">
        <f t="shared" si="49"/>
        <v>#DIV/0!</v>
      </c>
    </row>
    <row r="3162" spans="15:15" x14ac:dyDescent="0.2">
      <c r="O3162" s="27" t="e">
        <f t="shared" si="49"/>
        <v>#DIV/0!</v>
      </c>
    </row>
    <row r="3163" spans="15:15" x14ac:dyDescent="0.2">
      <c r="O3163" s="27" t="e">
        <f t="shared" si="49"/>
        <v>#DIV/0!</v>
      </c>
    </row>
    <row r="3164" spans="15:15" x14ac:dyDescent="0.2">
      <c r="O3164" s="27" t="e">
        <f t="shared" si="49"/>
        <v>#DIV/0!</v>
      </c>
    </row>
    <row r="3165" spans="15:15" x14ac:dyDescent="0.2">
      <c r="O3165" s="27" t="e">
        <f t="shared" si="49"/>
        <v>#DIV/0!</v>
      </c>
    </row>
    <row r="3166" spans="15:15" x14ac:dyDescent="0.2">
      <c r="O3166" s="27" t="e">
        <f t="shared" si="49"/>
        <v>#DIV/0!</v>
      </c>
    </row>
    <row r="3167" spans="15:15" x14ac:dyDescent="0.2">
      <c r="O3167" s="27" t="e">
        <f t="shared" si="49"/>
        <v>#DIV/0!</v>
      </c>
    </row>
    <row r="3168" spans="15:15" x14ac:dyDescent="0.2">
      <c r="O3168" s="27" t="e">
        <f t="shared" si="49"/>
        <v>#DIV/0!</v>
      </c>
    </row>
    <row r="3169" spans="15:15" x14ac:dyDescent="0.2">
      <c r="O3169" s="27" t="e">
        <f t="shared" si="49"/>
        <v>#DIV/0!</v>
      </c>
    </row>
    <row r="3170" spans="15:15" x14ac:dyDescent="0.2">
      <c r="O3170" s="27" t="e">
        <f t="shared" si="49"/>
        <v>#DIV/0!</v>
      </c>
    </row>
    <row r="3171" spans="15:15" x14ac:dyDescent="0.2">
      <c r="O3171" s="27" t="e">
        <f t="shared" si="49"/>
        <v>#DIV/0!</v>
      </c>
    </row>
    <row r="3172" spans="15:15" x14ac:dyDescent="0.2">
      <c r="O3172" s="27" t="e">
        <f t="shared" si="49"/>
        <v>#DIV/0!</v>
      </c>
    </row>
    <row r="3173" spans="15:15" x14ac:dyDescent="0.2">
      <c r="O3173" s="27" t="e">
        <f t="shared" si="49"/>
        <v>#DIV/0!</v>
      </c>
    </row>
    <row r="3174" spans="15:15" x14ac:dyDescent="0.2">
      <c r="O3174" s="27" t="e">
        <f t="shared" si="49"/>
        <v>#DIV/0!</v>
      </c>
    </row>
    <row r="3175" spans="15:15" x14ac:dyDescent="0.2">
      <c r="O3175" s="27" t="e">
        <f t="shared" si="49"/>
        <v>#DIV/0!</v>
      </c>
    </row>
    <row r="3176" spans="15:15" x14ac:dyDescent="0.2">
      <c r="O3176" s="27" t="e">
        <f t="shared" si="49"/>
        <v>#DIV/0!</v>
      </c>
    </row>
    <row r="3177" spans="15:15" x14ac:dyDescent="0.2">
      <c r="O3177" s="27" t="e">
        <f t="shared" si="49"/>
        <v>#DIV/0!</v>
      </c>
    </row>
    <row r="3178" spans="15:15" x14ac:dyDescent="0.2">
      <c r="O3178" s="27" t="e">
        <f t="shared" si="49"/>
        <v>#DIV/0!</v>
      </c>
    </row>
    <row r="3179" spans="15:15" x14ac:dyDescent="0.2">
      <c r="O3179" s="27" t="e">
        <f t="shared" si="49"/>
        <v>#DIV/0!</v>
      </c>
    </row>
    <row r="3180" spans="15:15" x14ac:dyDescent="0.2">
      <c r="O3180" s="27" t="e">
        <f t="shared" si="49"/>
        <v>#DIV/0!</v>
      </c>
    </row>
    <row r="3181" spans="15:15" x14ac:dyDescent="0.2">
      <c r="O3181" s="27" t="e">
        <f t="shared" si="49"/>
        <v>#DIV/0!</v>
      </c>
    </row>
    <row r="3182" spans="15:15" x14ac:dyDescent="0.2">
      <c r="O3182" s="27" t="e">
        <f t="shared" si="49"/>
        <v>#DIV/0!</v>
      </c>
    </row>
    <row r="3183" spans="15:15" x14ac:dyDescent="0.2">
      <c r="O3183" s="27" t="e">
        <f t="shared" si="49"/>
        <v>#DIV/0!</v>
      </c>
    </row>
    <row r="3184" spans="15:15" x14ac:dyDescent="0.2">
      <c r="O3184" s="27" t="e">
        <f t="shared" si="49"/>
        <v>#DIV/0!</v>
      </c>
    </row>
    <row r="3185" spans="15:15" x14ac:dyDescent="0.2">
      <c r="O3185" s="27" t="e">
        <f t="shared" si="49"/>
        <v>#DIV/0!</v>
      </c>
    </row>
    <row r="3186" spans="15:15" x14ac:dyDescent="0.2">
      <c r="O3186" s="27" t="e">
        <f t="shared" si="49"/>
        <v>#DIV/0!</v>
      </c>
    </row>
    <row r="3187" spans="15:15" x14ac:dyDescent="0.2">
      <c r="O3187" s="27" t="e">
        <f t="shared" si="49"/>
        <v>#DIV/0!</v>
      </c>
    </row>
    <row r="3188" spans="15:15" x14ac:dyDescent="0.2">
      <c r="O3188" s="27" t="e">
        <f t="shared" si="49"/>
        <v>#DIV/0!</v>
      </c>
    </row>
    <row r="3189" spans="15:15" x14ac:dyDescent="0.2">
      <c r="O3189" s="27" t="e">
        <f t="shared" si="49"/>
        <v>#DIV/0!</v>
      </c>
    </row>
    <row r="3190" spans="15:15" x14ac:dyDescent="0.2">
      <c r="O3190" s="27" t="e">
        <f t="shared" si="49"/>
        <v>#DIV/0!</v>
      </c>
    </row>
    <row r="3191" spans="15:15" x14ac:dyDescent="0.2">
      <c r="O3191" s="27" t="e">
        <f t="shared" si="49"/>
        <v>#DIV/0!</v>
      </c>
    </row>
    <row r="3192" spans="15:15" x14ac:dyDescent="0.2">
      <c r="O3192" s="27" t="e">
        <f t="shared" si="49"/>
        <v>#DIV/0!</v>
      </c>
    </row>
    <row r="3193" spans="15:15" x14ac:dyDescent="0.2">
      <c r="O3193" s="27" t="e">
        <f t="shared" si="49"/>
        <v>#DIV/0!</v>
      </c>
    </row>
    <row r="3194" spans="15:15" x14ac:dyDescent="0.2">
      <c r="O3194" s="27" t="e">
        <f t="shared" si="49"/>
        <v>#DIV/0!</v>
      </c>
    </row>
    <row r="3195" spans="15:15" x14ac:dyDescent="0.2">
      <c r="O3195" s="27" t="e">
        <f t="shared" si="49"/>
        <v>#DIV/0!</v>
      </c>
    </row>
    <row r="3196" spans="15:15" x14ac:dyDescent="0.2">
      <c r="O3196" s="27" t="e">
        <f t="shared" si="49"/>
        <v>#DIV/0!</v>
      </c>
    </row>
    <row r="3197" spans="15:15" x14ac:dyDescent="0.2">
      <c r="O3197" s="27" t="e">
        <f t="shared" si="49"/>
        <v>#DIV/0!</v>
      </c>
    </row>
    <row r="3198" spans="15:15" x14ac:dyDescent="0.2">
      <c r="O3198" s="27" t="e">
        <f t="shared" si="49"/>
        <v>#DIV/0!</v>
      </c>
    </row>
    <row r="3199" spans="15:15" x14ac:dyDescent="0.2">
      <c r="O3199" s="27" t="e">
        <f t="shared" si="49"/>
        <v>#DIV/0!</v>
      </c>
    </row>
    <row r="3200" spans="15:15" x14ac:dyDescent="0.2">
      <c r="O3200" s="27" t="e">
        <f t="shared" si="49"/>
        <v>#DIV/0!</v>
      </c>
    </row>
    <row r="3201" spans="15:15" x14ac:dyDescent="0.2">
      <c r="O3201" s="27" t="e">
        <f t="shared" si="49"/>
        <v>#DIV/0!</v>
      </c>
    </row>
    <row r="3202" spans="15:15" x14ac:dyDescent="0.2">
      <c r="O3202" s="27" t="e">
        <f t="shared" si="49"/>
        <v>#DIV/0!</v>
      </c>
    </row>
    <row r="3203" spans="15:15" x14ac:dyDescent="0.2">
      <c r="O3203" s="27" t="e">
        <f t="shared" ref="O3203:O3266" si="50">(E3203-F3203)/E3203</f>
        <v>#DIV/0!</v>
      </c>
    </row>
    <row r="3204" spans="15:15" x14ac:dyDescent="0.2">
      <c r="O3204" s="27" t="e">
        <f t="shared" si="50"/>
        <v>#DIV/0!</v>
      </c>
    </row>
    <row r="3205" spans="15:15" x14ac:dyDescent="0.2">
      <c r="O3205" s="27" t="e">
        <f t="shared" si="50"/>
        <v>#DIV/0!</v>
      </c>
    </row>
    <row r="3206" spans="15:15" x14ac:dyDescent="0.2">
      <c r="O3206" s="27" t="e">
        <f t="shared" si="50"/>
        <v>#DIV/0!</v>
      </c>
    </row>
    <row r="3207" spans="15:15" x14ac:dyDescent="0.2">
      <c r="O3207" s="27" t="e">
        <f t="shared" si="50"/>
        <v>#DIV/0!</v>
      </c>
    </row>
    <row r="3208" spans="15:15" x14ac:dyDescent="0.2">
      <c r="O3208" s="27" t="e">
        <f t="shared" si="50"/>
        <v>#DIV/0!</v>
      </c>
    </row>
    <row r="3209" spans="15:15" x14ac:dyDescent="0.2">
      <c r="O3209" s="27" t="e">
        <f t="shared" si="50"/>
        <v>#DIV/0!</v>
      </c>
    </row>
    <row r="3210" spans="15:15" x14ac:dyDescent="0.2">
      <c r="O3210" s="27" t="e">
        <f t="shared" si="50"/>
        <v>#DIV/0!</v>
      </c>
    </row>
    <row r="3211" spans="15:15" x14ac:dyDescent="0.2">
      <c r="O3211" s="27" t="e">
        <f t="shared" si="50"/>
        <v>#DIV/0!</v>
      </c>
    </row>
    <row r="3212" spans="15:15" x14ac:dyDescent="0.2">
      <c r="O3212" s="27" t="e">
        <f t="shared" si="50"/>
        <v>#DIV/0!</v>
      </c>
    </row>
    <row r="3213" spans="15:15" x14ac:dyDescent="0.2">
      <c r="O3213" s="27" t="e">
        <f t="shared" si="50"/>
        <v>#DIV/0!</v>
      </c>
    </row>
    <row r="3214" spans="15:15" x14ac:dyDescent="0.2">
      <c r="O3214" s="27" t="e">
        <f t="shared" si="50"/>
        <v>#DIV/0!</v>
      </c>
    </row>
    <row r="3215" spans="15:15" x14ac:dyDescent="0.2">
      <c r="O3215" s="27" t="e">
        <f t="shared" si="50"/>
        <v>#DIV/0!</v>
      </c>
    </row>
    <row r="3216" spans="15:15" x14ac:dyDescent="0.2">
      <c r="O3216" s="27" t="e">
        <f t="shared" si="50"/>
        <v>#DIV/0!</v>
      </c>
    </row>
    <row r="3217" spans="15:15" x14ac:dyDescent="0.2">
      <c r="O3217" s="27" t="e">
        <f t="shared" si="50"/>
        <v>#DIV/0!</v>
      </c>
    </row>
    <row r="3218" spans="15:15" x14ac:dyDescent="0.2">
      <c r="O3218" s="27" t="e">
        <f t="shared" si="50"/>
        <v>#DIV/0!</v>
      </c>
    </row>
    <row r="3219" spans="15:15" x14ac:dyDescent="0.2">
      <c r="O3219" s="27" t="e">
        <f t="shared" si="50"/>
        <v>#DIV/0!</v>
      </c>
    </row>
    <row r="3220" spans="15:15" x14ac:dyDescent="0.2">
      <c r="O3220" s="27" t="e">
        <f t="shared" si="50"/>
        <v>#DIV/0!</v>
      </c>
    </row>
    <row r="3221" spans="15:15" x14ac:dyDescent="0.2">
      <c r="O3221" s="27" t="e">
        <f t="shared" si="50"/>
        <v>#DIV/0!</v>
      </c>
    </row>
    <row r="3222" spans="15:15" x14ac:dyDescent="0.2">
      <c r="O3222" s="27" t="e">
        <f t="shared" si="50"/>
        <v>#DIV/0!</v>
      </c>
    </row>
    <row r="3223" spans="15:15" x14ac:dyDescent="0.2">
      <c r="O3223" s="27" t="e">
        <f t="shared" si="50"/>
        <v>#DIV/0!</v>
      </c>
    </row>
    <row r="3224" spans="15:15" x14ac:dyDescent="0.2">
      <c r="O3224" s="27" t="e">
        <f t="shared" si="50"/>
        <v>#DIV/0!</v>
      </c>
    </row>
    <row r="3225" spans="15:15" x14ac:dyDescent="0.2">
      <c r="O3225" s="27" t="e">
        <f t="shared" si="50"/>
        <v>#DIV/0!</v>
      </c>
    </row>
    <row r="3226" spans="15:15" x14ac:dyDescent="0.2">
      <c r="O3226" s="27" t="e">
        <f t="shared" si="50"/>
        <v>#DIV/0!</v>
      </c>
    </row>
    <row r="3227" spans="15:15" x14ac:dyDescent="0.2">
      <c r="O3227" s="27" t="e">
        <f t="shared" si="50"/>
        <v>#DIV/0!</v>
      </c>
    </row>
    <row r="3228" spans="15:15" x14ac:dyDescent="0.2">
      <c r="O3228" s="27" t="e">
        <f t="shared" si="50"/>
        <v>#DIV/0!</v>
      </c>
    </row>
    <row r="3229" spans="15:15" x14ac:dyDescent="0.2">
      <c r="O3229" s="27" t="e">
        <f t="shared" si="50"/>
        <v>#DIV/0!</v>
      </c>
    </row>
    <row r="3230" spans="15:15" x14ac:dyDescent="0.2">
      <c r="O3230" s="27" t="e">
        <f t="shared" si="50"/>
        <v>#DIV/0!</v>
      </c>
    </row>
    <row r="3231" spans="15:15" x14ac:dyDescent="0.2">
      <c r="O3231" s="27" t="e">
        <f t="shared" si="50"/>
        <v>#DIV/0!</v>
      </c>
    </row>
    <row r="3232" spans="15:15" x14ac:dyDescent="0.2">
      <c r="O3232" s="27" t="e">
        <f t="shared" si="50"/>
        <v>#DIV/0!</v>
      </c>
    </row>
    <row r="3233" spans="15:15" x14ac:dyDescent="0.2">
      <c r="O3233" s="27" t="e">
        <f t="shared" si="50"/>
        <v>#DIV/0!</v>
      </c>
    </row>
    <row r="3234" spans="15:15" x14ac:dyDescent="0.2">
      <c r="O3234" s="27" t="e">
        <f t="shared" si="50"/>
        <v>#DIV/0!</v>
      </c>
    </row>
    <row r="3235" spans="15:15" x14ac:dyDescent="0.2">
      <c r="O3235" s="27" t="e">
        <f t="shared" si="50"/>
        <v>#DIV/0!</v>
      </c>
    </row>
    <row r="3236" spans="15:15" x14ac:dyDescent="0.2">
      <c r="O3236" s="27" t="e">
        <f t="shared" si="50"/>
        <v>#DIV/0!</v>
      </c>
    </row>
    <row r="3237" spans="15:15" x14ac:dyDescent="0.2">
      <c r="O3237" s="27" t="e">
        <f t="shared" si="50"/>
        <v>#DIV/0!</v>
      </c>
    </row>
    <row r="3238" spans="15:15" x14ac:dyDescent="0.2">
      <c r="O3238" s="27" t="e">
        <f t="shared" si="50"/>
        <v>#DIV/0!</v>
      </c>
    </row>
    <row r="3239" spans="15:15" x14ac:dyDescent="0.2">
      <c r="O3239" s="27" t="e">
        <f t="shared" si="50"/>
        <v>#DIV/0!</v>
      </c>
    </row>
    <row r="3240" spans="15:15" x14ac:dyDescent="0.2">
      <c r="O3240" s="27" t="e">
        <f t="shared" si="50"/>
        <v>#DIV/0!</v>
      </c>
    </row>
    <row r="3241" spans="15:15" x14ac:dyDescent="0.2">
      <c r="O3241" s="27" t="e">
        <f t="shared" si="50"/>
        <v>#DIV/0!</v>
      </c>
    </row>
    <row r="3242" spans="15:15" x14ac:dyDescent="0.2">
      <c r="O3242" s="27" t="e">
        <f t="shared" si="50"/>
        <v>#DIV/0!</v>
      </c>
    </row>
    <row r="3243" spans="15:15" x14ac:dyDescent="0.2">
      <c r="O3243" s="27" t="e">
        <f t="shared" si="50"/>
        <v>#DIV/0!</v>
      </c>
    </row>
    <row r="3244" spans="15:15" x14ac:dyDescent="0.2">
      <c r="O3244" s="27" t="e">
        <f t="shared" si="50"/>
        <v>#DIV/0!</v>
      </c>
    </row>
    <row r="3245" spans="15:15" x14ac:dyDescent="0.2">
      <c r="O3245" s="27" t="e">
        <f t="shared" si="50"/>
        <v>#DIV/0!</v>
      </c>
    </row>
    <row r="3246" spans="15:15" x14ac:dyDescent="0.2">
      <c r="O3246" s="27" t="e">
        <f t="shared" si="50"/>
        <v>#DIV/0!</v>
      </c>
    </row>
    <row r="3247" spans="15:15" x14ac:dyDescent="0.2">
      <c r="O3247" s="27" t="e">
        <f t="shared" si="50"/>
        <v>#DIV/0!</v>
      </c>
    </row>
    <row r="3248" spans="15:15" x14ac:dyDescent="0.2">
      <c r="O3248" s="27" t="e">
        <f t="shared" si="50"/>
        <v>#DIV/0!</v>
      </c>
    </row>
    <row r="3249" spans="15:15" x14ac:dyDescent="0.2">
      <c r="O3249" s="27" t="e">
        <f t="shared" si="50"/>
        <v>#DIV/0!</v>
      </c>
    </row>
    <row r="3250" spans="15:15" x14ac:dyDescent="0.2">
      <c r="O3250" s="27" t="e">
        <f t="shared" si="50"/>
        <v>#DIV/0!</v>
      </c>
    </row>
    <row r="3251" spans="15:15" x14ac:dyDescent="0.2">
      <c r="O3251" s="27" t="e">
        <f t="shared" si="50"/>
        <v>#DIV/0!</v>
      </c>
    </row>
    <row r="3252" spans="15:15" x14ac:dyDescent="0.2">
      <c r="O3252" s="27" t="e">
        <f t="shared" si="50"/>
        <v>#DIV/0!</v>
      </c>
    </row>
    <row r="3253" spans="15:15" x14ac:dyDescent="0.2">
      <c r="O3253" s="27" t="e">
        <f t="shared" si="50"/>
        <v>#DIV/0!</v>
      </c>
    </row>
    <row r="3254" spans="15:15" x14ac:dyDescent="0.2">
      <c r="O3254" s="27" t="e">
        <f t="shared" si="50"/>
        <v>#DIV/0!</v>
      </c>
    </row>
    <row r="3255" spans="15:15" x14ac:dyDescent="0.2">
      <c r="O3255" s="27" t="e">
        <f t="shared" si="50"/>
        <v>#DIV/0!</v>
      </c>
    </row>
    <row r="3256" spans="15:15" x14ac:dyDescent="0.2">
      <c r="O3256" s="27" t="e">
        <f t="shared" si="50"/>
        <v>#DIV/0!</v>
      </c>
    </row>
    <row r="3257" spans="15:15" x14ac:dyDescent="0.2">
      <c r="O3257" s="27" t="e">
        <f t="shared" si="50"/>
        <v>#DIV/0!</v>
      </c>
    </row>
    <row r="3258" spans="15:15" x14ac:dyDescent="0.2">
      <c r="O3258" s="27" t="e">
        <f t="shared" si="50"/>
        <v>#DIV/0!</v>
      </c>
    </row>
    <row r="3259" spans="15:15" x14ac:dyDescent="0.2">
      <c r="O3259" s="27" t="e">
        <f t="shared" si="50"/>
        <v>#DIV/0!</v>
      </c>
    </row>
    <row r="3260" spans="15:15" x14ac:dyDescent="0.2">
      <c r="O3260" s="27" t="e">
        <f t="shared" si="50"/>
        <v>#DIV/0!</v>
      </c>
    </row>
    <row r="3261" spans="15:15" x14ac:dyDescent="0.2">
      <c r="O3261" s="27" t="e">
        <f t="shared" si="50"/>
        <v>#DIV/0!</v>
      </c>
    </row>
    <row r="3262" spans="15:15" x14ac:dyDescent="0.2">
      <c r="O3262" s="27" t="e">
        <f t="shared" si="50"/>
        <v>#DIV/0!</v>
      </c>
    </row>
    <row r="3263" spans="15:15" x14ac:dyDescent="0.2">
      <c r="O3263" s="27" t="e">
        <f t="shared" si="50"/>
        <v>#DIV/0!</v>
      </c>
    </row>
    <row r="3264" spans="15:15" x14ac:dyDescent="0.2">
      <c r="O3264" s="27" t="e">
        <f t="shared" si="50"/>
        <v>#DIV/0!</v>
      </c>
    </row>
    <row r="3265" spans="15:15" x14ac:dyDescent="0.2">
      <c r="O3265" s="27" t="e">
        <f t="shared" si="50"/>
        <v>#DIV/0!</v>
      </c>
    </row>
    <row r="3266" spans="15:15" x14ac:dyDescent="0.2">
      <c r="O3266" s="27" t="e">
        <f t="shared" si="50"/>
        <v>#DIV/0!</v>
      </c>
    </row>
    <row r="3267" spans="15:15" x14ac:dyDescent="0.2">
      <c r="O3267" s="27" t="e">
        <f t="shared" ref="O3267:O3330" si="51">(E3267-F3267)/E3267</f>
        <v>#DIV/0!</v>
      </c>
    </row>
    <row r="3268" spans="15:15" x14ac:dyDescent="0.2">
      <c r="O3268" s="27" t="e">
        <f t="shared" si="51"/>
        <v>#DIV/0!</v>
      </c>
    </row>
    <row r="3269" spans="15:15" x14ac:dyDescent="0.2">
      <c r="O3269" s="27" t="e">
        <f t="shared" si="51"/>
        <v>#DIV/0!</v>
      </c>
    </row>
    <row r="3270" spans="15:15" x14ac:dyDescent="0.2">
      <c r="O3270" s="27" t="e">
        <f t="shared" si="51"/>
        <v>#DIV/0!</v>
      </c>
    </row>
    <row r="3271" spans="15:15" x14ac:dyDescent="0.2">
      <c r="O3271" s="27" t="e">
        <f t="shared" si="51"/>
        <v>#DIV/0!</v>
      </c>
    </row>
    <row r="3272" spans="15:15" x14ac:dyDescent="0.2">
      <c r="O3272" s="27" t="e">
        <f t="shared" si="51"/>
        <v>#DIV/0!</v>
      </c>
    </row>
    <row r="3273" spans="15:15" x14ac:dyDescent="0.2">
      <c r="O3273" s="27" t="e">
        <f t="shared" si="51"/>
        <v>#DIV/0!</v>
      </c>
    </row>
    <row r="3274" spans="15:15" x14ac:dyDescent="0.2">
      <c r="O3274" s="27" t="e">
        <f t="shared" si="51"/>
        <v>#DIV/0!</v>
      </c>
    </row>
    <row r="3275" spans="15:15" x14ac:dyDescent="0.2">
      <c r="O3275" s="27" t="e">
        <f t="shared" si="51"/>
        <v>#DIV/0!</v>
      </c>
    </row>
    <row r="3276" spans="15:15" x14ac:dyDescent="0.2">
      <c r="O3276" s="27" t="e">
        <f t="shared" si="51"/>
        <v>#DIV/0!</v>
      </c>
    </row>
    <row r="3277" spans="15:15" x14ac:dyDescent="0.2">
      <c r="O3277" s="27" t="e">
        <f t="shared" si="51"/>
        <v>#DIV/0!</v>
      </c>
    </row>
    <row r="3278" spans="15:15" x14ac:dyDescent="0.2">
      <c r="O3278" s="27" t="e">
        <f t="shared" si="51"/>
        <v>#DIV/0!</v>
      </c>
    </row>
    <row r="3279" spans="15:15" x14ac:dyDescent="0.2">
      <c r="O3279" s="27" t="e">
        <f t="shared" si="51"/>
        <v>#DIV/0!</v>
      </c>
    </row>
    <row r="3280" spans="15:15" x14ac:dyDescent="0.2">
      <c r="O3280" s="27" t="e">
        <f t="shared" si="51"/>
        <v>#DIV/0!</v>
      </c>
    </row>
    <row r="3281" spans="15:15" x14ac:dyDescent="0.2">
      <c r="O3281" s="27" t="e">
        <f t="shared" si="51"/>
        <v>#DIV/0!</v>
      </c>
    </row>
    <row r="3282" spans="15:15" x14ac:dyDescent="0.2">
      <c r="O3282" s="27" t="e">
        <f t="shared" si="51"/>
        <v>#DIV/0!</v>
      </c>
    </row>
    <row r="3283" spans="15:15" x14ac:dyDescent="0.2">
      <c r="O3283" s="27" t="e">
        <f t="shared" si="51"/>
        <v>#DIV/0!</v>
      </c>
    </row>
    <row r="3284" spans="15:15" x14ac:dyDescent="0.2">
      <c r="O3284" s="27" t="e">
        <f t="shared" si="51"/>
        <v>#DIV/0!</v>
      </c>
    </row>
    <row r="3285" spans="15:15" x14ac:dyDescent="0.2">
      <c r="O3285" s="27" t="e">
        <f t="shared" si="51"/>
        <v>#DIV/0!</v>
      </c>
    </row>
    <row r="3286" spans="15:15" x14ac:dyDescent="0.2">
      <c r="O3286" s="27" t="e">
        <f t="shared" si="51"/>
        <v>#DIV/0!</v>
      </c>
    </row>
    <row r="3287" spans="15:15" x14ac:dyDescent="0.2">
      <c r="O3287" s="27" t="e">
        <f t="shared" si="51"/>
        <v>#DIV/0!</v>
      </c>
    </row>
    <row r="3288" spans="15:15" x14ac:dyDescent="0.2">
      <c r="O3288" s="27" t="e">
        <f t="shared" si="51"/>
        <v>#DIV/0!</v>
      </c>
    </row>
    <row r="3289" spans="15:15" x14ac:dyDescent="0.2">
      <c r="O3289" s="27" t="e">
        <f t="shared" si="51"/>
        <v>#DIV/0!</v>
      </c>
    </row>
    <row r="3290" spans="15:15" x14ac:dyDescent="0.2">
      <c r="O3290" s="27" t="e">
        <f t="shared" si="51"/>
        <v>#DIV/0!</v>
      </c>
    </row>
    <row r="3291" spans="15:15" x14ac:dyDescent="0.2">
      <c r="O3291" s="27" t="e">
        <f t="shared" si="51"/>
        <v>#DIV/0!</v>
      </c>
    </row>
    <row r="3292" spans="15:15" x14ac:dyDescent="0.2">
      <c r="O3292" s="27" t="e">
        <f t="shared" si="51"/>
        <v>#DIV/0!</v>
      </c>
    </row>
    <row r="3293" spans="15:15" x14ac:dyDescent="0.2">
      <c r="O3293" s="27" t="e">
        <f t="shared" si="51"/>
        <v>#DIV/0!</v>
      </c>
    </row>
    <row r="3294" spans="15:15" x14ac:dyDescent="0.2">
      <c r="O3294" s="27" t="e">
        <f t="shared" si="51"/>
        <v>#DIV/0!</v>
      </c>
    </row>
    <row r="3295" spans="15:15" x14ac:dyDescent="0.2">
      <c r="O3295" s="27" t="e">
        <f t="shared" si="51"/>
        <v>#DIV/0!</v>
      </c>
    </row>
    <row r="3296" spans="15:15" x14ac:dyDescent="0.2">
      <c r="O3296" s="27" t="e">
        <f t="shared" si="51"/>
        <v>#DIV/0!</v>
      </c>
    </row>
    <row r="3297" spans="15:15" x14ac:dyDescent="0.2">
      <c r="O3297" s="27" t="e">
        <f t="shared" si="51"/>
        <v>#DIV/0!</v>
      </c>
    </row>
    <row r="3298" spans="15:15" x14ac:dyDescent="0.2">
      <c r="O3298" s="27" t="e">
        <f t="shared" si="51"/>
        <v>#DIV/0!</v>
      </c>
    </row>
    <row r="3299" spans="15:15" x14ac:dyDescent="0.2">
      <c r="O3299" s="27" t="e">
        <f t="shared" si="51"/>
        <v>#DIV/0!</v>
      </c>
    </row>
    <row r="3300" spans="15:15" x14ac:dyDescent="0.2">
      <c r="O3300" s="27" t="e">
        <f t="shared" si="51"/>
        <v>#DIV/0!</v>
      </c>
    </row>
    <row r="3301" spans="15:15" x14ac:dyDescent="0.2">
      <c r="O3301" s="27" t="e">
        <f t="shared" si="51"/>
        <v>#DIV/0!</v>
      </c>
    </row>
    <row r="3302" spans="15:15" x14ac:dyDescent="0.2">
      <c r="O3302" s="27" t="e">
        <f t="shared" si="51"/>
        <v>#DIV/0!</v>
      </c>
    </row>
    <row r="3303" spans="15:15" x14ac:dyDescent="0.2">
      <c r="O3303" s="27" t="e">
        <f t="shared" si="51"/>
        <v>#DIV/0!</v>
      </c>
    </row>
    <row r="3304" spans="15:15" x14ac:dyDescent="0.2">
      <c r="O3304" s="27" t="e">
        <f t="shared" si="51"/>
        <v>#DIV/0!</v>
      </c>
    </row>
    <row r="3305" spans="15:15" x14ac:dyDescent="0.2">
      <c r="O3305" s="27" t="e">
        <f t="shared" si="51"/>
        <v>#DIV/0!</v>
      </c>
    </row>
    <row r="3306" spans="15:15" x14ac:dyDescent="0.2">
      <c r="O3306" s="27" t="e">
        <f t="shared" si="51"/>
        <v>#DIV/0!</v>
      </c>
    </row>
    <row r="3307" spans="15:15" x14ac:dyDescent="0.2">
      <c r="O3307" s="27" t="e">
        <f t="shared" si="51"/>
        <v>#DIV/0!</v>
      </c>
    </row>
    <row r="3308" spans="15:15" x14ac:dyDescent="0.2">
      <c r="O3308" s="27" t="e">
        <f t="shared" si="51"/>
        <v>#DIV/0!</v>
      </c>
    </row>
    <row r="3309" spans="15:15" x14ac:dyDescent="0.2">
      <c r="O3309" s="27" t="e">
        <f t="shared" si="51"/>
        <v>#DIV/0!</v>
      </c>
    </row>
    <row r="3310" spans="15:15" x14ac:dyDescent="0.2">
      <c r="O3310" s="27" t="e">
        <f t="shared" si="51"/>
        <v>#DIV/0!</v>
      </c>
    </row>
    <row r="3311" spans="15:15" x14ac:dyDescent="0.2">
      <c r="O3311" s="27" t="e">
        <f t="shared" si="51"/>
        <v>#DIV/0!</v>
      </c>
    </row>
    <row r="3312" spans="15:15" x14ac:dyDescent="0.2">
      <c r="O3312" s="27" t="e">
        <f t="shared" si="51"/>
        <v>#DIV/0!</v>
      </c>
    </row>
    <row r="3313" spans="15:15" x14ac:dyDescent="0.2">
      <c r="O3313" s="27" t="e">
        <f t="shared" si="51"/>
        <v>#DIV/0!</v>
      </c>
    </row>
    <row r="3314" spans="15:15" x14ac:dyDescent="0.2">
      <c r="O3314" s="27" t="e">
        <f t="shared" si="51"/>
        <v>#DIV/0!</v>
      </c>
    </row>
    <row r="3315" spans="15:15" x14ac:dyDescent="0.2">
      <c r="O3315" s="27" t="e">
        <f t="shared" si="51"/>
        <v>#DIV/0!</v>
      </c>
    </row>
    <row r="3316" spans="15:15" x14ac:dyDescent="0.2">
      <c r="O3316" s="27" t="e">
        <f t="shared" si="51"/>
        <v>#DIV/0!</v>
      </c>
    </row>
    <row r="3317" spans="15:15" x14ac:dyDescent="0.2">
      <c r="O3317" s="27" t="e">
        <f t="shared" si="51"/>
        <v>#DIV/0!</v>
      </c>
    </row>
    <row r="3318" spans="15:15" x14ac:dyDescent="0.2">
      <c r="O3318" s="27" t="e">
        <f t="shared" si="51"/>
        <v>#DIV/0!</v>
      </c>
    </row>
    <row r="3319" spans="15:15" x14ac:dyDescent="0.2">
      <c r="O3319" s="27" t="e">
        <f t="shared" si="51"/>
        <v>#DIV/0!</v>
      </c>
    </row>
    <row r="3320" spans="15:15" x14ac:dyDescent="0.2">
      <c r="O3320" s="27" t="e">
        <f t="shared" si="51"/>
        <v>#DIV/0!</v>
      </c>
    </row>
    <row r="3321" spans="15:15" x14ac:dyDescent="0.2">
      <c r="O3321" s="27" t="e">
        <f t="shared" si="51"/>
        <v>#DIV/0!</v>
      </c>
    </row>
    <row r="3322" spans="15:15" x14ac:dyDescent="0.2">
      <c r="O3322" s="27" t="e">
        <f t="shared" si="51"/>
        <v>#DIV/0!</v>
      </c>
    </row>
    <row r="3323" spans="15:15" x14ac:dyDescent="0.2">
      <c r="O3323" s="27" t="e">
        <f t="shared" si="51"/>
        <v>#DIV/0!</v>
      </c>
    </row>
    <row r="3324" spans="15:15" x14ac:dyDescent="0.2">
      <c r="O3324" s="27" t="e">
        <f t="shared" si="51"/>
        <v>#DIV/0!</v>
      </c>
    </row>
    <row r="3325" spans="15:15" x14ac:dyDescent="0.2">
      <c r="O3325" s="27" t="e">
        <f t="shared" si="51"/>
        <v>#DIV/0!</v>
      </c>
    </row>
    <row r="3326" spans="15:15" x14ac:dyDescent="0.2">
      <c r="O3326" s="27" t="e">
        <f t="shared" si="51"/>
        <v>#DIV/0!</v>
      </c>
    </row>
    <row r="3327" spans="15:15" x14ac:dyDescent="0.2">
      <c r="O3327" s="27" t="e">
        <f t="shared" si="51"/>
        <v>#DIV/0!</v>
      </c>
    </row>
    <row r="3328" spans="15:15" x14ac:dyDescent="0.2">
      <c r="O3328" s="27" t="e">
        <f t="shared" si="51"/>
        <v>#DIV/0!</v>
      </c>
    </row>
    <row r="3329" spans="15:15" x14ac:dyDescent="0.2">
      <c r="O3329" s="27" t="e">
        <f t="shared" si="51"/>
        <v>#DIV/0!</v>
      </c>
    </row>
    <row r="3330" spans="15:15" x14ac:dyDescent="0.2">
      <c r="O3330" s="27" t="e">
        <f t="shared" si="51"/>
        <v>#DIV/0!</v>
      </c>
    </row>
    <row r="3331" spans="15:15" x14ac:dyDescent="0.2">
      <c r="O3331" s="27" t="e">
        <f t="shared" ref="O3331:O3394" si="52">(E3331-F3331)/E3331</f>
        <v>#DIV/0!</v>
      </c>
    </row>
    <row r="3332" spans="15:15" x14ac:dyDescent="0.2">
      <c r="O3332" s="27" t="e">
        <f t="shared" si="52"/>
        <v>#DIV/0!</v>
      </c>
    </row>
    <row r="3333" spans="15:15" x14ac:dyDescent="0.2">
      <c r="O3333" s="27" t="e">
        <f t="shared" si="52"/>
        <v>#DIV/0!</v>
      </c>
    </row>
    <row r="3334" spans="15:15" x14ac:dyDescent="0.2">
      <c r="O3334" s="27" t="e">
        <f t="shared" si="52"/>
        <v>#DIV/0!</v>
      </c>
    </row>
    <row r="3335" spans="15:15" x14ac:dyDescent="0.2">
      <c r="O3335" s="27" t="e">
        <f t="shared" si="52"/>
        <v>#DIV/0!</v>
      </c>
    </row>
    <row r="3336" spans="15:15" x14ac:dyDescent="0.2">
      <c r="O3336" s="27" t="e">
        <f t="shared" si="52"/>
        <v>#DIV/0!</v>
      </c>
    </row>
    <row r="3337" spans="15:15" x14ac:dyDescent="0.2">
      <c r="O3337" s="27" t="e">
        <f t="shared" si="52"/>
        <v>#DIV/0!</v>
      </c>
    </row>
    <row r="3338" spans="15:15" x14ac:dyDescent="0.2">
      <c r="O3338" s="27" t="e">
        <f t="shared" si="52"/>
        <v>#DIV/0!</v>
      </c>
    </row>
    <row r="3339" spans="15:15" x14ac:dyDescent="0.2">
      <c r="O3339" s="27" t="e">
        <f t="shared" si="52"/>
        <v>#DIV/0!</v>
      </c>
    </row>
    <row r="3340" spans="15:15" x14ac:dyDescent="0.2">
      <c r="O3340" s="27" t="e">
        <f t="shared" si="52"/>
        <v>#DIV/0!</v>
      </c>
    </row>
    <row r="3341" spans="15:15" x14ac:dyDescent="0.2">
      <c r="O3341" s="27" t="e">
        <f t="shared" si="52"/>
        <v>#DIV/0!</v>
      </c>
    </row>
    <row r="3342" spans="15:15" x14ac:dyDescent="0.2">
      <c r="O3342" s="27" t="e">
        <f t="shared" si="52"/>
        <v>#DIV/0!</v>
      </c>
    </row>
    <row r="3343" spans="15:15" x14ac:dyDescent="0.2">
      <c r="O3343" s="27" t="e">
        <f t="shared" si="52"/>
        <v>#DIV/0!</v>
      </c>
    </row>
    <row r="3344" spans="15:15" x14ac:dyDescent="0.2">
      <c r="O3344" s="27" t="e">
        <f t="shared" si="52"/>
        <v>#DIV/0!</v>
      </c>
    </row>
    <row r="3345" spans="15:15" x14ac:dyDescent="0.2">
      <c r="O3345" s="27" t="e">
        <f t="shared" si="52"/>
        <v>#DIV/0!</v>
      </c>
    </row>
    <row r="3346" spans="15:15" x14ac:dyDescent="0.2">
      <c r="O3346" s="27" t="e">
        <f t="shared" si="52"/>
        <v>#DIV/0!</v>
      </c>
    </row>
    <row r="3347" spans="15:15" x14ac:dyDescent="0.2">
      <c r="O3347" s="27" t="e">
        <f t="shared" si="52"/>
        <v>#DIV/0!</v>
      </c>
    </row>
    <row r="3348" spans="15:15" x14ac:dyDescent="0.2">
      <c r="O3348" s="27" t="e">
        <f t="shared" si="52"/>
        <v>#DIV/0!</v>
      </c>
    </row>
    <row r="3349" spans="15:15" x14ac:dyDescent="0.2">
      <c r="O3349" s="27" t="e">
        <f t="shared" si="52"/>
        <v>#DIV/0!</v>
      </c>
    </row>
    <row r="3350" spans="15:15" x14ac:dyDescent="0.2">
      <c r="O3350" s="27" t="e">
        <f t="shared" si="52"/>
        <v>#DIV/0!</v>
      </c>
    </row>
    <row r="3351" spans="15:15" x14ac:dyDescent="0.2">
      <c r="O3351" s="27" t="e">
        <f t="shared" si="52"/>
        <v>#DIV/0!</v>
      </c>
    </row>
    <row r="3352" spans="15:15" x14ac:dyDescent="0.2">
      <c r="O3352" s="27" t="e">
        <f t="shared" si="52"/>
        <v>#DIV/0!</v>
      </c>
    </row>
    <row r="3353" spans="15:15" x14ac:dyDescent="0.2">
      <c r="O3353" s="27" t="e">
        <f t="shared" si="52"/>
        <v>#DIV/0!</v>
      </c>
    </row>
    <row r="3354" spans="15:15" x14ac:dyDescent="0.2">
      <c r="O3354" s="27" t="e">
        <f t="shared" si="52"/>
        <v>#DIV/0!</v>
      </c>
    </row>
    <row r="3355" spans="15:15" x14ac:dyDescent="0.2">
      <c r="O3355" s="27" t="e">
        <f t="shared" si="52"/>
        <v>#DIV/0!</v>
      </c>
    </row>
    <row r="3356" spans="15:15" x14ac:dyDescent="0.2">
      <c r="O3356" s="27" t="e">
        <f t="shared" si="52"/>
        <v>#DIV/0!</v>
      </c>
    </row>
    <row r="3357" spans="15:15" x14ac:dyDescent="0.2">
      <c r="O3357" s="27" t="e">
        <f t="shared" si="52"/>
        <v>#DIV/0!</v>
      </c>
    </row>
    <row r="3358" spans="15:15" x14ac:dyDescent="0.2">
      <c r="O3358" s="27" t="e">
        <f t="shared" si="52"/>
        <v>#DIV/0!</v>
      </c>
    </row>
    <row r="3359" spans="15:15" x14ac:dyDescent="0.2">
      <c r="O3359" s="27" t="e">
        <f t="shared" si="52"/>
        <v>#DIV/0!</v>
      </c>
    </row>
    <row r="3360" spans="15:15" x14ac:dyDescent="0.2">
      <c r="O3360" s="27" t="e">
        <f t="shared" si="52"/>
        <v>#DIV/0!</v>
      </c>
    </row>
    <row r="3361" spans="15:15" x14ac:dyDescent="0.2">
      <c r="O3361" s="27" t="e">
        <f t="shared" si="52"/>
        <v>#DIV/0!</v>
      </c>
    </row>
    <row r="3362" spans="15:15" x14ac:dyDescent="0.2">
      <c r="O3362" s="27" t="e">
        <f t="shared" si="52"/>
        <v>#DIV/0!</v>
      </c>
    </row>
    <row r="3363" spans="15:15" x14ac:dyDescent="0.2">
      <c r="O3363" s="27" t="e">
        <f t="shared" si="52"/>
        <v>#DIV/0!</v>
      </c>
    </row>
    <row r="3364" spans="15:15" x14ac:dyDescent="0.2">
      <c r="O3364" s="27" t="e">
        <f t="shared" si="52"/>
        <v>#DIV/0!</v>
      </c>
    </row>
    <row r="3365" spans="15:15" x14ac:dyDescent="0.2">
      <c r="O3365" s="27" t="e">
        <f t="shared" si="52"/>
        <v>#DIV/0!</v>
      </c>
    </row>
    <row r="3366" spans="15:15" x14ac:dyDescent="0.2">
      <c r="O3366" s="27" t="e">
        <f t="shared" si="52"/>
        <v>#DIV/0!</v>
      </c>
    </row>
    <row r="3367" spans="15:15" x14ac:dyDescent="0.2">
      <c r="O3367" s="27" t="e">
        <f t="shared" si="52"/>
        <v>#DIV/0!</v>
      </c>
    </row>
    <row r="3368" spans="15:15" x14ac:dyDescent="0.2">
      <c r="O3368" s="27" t="e">
        <f t="shared" si="52"/>
        <v>#DIV/0!</v>
      </c>
    </row>
    <row r="3369" spans="15:15" x14ac:dyDescent="0.2">
      <c r="O3369" s="27" t="e">
        <f t="shared" si="52"/>
        <v>#DIV/0!</v>
      </c>
    </row>
    <row r="3370" spans="15:15" x14ac:dyDescent="0.2">
      <c r="O3370" s="27" t="e">
        <f t="shared" si="52"/>
        <v>#DIV/0!</v>
      </c>
    </row>
    <row r="3371" spans="15:15" x14ac:dyDescent="0.2">
      <c r="O3371" s="27" t="e">
        <f t="shared" si="52"/>
        <v>#DIV/0!</v>
      </c>
    </row>
    <row r="3372" spans="15:15" x14ac:dyDescent="0.2">
      <c r="O3372" s="27" t="e">
        <f t="shared" si="52"/>
        <v>#DIV/0!</v>
      </c>
    </row>
    <row r="3373" spans="15:15" x14ac:dyDescent="0.2">
      <c r="O3373" s="27" t="e">
        <f t="shared" si="52"/>
        <v>#DIV/0!</v>
      </c>
    </row>
    <row r="3374" spans="15:15" x14ac:dyDescent="0.2">
      <c r="O3374" s="27" t="e">
        <f t="shared" si="52"/>
        <v>#DIV/0!</v>
      </c>
    </row>
    <row r="3375" spans="15:15" x14ac:dyDescent="0.2">
      <c r="O3375" s="27" t="e">
        <f t="shared" si="52"/>
        <v>#DIV/0!</v>
      </c>
    </row>
    <row r="3376" spans="15:15" x14ac:dyDescent="0.2">
      <c r="O3376" s="27" t="e">
        <f t="shared" si="52"/>
        <v>#DIV/0!</v>
      </c>
    </row>
    <row r="3377" spans="15:15" x14ac:dyDescent="0.2">
      <c r="O3377" s="27" t="e">
        <f t="shared" si="52"/>
        <v>#DIV/0!</v>
      </c>
    </row>
    <row r="3378" spans="15:15" x14ac:dyDescent="0.2">
      <c r="O3378" s="27" t="e">
        <f t="shared" si="52"/>
        <v>#DIV/0!</v>
      </c>
    </row>
    <row r="3379" spans="15:15" x14ac:dyDescent="0.2">
      <c r="O3379" s="27" t="e">
        <f t="shared" si="52"/>
        <v>#DIV/0!</v>
      </c>
    </row>
    <row r="3380" spans="15:15" x14ac:dyDescent="0.2">
      <c r="O3380" s="27" t="e">
        <f t="shared" si="52"/>
        <v>#DIV/0!</v>
      </c>
    </row>
    <row r="3381" spans="15:15" x14ac:dyDescent="0.2">
      <c r="O3381" s="27" t="e">
        <f t="shared" si="52"/>
        <v>#DIV/0!</v>
      </c>
    </row>
    <row r="3382" spans="15:15" x14ac:dyDescent="0.2">
      <c r="O3382" s="27" t="e">
        <f t="shared" si="52"/>
        <v>#DIV/0!</v>
      </c>
    </row>
    <row r="3383" spans="15:15" x14ac:dyDescent="0.2">
      <c r="O3383" s="27" t="e">
        <f t="shared" si="52"/>
        <v>#DIV/0!</v>
      </c>
    </row>
    <row r="3384" spans="15:15" x14ac:dyDescent="0.2">
      <c r="O3384" s="27" t="e">
        <f t="shared" si="52"/>
        <v>#DIV/0!</v>
      </c>
    </row>
    <row r="3385" spans="15:15" x14ac:dyDescent="0.2">
      <c r="O3385" s="27" t="e">
        <f t="shared" si="52"/>
        <v>#DIV/0!</v>
      </c>
    </row>
    <row r="3386" spans="15:15" x14ac:dyDescent="0.2">
      <c r="O3386" s="27" t="e">
        <f t="shared" si="52"/>
        <v>#DIV/0!</v>
      </c>
    </row>
    <row r="3387" spans="15:15" x14ac:dyDescent="0.2">
      <c r="O3387" s="27" t="e">
        <f t="shared" si="52"/>
        <v>#DIV/0!</v>
      </c>
    </row>
    <row r="3388" spans="15:15" x14ac:dyDescent="0.2">
      <c r="O3388" s="27" t="e">
        <f t="shared" si="52"/>
        <v>#DIV/0!</v>
      </c>
    </row>
    <row r="3389" spans="15:15" x14ac:dyDescent="0.2">
      <c r="O3389" s="27" t="e">
        <f t="shared" si="52"/>
        <v>#DIV/0!</v>
      </c>
    </row>
    <row r="3390" spans="15:15" x14ac:dyDescent="0.2">
      <c r="O3390" s="27" t="e">
        <f t="shared" si="52"/>
        <v>#DIV/0!</v>
      </c>
    </row>
    <row r="3391" spans="15:15" x14ac:dyDescent="0.2">
      <c r="O3391" s="27" t="e">
        <f t="shared" si="52"/>
        <v>#DIV/0!</v>
      </c>
    </row>
    <row r="3392" spans="15:15" x14ac:dyDescent="0.2">
      <c r="O3392" s="27" t="e">
        <f t="shared" si="52"/>
        <v>#DIV/0!</v>
      </c>
    </row>
    <row r="3393" spans="15:15" x14ac:dyDescent="0.2">
      <c r="O3393" s="27" t="e">
        <f t="shared" si="52"/>
        <v>#DIV/0!</v>
      </c>
    </row>
    <row r="3394" spans="15:15" x14ac:dyDescent="0.2">
      <c r="O3394" s="27" t="e">
        <f t="shared" si="52"/>
        <v>#DIV/0!</v>
      </c>
    </row>
    <row r="3395" spans="15:15" x14ac:dyDescent="0.2">
      <c r="O3395" s="27" t="e">
        <f t="shared" ref="O3395:O3458" si="53">(E3395-F3395)/E3395</f>
        <v>#DIV/0!</v>
      </c>
    </row>
    <row r="3396" spans="15:15" x14ac:dyDescent="0.2">
      <c r="O3396" s="27" t="e">
        <f t="shared" si="53"/>
        <v>#DIV/0!</v>
      </c>
    </row>
    <row r="3397" spans="15:15" x14ac:dyDescent="0.2">
      <c r="O3397" s="27" t="e">
        <f t="shared" si="53"/>
        <v>#DIV/0!</v>
      </c>
    </row>
    <row r="3398" spans="15:15" x14ac:dyDescent="0.2">
      <c r="O3398" s="27" t="e">
        <f t="shared" si="53"/>
        <v>#DIV/0!</v>
      </c>
    </row>
    <row r="3399" spans="15:15" x14ac:dyDescent="0.2">
      <c r="O3399" s="27" t="e">
        <f t="shared" si="53"/>
        <v>#DIV/0!</v>
      </c>
    </row>
    <row r="3400" spans="15:15" x14ac:dyDescent="0.2">
      <c r="O3400" s="27" t="e">
        <f t="shared" si="53"/>
        <v>#DIV/0!</v>
      </c>
    </row>
    <row r="3401" spans="15:15" x14ac:dyDescent="0.2">
      <c r="O3401" s="27" t="e">
        <f t="shared" si="53"/>
        <v>#DIV/0!</v>
      </c>
    </row>
    <row r="3402" spans="15:15" x14ac:dyDescent="0.2">
      <c r="O3402" s="27" t="e">
        <f t="shared" si="53"/>
        <v>#DIV/0!</v>
      </c>
    </row>
    <row r="3403" spans="15:15" x14ac:dyDescent="0.2">
      <c r="O3403" s="27" t="e">
        <f t="shared" si="53"/>
        <v>#DIV/0!</v>
      </c>
    </row>
    <row r="3404" spans="15:15" x14ac:dyDescent="0.2">
      <c r="O3404" s="27" t="e">
        <f t="shared" si="53"/>
        <v>#DIV/0!</v>
      </c>
    </row>
    <row r="3405" spans="15:15" x14ac:dyDescent="0.2">
      <c r="O3405" s="27" t="e">
        <f t="shared" si="53"/>
        <v>#DIV/0!</v>
      </c>
    </row>
    <row r="3406" spans="15:15" x14ac:dyDescent="0.2">
      <c r="O3406" s="27" t="e">
        <f t="shared" si="53"/>
        <v>#DIV/0!</v>
      </c>
    </row>
    <row r="3407" spans="15:15" x14ac:dyDescent="0.2">
      <c r="O3407" s="27" t="e">
        <f t="shared" si="53"/>
        <v>#DIV/0!</v>
      </c>
    </row>
    <row r="3408" spans="15:15" x14ac:dyDescent="0.2">
      <c r="O3408" s="27" t="e">
        <f t="shared" si="53"/>
        <v>#DIV/0!</v>
      </c>
    </row>
    <row r="3409" spans="15:15" x14ac:dyDescent="0.2">
      <c r="O3409" s="27" t="e">
        <f t="shared" si="53"/>
        <v>#DIV/0!</v>
      </c>
    </row>
    <row r="3410" spans="15:15" x14ac:dyDescent="0.2">
      <c r="O3410" s="27" t="e">
        <f t="shared" si="53"/>
        <v>#DIV/0!</v>
      </c>
    </row>
    <row r="3411" spans="15:15" x14ac:dyDescent="0.2">
      <c r="O3411" s="27" t="e">
        <f t="shared" si="53"/>
        <v>#DIV/0!</v>
      </c>
    </row>
    <row r="3412" spans="15:15" x14ac:dyDescent="0.2">
      <c r="O3412" s="27" t="e">
        <f t="shared" si="53"/>
        <v>#DIV/0!</v>
      </c>
    </row>
    <row r="3413" spans="15:15" x14ac:dyDescent="0.2">
      <c r="O3413" s="27" t="e">
        <f t="shared" si="53"/>
        <v>#DIV/0!</v>
      </c>
    </row>
    <row r="3414" spans="15:15" x14ac:dyDescent="0.2">
      <c r="O3414" s="27" t="e">
        <f t="shared" si="53"/>
        <v>#DIV/0!</v>
      </c>
    </row>
    <row r="3415" spans="15:15" x14ac:dyDescent="0.2">
      <c r="O3415" s="27" t="e">
        <f t="shared" si="53"/>
        <v>#DIV/0!</v>
      </c>
    </row>
    <row r="3416" spans="15:15" x14ac:dyDescent="0.2">
      <c r="O3416" s="27" t="e">
        <f t="shared" si="53"/>
        <v>#DIV/0!</v>
      </c>
    </row>
    <row r="3417" spans="15:15" x14ac:dyDescent="0.2">
      <c r="O3417" s="27" t="e">
        <f t="shared" si="53"/>
        <v>#DIV/0!</v>
      </c>
    </row>
    <row r="3418" spans="15:15" x14ac:dyDescent="0.2">
      <c r="O3418" s="27" t="e">
        <f t="shared" si="53"/>
        <v>#DIV/0!</v>
      </c>
    </row>
    <row r="3419" spans="15:15" x14ac:dyDescent="0.2">
      <c r="O3419" s="27" t="e">
        <f t="shared" si="53"/>
        <v>#DIV/0!</v>
      </c>
    </row>
    <row r="3420" spans="15:15" x14ac:dyDescent="0.2">
      <c r="O3420" s="27" t="e">
        <f t="shared" si="53"/>
        <v>#DIV/0!</v>
      </c>
    </row>
    <row r="3421" spans="15:15" x14ac:dyDescent="0.2">
      <c r="O3421" s="27" t="e">
        <f t="shared" si="53"/>
        <v>#DIV/0!</v>
      </c>
    </row>
    <row r="3422" spans="15:15" x14ac:dyDescent="0.2">
      <c r="O3422" s="27" t="e">
        <f t="shared" si="53"/>
        <v>#DIV/0!</v>
      </c>
    </row>
    <row r="3423" spans="15:15" x14ac:dyDescent="0.2">
      <c r="O3423" s="27" t="e">
        <f t="shared" si="53"/>
        <v>#DIV/0!</v>
      </c>
    </row>
    <row r="3424" spans="15:15" x14ac:dyDescent="0.2">
      <c r="O3424" s="27" t="e">
        <f t="shared" si="53"/>
        <v>#DIV/0!</v>
      </c>
    </row>
    <row r="3425" spans="15:15" x14ac:dyDescent="0.2">
      <c r="O3425" s="27" t="e">
        <f t="shared" si="53"/>
        <v>#DIV/0!</v>
      </c>
    </row>
    <row r="3426" spans="15:15" x14ac:dyDescent="0.2">
      <c r="O3426" s="27" t="e">
        <f t="shared" si="53"/>
        <v>#DIV/0!</v>
      </c>
    </row>
    <row r="3427" spans="15:15" x14ac:dyDescent="0.2">
      <c r="O3427" s="27" t="e">
        <f t="shared" si="53"/>
        <v>#DIV/0!</v>
      </c>
    </row>
    <row r="3428" spans="15:15" x14ac:dyDescent="0.2">
      <c r="O3428" s="27" t="e">
        <f t="shared" si="53"/>
        <v>#DIV/0!</v>
      </c>
    </row>
    <row r="3429" spans="15:15" x14ac:dyDescent="0.2">
      <c r="O3429" s="27" t="e">
        <f t="shared" si="53"/>
        <v>#DIV/0!</v>
      </c>
    </row>
    <row r="3430" spans="15:15" x14ac:dyDescent="0.2">
      <c r="O3430" s="27" t="e">
        <f t="shared" si="53"/>
        <v>#DIV/0!</v>
      </c>
    </row>
    <row r="3431" spans="15:15" x14ac:dyDescent="0.2">
      <c r="O3431" s="27" t="e">
        <f t="shared" si="53"/>
        <v>#DIV/0!</v>
      </c>
    </row>
    <row r="3432" spans="15:15" x14ac:dyDescent="0.2">
      <c r="O3432" s="27" t="e">
        <f t="shared" si="53"/>
        <v>#DIV/0!</v>
      </c>
    </row>
    <row r="3433" spans="15:15" x14ac:dyDescent="0.2">
      <c r="O3433" s="27" t="e">
        <f t="shared" si="53"/>
        <v>#DIV/0!</v>
      </c>
    </row>
    <row r="3434" spans="15:15" x14ac:dyDescent="0.2">
      <c r="O3434" s="27" t="e">
        <f t="shared" si="53"/>
        <v>#DIV/0!</v>
      </c>
    </row>
    <row r="3435" spans="15:15" x14ac:dyDescent="0.2">
      <c r="O3435" s="27" t="e">
        <f t="shared" si="53"/>
        <v>#DIV/0!</v>
      </c>
    </row>
    <row r="3436" spans="15:15" x14ac:dyDescent="0.2">
      <c r="O3436" s="27" t="e">
        <f t="shared" si="53"/>
        <v>#DIV/0!</v>
      </c>
    </row>
    <row r="3437" spans="15:15" x14ac:dyDescent="0.2">
      <c r="O3437" s="27" t="e">
        <f t="shared" si="53"/>
        <v>#DIV/0!</v>
      </c>
    </row>
    <row r="3438" spans="15:15" x14ac:dyDescent="0.2">
      <c r="O3438" s="27" t="e">
        <f t="shared" si="53"/>
        <v>#DIV/0!</v>
      </c>
    </row>
    <row r="3439" spans="15:15" x14ac:dyDescent="0.2">
      <c r="O3439" s="27" t="e">
        <f t="shared" si="53"/>
        <v>#DIV/0!</v>
      </c>
    </row>
    <row r="3440" spans="15:15" x14ac:dyDescent="0.2">
      <c r="O3440" s="27" t="e">
        <f t="shared" si="53"/>
        <v>#DIV/0!</v>
      </c>
    </row>
    <row r="3441" spans="15:15" x14ac:dyDescent="0.2">
      <c r="O3441" s="27" t="e">
        <f t="shared" si="53"/>
        <v>#DIV/0!</v>
      </c>
    </row>
    <row r="3442" spans="15:15" x14ac:dyDescent="0.2">
      <c r="O3442" s="27" t="e">
        <f t="shared" si="53"/>
        <v>#DIV/0!</v>
      </c>
    </row>
    <row r="3443" spans="15:15" x14ac:dyDescent="0.2">
      <c r="O3443" s="27" t="e">
        <f t="shared" si="53"/>
        <v>#DIV/0!</v>
      </c>
    </row>
    <row r="3444" spans="15:15" x14ac:dyDescent="0.2">
      <c r="O3444" s="27" t="e">
        <f t="shared" si="53"/>
        <v>#DIV/0!</v>
      </c>
    </row>
    <row r="3445" spans="15:15" x14ac:dyDescent="0.2">
      <c r="O3445" s="27" t="e">
        <f t="shared" si="53"/>
        <v>#DIV/0!</v>
      </c>
    </row>
    <row r="3446" spans="15:15" x14ac:dyDescent="0.2">
      <c r="O3446" s="27" t="e">
        <f t="shared" si="53"/>
        <v>#DIV/0!</v>
      </c>
    </row>
    <row r="3447" spans="15:15" x14ac:dyDescent="0.2">
      <c r="O3447" s="27" t="e">
        <f t="shared" si="53"/>
        <v>#DIV/0!</v>
      </c>
    </row>
    <row r="3448" spans="15:15" x14ac:dyDescent="0.2">
      <c r="O3448" s="27" t="e">
        <f t="shared" si="53"/>
        <v>#DIV/0!</v>
      </c>
    </row>
    <row r="3449" spans="15:15" x14ac:dyDescent="0.2">
      <c r="O3449" s="27" t="e">
        <f t="shared" si="53"/>
        <v>#DIV/0!</v>
      </c>
    </row>
    <row r="3450" spans="15:15" x14ac:dyDescent="0.2">
      <c r="O3450" s="27" t="e">
        <f t="shared" si="53"/>
        <v>#DIV/0!</v>
      </c>
    </row>
    <row r="3451" spans="15:15" x14ac:dyDescent="0.2">
      <c r="O3451" s="27" t="e">
        <f t="shared" si="53"/>
        <v>#DIV/0!</v>
      </c>
    </row>
    <row r="3452" spans="15:15" x14ac:dyDescent="0.2">
      <c r="O3452" s="27" t="e">
        <f t="shared" si="53"/>
        <v>#DIV/0!</v>
      </c>
    </row>
    <row r="3453" spans="15:15" x14ac:dyDescent="0.2">
      <c r="O3453" s="27" t="e">
        <f t="shared" si="53"/>
        <v>#DIV/0!</v>
      </c>
    </row>
    <row r="3454" spans="15:15" x14ac:dyDescent="0.2">
      <c r="O3454" s="27" t="e">
        <f t="shared" si="53"/>
        <v>#DIV/0!</v>
      </c>
    </row>
    <row r="3455" spans="15:15" x14ac:dyDescent="0.2">
      <c r="O3455" s="27" t="e">
        <f t="shared" si="53"/>
        <v>#DIV/0!</v>
      </c>
    </row>
    <row r="3456" spans="15:15" x14ac:dyDescent="0.2">
      <c r="O3456" s="27" t="e">
        <f t="shared" si="53"/>
        <v>#DIV/0!</v>
      </c>
    </row>
    <row r="3457" spans="15:15" x14ac:dyDescent="0.2">
      <c r="O3457" s="27" t="e">
        <f t="shared" si="53"/>
        <v>#DIV/0!</v>
      </c>
    </row>
    <row r="3458" spans="15:15" x14ac:dyDescent="0.2">
      <c r="O3458" s="27" t="e">
        <f t="shared" si="53"/>
        <v>#DIV/0!</v>
      </c>
    </row>
    <row r="3459" spans="15:15" x14ac:dyDescent="0.2">
      <c r="O3459" s="27" t="e">
        <f t="shared" ref="O3459:O3522" si="54">(E3459-F3459)/E3459</f>
        <v>#DIV/0!</v>
      </c>
    </row>
    <row r="3460" spans="15:15" x14ac:dyDescent="0.2">
      <c r="O3460" s="27" t="e">
        <f t="shared" si="54"/>
        <v>#DIV/0!</v>
      </c>
    </row>
    <row r="3461" spans="15:15" x14ac:dyDescent="0.2">
      <c r="O3461" s="27" t="e">
        <f t="shared" si="54"/>
        <v>#DIV/0!</v>
      </c>
    </row>
    <row r="3462" spans="15:15" x14ac:dyDescent="0.2">
      <c r="O3462" s="27" t="e">
        <f t="shared" si="54"/>
        <v>#DIV/0!</v>
      </c>
    </row>
    <row r="3463" spans="15:15" x14ac:dyDescent="0.2">
      <c r="O3463" s="27" t="e">
        <f t="shared" si="54"/>
        <v>#DIV/0!</v>
      </c>
    </row>
    <row r="3464" spans="15:15" x14ac:dyDescent="0.2">
      <c r="O3464" s="27" t="e">
        <f t="shared" si="54"/>
        <v>#DIV/0!</v>
      </c>
    </row>
    <row r="3465" spans="15:15" x14ac:dyDescent="0.2">
      <c r="O3465" s="27" t="e">
        <f t="shared" si="54"/>
        <v>#DIV/0!</v>
      </c>
    </row>
    <row r="3466" spans="15:15" x14ac:dyDescent="0.2">
      <c r="O3466" s="27" t="e">
        <f t="shared" si="54"/>
        <v>#DIV/0!</v>
      </c>
    </row>
    <row r="3467" spans="15:15" x14ac:dyDescent="0.2">
      <c r="O3467" s="27" t="e">
        <f t="shared" si="54"/>
        <v>#DIV/0!</v>
      </c>
    </row>
    <row r="3468" spans="15:15" x14ac:dyDescent="0.2">
      <c r="O3468" s="27" t="e">
        <f t="shared" si="54"/>
        <v>#DIV/0!</v>
      </c>
    </row>
    <row r="3469" spans="15:15" x14ac:dyDescent="0.2">
      <c r="O3469" s="27" t="e">
        <f t="shared" si="54"/>
        <v>#DIV/0!</v>
      </c>
    </row>
    <row r="3470" spans="15:15" x14ac:dyDescent="0.2">
      <c r="O3470" s="27" t="e">
        <f t="shared" si="54"/>
        <v>#DIV/0!</v>
      </c>
    </row>
    <row r="3471" spans="15:15" x14ac:dyDescent="0.2">
      <c r="O3471" s="27" t="e">
        <f t="shared" si="54"/>
        <v>#DIV/0!</v>
      </c>
    </row>
    <row r="3472" spans="15:15" x14ac:dyDescent="0.2">
      <c r="O3472" s="27" t="e">
        <f t="shared" si="54"/>
        <v>#DIV/0!</v>
      </c>
    </row>
    <row r="3473" spans="15:15" x14ac:dyDescent="0.2">
      <c r="O3473" s="27" t="e">
        <f t="shared" si="54"/>
        <v>#DIV/0!</v>
      </c>
    </row>
    <row r="3474" spans="15:15" x14ac:dyDescent="0.2">
      <c r="O3474" s="27" t="e">
        <f t="shared" si="54"/>
        <v>#DIV/0!</v>
      </c>
    </row>
    <row r="3475" spans="15:15" x14ac:dyDescent="0.2">
      <c r="O3475" s="27" t="e">
        <f t="shared" si="54"/>
        <v>#DIV/0!</v>
      </c>
    </row>
    <row r="3476" spans="15:15" x14ac:dyDescent="0.2">
      <c r="O3476" s="27" t="e">
        <f t="shared" si="54"/>
        <v>#DIV/0!</v>
      </c>
    </row>
    <row r="3477" spans="15:15" x14ac:dyDescent="0.2">
      <c r="O3477" s="27" t="e">
        <f t="shared" si="54"/>
        <v>#DIV/0!</v>
      </c>
    </row>
    <row r="3478" spans="15:15" x14ac:dyDescent="0.2">
      <c r="O3478" s="27" t="e">
        <f t="shared" si="54"/>
        <v>#DIV/0!</v>
      </c>
    </row>
    <row r="3479" spans="15:15" x14ac:dyDescent="0.2">
      <c r="O3479" s="27" t="e">
        <f t="shared" si="54"/>
        <v>#DIV/0!</v>
      </c>
    </row>
    <row r="3480" spans="15:15" x14ac:dyDescent="0.2">
      <c r="O3480" s="27" t="e">
        <f t="shared" si="54"/>
        <v>#DIV/0!</v>
      </c>
    </row>
    <row r="3481" spans="15:15" x14ac:dyDescent="0.2">
      <c r="O3481" s="27" t="e">
        <f t="shared" si="54"/>
        <v>#DIV/0!</v>
      </c>
    </row>
    <row r="3482" spans="15:15" x14ac:dyDescent="0.2">
      <c r="O3482" s="27" t="e">
        <f t="shared" si="54"/>
        <v>#DIV/0!</v>
      </c>
    </row>
    <row r="3483" spans="15:15" x14ac:dyDescent="0.2">
      <c r="O3483" s="27" t="e">
        <f t="shared" si="54"/>
        <v>#DIV/0!</v>
      </c>
    </row>
    <row r="3484" spans="15:15" x14ac:dyDescent="0.2">
      <c r="O3484" s="27" t="e">
        <f t="shared" si="54"/>
        <v>#DIV/0!</v>
      </c>
    </row>
    <row r="3485" spans="15:15" x14ac:dyDescent="0.2">
      <c r="O3485" s="27" t="e">
        <f t="shared" si="54"/>
        <v>#DIV/0!</v>
      </c>
    </row>
    <row r="3486" spans="15:15" x14ac:dyDescent="0.2">
      <c r="O3486" s="27" t="e">
        <f t="shared" si="54"/>
        <v>#DIV/0!</v>
      </c>
    </row>
    <row r="3487" spans="15:15" x14ac:dyDescent="0.2">
      <c r="O3487" s="27" t="e">
        <f t="shared" si="54"/>
        <v>#DIV/0!</v>
      </c>
    </row>
    <row r="3488" spans="15:15" x14ac:dyDescent="0.2">
      <c r="O3488" s="27" t="e">
        <f t="shared" si="54"/>
        <v>#DIV/0!</v>
      </c>
    </row>
    <row r="3489" spans="15:15" x14ac:dyDescent="0.2">
      <c r="O3489" s="27" t="e">
        <f t="shared" si="54"/>
        <v>#DIV/0!</v>
      </c>
    </row>
    <row r="3490" spans="15:15" x14ac:dyDescent="0.2">
      <c r="O3490" s="27" t="e">
        <f t="shared" si="54"/>
        <v>#DIV/0!</v>
      </c>
    </row>
    <row r="3491" spans="15:15" x14ac:dyDescent="0.2">
      <c r="O3491" s="27" t="e">
        <f t="shared" si="54"/>
        <v>#DIV/0!</v>
      </c>
    </row>
    <row r="3492" spans="15:15" x14ac:dyDescent="0.2">
      <c r="O3492" s="27" t="e">
        <f t="shared" si="54"/>
        <v>#DIV/0!</v>
      </c>
    </row>
    <row r="3493" spans="15:15" x14ac:dyDescent="0.2">
      <c r="O3493" s="27" t="e">
        <f t="shared" si="54"/>
        <v>#DIV/0!</v>
      </c>
    </row>
    <row r="3494" spans="15:15" x14ac:dyDescent="0.2">
      <c r="O3494" s="27" t="e">
        <f t="shared" si="54"/>
        <v>#DIV/0!</v>
      </c>
    </row>
    <row r="3495" spans="15:15" x14ac:dyDescent="0.2">
      <c r="O3495" s="27" t="e">
        <f t="shared" si="54"/>
        <v>#DIV/0!</v>
      </c>
    </row>
    <row r="3496" spans="15:15" x14ac:dyDescent="0.2">
      <c r="O3496" s="27" t="e">
        <f t="shared" si="54"/>
        <v>#DIV/0!</v>
      </c>
    </row>
    <row r="3497" spans="15:15" x14ac:dyDescent="0.2">
      <c r="O3497" s="27" t="e">
        <f t="shared" si="54"/>
        <v>#DIV/0!</v>
      </c>
    </row>
    <row r="3498" spans="15:15" x14ac:dyDescent="0.2">
      <c r="O3498" s="27" t="e">
        <f t="shared" si="54"/>
        <v>#DIV/0!</v>
      </c>
    </row>
    <row r="3499" spans="15:15" x14ac:dyDescent="0.2">
      <c r="O3499" s="27" t="e">
        <f t="shared" si="54"/>
        <v>#DIV/0!</v>
      </c>
    </row>
    <row r="3500" spans="15:15" x14ac:dyDescent="0.2">
      <c r="O3500" s="27" t="e">
        <f t="shared" si="54"/>
        <v>#DIV/0!</v>
      </c>
    </row>
    <row r="3501" spans="15:15" x14ac:dyDescent="0.2">
      <c r="O3501" s="27" t="e">
        <f t="shared" si="54"/>
        <v>#DIV/0!</v>
      </c>
    </row>
    <row r="3502" spans="15:15" x14ac:dyDescent="0.2">
      <c r="O3502" s="27" t="e">
        <f t="shared" si="54"/>
        <v>#DIV/0!</v>
      </c>
    </row>
    <row r="3503" spans="15:15" x14ac:dyDescent="0.2">
      <c r="O3503" s="27" t="e">
        <f t="shared" si="54"/>
        <v>#DIV/0!</v>
      </c>
    </row>
    <row r="3504" spans="15:15" x14ac:dyDescent="0.2">
      <c r="O3504" s="27" t="e">
        <f t="shared" si="54"/>
        <v>#DIV/0!</v>
      </c>
    </row>
    <row r="3505" spans="15:15" x14ac:dyDescent="0.2">
      <c r="O3505" s="27" t="e">
        <f t="shared" si="54"/>
        <v>#DIV/0!</v>
      </c>
    </row>
    <row r="3506" spans="15:15" x14ac:dyDescent="0.2">
      <c r="O3506" s="27" t="e">
        <f t="shared" si="54"/>
        <v>#DIV/0!</v>
      </c>
    </row>
    <row r="3507" spans="15:15" x14ac:dyDescent="0.2">
      <c r="O3507" s="27" t="e">
        <f t="shared" si="54"/>
        <v>#DIV/0!</v>
      </c>
    </row>
    <row r="3508" spans="15:15" x14ac:dyDescent="0.2">
      <c r="O3508" s="27" t="e">
        <f t="shared" si="54"/>
        <v>#DIV/0!</v>
      </c>
    </row>
    <row r="3509" spans="15:15" x14ac:dyDescent="0.2">
      <c r="O3509" s="27" t="e">
        <f t="shared" si="54"/>
        <v>#DIV/0!</v>
      </c>
    </row>
    <row r="3510" spans="15:15" x14ac:dyDescent="0.2">
      <c r="O3510" s="27" t="e">
        <f t="shared" si="54"/>
        <v>#DIV/0!</v>
      </c>
    </row>
    <row r="3511" spans="15:15" x14ac:dyDescent="0.2">
      <c r="O3511" s="27" t="e">
        <f t="shared" si="54"/>
        <v>#DIV/0!</v>
      </c>
    </row>
    <row r="3512" spans="15:15" x14ac:dyDescent="0.2">
      <c r="O3512" s="27" t="e">
        <f t="shared" si="54"/>
        <v>#DIV/0!</v>
      </c>
    </row>
    <row r="3513" spans="15:15" x14ac:dyDescent="0.2">
      <c r="O3513" s="27" t="e">
        <f t="shared" si="54"/>
        <v>#DIV/0!</v>
      </c>
    </row>
    <row r="3514" spans="15:15" x14ac:dyDescent="0.2">
      <c r="O3514" s="27" t="e">
        <f t="shared" si="54"/>
        <v>#DIV/0!</v>
      </c>
    </row>
    <row r="3515" spans="15:15" x14ac:dyDescent="0.2">
      <c r="O3515" s="27" t="e">
        <f t="shared" si="54"/>
        <v>#DIV/0!</v>
      </c>
    </row>
    <row r="3516" spans="15:15" x14ac:dyDescent="0.2">
      <c r="O3516" s="27" t="e">
        <f t="shared" si="54"/>
        <v>#DIV/0!</v>
      </c>
    </row>
    <row r="3517" spans="15:15" x14ac:dyDescent="0.2">
      <c r="O3517" s="27" t="e">
        <f t="shared" si="54"/>
        <v>#DIV/0!</v>
      </c>
    </row>
    <row r="3518" spans="15:15" x14ac:dyDescent="0.2">
      <c r="O3518" s="27" t="e">
        <f t="shared" si="54"/>
        <v>#DIV/0!</v>
      </c>
    </row>
    <row r="3519" spans="15:15" x14ac:dyDescent="0.2">
      <c r="O3519" s="27" t="e">
        <f t="shared" si="54"/>
        <v>#DIV/0!</v>
      </c>
    </row>
    <row r="3520" spans="15:15" x14ac:dyDescent="0.2">
      <c r="O3520" s="27" t="e">
        <f t="shared" si="54"/>
        <v>#DIV/0!</v>
      </c>
    </row>
    <row r="3521" spans="15:15" x14ac:dyDescent="0.2">
      <c r="O3521" s="27" t="e">
        <f t="shared" si="54"/>
        <v>#DIV/0!</v>
      </c>
    </row>
    <row r="3522" spans="15:15" x14ac:dyDescent="0.2">
      <c r="O3522" s="27" t="e">
        <f t="shared" si="54"/>
        <v>#DIV/0!</v>
      </c>
    </row>
    <row r="3523" spans="15:15" x14ac:dyDescent="0.2">
      <c r="O3523" s="27" t="e">
        <f t="shared" ref="O3523:O3586" si="55">(E3523-F3523)/E3523</f>
        <v>#DIV/0!</v>
      </c>
    </row>
    <row r="3524" spans="15:15" x14ac:dyDescent="0.2">
      <c r="O3524" s="27" t="e">
        <f t="shared" si="55"/>
        <v>#DIV/0!</v>
      </c>
    </row>
    <row r="3525" spans="15:15" x14ac:dyDescent="0.2">
      <c r="O3525" s="27" t="e">
        <f t="shared" si="55"/>
        <v>#DIV/0!</v>
      </c>
    </row>
    <row r="3526" spans="15:15" x14ac:dyDescent="0.2">
      <c r="O3526" s="27" t="e">
        <f t="shared" si="55"/>
        <v>#DIV/0!</v>
      </c>
    </row>
    <row r="3527" spans="15:15" x14ac:dyDescent="0.2">
      <c r="O3527" s="27" t="e">
        <f t="shared" si="55"/>
        <v>#DIV/0!</v>
      </c>
    </row>
    <row r="3528" spans="15:15" x14ac:dyDescent="0.2">
      <c r="O3528" s="27" t="e">
        <f t="shared" si="55"/>
        <v>#DIV/0!</v>
      </c>
    </row>
    <row r="3529" spans="15:15" x14ac:dyDescent="0.2">
      <c r="O3529" s="27" t="e">
        <f t="shared" si="55"/>
        <v>#DIV/0!</v>
      </c>
    </row>
    <row r="3530" spans="15:15" x14ac:dyDescent="0.2">
      <c r="O3530" s="27" t="e">
        <f t="shared" si="55"/>
        <v>#DIV/0!</v>
      </c>
    </row>
    <row r="3531" spans="15:15" x14ac:dyDescent="0.2">
      <c r="O3531" s="27" t="e">
        <f t="shared" si="55"/>
        <v>#DIV/0!</v>
      </c>
    </row>
    <row r="3532" spans="15:15" x14ac:dyDescent="0.2">
      <c r="O3532" s="27" t="e">
        <f t="shared" si="55"/>
        <v>#DIV/0!</v>
      </c>
    </row>
    <row r="3533" spans="15:15" x14ac:dyDescent="0.2">
      <c r="O3533" s="27" t="e">
        <f t="shared" si="55"/>
        <v>#DIV/0!</v>
      </c>
    </row>
    <row r="3534" spans="15:15" x14ac:dyDescent="0.2">
      <c r="O3534" s="27" t="e">
        <f t="shared" si="55"/>
        <v>#DIV/0!</v>
      </c>
    </row>
    <row r="3535" spans="15:15" x14ac:dyDescent="0.2">
      <c r="O3535" s="27" t="e">
        <f t="shared" si="55"/>
        <v>#DIV/0!</v>
      </c>
    </row>
    <row r="3536" spans="15:15" x14ac:dyDescent="0.2">
      <c r="O3536" s="27" t="e">
        <f t="shared" si="55"/>
        <v>#DIV/0!</v>
      </c>
    </row>
    <row r="3537" spans="15:15" x14ac:dyDescent="0.2">
      <c r="O3537" s="27" t="e">
        <f t="shared" si="55"/>
        <v>#DIV/0!</v>
      </c>
    </row>
    <row r="3538" spans="15:15" x14ac:dyDescent="0.2">
      <c r="O3538" s="27" t="e">
        <f t="shared" si="55"/>
        <v>#DIV/0!</v>
      </c>
    </row>
    <row r="3539" spans="15:15" x14ac:dyDescent="0.2">
      <c r="O3539" s="27" t="e">
        <f t="shared" si="55"/>
        <v>#DIV/0!</v>
      </c>
    </row>
    <row r="3540" spans="15:15" x14ac:dyDescent="0.2">
      <c r="O3540" s="27" t="e">
        <f t="shared" si="55"/>
        <v>#DIV/0!</v>
      </c>
    </row>
    <row r="3541" spans="15:15" x14ac:dyDescent="0.2">
      <c r="O3541" s="27" t="e">
        <f t="shared" si="55"/>
        <v>#DIV/0!</v>
      </c>
    </row>
    <row r="3542" spans="15:15" x14ac:dyDescent="0.2">
      <c r="O3542" s="27" t="e">
        <f t="shared" si="55"/>
        <v>#DIV/0!</v>
      </c>
    </row>
    <row r="3543" spans="15:15" x14ac:dyDescent="0.2">
      <c r="O3543" s="27" t="e">
        <f t="shared" si="55"/>
        <v>#DIV/0!</v>
      </c>
    </row>
    <row r="3544" spans="15:15" x14ac:dyDescent="0.2">
      <c r="O3544" s="27" t="e">
        <f t="shared" si="55"/>
        <v>#DIV/0!</v>
      </c>
    </row>
    <row r="3545" spans="15:15" x14ac:dyDescent="0.2">
      <c r="O3545" s="27" t="e">
        <f t="shared" si="55"/>
        <v>#DIV/0!</v>
      </c>
    </row>
    <row r="3546" spans="15:15" x14ac:dyDescent="0.2">
      <c r="O3546" s="27" t="e">
        <f t="shared" si="55"/>
        <v>#DIV/0!</v>
      </c>
    </row>
    <row r="3547" spans="15:15" x14ac:dyDescent="0.2">
      <c r="O3547" s="27" t="e">
        <f t="shared" si="55"/>
        <v>#DIV/0!</v>
      </c>
    </row>
    <row r="3548" spans="15:15" x14ac:dyDescent="0.2">
      <c r="O3548" s="27" t="e">
        <f t="shared" si="55"/>
        <v>#DIV/0!</v>
      </c>
    </row>
    <row r="3549" spans="15:15" x14ac:dyDescent="0.2">
      <c r="O3549" s="27" t="e">
        <f t="shared" si="55"/>
        <v>#DIV/0!</v>
      </c>
    </row>
    <row r="3550" spans="15:15" x14ac:dyDescent="0.2">
      <c r="O3550" s="27" t="e">
        <f t="shared" si="55"/>
        <v>#DIV/0!</v>
      </c>
    </row>
    <row r="3551" spans="15:15" x14ac:dyDescent="0.2">
      <c r="O3551" s="27" t="e">
        <f t="shared" si="55"/>
        <v>#DIV/0!</v>
      </c>
    </row>
    <row r="3552" spans="15:15" x14ac:dyDescent="0.2">
      <c r="O3552" s="27" t="e">
        <f t="shared" si="55"/>
        <v>#DIV/0!</v>
      </c>
    </row>
    <row r="3553" spans="15:15" x14ac:dyDescent="0.2">
      <c r="O3553" s="27" t="e">
        <f t="shared" si="55"/>
        <v>#DIV/0!</v>
      </c>
    </row>
    <row r="3554" spans="15:15" x14ac:dyDescent="0.2">
      <c r="O3554" s="27" t="e">
        <f t="shared" si="55"/>
        <v>#DIV/0!</v>
      </c>
    </row>
    <row r="3555" spans="15:15" x14ac:dyDescent="0.2">
      <c r="O3555" s="27" t="e">
        <f t="shared" si="55"/>
        <v>#DIV/0!</v>
      </c>
    </row>
    <row r="3556" spans="15:15" x14ac:dyDescent="0.2">
      <c r="O3556" s="27" t="e">
        <f t="shared" si="55"/>
        <v>#DIV/0!</v>
      </c>
    </row>
    <row r="3557" spans="15:15" x14ac:dyDescent="0.2">
      <c r="O3557" s="27" t="e">
        <f t="shared" si="55"/>
        <v>#DIV/0!</v>
      </c>
    </row>
    <row r="3558" spans="15:15" x14ac:dyDescent="0.2">
      <c r="O3558" s="27" t="e">
        <f t="shared" si="55"/>
        <v>#DIV/0!</v>
      </c>
    </row>
    <row r="3559" spans="15:15" x14ac:dyDescent="0.2">
      <c r="O3559" s="27" t="e">
        <f t="shared" si="55"/>
        <v>#DIV/0!</v>
      </c>
    </row>
    <row r="3560" spans="15:15" x14ac:dyDescent="0.2">
      <c r="O3560" s="27" t="e">
        <f t="shared" si="55"/>
        <v>#DIV/0!</v>
      </c>
    </row>
    <row r="3561" spans="15:15" x14ac:dyDescent="0.2">
      <c r="O3561" s="27" t="e">
        <f t="shared" si="55"/>
        <v>#DIV/0!</v>
      </c>
    </row>
    <row r="3562" spans="15:15" x14ac:dyDescent="0.2">
      <c r="O3562" s="27" t="e">
        <f t="shared" si="55"/>
        <v>#DIV/0!</v>
      </c>
    </row>
    <row r="3563" spans="15:15" x14ac:dyDescent="0.2">
      <c r="O3563" s="27" t="e">
        <f t="shared" si="55"/>
        <v>#DIV/0!</v>
      </c>
    </row>
    <row r="3564" spans="15:15" x14ac:dyDescent="0.2">
      <c r="O3564" s="27" t="e">
        <f t="shared" si="55"/>
        <v>#DIV/0!</v>
      </c>
    </row>
    <row r="3565" spans="15:15" x14ac:dyDescent="0.2">
      <c r="O3565" s="27" t="e">
        <f t="shared" si="55"/>
        <v>#DIV/0!</v>
      </c>
    </row>
    <row r="3566" spans="15:15" x14ac:dyDescent="0.2">
      <c r="O3566" s="27" t="e">
        <f t="shared" si="55"/>
        <v>#DIV/0!</v>
      </c>
    </row>
    <row r="3567" spans="15:15" x14ac:dyDescent="0.2">
      <c r="O3567" s="27" t="e">
        <f t="shared" si="55"/>
        <v>#DIV/0!</v>
      </c>
    </row>
    <row r="3568" spans="15:15" x14ac:dyDescent="0.2">
      <c r="O3568" s="27" t="e">
        <f t="shared" si="55"/>
        <v>#DIV/0!</v>
      </c>
    </row>
    <row r="3569" spans="15:15" x14ac:dyDescent="0.2">
      <c r="O3569" s="27" t="e">
        <f t="shared" si="55"/>
        <v>#DIV/0!</v>
      </c>
    </row>
    <row r="3570" spans="15:15" x14ac:dyDescent="0.2">
      <c r="O3570" s="27" t="e">
        <f t="shared" si="55"/>
        <v>#DIV/0!</v>
      </c>
    </row>
    <row r="3571" spans="15:15" x14ac:dyDescent="0.2">
      <c r="O3571" s="27" t="e">
        <f t="shared" si="55"/>
        <v>#DIV/0!</v>
      </c>
    </row>
    <row r="3572" spans="15:15" x14ac:dyDescent="0.2">
      <c r="O3572" s="27" t="e">
        <f t="shared" si="55"/>
        <v>#DIV/0!</v>
      </c>
    </row>
    <row r="3573" spans="15:15" x14ac:dyDescent="0.2">
      <c r="O3573" s="27" t="e">
        <f t="shared" si="55"/>
        <v>#DIV/0!</v>
      </c>
    </row>
    <row r="3574" spans="15:15" x14ac:dyDescent="0.2">
      <c r="O3574" s="27" t="e">
        <f t="shared" si="55"/>
        <v>#DIV/0!</v>
      </c>
    </row>
    <row r="3575" spans="15:15" x14ac:dyDescent="0.2">
      <c r="O3575" s="27" t="e">
        <f t="shared" si="55"/>
        <v>#DIV/0!</v>
      </c>
    </row>
    <row r="3576" spans="15:15" x14ac:dyDescent="0.2">
      <c r="O3576" s="27" t="e">
        <f t="shared" si="55"/>
        <v>#DIV/0!</v>
      </c>
    </row>
    <row r="3577" spans="15:15" x14ac:dyDescent="0.2">
      <c r="O3577" s="27" t="e">
        <f t="shared" si="55"/>
        <v>#DIV/0!</v>
      </c>
    </row>
    <row r="3578" spans="15:15" x14ac:dyDescent="0.2">
      <c r="O3578" s="27" t="e">
        <f t="shared" si="55"/>
        <v>#DIV/0!</v>
      </c>
    </row>
    <row r="3579" spans="15:15" x14ac:dyDescent="0.2">
      <c r="O3579" s="27" t="e">
        <f t="shared" si="55"/>
        <v>#DIV/0!</v>
      </c>
    </row>
    <row r="3580" spans="15:15" x14ac:dyDescent="0.2">
      <c r="O3580" s="27" t="e">
        <f t="shared" si="55"/>
        <v>#DIV/0!</v>
      </c>
    </row>
    <row r="3581" spans="15:15" x14ac:dyDescent="0.2">
      <c r="O3581" s="27" t="e">
        <f t="shared" si="55"/>
        <v>#DIV/0!</v>
      </c>
    </row>
    <row r="3582" spans="15:15" x14ac:dyDescent="0.2">
      <c r="O3582" s="27" t="e">
        <f t="shared" si="55"/>
        <v>#DIV/0!</v>
      </c>
    </row>
    <row r="3583" spans="15:15" x14ac:dyDescent="0.2">
      <c r="O3583" s="27" t="e">
        <f t="shared" si="55"/>
        <v>#DIV/0!</v>
      </c>
    </row>
    <row r="3584" spans="15:15" x14ac:dyDescent="0.2">
      <c r="O3584" s="27" t="e">
        <f t="shared" si="55"/>
        <v>#DIV/0!</v>
      </c>
    </row>
    <row r="3585" spans="15:15" x14ac:dyDescent="0.2">
      <c r="O3585" s="27" t="e">
        <f t="shared" si="55"/>
        <v>#DIV/0!</v>
      </c>
    </row>
    <row r="3586" spans="15:15" x14ac:dyDescent="0.2">
      <c r="O3586" s="27" t="e">
        <f t="shared" si="55"/>
        <v>#DIV/0!</v>
      </c>
    </row>
    <row r="3587" spans="15:15" x14ac:dyDescent="0.2">
      <c r="O3587" s="27" t="e">
        <f t="shared" ref="O3587:O3650" si="56">(E3587-F3587)/E3587</f>
        <v>#DIV/0!</v>
      </c>
    </row>
    <row r="3588" spans="15:15" x14ac:dyDescent="0.2">
      <c r="O3588" s="27" t="e">
        <f t="shared" si="56"/>
        <v>#DIV/0!</v>
      </c>
    </row>
    <row r="3589" spans="15:15" x14ac:dyDescent="0.2">
      <c r="O3589" s="27" t="e">
        <f t="shared" si="56"/>
        <v>#DIV/0!</v>
      </c>
    </row>
    <row r="3590" spans="15:15" x14ac:dyDescent="0.2">
      <c r="O3590" s="27" t="e">
        <f t="shared" si="56"/>
        <v>#DIV/0!</v>
      </c>
    </row>
    <row r="3591" spans="15:15" x14ac:dyDescent="0.2">
      <c r="O3591" s="27" t="e">
        <f t="shared" si="56"/>
        <v>#DIV/0!</v>
      </c>
    </row>
    <row r="3592" spans="15:15" x14ac:dyDescent="0.2">
      <c r="O3592" s="27" t="e">
        <f t="shared" si="56"/>
        <v>#DIV/0!</v>
      </c>
    </row>
    <row r="3593" spans="15:15" x14ac:dyDescent="0.2">
      <c r="O3593" s="27" t="e">
        <f t="shared" si="56"/>
        <v>#DIV/0!</v>
      </c>
    </row>
    <row r="3594" spans="15:15" x14ac:dyDescent="0.2">
      <c r="O3594" s="27" t="e">
        <f t="shared" si="56"/>
        <v>#DIV/0!</v>
      </c>
    </row>
    <row r="3595" spans="15:15" x14ac:dyDescent="0.2">
      <c r="O3595" s="27" t="e">
        <f t="shared" si="56"/>
        <v>#DIV/0!</v>
      </c>
    </row>
    <row r="3596" spans="15:15" x14ac:dyDescent="0.2">
      <c r="O3596" s="27" t="e">
        <f t="shared" si="56"/>
        <v>#DIV/0!</v>
      </c>
    </row>
    <row r="3597" spans="15:15" x14ac:dyDescent="0.2">
      <c r="O3597" s="27" t="e">
        <f t="shared" si="56"/>
        <v>#DIV/0!</v>
      </c>
    </row>
    <row r="3598" spans="15:15" x14ac:dyDescent="0.2">
      <c r="O3598" s="27" t="e">
        <f t="shared" si="56"/>
        <v>#DIV/0!</v>
      </c>
    </row>
    <row r="3599" spans="15:15" x14ac:dyDescent="0.2">
      <c r="O3599" s="27" t="e">
        <f t="shared" si="56"/>
        <v>#DIV/0!</v>
      </c>
    </row>
    <row r="3600" spans="15:15" x14ac:dyDescent="0.2">
      <c r="O3600" s="27" t="e">
        <f t="shared" si="56"/>
        <v>#DIV/0!</v>
      </c>
    </row>
    <row r="3601" spans="15:15" x14ac:dyDescent="0.2">
      <c r="O3601" s="27" t="e">
        <f t="shared" si="56"/>
        <v>#DIV/0!</v>
      </c>
    </row>
    <row r="3602" spans="15:15" x14ac:dyDescent="0.2">
      <c r="O3602" s="27" t="e">
        <f t="shared" si="56"/>
        <v>#DIV/0!</v>
      </c>
    </row>
    <row r="3603" spans="15:15" x14ac:dyDescent="0.2">
      <c r="O3603" s="27" t="e">
        <f t="shared" si="56"/>
        <v>#DIV/0!</v>
      </c>
    </row>
    <row r="3604" spans="15:15" x14ac:dyDescent="0.2">
      <c r="O3604" s="27" t="e">
        <f t="shared" si="56"/>
        <v>#DIV/0!</v>
      </c>
    </row>
    <row r="3605" spans="15:15" x14ac:dyDescent="0.2">
      <c r="O3605" s="27" t="e">
        <f t="shared" si="56"/>
        <v>#DIV/0!</v>
      </c>
    </row>
    <row r="3606" spans="15:15" x14ac:dyDescent="0.2">
      <c r="O3606" s="27" t="e">
        <f t="shared" si="56"/>
        <v>#DIV/0!</v>
      </c>
    </row>
    <row r="3607" spans="15:15" x14ac:dyDescent="0.2">
      <c r="O3607" s="27" t="e">
        <f t="shared" si="56"/>
        <v>#DIV/0!</v>
      </c>
    </row>
    <row r="3608" spans="15:15" x14ac:dyDescent="0.2">
      <c r="O3608" s="27" t="e">
        <f t="shared" si="56"/>
        <v>#DIV/0!</v>
      </c>
    </row>
    <row r="3609" spans="15:15" x14ac:dyDescent="0.2">
      <c r="O3609" s="27" t="e">
        <f t="shared" si="56"/>
        <v>#DIV/0!</v>
      </c>
    </row>
    <row r="3610" spans="15:15" x14ac:dyDescent="0.2">
      <c r="O3610" s="27" t="e">
        <f t="shared" si="56"/>
        <v>#DIV/0!</v>
      </c>
    </row>
    <row r="3611" spans="15:15" x14ac:dyDescent="0.2">
      <c r="O3611" s="27" t="e">
        <f t="shared" si="56"/>
        <v>#DIV/0!</v>
      </c>
    </row>
    <row r="3612" spans="15:15" x14ac:dyDescent="0.2">
      <c r="O3612" s="27" t="e">
        <f t="shared" si="56"/>
        <v>#DIV/0!</v>
      </c>
    </row>
    <row r="3613" spans="15:15" x14ac:dyDescent="0.2">
      <c r="O3613" s="27" t="e">
        <f t="shared" si="56"/>
        <v>#DIV/0!</v>
      </c>
    </row>
    <row r="3614" spans="15:15" x14ac:dyDescent="0.2">
      <c r="O3614" s="27" t="e">
        <f t="shared" si="56"/>
        <v>#DIV/0!</v>
      </c>
    </row>
    <row r="3615" spans="15:15" x14ac:dyDescent="0.2">
      <c r="O3615" s="27" t="e">
        <f t="shared" si="56"/>
        <v>#DIV/0!</v>
      </c>
    </row>
    <row r="3616" spans="15:15" x14ac:dyDescent="0.2">
      <c r="O3616" s="27" t="e">
        <f t="shared" si="56"/>
        <v>#DIV/0!</v>
      </c>
    </row>
    <row r="3617" spans="15:15" x14ac:dyDescent="0.2">
      <c r="O3617" s="27" t="e">
        <f t="shared" si="56"/>
        <v>#DIV/0!</v>
      </c>
    </row>
    <row r="3618" spans="15:15" x14ac:dyDescent="0.2">
      <c r="O3618" s="27" t="e">
        <f t="shared" si="56"/>
        <v>#DIV/0!</v>
      </c>
    </row>
    <row r="3619" spans="15:15" x14ac:dyDescent="0.2">
      <c r="O3619" s="27" t="e">
        <f t="shared" si="56"/>
        <v>#DIV/0!</v>
      </c>
    </row>
    <row r="3620" spans="15:15" x14ac:dyDescent="0.2">
      <c r="O3620" s="27" t="e">
        <f t="shared" si="56"/>
        <v>#DIV/0!</v>
      </c>
    </row>
    <row r="3621" spans="15:15" x14ac:dyDescent="0.2">
      <c r="O3621" s="27" t="e">
        <f t="shared" si="56"/>
        <v>#DIV/0!</v>
      </c>
    </row>
    <row r="3622" spans="15:15" x14ac:dyDescent="0.2">
      <c r="O3622" s="27" t="e">
        <f t="shared" si="56"/>
        <v>#DIV/0!</v>
      </c>
    </row>
    <row r="3623" spans="15:15" x14ac:dyDescent="0.2">
      <c r="O3623" s="27" t="e">
        <f t="shared" si="56"/>
        <v>#DIV/0!</v>
      </c>
    </row>
    <row r="3624" spans="15:15" x14ac:dyDescent="0.2">
      <c r="O3624" s="27" t="e">
        <f t="shared" si="56"/>
        <v>#DIV/0!</v>
      </c>
    </row>
    <row r="3625" spans="15:15" x14ac:dyDescent="0.2">
      <c r="O3625" s="27" t="e">
        <f t="shared" si="56"/>
        <v>#DIV/0!</v>
      </c>
    </row>
    <row r="3626" spans="15:15" x14ac:dyDescent="0.2">
      <c r="O3626" s="27" t="e">
        <f t="shared" si="56"/>
        <v>#DIV/0!</v>
      </c>
    </row>
    <row r="3627" spans="15:15" x14ac:dyDescent="0.2">
      <c r="O3627" s="27" t="e">
        <f t="shared" si="56"/>
        <v>#DIV/0!</v>
      </c>
    </row>
    <row r="3628" spans="15:15" x14ac:dyDescent="0.2">
      <c r="O3628" s="27" t="e">
        <f t="shared" si="56"/>
        <v>#DIV/0!</v>
      </c>
    </row>
    <row r="3629" spans="15:15" x14ac:dyDescent="0.2">
      <c r="O3629" s="27" t="e">
        <f t="shared" si="56"/>
        <v>#DIV/0!</v>
      </c>
    </row>
    <row r="3630" spans="15:15" x14ac:dyDescent="0.2">
      <c r="O3630" s="27" t="e">
        <f t="shared" si="56"/>
        <v>#DIV/0!</v>
      </c>
    </row>
    <row r="3631" spans="15:15" x14ac:dyDescent="0.2">
      <c r="O3631" s="27" t="e">
        <f t="shared" si="56"/>
        <v>#DIV/0!</v>
      </c>
    </row>
    <row r="3632" spans="15:15" x14ac:dyDescent="0.2">
      <c r="O3632" s="27" t="e">
        <f t="shared" si="56"/>
        <v>#DIV/0!</v>
      </c>
    </row>
    <row r="3633" spans="15:15" x14ac:dyDescent="0.2">
      <c r="O3633" s="27" t="e">
        <f t="shared" si="56"/>
        <v>#DIV/0!</v>
      </c>
    </row>
    <row r="3634" spans="15:15" x14ac:dyDescent="0.2">
      <c r="O3634" s="27" t="e">
        <f t="shared" si="56"/>
        <v>#DIV/0!</v>
      </c>
    </row>
    <row r="3635" spans="15:15" x14ac:dyDescent="0.2">
      <c r="O3635" s="27" t="e">
        <f t="shared" si="56"/>
        <v>#DIV/0!</v>
      </c>
    </row>
    <row r="3636" spans="15:15" x14ac:dyDescent="0.2">
      <c r="O3636" s="27" t="e">
        <f t="shared" si="56"/>
        <v>#DIV/0!</v>
      </c>
    </row>
    <row r="3637" spans="15:15" x14ac:dyDescent="0.2">
      <c r="O3637" s="27" t="e">
        <f t="shared" si="56"/>
        <v>#DIV/0!</v>
      </c>
    </row>
    <row r="3638" spans="15:15" x14ac:dyDescent="0.2">
      <c r="O3638" s="27" t="e">
        <f t="shared" si="56"/>
        <v>#DIV/0!</v>
      </c>
    </row>
    <row r="3639" spans="15:15" x14ac:dyDescent="0.2">
      <c r="O3639" s="27" t="e">
        <f t="shared" si="56"/>
        <v>#DIV/0!</v>
      </c>
    </row>
    <row r="3640" spans="15:15" x14ac:dyDescent="0.2">
      <c r="O3640" s="27" t="e">
        <f t="shared" si="56"/>
        <v>#DIV/0!</v>
      </c>
    </row>
    <row r="3641" spans="15:15" x14ac:dyDescent="0.2">
      <c r="O3641" s="27" t="e">
        <f t="shared" si="56"/>
        <v>#DIV/0!</v>
      </c>
    </row>
    <row r="3642" spans="15:15" x14ac:dyDescent="0.2">
      <c r="O3642" s="27" t="e">
        <f t="shared" si="56"/>
        <v>#DIV/0!</v>
      </c>
    </row>
    <row r="3643" spans="15:15" x14ac:dyDescent="0.2">
      <c r="O3643" s="27" t="e">
        <f t="shared" si="56"/>
        <v>#DIV/0!</v>
      </c>
    </row>
    <row r="3644" spans="15:15" x14ac:dyDescent="0.2">
      <c r="O3644" s="27" t="e">
        <f t="shared" si="56"/>
        <v>#DIV/0!</v>
      </c>
    </row>
    <row r="3645" spans="15:15" x14ac:dyDescent="0.2">
      <c r="O3645" s="27" t="e">
        <f t="shared" si="56"/>
        <v>#DIV/0!</v>
      </c>
    </row>
    <row r="3646" spans="15:15" x14ac:dyDescent="0.2">
      <c r="O3646" s="27" t="e">
        <f t="shared" si="56"/>
        <v>#DIV/0!</v>
      </c>
    </row>
    <row r="3647" spans="15:15" x14ac:dyDescent="0.2">
      <c r="O3647" s="27" t="e">
        <f t="shared" si="56"/>
        <v>#DIV/0!</v>
      </c>
    </row>
    <row r="3648" spans="15:15" x14ac:dyDescent="0.2">
      <c r="O3648" s="27" t="e">
        <f t="shared" si="56"/>
        <v>#DIV/0!</v>
      </c>
    </row>
    <row r="3649" spans="15:15" x14ac:dyDescent="0.2">
      <c r="O3649" s="27" t="e">
        <f t="shared" si="56"/>
        <v>#DIV/0!</v>
      </c>
    </row>
    <row r="3650" spans="15:15" x14ac:dyDescent="0.2">
      <c r="O3650" s="27" t="e">
        <f t="shared" si="56"/>
        <v>#DIV/0!</v>
      </c>
    </row>
    <row r="3651" spans="15:15" x14ac:dyDescent="0.2">
      <c r="O3651" s="27" t="e">
        <f t="shared" ref="O3651:O3714" si="57">(E3651-F3651)/E3651</f>
        <v>#DIV/0!</v>
      </c>
    </row>
    <row r="3652" spans="15:15" x14ac:dyDescent="0.2">
      <c r="O3652" s="27" t="e">
        <f t="shared" si="57"/>
        <v>#DIV/0!</v>
      </c>
    </row>
    <row r="3653" spans="15:15" x14ac:dyDescent="0.2">
      <c r="O3653" s="27" t="e">
        <f t="shared" si="57"/>
        <v>#DIV/0!</v>
      </c>
    </row>
    <row r="3654" spans="15:15" x14ac:dyDescent="0.2">
      <c r="O3654" s="27" t="e">
        <f t="shared" si="57"/>
        <v>#DIV/0!</v>
      </c>
    </row>
    <row r="3655" spans="15:15" x14ac:dyDescent="0.2">
      <c r="O3655" s="27" t="e">
        <f t="shared" si="57"/>
        <v>#DIV/0!</v>
      </c>
    </row>
    <row r="3656" spans="15:15" x14ac:dyDescent="0.2">
      <c r="O3656" s="27" t="e">
        <f t="shared" si="57"/>
        <v>#DIV/0!</v>
      </c>
    </row>
    <row r="3657" spans="15:15" x14ac:dyDescent="0.2">
      <c r="O3657" s="27" t="e">
        <f t="shared" si="57"/>
        <v>#DIV/0!</v>
      </c>
    </row>
    <row r="3658" spans="15:15" x14ac:dyDescent="0.2">
      <c r="O3658" s="27" t="e">
        <f t="shared" si="57"/>
        <v>#DIV/0!</v>
      </c>
    </row>
    <row r="3659" spans="15:15" x14ac:dyDescent="0.2">
      <c r="O3659" s="27" t="e">
        <f t="shared" si="57"/>
        <v>#DIV/0!</v>
      </c>
    </row>
    <row r="3660" spans="15:15" x14ac:dyDescent="0.2">
      <c r="O3660" s="27" t="e">
        <f t="shared" si="57"/>
        <v>#DIV/0!</v>
      </c>
    </row>
    <row r="3661" spans="15:15" x14ac:dyDescent="0.2">
      <c r="O3661" s="27" t="e">
        <f t="shared" si="57"/>
        <v>#DIV/0!</v>
      </c>
    </row>
    <row r="3662" spans="15:15" x14ac:dyDescent="0.2">
      <c r="O3662" s="27" t="e">
        <f t="shared" si="57"/>
        <v>#DIV/0!</v>
      </c>
    </row>
    <row r="3663" spans="15:15" x14ac:dyDescent="0.2">
      <c r="O3663" s="27" t="e">
        <f t="shared" si="57"/>
        <v>#DIV/0!</v>
      </c>
    </row>
    <row r="3664" spans="15:15" x14ac:dyDescent="0.2">
      <c r="O3664" s="27" t="e">
        <f t="shared" si="57"/>
        <v>#DIV/0!</v>
      </c>
    </row>
    <row r="3665" spans="15:15" x14ac:dyDescent="0.2">
      <c r="O3665" s="27" t="e">
        <f t="shared" si="57"/>
        <v>#DIV/0!</v>
      </c>
    </row>
    <row r="3666" spans="15:15" x14ac:dyDescent="0.2">
      <c r="O3666" s="27" t="e">
        <f t="shared" si="57"/>
        <v>#DIV/0!</v>
      </c>
    </row>
    <row r="3667" spans="15:15" x14ac:dyDescent="0.2">
      <c r="O3667" s="27" t="e">
        <f t="shared" si="57"/>
        <v>#DIV/0!</v>
      </c>
    </row>
    <row r="3668" spans="15:15" x14ac:dyDescent="0.2">
      <c r="O3668" s="27" t="e">
        <f t="shared" si="57"/>
        <v>#DIV/0!</v>
      </c>
    </row>
    <row r="3669" spans="15:15" x14ac:dyDescent="0.2">
      <c r="O3669" s="27" t="e">
        <f t="shared" si="57"/>
        <v>#DIV/0!</v>
      </c>
    </row>
    <row r="3670" spans="15:15" x14ac:dyDescent="0.2">
      <c r="O3670" s="27" t="e">
        <f t="shared" si="57"/>
        <v>#DIV/0!</v>
      </c>
    </row>
    <row r="3671" spans="15:15" x14ac:dyDescent="0.2">
      <c r="O3671" s="27" t="e">
        <f t="shared" si="57"/>
        <v>#DIV/0!</v>
      </c>
    </row>
    <row r="3672" spans="15:15" x14ac:dyDescent="0.2">
      <c r="O3672" s="27" t="e">
        <f t="shared" si="57"/>
        <v>#DIV/0!</v>
      </c>
    </row>
    <row r="3673" spans="15:15" x14ac:dyDescent="0.2">
      <c r="O3673" s="27" t="e">
        <f t="shared" si="57"/>
        <v>#DIV/0!</v>
      </c>
    </row>
    <row r="3674" spans="15:15" x14ac:dyDescent="0.2">
      <c r="O3674" s="27" t="e">
        <f t="shared" si="57"/>
        <v>#DIV/0!</v>
      </c>
    </row>
    <row r="3675" spans="15:15" x14ac:dyDescent="0.2">
      <c r="O3675" s="27" t="e">
        <f t="shared" si="57"/>
        <v>#DIV/0!</v>
      </c>
    </row>
    <row r="3676" spans="15:15" x14ac:dyDescent="0.2">
      <c r="O3676" s="27" t="e">
        <f t="shared" si="57"/>
        <v>#DIV/0!</v>
      </c>
    </row>
    <row r="3677" spans="15:15" x14ac:dyDescent="0.2">
      <c r="O3677" s="27" t="e">
        <f t="shared" si="57"/>
        <v>#DIV/0!</v>
      </c>
    </row>
    <row r="3678" spans="15:15" x14ac:dyDescent="0.2">
      <c r="O3678" s="27" t="e">
        <f t="shared" si="57"/>
        <v>#DIV/0!</v>
      </c>
    </row>
    <row r="3679" spans="15:15" x14ac:dyDescent="0.2">
      <c r="O3679" s="27" t="e">
        <f t="shared" si="57"/>
        <v>#DIV/0!</v>
      </c>
    </row>
    <row r="3680" spans="15:15" x14ac:dyDescent="0.2">
      <c r="O3680" s="27" t="e">
        <f t="shared" si="57"/>
        <v>#DIV/0!</v>
      </c>
    </row>
    <row r="3681" spans="15:15" x14ac:dyDescent="0.2">
      <c r="O3681" s="27" t="e">
        <f t="shared" si="57"/>
        <v>#DIV/0!</v>
      </c>
    </row>
    <row r="3682" spans="15:15" x14ac:dyDescent="0.2">
      <c r="O3682" s="27" t="e">
        <f t="shared" si="57"/>
        <v>#DIV/0!</v>
      </c>
    </row>
    <row r="3683" spans="15:15" x14ac:dyDescent="0.2">
      <c r="O3683" s="27" t="e">
        <f t="shared" si="57"/>
        <v>#DIV/0!</v>
      </c>
    </row>
    <row r="3684" spans="15:15" x14ac:dyDescent="0.2">
      <c r="O3684" s="27" t="e">
        <f t="shared" si="57"/>
        <v>#DIV/0!</v>
      </c>
    </row>
    <row r="3685" spans="15:15" x14ac:dyDescent="0.2">
      <c r="O3685" s="27" t="e">
        <f t="shared" si="57"/>
        <v>#DIV/0!</v>
      </c>
    </row>
    <row r="3686" spans="15:15" x14ac:dyDescent="0.2">
      <c r="O3686" s="27" t="e">
        <f t="shared" si="57"/>
        <v>#DIV/0!</v>
      </c>
    </row>
    <row r="3687" spans="15:15" x14ac:dyDescent="0.2">
      <c r="O3687" s="27" t="e">
        <f t="shared" si="57"/>
        <v>#DIV/0!</v>
      </c>
    </row>
    <row r="3688" spans="15:15" x14ac:dyDescent="0.2">
      <c r="O3688" s="27" t="e">
        <f t="shared" si="57"/>
        <v>#DIV/0!</v>
      </c>
    </row>
    <row r="3689" spans="15:15" x14ac:dyDescent="0.2">
      <c r="O3689" s="27" t="e">
        <f t="shared" si="57"/>
        <v>#DIV/0!</v>
      </c>
    </row>
    <row r="3690" spans="15:15" x14ac:dyDescent="0.2">
      <c r="O3690" s="27" t="e">
        <f t="shared" si="57"/>
        <v>#DIV/0!</v>
      </c>
    </row>
    <row r="3691" spans="15:15" x14ac:dyDescent="0.2">
      <c r="O3691" s="27" t="e">
        <f t="shared" si="57"/>
        <v>#DIV/0!</v>
      </c>
    </row>
    <row r="3692" spans="15:15" x14ac:dyDescent="0.2">
      <c r="O3692" s="27" t="e">
        <f t="shared" si="57"/>
        <v>#DIV/0!</v>
      </c>
    </row>
    <row r="3693" spans="15:15" x14ac:dyDescent="0.2">
      <c r="O3693" s="27" t="e">
        <f t="shared" si="57"/>
        <v>#DIV/0!</v>
      </c>
    </row>
    <row r="3694" spans="15:15" x14ac:dyDescent="0.2">
      <c r="O3694" s="27" t="e">
        <f t="shared" si="57"/>
        <v>#DIV/0!</v>
      </c>
    </row>
    <row r="3695" spans="15:15" x14ac:dyDescent="0.2">
      <c r="O3695" s="27" t="e">
        <f t="shared" si="57"/>
        <v>#DIV/0!</v>
      </c>
    </row>
    <row r="3696" spans="15:15" x14ac:dyDescent="0.2">
      <c r="O3696" s="27" t="e">
        <f t="shared" si="57"/>
        <v>#DIV/0!</v>
      </c>
    </row>
    <row r="3697" spans="15:15" x14ac:dyDescent="0.2">
      <c r="O3697" s="27" t="e">
        <f t="shared" si="57"/>
        <v>#DIV/0!</v>
      </c>
    </row>
    <row r="3698" spans="15:15" x14ac:dyDescent="0.2">
      <c r="O3698" s="27" t="e">
        <f t="shared" si="57"/>
        <v>#DIV/0!</v>
      </c>
    </row>
    <row r="3699" spans="15:15" x14ac:dyDescent="0.2">
      <c r="O3699" s="27" t="e">
        <f t="shared" si="57"/>
        <v>#DIV/0!</v>
      </c>
    </row>
    <row r="3700" spans="15:15" x14ac:dyDescent="0.2">
      <c r="O3700" s="27" t="e">
        <f t="shared" si="57"/>
        <v>#DIV/0!</v>
      </c>
    </row>
    <row r="3701" spans="15:15" x14ac:dyDescent="0.2">
      <c r="O3701" s="27" t="e">
        <f t="shared" si="57"/>
        <v>#DIV/0!</v>
      </c>
    </row>
    <row r="3702" spans="15:15" x14ac:dyDescent="0.2">
      <c r="O3702" s="27" t="e">
        <f t="shared" si="57"/>
        <v>#DIV/0!</v>
      </c>
    </row>
    <row r="3703" spans="15:15" x14ac:dyDescent="0.2">
      <c r="O3703" s="27" t="e">
        <f t="shared" si="57"/>
        <v>#DIV/0!</v>
      </c>
    </row>
    <row r="3704" spans="15:15" x14ac:dyDescent="0.2">
      <c r="O3704" s="27" t="e">
        <f t="shared" si="57"/>
        <v>#DIV/0!</v>
      </c>
    </row>
    <row r="3705" spans="15:15" x14ac:dyDescent="0.2">
      <c r="O3705" s="27" t="e">
        <f t="shared" si="57"/>
        <v>#DIV/0!</v>
      </c>
    </row>
    <row r="3706" spans="15:15" x14ac:dyDescent="0.2">
      <c r="O3706" s="27" t="e">
        <f t="shared" si="57"/>
        <v>#DIV/0!</v>
      </c>
    </row>
    <row r="3707" spans="15:15" x14ac:dyDescent="0.2">
      <c r="O3707" s="27" t="e">
        <f t="shared" si="57"/>
        <v>#DIV/0!</v>
      </c>
    </row>
    <row r="3708" spans="15:15" x14ac:dyDescent="0.2">
      <c r="O3708" s="27" t="e">
        <f t="shared" si="57"/>
        <v>#DIV/0!</v>
      </c>
    </row>
    <row r="3709" spans="15:15" x14ac:dyDescent="0.2">
      <c r="O3709" s="27" t="e">
        <f t="shared" si="57"/>
        <v>#DIV/0!</v>
      </c>
    </row>
    <row r="3710" spans="15:15" x14ac:dyDescent="0.2">
      <c r="O3710" s="27" t="e">
        <f t="shared" si="57"/>
        <v>#DIV/0!</v>
      </c>
    </row>
    <row r="3711" spans="15:15" x14ac:dyDescent="0.2">
      <c r="O3711" s="27" t="e">
        <f t="shared" si="57"/>
        <v>#DIV/0!</v>
      </c>
    </row>
    <row r="3712" spans="15:15" x14ac:dyDescent="0.2">
      <c r="O3712" s="27" t="e">
        <f t="shared" si="57"/>
        <v>#DIV/0!</v>
      </c>
    </row>
    <row r="3713" spans="15:15" x14ac:dyDescent="0.2">
      <c r="O3713" s="27" t="e">
        <f t="shared" si="57"/>
        <v>#DIV/0!</v>
      </c>
    </row>
    <row r="3714" spans="15:15" x14ac:dyDescent="0.2">
      <c r="O3714" s="27" t="e">
        <f t="shared" si="57"/>
        <v>#DIV/0!</v>
      </c>
    </row>
    <row r="3715" spans="15:15" x14ac:dyDescent="0.2">
      <c r="O3715" s="27" t="e">
        <f t="shared" ref="O3715:O3778" si="58">(E3715-F3715)/E3715</f>
        <v>#DIV/0!</v>
      </c>
    </row>
    <row r="3716" spans="15:15" x14ac:dyDescent="0.2">
      <c r="O3716" s="27" t="e">
        <f t="shared" si="58"/>
        <v>#DIV/0!</v>
      </c>
    </row>
    <row r="3717" spans="15:15" x14ac:dyDescent="0.2">
      <c r="O3717" s="27" t="e">
        <f t="shared" si="58"/>
        <v>#DIV/0!</v>
      </c>
    </row>
    <row r="3718" spans="15:15" x14ac:dyDescent="0.2">
      <c r="O3718" s="27" t="e">
        <f t="shared" si="58"/>
        <v>#DIV/0!</v>
      </c>
    </row>
    <row r="3719" spans="15:15" x14ac:dyDescent="0.2">
      <c r="O3719" s="27" t="e">
        <f t="shared" si="58"/>
        <v>#DIV/0!</v>
      </c>
    </row>
    <row r="3720" spans="15:15" x14ac:dyDescent="0.2">
      <c r="O3720" s="27" t="e">
        <f t="shared" si="58"/>
        <v>#DIV/0!</v>
      </c>
    </row>
    <row r="3721" spans="15:15" x14ac:dyDescent="0.2">
      <c r="O3721" s="27" t="e">
        <f t="shared" si="58"/>
        <v>#DIV/0!</v>
      </c>
    </row>
    <row r="3722" spans="15:15" x14ac:dyDescent="0.2">
      <c r="O3722" s="27" t="e">
        <f t="shared" si="58"/>
        <v>#DIV/0!</v>
      </c>
    </row>
    <row r="3723" spans="15:15" x14ac:dyDescent="0.2">
      <c r="O3723" s="27" t="e">
        <f t="shared" si="58"/>
        <v>#DIV/0!</v>
      </c>
    </row>
    <row r="3724" spans="15:15" x14ac:dyDescent="0.2">
      <c r="O3724" s="27" t="e">
        <f t="shared" si="58"/>
        <v>#DIV/0!</v>
      </c>
    </row>
    <row r="3725" spans="15:15" x14ac:dyDescent="0.2">
      <c r="O3725" s="27" t="e">
        <f t="shared" si="58"/>
        <v>#DIV/0!</v>
      </c>
    </row>
    <row r="3726" spans="15:15" x14ac:dyDescent="0.2">
      <c r="O3726" s="27" t="e">
        <f t="shared" si="58"/>
        <v>#DIV/0!</v>
      </c>
    </row>
    <row r="3727" spans="15:15" x14ac:dyDescent="0.2">
      <c r="O3727" s="27" t="e">
        <f t="shared" si="58"/>
        <v>#DIV/0!</v>
      </c>
    </row>
    <row r="3728" spans="15:15" x14ac:dyDescent="0.2">
      <c r="O3728" s="27" t="e">
        <f t="shared" si="58"/>
        <v>#DIV/0!</v>
      </c>
    </row>
    <row r="3729" spans="15:15" x14ac:dyDescent="0.2">
      <c r="O3729" s="27" t="e">
        <f t="shared" si="58"/>
        <v>#DIV/0!</v>
      </c>
    </row>
    <row r="3730" spans="15:15" x14ac:dyDescent="0.2">
      <c r="O3730" s="27" t="e">
        <f t="shared" si="58"/>
        <v>#DIV/0!</v>
      </c>
    </row>
    <row r="3731" spans="15:15" x14ac:dyDescent="0.2">
      <c r="O3731" s="27" t="e">
        <f t="shared" si="58"/>
        <v>#DIV/0!</v>
      </c>
    </row>
    <row r="3732" spans="15:15" x14ac:dyDescent="0.2">
      <c r="O3732" s="27" t="e">
        <f t="shared" si="58"/>
        <v>#DIV/0!</v>
      </c>
    </row>
    <row r="3733" spans="15:15" x14ac:dyDescent="0.2">
      <c r="O3733" s="27" t="e">
        <f t="shared" si="58"/>
        <v>#DIV/0!</v>
      </c>
    </row>
    <row r="3734" spans="15:15" x14ac:dyDescent="0.2">
      <c r="O3734" s="27" t="e">
        <f t="shared" si="58"/>
        <v>#DIV/0!</v>
      </c>
    </row>
    <row r="3735" spans="15:15" x14ac:dyDescent="0.2">
      <c r="O3735" s="27" t="e">
        <f t="shared" si="58"/>
        <v>#DIV/0!</v>
      </c>
    </row>
    <row r="3736" spans="15:15" x14ac:dyDescent="0.2">
      <c r="O3736" s="27" t="e">
        <f t="shared" si="58"/>
        <v>#DIV/0!</v>
      </c>
    </row>
    <row r="3737" spans="15:15" x14ac:dyDescent="0.2">
      <c r="O3737" s="27" t="e">
        <f t="shared" si="58"/>
        <v>#DIV/0!</v>
      </c>
    </row>
    <row r="3738" spans="15:15" x14ac:dyDescent="0.2">
      <c r="O3738" s="27" t="e">
        <f t="shared" si="58"/>
        <v>#DIV/0!</v>
      </c>
    </row>
    <row r="3739" spans="15:15" x14ac:dyDescent="0.2">
      <c r="O3739" s="27" t="e">
        <f t="shared" si="58"/>
        <v>#DIV/0!</v>
      </c>
    </row>
    <row r="3740" spans="15:15" x14ac:dyDescent="0.2">
      <c r="O3740" s="27" t="e">
        <f t="shared" si="58"/>
        <v>#DIV/0!</v>
      </c>
    </row>
    <row r="3741" spans="15:15" x14ac:dyDescent="0.2">
      <c r="O3741" s="27" t="e">
        <f t="shared" si="58"/>
        <v>#DIV/0!</v>
      </c>
    </row>
    <row r="3742" spans="15:15" x14ac:dyDescent="0.2">
      <c r="O3742" s="27" t="e">
        <f t="shared" si="58"/>
        <v>#DIV/0!</v>
      </c>
    </row>
    <row r="3743" spans="15:15" x14ac:dyDescent="0.2">
      <c r="O3743" s="27" t="e">
        <f t="shared" si="58"/>
        <v>#DIV/0!</v>
      </c>
    </row>
    <row r="3744" spans="15:15" x14ac:dyDescent="0.2">
      <c r="O3744" s="27" t="e">
        <f t="shared" si="58"/>
        <v>#DIV/0!</v>
      </c>
    </row>
    <row r="3745" spans="15:15" x14ac:dyDescent="0.2">
      <c r="O3745" s="27" t="e">
        <f t="shared" si="58"/>
        <v>#DIV/0!</v>
      </c>
    </row>
    <row r="3746" spans="15:15" x14ac:dyDescent="0.2">
      <c r="O3746" s="27" t="e">
        <f t="shared" si="58"/>
        <v>#DIV/0!</v>
      </c>
    </row>
    <row r="3747" spans="15:15" x14ac:dyDescent="0.2">
      <c r="O3747" s="27" t="e">
        <f t="shared" si="58"/>
        <v>#DIV/0!</v>
      </c>
    </row>
    <row r="3748" spans="15:15" x14ac:dyDescent="0.2">
      <c r="O3748" s="27" t="e">
        <f t="shared" si="58"/>
        <v>#DIV/0!</v>
      </c>
    </row>
    <row r="3749" spans="15:15" x14ac:dyDescent="0.2">
      <c r="O3749" s="27" t="e">
        <f t="shared" si="58"/>
        <v>#DIV/0!</v>
      </c>
    </row>
    <row r="3750" spans="15:15" x14ac:dyDescent="0.2">
      <c r="O3750" s="27" t="e">
        <f t="shared" si="58"/>
        <v>#DIV/0!</v>
      </c>
    </row>
    <row r="3751" spans="15:15" x14ac:dyDescent="0.2">
      <c r="O3751" s="27" t="e">
        <f t="shared" si="58"/>
        <v>#DIV/0!</v>
      </c>
    </row>
    <row r="3752" spans="15:15" x14ac:dyDescent="0.2">
      <c r="O3752" s="27" t="e">
        <f t="shared" si="58"/>
        <v>#DIV/0!</v>
      </c>
    </row>
    <row r="3753" spans="15:15" x14ac:dyDescent="0.2">
      <c r="O3753" s="27" t="e">
        <f t="shared" si="58"/>
        <v>#DIV/0!</v>
      </c>
    </row>
    <row r="3754" spans="15:15" x14ac:dyDescent="0.2">
      <c r="O3754" s="27" t="e">
        <f t="shared" si="58"/>
        <v>#DIV/0!</v>
      </c>
    </row>
    <row r="3755" spans="15:15" x14ac:dyDescent="0.2">
      <c r="O3755" s="27" t="e">
        <f t="shared" si="58"/>
        <v>#DIV/0!</v>
      </c>
    </row>
    <row r="3756" spans="15:15" x14ac:dyDescent="0.2">
      <c r="O3756" s="27" t="e">
        <f t="shared" si="58"/>
        <v>#DIV/0!</v>
      </c>
    </row>
    <row r="3757" spans="15:15" x14ac:dyDescent="0.2">
      <c r="O3757" s="27" t="e">
        <f t="shared" si="58"/>
        <v>#DIV/0!</v>
      </c>
    </row>
    <row r="3758" spans="15:15" x14ac:dyDescent="0.2">
      <c r="O3758" s="27" t="e">
        <f t="shared" si="58"/>
        <v>#DIV/0!</v>
      </c>
    </row>
    <row r="3759" spans="15:15" x14ac:dyDescent="0.2">
      <c r="O3759" s="27" t="e">
        <f t="shared" si="58"/>
        <v>#DIV/0!</v>
      </c>
    </row>
    <row r="3760" spans="15:15" x14ac:dyDescent="0.2">
      <c r="O3760" s="27" t="e">
        <f t="shared" si="58"/>
        <v>#DIV/0!</v>
      </c>
    </row>
    <row r="3761" spans="15:15" x14ac:dyDescent="0.2">
      <c r="O3761" s="27" t="e">
        <f t="shared" si="58"/>
        <v>#DIV/0!</v>
      </c>
    </row>
    <row r="3762" spans="15:15" x14ac:dyDescent="0.2">
      <c r="O3762" s="27" t="e">
        <f t="shared" si="58"/>
        <v>#DIV/0!</v>
      </c>
    </row>
    <row r="3763" spans="15:15" x14ac:dyDescent="0.2">
      <c r="O3763" s="27" t="e">
        <f t="shared" si="58"/>
        <v>#DIV/0!</v>
      </c>
    </row>
    <row r="3764" spans="15:15" x14ac:dyDescent="0.2">
      <c r="O3764" s="27" t="e">
        <f t="shared" si="58"/>
        <v>#DIV/0!</v>
      </c>
    </row>
    <row r="3765" spans="15:15" x14ac:dyDescent="0.2">
      <c r="O3765" s="27" t="e">
        <f t="shared" si="58"/>
        <v>#DIV/0!</v>
      </c>
    </row>
    <row r="3766" spans="15:15" x14ac:dyDescent="0.2">
      <c r="O3766" s="27" t="e">
        <f t="shared" si="58"/>
        <v>#DIV/0!</v>
      </c>
    </row>
    <row r="3767" spans="15:15" x14ac:dyDescent="0.2">
      <c r="O3767" s="27" t="e">
        <f t="shared" si="58"/>
        <v>#DIV/0!</v>
      </c>
    </row>
    <row r="3768" spans="15:15" x14ac:dyDescent="0.2">
      <c r="O3768" s="27" t="e">
        <f t="shared" si="58"/>
        <v>#DIV/0!</v>
      </c>
    </row>
    <row r="3769" spans="15:15" x14ac:dyDescent="0.2">
      <c r="O3769" s="27" t="e">
        <f t="shared" si="58"/>
        <v>#DIV/0!</v>
      </c>
    </row>
    <row r="3770" spans="15:15" x14ac:dyDescent="0.2">
      <c r="O3770" s="27" t="e">
        <f t="shared" si="58"/>
        <v>#DIV/0!</v>
      </c>
    </row>
    <row r="3771" spans="15:15" x14ac:dyDescent="0.2">
      <c r="O3771" s="27" t="e">
        <f t="shared" si="58"/>
        <v>#DIV/0!</v>
      </c>
    </row>
    <row r="3772" spans="15:15" x14ac:dyDescent="0.2">
      <c r="O3772" s="27" t="e">
        <f t="shared" si="58"/>
        <v>#DIV/0!</v>
      </c>
    </row>
    <row r="3773" spans="15:15" x14ac:dyDescent="0.2">
      <c r="O3773" s="27" t="e">
        <f t="shared" si="58"/>
        <v>#DIV/0!</v>
      </c>
    </row>
    <row r="3774" spans="15:15" x14ac:dyDescent="0.2">
      <c r="O3774" s="27" t="e">
        <f t="shared" si="58"/>
        <v>#DIV/0!</v>
      </c>
    </row>
    <row r="3775" spans="15:15" x14ac:dyDescent="0.2">
      <c r="O3775" s="27" t="e">
        <f t="shared" si="58"/>
        <v>#DIV/0!</v>
      </c>
    </row>
    <row r="3776" spans="15:15" x14ac:dyDescent="0.2">
      <c r="O3776" s="27" t="e">
        <f t="shared" si="58"/>
        <v>#DIV/0!</v>
      </c>
    </row>
    <row r="3777" spans="15:15" x14ac:dyDescent="0.2">
      <c r="O3777" s="27" t="e">
        <f t="shared" si="58"/>
        <v>#DIV/0!</v>
      </c>
    </row>
    <row r="3778" spans="15:15" x14ac:dyDescent="0.2">
      <c r="O3778" s="27" t="e">
        <f t="shared" si="58"/>
        <v>#DIV/0!</v>
      </c>
    </row>
    <row r="3779" spans="15:15" x14ac:dyDescent="0.2">
      <c r="O3779" s="27" t="e">
        <f t="shared" ref="O3779:O3842" si="59">(E3779-F3779)/E3779</f>
        <v>#DIV/0!</v>
      </c>
    </row>
    <row r="3780" spans="15:15" x14ac:dyDescent="0.2">
      <c r="O3780" s="27" t="e">
        <f t="shared" si="59"/>
        <v>#DIV/0!</v>
      </c>
    </row>
    <row r="3781" spans="15:15" x14ac:dyDescent="0.2">
      <c r="O3781" s="27" t="e">
        <f t="shared" si="59"/>
        <v>#DIV/0!</v>
      </c>
    </row>
    <row r="3782" spans="15:15" x14ac:dyDescent="0.2">
      <c r="O3782" s="27" t="e">
        <f t="shared" si="59"/>
        <v>#DIV/0!</v>
      </c>
    </row>
    <row r="3783" spans="15:15" x14ac:dyDescent="0.2">
      <c r="O3783" s="27" t="e">
        <f t="shared" si="59"/>
        <v>#DIV/0!</v>
      </c>
    </row>
    <row r="3784" spans="15:15" x14ac:dyDescent="0.2">
      <c r="O3784" s="27" t="e">
        <f t="shared" si="59"/>
        <v>#DIV/0!</v>
      </c>
    </row>
    <row r="3785" spans="15:15" x14ac:dyDescent="0.2">
      <c r="O3785" s="27" t="e">
        <f t="shared" si="59"/>
        <v>#DIV/0!</v>
      </c>
    </row>
    <row r="3786" spans="15:15" x14ac:dyDescent="0.2">
      <c r="O3786" s="27" t="e">
        <f t="shared" si="59"/>
        <v>#DIV/0!</v>
      </c>
    </row>
    <row r="3787" spans="15:15" x14ac:dyDescent="0.2">
      <c r="O3787" s="27" t="e">
        <f t="shared" si="59"/>
        <v>#DIV/0!</v>
      </c>
    </row>
    <row r="3788" spans="15:15" x14ac:dyDescent="0.2">
      <c r="O3788" s="27" t="e">
        <f t="shared" si="59"/>
        <v>#DIV/0!</v>
      </c>
    </row>
    <row r="3789" spans="15:15" x14ac:dyDescent="0.2">
      <c r="O3789" s="27" t="e">
        <f t="shared" si="59"/>
        <v>#DIV/0!</v>
      </c>
    </row>
    <row r="3790" spans="15:15" x14ac:dyDescent="0.2">
      <c r="O3790" s="27" t="e">
        <f t="shared" si="59"/>
        <v>#DIV/0!</v>
      </c>
    </row>
    <row r="3791" spans="15:15" x14ac:dyDescent="0.2">
      <c r="O3791" s="27" t="e">
        <f t="shared" si="59"/>
        <v>#DIV/0!</v>
      </c>
    </row>
    <row r="3792" spans="15:15" x14ac:dyDescent="0.2">
      <c r="O3792" s="27" t="e">
        <f t="shared" si="59"/>
        <v>#DIV/0!</v>
      </c>
    </row>
    <row r="3793" spans="15:15" x14ac:dyDescent="0.2">
      <c r="O3793" s="27" t="e">
        <f t="shared" si="59"/>
        <v>#DIV/0!</v>
      </c>
    </row>
    <row r="3794" spans="15:15" x14ac:dyDescent="0.2">
      <c r="O3794" s="27" t="e">
        <f t="shared" si="59"/>
        <v>#DIV/0!</v>
      </c>
    </row>
    <row r="3795" spans="15:15" x14ac:dyDescent="0.2">
      <c r="O3795" s="27" t="e">
        <f t="shared" si="59"/>
        <v>#DIV/0!</v>
      </c>
    </row>
    <row r="3796" spans="15:15" x14ac:dyDescent="0.2">
      <c r="O3796" s="27" t="e">
        <f t="shared" si="59"/>
        <v>#DIV/0!</v>
      </c>
    </row>
    <row r="3797" spans="15:15" x14ac:dyDescent="0.2">
      <c r="O3797" s="27" t="e">
        <f t="shared" si="59"/>
        <v>#DIV/0!</v>
      </c>
    </row>
    <row r="3798" spans="15:15" x14ac:dyDescent="0.2">
      <c r="O3798" s="27" t="e">
        <f t="shared" si="59"/>
        <v>#DIV/0!</v>
      </c>
    </row>
    <row r="3799" spans="15:15" x14ac:dyDescent="0.2">
      <c r="O3799" s="27" t="e">
        <f t="shared" si="59"/>
        <v>#DIV/0!</v>
      </c>
    </row>
    <row r="3800" spans="15:15" x14ac:dyDescent="0.2">
      <c r="O3800" s="27" t="e">
        <f t="shared" si="59"/>
        <v>#DIV/0!</v>
      </c>
    </row>
    <row r="3801" spans="15:15" x14ac:dyDescent="0.2">
      <c r="O3801" s="27" t="e">
        <f t="shared" si="59"/>
        <v>#DIV/0!</v>
      </c>
    </row>
    <row r="3802" spans="15:15" x14ac:dyDescent="0.2">
      <c r="O3802" s="27" t="e">
        <f t="shared" si="59"/>
        <v>#DIV/0!</v>
      </c>
    </row>
    <row r="3803" spans="15:15" x14ac:dyDescent="0.2">
      <c r="O3803" s="27" t="e">
        <f t="shared" si="59"/>
        <v>#DIV/0!</v>
      </c>
    </row>
    <row r="3804" spans="15:15" x14ac:dyDescent="0.2">
      <c r="O3804" s="27" t="e">
        <f t="shared" si="59"/>
        <v>#DIV/0!</v>
      </c>
    </row>
    <row r="3805" spans="15:15" x14ac:dyDescent="0.2">
      <c r="O3805" s="27" t="e">
        <f t="shared" si="59"/>
        <v>#DIV/0!</v>
      </c>
    </row>
    <row r="3806" spans="15:15" x14ac:dyDescent="0.2">
      <c r="O3806" s="27" t="e">
        <f t="shared" si="59"/>
        <v>#DIV/0!</v>
      </c>
    </row>
    <row r="3807" spans="15:15" x14ac:dyDescent="0.2">
      <c r="O3807" s="27" t="e">
        <f t="shared" si="59"/>
        <v>#DIV/0!</v>
      </c>
    </row>
    <row r="3808" spans="15:15" x14ac:dyDescent="0.2">
      <c r="O3808" s="27" t="e">
        <f t="shared" si="59"/>
        <v>#DIV/0!</v>
      </c>
    </row>
    <row r="3809" spans="15:15" x14ac:dyDescent="0.2">
      <c r="O3809" s="27" t="e">
        <f t="shared" si="59"/>
        <v>#DIV/0!</v>
      </c>
    </row>
    <row r="3810" spans="15:15" x14ac:dyDescent="0.2">
      <c r="O3810" s="27" t="e">
        <f t="shared" si="59"/>
        <v>#DIV/0!</v>
      </c>
    </row>
    <row r="3811" spans="15:15" x14ac:dyDescent="0.2">
      <c r="O3811" s="27" t="e">
        <f t="shared" si="59"/>
        <v>#DIV/0!</v>
      </c>
    </row>
    <row r="3812" spans="15:15" x14ac:dyDescent="0.2">
      <c r="O3812" s="27" t="e">
        <f t="shared" si="59"/>
        <v>#DIV/0!</v>
      </c>
    </row>
    <row r="3813" spans="15:15" x14ac:dyDescent="0.2">
      <c r="O3813" s="27" t="e">
        <f t="shared" si="59"/>
        <v>#DIV/0!</v>
      </c>
    </row>
    <row r="3814" spans="15:15" x14ac:dyDescent="0.2">
      <c r="O3814" s="27" t="e">
        <f t="shared" si="59"/>
        <v>#DIV/0!</v>
      </c>
    </row>
    <row r="3815" spans="15:15" x14ac:dyDescent="0.2">
      <c r="O3815" s="27" t="e">
        <f t="shared" si="59"/>
        <v>#DIV/0!</v>
      </c>
    </row>
    <row r="3816" spans="15:15" x14ac:dyDescent="0.2">
      <c r="O3816" s="27" t="e">
        <f t="shared" si="59"/>
        <v>#DIV/0!</v>
      </c>
    </row>
    <row r="3817" spans="15:15" x14ac:dyDescent="0.2">
      <c r="O3817" s="27" t="e">
        <f t="shared" si="59"/>
        <v>#DIV/0!</v>
      </c>
    </row>
    <row r="3818" spans="15:15" x14ac:dyDescent="0.2">
      <c r="O3818" s="27" t="e">
        <f t="shared" si="59"/>
        <v>#DIV/0!</v>
      </c>
    </row>
    <row r="3819" spans="15:15" x14ac:dyDescent="0.2">
      <c r="O3819" s="27" t="e">
        <f t="shared" si="59"/>
        <v>#DIV/0!</v>
      </c>
    </row>
    <row r="3820" spans="15:15" x14ac:dyDescent="0.2">
      <c r="O3820" s="27" t="e">
        <f t="shared" si="59"/>
        <v>#DIV/0!</v>
      </c>
    </row>
    <row r="3821" spans="15:15" x14ac:dyDescent="0.2">
      <c r="O3821" s="27" t="e">
        <f t="shared" si="59"/>
        <v>#DIV/0!</v>
      </c>
    </row>
    <row r="3822" spans="15:15" x14ac:dyDescent="0.2">
      <c r="O3822" s="27" t="e">
        <f t="shared" si="59"/>
        <v>#DIV/0!</v>
      </c>
    </row>
    <row r="3823" spans="15:15" x14ac:dyDescent="0.2">
      <c r="O3823" s="27" t="e">
        <f t="shared" si="59"/>
        <v>#DIV/0!</v>
      </c>
    </row>
    <row r="3824" spans="15:15" x14ac:dyDescent="0.2">
      <c r="O3824" s="27" t="e">
        <f t="shared" si="59"/>
        <v>#DIV/0!</v>
      </c>
    </row>
    <row r="3825" spans="15:15" x14ac:dyDescent="0.2">
      <c r="O3825" s="27" t="e">
        <f t="shared" si="59"/>
        <v>#DIV/0!</v>
      </c>
    </row>
    <row r="3826" spans="15:15" x14ac:dyDescent="0.2">
      <c r="O3826" s="27" t="e">
        <f t="shared" si="59"/>
        <v>#DIV/0!</v>
      </c>
    </row>
    <row r="3827" spans="15:15" x14ac:dyDescent="0.2">
      <c r="O3827" s="27" t="e">
        <f t="shared" si="59"/>
        <v>#DIV/0!</v>
      </c>
    </row>
    <row r="3828" spans="15:15" x14ac:dyDescent="0.2">
      <c r="O3828" s="27" t="e">
        <f t="shared" si="59"/>
        <v>#DIV/0!</v>
      </c>
    </row>
    <row r="3829" spans="15:15" x14ac:dyDescent="0.2">
      <c r="O3829" s="27" t="e">
        <f t="shared" si="59"/>
        <v>#DIV/0!</v>
      </c>
    </row>
    <row r="3830" spans="15:15" x14ac:dyDescent="0.2">
      <c r="O3830" s="27" t="e">
        <f t="shared" si="59"/>
        <v>#DIV/0!</v>
      </c>
    </row>
    <row r="3831" spans="15:15" x14ac:dyDescent="0.2">
      <c r="O3831" s="27" t="e">
        <f t="shared" si="59"/>
        <v>#DIV/0!</v>
      </c>
    </row>
    <row r="3832" spans="15:15" x14ac:dyDescent="0.2">
      <c r="O3832" s="27" t="e">
        <f t="shared" si="59"/>
        <v>#DIV/0!</v>
      </c>
    </row>
    <row r="3833" spans="15:15" x14ac:dyDescent="0.2">
      <c r="O3833" s="27" t="e">
        <f t="shared" si="59"/>
        <v>#DIV/0!</v>
      </c>
    </row>
    <row r="3834" spans="15:15" x14ac:dyDescent="0.2">
      <c r="O3834" s="27" t="e">
        <f t="shared" si="59"/>
        <v>#DIV/0!</v>
      </c>
    </row>
    <row r="3835" spans="15:15" x14ac:dyDescent="0.2">
      <c r="O3835" s="27" t="e">
        <f t="shared" si="59"/>
        <v>#DIV/0!</v>
      </c>
    </row>
    <row r="3836" spans="15:15" x14ac:dyDescent="0.2">
      <c r="O3836" s="27" t="e">
        <f t="shared" si="59"/>
        <v>#DIV/0!</v>
      </c>
    </row>
    <row r="3837" spans="15:15" x14ac:dyDescent="0.2">
      <c r="O3837" s="27" t="e">
        <f t="shared" si="59"/>
        <v>#DIV/0!</v>
      </c>
    </row>
    <row r="3838" spans="15:15" x14ac:dyDescent="0.2">
      <c r="O3838" s="27" t="e">
        <f t="shared" si="59"/>
        <v>#DIV/0!</v>
      </c>
    </row>
    <row r="3839" spans="15:15" x14ac:dyDescent="0.2">
      <c r="O3839" s="27" t="e">
        <f t="shared" si="59"/>
        <v>#DIV/0!</v>
      </c>
    </row>
    <row r="3840" spans="15:15" x14ac:dyDescent="0.2">
      <c r="O3840" s="27" t="e">
        <f t="shared" si="59"/>
        <v>#DIV/0!</v>
      </c>
    </row>
    <row r="3841" spans="15:15" x14ac:dyDescent="0.2">
      <c r="O3841" s="27" t="e">
        <f t="shared" si="59"/>
        <v>#DIV/0!</v>
      </c>
    </row>
    <row r="3842" spans="15:15" x14ac:dyDescent="0.2">
      <c r="O3842" s="27" t="e">
        <f t="shared" si="59"/>
        <v>#DIV/0!</v>
      </c>
    </row>
    <row r="3843" spans="15:15" x14ac:dyDescent="0.2">
      <c r="O3843" s="27" t="e">
        <f t="shared" ref="O3843:O3906" si="60">(E3843-F3843)/E3843</f>
        <v>#DIV/0!</v>
      </c>
    </row>
    <row r="3844" spans="15:15" x14ac:dyDescent="0.2">
      <c r="O3844" s="27" t="e">
        <f t="shared" si="60"/>
        <v>#DIV/0!</v>
      </c>
    </row>
    <row r="3845" spans="15:15" x14ac:dyDescent="0.2">
      <c r="O3845" s="27" t="e">
        <f t="shared" si="60"/>
        <v>#DIV/0!</v>
      </c>
    </row>
    <row r="3846" spans="15:15" x14ac:dyDescent="0.2">
      <c r="O3846" s="27" t="e">
        <f t="shared" si="60"/>
        <v>#DIV/0!</v>
      </c>
    </row>
    <row r="3847" spans="15:15" x14ac:dyDescent="0.2">
      <c r="O3847" s="27" t="e">
        <f t="shared" si="60"/>
        <v>#DIV/0!</v>
      </c>
    </row>
    <row r="3848" spans="15:15" x14ac:dyDescent="0.2">
      <c r="O3848" s="27" t="e">
        <f t="shared" si="60"/>
        <v>#DIV/0!</v>
      </c>
    </row>
    <row r="3849" spans="15:15" x14ac:dyDescent="0.2">
      <c r="O3849" s="27" t="e">
        <f t="shared" si="60"/>
        <v>#DIV/0!</v>
      </c>
    </row>
    <row r="3850" spans="15:15" x14ac:dyDescent="0.2">
      <c r="O3850" s="27" t="e">
        <f t="shared" si="60"/>
        <v>#DIV/0!</v>
      </c>
    </row>
    <row r="3851" spans="15:15" x14ac:dyDescent="0.2">
      <c r="O3851" s="27" t="e">
        <f t="shared" si="60"/>
        <v>#DIV/0!</v>
      </c>
    </row>
    <row r="3852" spans="15:15" x14ac:dyDescent="0.2">
      <c r="O3852" s="27" t="e">
        <f t="shared" si="60"/>
        <v>#DIV/0!</v>
      </c>
    </row>
    <row r="3853" spans="15:15" x14ac:dyDescent="0.2">
      <c r="O3853" s="27" t="e">
        <f t="shared" si="60"/>
        <v>#DIV/0!</v>
      </c>
    </row>
    <row r="3854" spans="15:15" x14ac:dyDescent="0.2">
      <c r="O3854" s="27" t="e">
        <f t="shared" si="60"/>
        <v>#DIV/0!</v>
      </c>
    </row>
    <row r="3855" spans="15:15" x14ac:dyDescent="0.2">
      <c r="O3855" s="27" t="e">
        <f t="shared" si="60"/>
        <v>#DIV/0!</v>
      </c>
    </row>
    <row r="3856" spans="15:15" x14ac:dyDescent="0.2">
      <c r="O3856" s="27" t="e">
        <f t="shared" si="60"/>
        <v>#DIV/0!</v>
      </c>
    </row>
    <row r="3857" spans="15:15" x14ac:dyDescent="0.2">
      <c r="O3857" s="27" t="e">
        <f t="shared" si="60"/>
        <v>#DIV/0!</v>
      </c>
    </row>
    <row r="3858" spans="15:15" x14ac:dyDescent="0.2">
      <c r="O3858" s="27" t="e">
        <f t="shared" si="60"/>
        <v>#DIV/0!</v>
      </c>
    </row>
    <row r="3859" spans="15:15" x14ac:dyDescent="0.2">
      <c r="O3859" s="27" t="e">
        <f t="shared" si="60"/>
        <v>#DIV/0!</v>
      </c>
    </row>
    <row r="3860" spans="15:15" x14ac:dyDescent="0.2">
      <c r="O3860" s="27" t="e">
        <f t="shared" si="60"/>
        <v>#DIV/0!</v>
      </c>
    </row>
    <row r="3861" spans="15:15" x14ac:dyDescent="0.2">
      <c r="O3861" s="27" t="e">
        <f t="shared" si="60"/>
        <v>#DIV/0!</v>
      </c>
    </row>
    <row r="3862" spans="15:15" x14ac:dyDescent="0.2">
      <c r="O3862" s="27" t="e">
        <f t="shared" si="60"/>
        <v>#DIV/0!</v>
      </c>
    </row>
    <row r="3863" spans="15:15" x14ac:dyDescent="0.2">
      <c r="O3863" s="27" t="e">
        <f t="shared" si="60"/>
        <v>#DIV/0!</v>
      </c>
    </row>
    <row r="3864" spans="15:15" x14ac:dyDescent="0.2">
      <c r="O3864" s="27" t="e">
        <f t="shared" si="60"/>
        <v>#DIV/0!</v>
      </c>
    </row>
    <row r="3865" spans="15:15" x14ac:dyDescent="0.2">
      <c r="O3865" s="27" t="e">
        <f t="shared" si="60"/>
        <v>#DIV/0!</v>
      </c>
    </row>
    <row r="3866" spans="15:15" x14ac:dyDescent="0.2">
      <c r="O3866" s="27" t="e">
        <f t="shared" si="60"/>
        <v>#DIV/0!</v>
      </c>
    </row>
    <row r="3867" spans="15:15" x14ac:dyDescent="0.2">
      <c r="O3867" s="27" t="e">
        <f t="shared" si="60"/>
        <v>#DIV/0!</v>
      </c>
    </row>
    <row r="3868" spans="15:15" x14ac:dyDescent="0.2">
      <c r="O3868" s="27" t="e">
        <f t="shared" si="60"/>
        <v>#DIV/0!</v>
      </c>
    </row>
    <row r="3869" spans="15:15" x14ac:dyDescent="0.2">
      <c r="O3869" s="27" t="e">
        <f t="shared" si="60"/>
        <v>#DIV/0!</v>
      </c>
    </row>
    <row r="3870" spans="15:15" x14ac:dyDescent="0.2">
      <c r="O3870" s="27" t="e">
        <f t="shared" si="60"/>
        <v>#DIV/0!</v>
      </c>
    </row>
    <row r="3871" spans="15:15" x14ac:dyDescent="0.2">
      <c r="O3871" s="27" t="e">
        <f t="shared" si="60"/>
        <v>#DIV/0!</v>
      </c>
    </row>
    <row r="3872" spans="15:15" x14ac:dyDescent="0.2">
      <c r="O3872" s="27" t="e">
        <f t="shared" si="60"/>
        <v>#DIV/0!</v>
      </c>
    </row>
    <row r="3873" spans="15:15" x14ac:dyDescent="0.2">
      <c r="O3873" s="27" t="e">
        <f t="shared" si="60"/>
        <v>#DIV/0!</v>
      </c>
    </row>
    <row r="3874" spans="15:15" x14ac:dyDescent="0.2">
      <c r="O3874" s="27" t="e">
        <f t="shared" si="60"/>
        <v>#DIV/0!</v>
      </c>
    </row>
    <row r="3875" spans="15:15" x14ac:dyDescent="0.2">
      <c r="O3875" s="27" t="e">
        <f t="shared" si="60"/>
        <v>#DIV/0!</v>
      </c>
    </row>
    <row r="3876" spans="15:15" x14ac:dyDescent="0.2">
      <c r="O3876" s="27" t="e">
        <f t="shared" si="60"/>
        <v>#DIV/0!</v>
      </c>
    </row>
    <row r="3877" spans="15:15" x14ac:dyDescent="0.2">
      <c r="O3877" s="27" t="e">
        <f t="shared" si="60"/>
        <v>#DIV/0!</v>
      </c>
    </row>
    <row r="3878" spans="15:15" x14ac:dyDescent="0.2">
      <c r="O3878" s="27" t="e">
        <f t="shared" si="60"/>
        <v>#DIV/0!</v>
      </c>
    </row>
    <row r="3879" spans="15:15" x14ac:dyDescent="0.2">
      <c r="O3879" s="27" t="e">
        <f t="shared" si="60"/>
        <v>#DIV/0!</v>
      </c>
    </row>
    <row r="3880" spans="15:15" x14ac:dyDescent="0.2">
      <c r="O3880" s="27" t="e">
        <f t="shared" si="60"/>
        <v>#DIV/0!</v>
      </c>
    </row>
    <row r="3881" spans="15:15" x14ac:dyDescent="0.2">
      <c r="O3881" s="27" t="e">
        <f t="shared" si="60"/>
        <v>#DIV/0!</v>
      </c>
    </row>
    <row r="3882" spans="15:15" x14ac:dyDescent="0.2">
      <c r="O3882" s="27" t="e">
        <f t="shared" si="60"/>
        <v>#DIV/0!</v>
      </c>
    </row>
    <row r="3883" spans="15:15" x14ac:dyDescent="0.2">
      <c r="O3883" s="27" t="e">
        <f t="shared" si="60"/>
        <v>#DIV/0!</v>
      </c>
    </row>
    <row r="3884" spans="15:15" x14ac:dyDescent="0.2">
      <c r="O3884" s="27" t="e">
        <f t="shared" si="60"/>
        <v>#DIV/0!</v>
      </c>
    </row>
    <row r="3885" spans="15:15" x14ac:dyDescent="0.2">
      <c r="O3885" s="27" t="e">
        <f t="shared" si="60"/>
        <v>#DIV/0!</v>
      </c>
    </row>
    <row r="3886" spans="15:15" x14ac:dyDescent="0.2">
      <c r="O3886" s="27" t="e">
        <f t="shared" si="60"/>
        <v>#DIV/0!</v>
      </c>
    </row>
    <row r="3887" spans="15:15" x14ac:dyDescent="0.2">
      <c r="O3887" s="27" t="e">
        <f t="shared" si="60"/>
        <v>#DIV/0!</v>
      </c>
    </row>
    <row r="3888" spans="15:15" x14ac:dyDescent="0.2">
      <c r="O3888" s="27" t="e">
        <f t="shared" si="60"/>
        <v>#DIV/0!</v>
      </c>
    </row>
    <row r="3889" spans="15:15" x14ac:dyDescent="0.2">
      <c r="O3889" s="27" t="e">
        <f t="shared" si="60"/>
        <v>#DIV/0!</v>
      </c>
    </row>
    <row r="3890" spans="15:15" x14ac:dyDescent="0.2">
      <c r="O3890" s="27" t="e">
        <f t="shared" si="60"/>
        <v>#DIV/0!</v>
      </c>
    </row>
    <row r="3891" spans="15:15" x14ac:dyDescent="0.2">
      <c r="O3891" s="27" t="e">
        <f t="shared" si="60"/>
        <v>#DIV/0!</v>
      </c>
    </row>
    <row r="3892" spans="15:15" x14ac:dyDescent="0.2">
      <c r="O3892" s="27" t="e">
        <f t="shared" si="60"/>
        <v>#DIV/0!</v>
      </c>
    </row>
    <row r="3893" spans="15:15" x14ac:dyDescent="0.2">
      <c r="O3893" s="27" t="e">
        <f t="shared" si="60"/>
        <v>#DIV/0!</v>
      </c>
    </row>
    <row r="3894" spans="15:15" x14ac:dyDescent="0.2">
      <c r="O3894" s="27" t="e">
        <f t="shared" si="60"/>
        <v>#DIV/0!</v>
      </c>
    </row>
    <row r="3895" spans="15:15" x14ac:dyDescent="0.2">
      <c r="O3895" s="27" t="e">
        <f t="shared" si="60"/>
        <v>#DIV/0!</v>
      </c>
    </row>
    <row r="3896" spans="15:15" x14ac:dyDescent="0.2">
      <c r="O3896" s="27" t="e">
        <f t="shared" si="60"/>
        <v>#DIV/0!</v>
      </c>
    </row>
    <row r="3897" spans="15:15" x14ac:dyDescent="0.2">
      <c r="O3897" s="27" t="e">
        <f t="shared" si="60"/>
        <v>#DIV/0!</v>
      </c>
    </row>
    <row r="3898" spans="15:15" x14ac:dyDescent="0.2">
      <c r="O3898" s="27" t="e">
        <f t="shared" si="60"/>
        <v>#DIV/0!</v>
      </c>
    </row>
    <row r="3899" spans="15:15" x14ac:dyDescent="0.2">
      <c r="O3899" s="27" t="e">
        <f t="shared" si="60"/>
        <v>#DIV/0!</v>
      </c>
    </row>
    <row r="3900" spans="15:15" x14ac:dyDescent="0.2">
      <c r="O3900" s="27" t="e">
        <f t="shared" si="60"/>
        <v>#DIV/0!</v>
      </c>
    </row>
    <row r="3901" spans="15:15" x14ac:dyDescent="0.2">
      <c r="O3901" s="27" t="e">
        <f t="shared" si="60"/>
        <v>#DIV/0!</v>
      </c>
    </row>
    <row r="3902" spans="15:15" x14ac:dyDescent="0.2">
      <c r="O3902" s="27" t="e">
        <f t="shared" si="60"/>
        <v>#DIV/0!</v>
      </c>
    </row>
    <row r="3903" spans="15:15" x14ac:dyDescent="0.2">
      <c r="O3903" s="27" t="e">
        <f t="shared" si="60"/>
        <v>#DIV/0!</v>
      </c>
    </row>
    <row r="3904" spans="15:15" x14ac:dyDescent="0.2">
      <c r="O3904" s="27" t="e">
        <f t="shared" si="60"/>
        <v>#DIV/0!</v>
      </c>
    </row>
    <row r="3905" spans="15:15" x14ac:dyDescent="0.2">
      <c r="O3905" s="27" t="e">
        <f t="shared" si="60"/>
        <v>#DIV/0!</v>
      </c>
    </row>
    <row r="3906" spans="15:15" x14ac:dyDescent="0.2">
      <c r="O3906" s="27" t="e">
        <f t="shared" si="60"/>
        <v>#DIV/0!</v>
      </c>
    </row>
    <row r="3907" spans="15:15" x14ac:dyDescent="0.2">
      <c r="O3907" s="27" t="e">
        <f t="shared" ref="O3907:O3970" si="61">(E3907-F3907)/E3907</f>
        <v>#DIV/0!</v>
      </c>
    </row>
    <row r="3908" spans="15:15" x14ac:dyDescent="0.2">
      <c r="O3908" s="27" t="e">
        <f t="shared" si="61"/>
        <v>#DIV/0!</v>
      </c>
    </row>
    <row r="3909" spans="15:15" x14ac:dyDescent="0.2">
      <c r="O3909" s="27" t="e">
        <f t="shared" si="61"/>
        <v>#DIV/0!</v>
      </c>
    </row>
    <row r="3910" spans="15:15" x14ac:dyDescent="0.2">
      <c r="O3910" s="27" t="e">
        <f t="shared" si="61"/>
        <v>#DIV/0!</v>
      </c>
    </row>
    <row r="3911" spans="15:15" x14ac:dyDescent="0.2">
      <c r="O3911" s="27" t="e">
        <f t="shared" si="61"/>
        <v>#DIV/0!</v>
      </c>
    </row>
    <row r="3912" spans="15:15" x14ac:dyDescent="0.2">
      <c r="O3912" s="27" t="e">
        <f t="shared" si="61"/>
        <v>#DIV/0!</v>
      </c>
    </row>
    <row r="3913" spans="15:15" x14ac:dyDescent="0.2">
      <c r="O3913" s="27" t="e">
        <f t="shared" si="61"/>
        <v>#DIV/0!</v>
      </c>
    </row>
    <row r="3914" spans="15:15" x14ac:dyDescent="0.2">
      <c r="O3914" s="27" t="e">
        <f t="shared" si="61"/>
        <v>#DIV/0!</v>
      </c>
    </row>
    <row r="3915" spans="15:15" x14ac:dyDescent="0.2">
      <c r="O3915" s="27" t="e">
        <f t="shared" si="61"/>
        <v>#DIV/0!</v>
      </c>
    </row>
    <row r="3916" spans="15:15" x14ac:dyDescent="0.2">
      <c r="O3916" s="27" t="e">
        <f t="shared" si="61"/>
        <v>#DIV/0!</v>
      </c>
    </row>
    <row r="3917" spans="15:15" x14ac:dyDescent="0.2">
      <c r="O3917" s="27" t="e">
        <f t="shared" si="61"/>
        <v>#DIV/0!</v>
      </c>
    </row>
    <row r="3918" spans="15:15" x14ac:dyDescent="0.2">
      <c r="O3918" s="27" t="e">
        <f t="shared" si="61"/>
        <v>#DIV/0!</v>
      </c>
    </row>
    <row r="3919" spans="15:15" x14ac:dyDescent="0.2">
      <c r="O3919" s="27" t="e">
        <f t="shared" si="61"/>
        <v>#DIV/0!</v>
      </c>
    </row>
    <row r="3920" spans="15:15" x14ac:dyDescent="0.2">
      <c r="O3920" s="27" t="e">
        <f t="shared" si="61"/>
        <v>#DIV/0!</v>
      </c>
    </row>
    <row r="3921" spans="15:15" x14ac:dyDescent="0.2">
      <c r="O3921" s="27" t="e">
        <f t="shared" si="61"/>
        <v>#DIV/0!</v>
      </c>
    </row>
    <row r="3922" spans="15:15" x14ac:dyDescent="0.2">
      <c r="O3922" s="27" t="e">
        <f t="shared" si="61"/>
        <v>#DIV/0!</v>
      </c>
    </row>
    <row r="3923" spans="15:15" x14ac:dyDescent="0.2">
      <c r="O3923" s="27" t="e">
        <f t="shared" si="61"/>
        <v>#DIV/0!</v>
      </c>
    </row>
    <row r="3924" spans="15:15" x14ac:dyDescent="0.2">
      <c r="O3924" s="27" t="e">
        <f t="shared" si="61"/>
        <v>#DIV/0!</v>
      </c>
    </row>
    <row r="3925" spans="15:15" x14ac:dyDescent="0.2">
      <c r="O3925" s="27" t="e">
        <f t="shared" si="61"/>
        <v>#DIV/0!</v>
      </c>
    </row>
    <row r="3926" spans="15:15" x14ac:dyDescent="0.2">
      <c r="O3926" s="27" t="e">
        <f t="shared" si="61"/>
        <v>#DIV/0!</v>
      </c>
    </row>
    <row r="3927" spans="15:15" x14ac:dyDescent="0.2">
      <c r="O3927" s="27" t="e">
        <f t="shared" si="61"/>
        <v>#DIV/0!</v>
      </c>
    </row>
    <row r="3928" spans="15:15" x14ac:dyDescent="0.2">
      <c r="O3928" s="27" t="e">
        <f t="shared" si="61"/>
        <v>#DIV/0!</v>
      </c>
    </row>
    <row r="3929" spans="15:15" x14ac:dyDescent="0.2">
      <c r="O3929" s="27" t="e">
        <f t="shared" si="61"/>
        <v>#DIV/0!</v>
      </c>
    </row>
    <row r="3930" spans="15:15" x14ac:dyDescent="0.2">
      <c r="O3930" s="27" t="e">
        <f t="shared" si="61"/>
        <v>#DIV/0!</v>
      </c>
    </row>
    <row r="3931" spans="15:15" x14ac:dyDescent="0.2">
      <c r="O3931" s="27" t="e">
        <f t="shared" si="61"/>
        <v>#DIV/0!</v>
      </c>
    </row>
    <row r="3932" spans="15:15" x14ac:dyDescent="0.2">
      <c r="O3932" s="27" t="e">
        <f t="shared" si="61"/>
        <v>#DIV/0!</v>
      </c>
    </row>
    <row r="3933" spans="15:15" x14ac:dyDescent="0.2">
      <c r="O3933" s="27" t="e">
        <f t="shared" si="61"/>
        <v>#DIV/0!</v>
      </c>
    </row>
    <row r="3934" spans="15:15" x14ac:dyDescent="0.2">
      <c r="O3934" s="27" t="e">
        <f t="shared" si="61"/>
        <v>#DIV/0!</v>
      </c>
    </row>
    <row r="3935" spans="15:15" x14ac:dyDescent="0.2">
      <c r="O3935" s="27" t="e">
        <f t="shared" si="61"/>
        <v>#DIV/0!</v>
      </c>
    </row>
    <row r="3936" spans="15:15" x14ac:dyDescent="0.2">
      <c r="O3936" s="27" t="e">
        <f t="shared" si="61"/>
        <v>#DIV/0!</v>
      </c>
    </row>
    <row r="3937" spans="15:15" x14ac:dyDescent="0.2">
      <c r="O3937" s="27" t="e">
        <f t="shared" si="61"/>
        <v>#DIV/0!</v>
      </c>
    </row>
    <row r="3938" spans="15:15" x14ac:dyDescent="0.2">
      <c r="O3938" s="27" t="e">
        <f t="shared" si="61"/>
        <v>#DIV/0!</v>
      </c>
    </row>
    <row r="3939" spans="15:15" x14ac:dyDescent="0.2">
      <c r="O3939" s="27" t="e">
        <f t="shared" si="61"/>
        <v>#DIV/0!</v>
      </c>
    </row>
    <row r="3940" spans="15:15" x14ac:dyDescent="0.2">
      <c r="O3940" s="27" t="e">
        <f t="shared" si="61"/>
        <v>#DIV/0!</v>
      </c>
    </row>
    <row r="3941" spans="15:15" x14ac:dyDescent="0.2">
      <c r="O3941" s="27" t="e">
        <f t="shared" si="61"/>
        <v>#DIV/0!</v>
      </c>
    </row>
    <row r="3942" spans="15:15" x14ac:dyDescent="0.2">
      <c r="O3942" s="27" t="e">
        <f t="shared" si="61"/>
        <v>#DIV/0!</v>
      </c>
    </row>
    <row r="3943" spans="15:15" x14ac:dyDescent="0.2">
      <c r="O3943" s="27" t="e">
        <f t="shared" si="61"/>
        <v>#DIV/0!</v>
      </c>
    </row>
    <row r="3944" spans="15:15" x14ac:dyDescent="0.2">
      <c r="O3944" s="27" t="e">
        <f t="shared" si="61"/>
        <v>#DIV/0!</v>
      </c>
    </row>
    <row r="3945" spans="15:15" x14ac:dyDescent="0.2">
      <c r="O3945" s="27" t="e">
        <f t="shared" si="61"/>
        <v>#DIV/0!</v>
      </c>
    </row>
    <row r="3946" spans="15:15" x14ac:dyDescent="0.2">
      <c r="O3946" s="27" t="e">
        <f t="shared" si="61"/>
        <v>#DIV/0!</v>
      </c>
    </row>
    <row r="3947" spans="15:15" x14ac:dyDescent="0.2">
      <c r="O3947" s="27" t="e">
        <f t="shared" si="61"/>
        <v>#DIV/0!</v>
      </c>
    </row>
    <row r="3948" spans="15:15" x14ac:dyDescent="0.2">
      <c r="O3948" s="27" t="e">
        <f t="shared" si="61"/>
        <v>#DIV/0!</v>
      </c>
    </row>
    <row r="3949" spans="15:15" x14ac:dyDescent="0.2">
      <c r="O3949" s="27" t="e">
        <f t="shared" si="61"/>
        <v>#DIV/0!</v>
      </c>
    </row>
    <row r="3950" spans="15:15" x14ac:dyDescent="0.2">
      <c r="O3950" s="27" t="e">
        <f t="shared" si="61"/>
        <v>#DIV/0!</v>
      </c>
    </row>
    <row r="3951" spans="15:15" x14ac:dyDescent="0.2">
      <c r="O3951" s="27" t="e">
        <f t="shared" si="61"/>
        <v>#DIV/0!</v>
      </c>
    </row>
    <row r="3952" spans="15:15" x14ac:dyDescent="0.2">
      <c r="O3952" s="27" t="e">
        <f t="shared" si="61"/>
        <v>#DIV/0!</v>
      </c>
    </row>
    <row r="3953" spans="15:15" x14ac:dyDescent="0.2">
      <c r="O3953" s="27" t="e">
        <f t="shared" si="61"/>
        <v>#DIV/0!</v>
      </c>
    </row>
    <row r="3954" spans="15:15" x14ac:dyDescent="0.2">
      <c r="O3954" s="27" t="e">
        <f t="shared" si="61"/>
        <v>#DIV/0!</v>
      </c>
    </row>
    <row r="3955" spans="15:15" x14ac:dyDescent="0.2">
      <c r="O3955" s="27" t="e">
        <f t="shared" si="61"/>
        <v>#DIV/0!</v>
      </c>
    </row>
    <row r="3956" spans="15:15" x14ac:dyDescent="0.2">
      <c r="O3956" s="27" t="e">
        <f t="shared" si="61"/>
        <v>#DIV/0!</v>
      </c>
    </row>
    <row r="3957" spans="15:15" x14ac:dyDescent="0.2">
      <c r="O3957" s="27" t="e">
        <f t="shared" si="61"/>
        <v>#DIV/0!</v>
      </c>
    </row>
    <row r="3958" spans="15:15" x14ac:dyDescent="0.2">
      <c r="O3958" s="27" t="e">
        <f t="shared" si="61"/>
        <v>#DIV/0!</v>
      </c>
    </row>
    <row r="3959" spans="15:15" x14ac:dyDescent="0.2">
      <c r="O3959" s="27" t="e">
        <f t="shared" si="61"/>
        <v>#DIV/0!</v>
      </c>
    </row>
    <row r="3960" spans="15:15" x14ac:dyDescent="0.2">
      <c r="O3960" s="27" t="e">
        <f t="shared" si="61"/>
        <v>#DIV/0!</v>
      </c>
    </row>
    <row r="3961" spans="15:15" x14ac:dyDescent="0.2">
      <c r="O3961" s="27" t="e">
        <f t="shared" si="61"/>
        <v>#DIV/0!</v>
      </c>
    </row>
    <row r="3962" spans="15:15" x14ac:dyDescent="0.2">
      <c r="O3962" s="27" t="e">
        <f t="shared" si="61"/>
        <v>#DIV/0!</v>
      </c>
    </row>
    <row r="3963" spans="15:15" x14ac:dyDescent="0.2">
      <c r="O3963" s="27" t="e">
        <f t="shared" si="61"/>
        <v>#DIV/0!</v>
      </c>
    </row>
    <row r="3964" spans="15:15" x14ac:dyDescent="0.2">
      <c r="O3964" s="27" t="e">
        <f t="shared" si="61"/>
        <v>#DIV/0!</v>
      </c>
    </row>
    <row r="3965" spans="15:15" x14ac:dyDescent="0.2">
      <c r="O3965" s="27" t="e">
        <f t="shared" si="61"/>
        <v>#DIV/0!</v>
      </c>
    </row>
    <row r="3966" spans="15:15" x14ac:dyDescent="0.2">
      <c r="O3966" s="27" t="e">
        <f t="shared" si="61"/>
        <v>#DIV/0!</v>
      </c>
    </row>
    <row r="3967" spans="15:15" x14ac:dyDescent="0.2">
      <c r="O3967" s="27" t="e">
        <f t="shared" si="61"/>
        <v>#DIV/0!</v>
      </c>
    </row>
    <row r="3968" spans="15:15" x14ac:dyDescent="0.2">
      <c r="O3968" s="27" t="e">
        <f t="shared" si="61"/>
        <v>#DIV/0!</v>
      </c>
    </row>
    <row r="3969" spans="15:15" x14ac:dyDescent="0.2">
      <c r="O3969" s="27" t="e">
        <f t="shared" si="61"/>
        <v>#DIV/0!</v>
      </c>
    </row>
    <row r="3970" spans="15:15" x14ac:dyDescent="0.2">
      <c r="O3970" s="27" t="e">
        <f t="shared" si="61"/>
        <v>#DIV/0!</v>
      </c>
    </row>
    <row r="3971" spans="15:15" x14ac:dyDescent="0.2">
      <c r="O3971" s="27" t="e">
        <f t="shared" ref="O3971:O4034" si="62">(E3971-F3971)/E3971</f>
        <v>#DIV/0!</v>
      </c>
    </row>
    <row r="3972" spans="15:15" x14ac:dyDescent="0.2">
      <c r="O3972" s="27" t="e">
        <f t="shared" si="62"/>
        <v>#DIV/0!</v>
      </c>
    </row>
    <row r="3973" spans="15:15" x14ac:dyDescent="0.2">
      <c r="O3973" s="27" t="e">
        <f t="shared" si="62"/>
        <v>#DIV/0!</v>
      </c>
    </row>
    <row r="3974" spans="15:15" x14ac:dyDescent="0.2">
      <c r="O3974" s="27" t="e">
        <f t="shared" si="62"/>
        <v>#DIV/0!</v>
      </c>
    </row>
    <row r="3975" spans="15:15" x14ac:dyDescent="0.2">
      <c r="O3975" s="27" t="e">
        <f t="shared" si="62"/>
        <v>#DIV/0!</v>
      </c>
    </row>
    <row r="3976" spans="15:15" x14ac:dyDescent="0.2">
      <c r="O3976" s="27" t="e">
        <f t="shared" si="62"/>
        <v>#DIV/0!</v>
      </c>
    </row>
    <row r="3977" spans="15:15" x14ac:dyDescent="0.2">
      <c r="O3977" s="27" t="e">
        <f t="shared" si="62"/>
        <v>#DIV/0!</v>
      </c>
    </row>
    <row r="3978" spans="15:15" x14ac:dyDescent="0.2">
      <c r="O3978" s="27" t="e">
        <f t="shared" si="62"/>
        <v>#DIV/0!</v>
      </c>
    </row>
    <row r="3979" spans="15:15" x14ac:dyDescent="0.2">
      <c r="O3979" s="27" t="e">
        <f t="shared" si="62"/>
        <v>#DIV/0!</v>
      </c>
    </row>
    <row r="3980" spans="15:15" x14ac:dyDescent="0.2">
      <c r="O3980" s="27" t="e">
        <f t="shared" si="62"/>
        <v>#DIV/0!</v>
      </c>
    </row>
    <row r="3981" spans="15:15" x14ac:dyDescent="0.2">
      <c r="O3981" s="27" t="e">
        <f t="shared" si="62"/>
        <v>#DIV/0!</v>
      </c>
    </row>
    <row r="3982" spans="15:15" x14ac:dyDescent="0.2">
      <c r="O3982" s="27" t="e">
        <f t="shared" si="62"/>
        <v>#DIV/0!</v>
      </c>
    </row>
    <row r="3983" spans="15:15" x14ac:dyDescent="0.2">
      <c r="O3983" s="27" t="e">
        <f t="shared" si="62"/>
        <v>#DIV/0!</v>
      </c>
    </row>
    <row r="3984" spans="15:15" x14ac:dyDescent="0.2">
      <c r="O3984" s="27" t="e">
        <f t="shared" si="62"/>
        <v>#DIV/0!</v>
      </c>
    </row>
    <row r="3985" spans="15:15" x14ac:dyDescent="0.2">
      <c r="O3985" s="27" t="e">
        <f t="shared" si="62"/>
        <v>#DIV/0!</v>
      </c>
    </row>
    <row r="3986" spans="15:15" x14ac:dyDescent="0.2">
      <c r="O3986" s="27" t="e">
        <f t="shared" si="62"/>
        <v>#DIV/0!</v>
      </c>
    </row>
    <row r="3987" spans="15:15" x14ac:dyDescent="0.2">
      <c r="O3987" s="27" t="e">
        <f t="shared" si="62"/>
        <v>#DIV/0!</v>
      </c>
    </row>
    <row r="3988" spans="15:15" x14ac:dyDescent="0.2">
      <c r="O3988" s="27" t="e">
        <f t="shared" si="62"/>
        <v>#DIV/0!</v>
      </c>
    </row>
    <row r="3989" spans="15:15" x14ac:dyDescent="0.2">
      <c r="O3989" s="27" t="e">
        <f t="shared" si="62"/>
        <v>#DIV/0!</v>
      </c>
    </row>
    <row r="3990" spans="15:15" x14ac:dyDescent="0.2">
      <c r="O3990" s="27" t="e">
        <f t="shared" si="62"/>
        <v>#DIV/0!</v>
      </c>
    </row>
    <row r="3991" spans="15:15" x14ac:dyDescent="0.2">
      <c r="O3991" s="27" t="e">
        <f t="shared" si="62"/>
        <v>#DIV/0!</v>
      </c>
    </row>
    <row r="3992" spans="15:15" x14ac:dyDescent="0.2">
      <c r="O3992" s="27" t="e">
        <f t="shared" si="62"/>
        <v>#DIV/0!</v>
      </c>
    </row>
    <row r="3993" spans="15:15" x14ac:dyDescent="0.2">
      <c r="O3993" s="27" t="e">
        <f t="shared" si="62"/>
        <v>#DIV/0!</v>
      </c>
    </row>
    <row r="3994" spans="15:15" x14ac:dyDescent="0.2">
      <c r="O3994" s="27" t="e">
        <f t="shared" si="62"/>
        <v>#DIV/0!</v>
      </c>
    </row>
    <row r="3995" spans="15:15" x14ac:dyDescent="0.2">
      <c r="O3995" s="27" t="e">
        <f t="shared" si="62"/>
        <v>#DIV/0!</v>
      </c>
    </row>
    <row r="3996" spans="15:15" x14ac:dyDescent="0.2">
      <c r="O3996" s="27" t="e">
        <f t="shared" si="62"/>
        <v>#DIV/0!</v>
      </c>
    </row>
    <row r="3997" spans="15:15" x14ac:dyDescent="0.2">
      <c r="O3997" s="27" t="e">
        <f t="shared" si="62"/>
        <v>#DIV/0!</v>
      </c>
    </row>
    <row r="3998" spans="15:15" x14ac:dyDescent="0.2">
      <c r="O3998" s="27" t="e">
        <f t="shared" si="62"/>
        <v>#DIV/0!</v>
      </c>
    </row>
    <row r="3999" spans="15:15" x14ac:dyDescent="0.2">
      <c r="O3999" s="27" t="e">
        <f t="shared" si="62"/>
        <v>#DIV/0!</v>
      </c>
    </row>
    <row r="4000" spans="15:15" x14ac:dyDescent="0.2">
      <c r="O4000" s="27" t="e">
        <f t="shared" si="62"/>
        <v>#DIV/0!</v>
      </c>
    </row>
    <row r="4001" spans="15:15" x14ac:dyDescent="0.2">
      <c r="O4001" s="27" t="e">
        <f t="shared" si="62"/>
        <v>#DIV/0!</v>
      </c>
    </row>
    <row r="4002" spans="15:15" x14ac:dyDescent="0.2">
      <c r="O4002" s="27" t="e">
        <f t="shared" si="62"/>
        <v>#DIV/0!</v>
      </c>
    </row>
    <row r="4003" spans="15:15" x14ac:dyDescent="0.2">
      <c r="O4003" s="27" t="e">
        <f t="shared" si="62"/>
        <v>#DIV/0!</v>
      </c>
    </row>
    <row r="4004" spans="15:15" x14ac:dyDescent="0.2">
      <c r="O4004" s="27" t="e">
        <f t="shared" si="62"/>
        <v>#DIV/0!</v>
      </c>
    </row>
    <row r="4005" spans="15:15" x14ac:dyDescent="0.2">
      <c r="O4005" s="27" t="e">
        <f t="shared" si="62"/>
        <v>#DIV/0!</v>
      </c>
    </row>
    <row r="4006" spans="15:15" x14ac:dyDescent="0.2">
      <c r="O4006" s="27" t="e">
        <f t="shared" si="62"/>
        <v>#DIV/0!</v>
      </c>
    </row>
    <row r="4007" spans="15:15" x14ac:dyDescent="0.2">
      <c r="O4007" s="27" t="e">
        <f t="shared" si="62"/>
        <v>#DIV/0!</v>
      </c>
    </row>
    <row r="4008" spans="15:15" x14ac:dyDescent="0.2">
      <c r="O4008" s="27" t="e">
        <f t="shared" si="62"/>
        <v>#DIV/0!</v>
      </c>
    </row>
    <row r="4009" spans="15:15" x14ac:dyDescent="0.2">
      <c r="O4009" s="27" t="e">
        <f t="shared" si="62"/>
        <v>#DIV/0!</v>
      </c>
    </row>
    <row r="4010" spans="15:15" x14ac:dyDescent="0.2">
      <c r="O4010" s="27" t="e">
        <f t="shared" si="62"/>
        <v>#DIV/0!</v>
      </c>
    </row>
    <row r="4011" spans="15:15" x14ac:dyDescent="0.2">
      <c r="O4011" s="27" t="e">
        <f t="shared" si="62"/>
        <v>#DIV/0!</v>
      </c>
    </row>
    <row r="4012" spans="15:15" x14ac:dyDescent="0.2">
      <c r="O4012" s="27" t="e">
        <f t="shared" si="62"/>
        <v>#DIV/0!</v>
      </c>
    </row>
    <row r="4013" spans="15:15" x14ac:dyDescent="0.2">
      <c r="O4013" s="27" t="e">
        <f t="shared" si="62"/>
        <v>#DIV/0!</v>
      </c>
    </row>
    <row r="4014" spans="15:15" x14ac:dyDescent="0.2">
      <c r="O4014" s="27" t="e">
        <f t="shared" si="62"/>
        <v>#DIV/0!</v>
      </c>
    </row>
    <row r="4015" spans="15:15" x14ac:dyDescent="0.2">
      <c r="O4015" s="27" t="e">
        <f t="shared" si="62"/>
        <v>#DIV/0!</v>
      </c>
    </row>
    <row r="4016" spans="15:15" x14ac:dyDescent="0.2">
      <c r="O4016" s="27" t="e">
        <f t="shared" si="62"/>
        <v>#DIV/0!</v>
      </c>
    </row>
    <row r="4017" spans="15:15" x14ac:dyDescent="0.2">
      <c r="O4017" s="27" t="e">
        <f t="shared" si="62"/>
        <v>#DIV/0!</v>
      </c>
    </row>
    <row r="4018" spans="15:15" x14ac:dyDescent="0.2">
      <c r="O4018" s="27" t="e">
        <f t="shared" si="62"/>
        <v>#DIV/0!</v>
      </c>
    </row>
    <row r="4019" spans="15:15" x14ac:dyDescent="0.2">
      <c r="O4019" s="27" t="e">
        <f t="shared" si="62"/>
        <v>#DIV/0!</v>
      </c>
    </row>
    <row r="4020" spans="15:15" x14ac:dyDescent="0.2">
      <c r="O4020" s="27" t="e">
        <f t="shared" si="62"/>
        <v>#DIV/0!</v>
      </c>
    </row>
    <row r="4021" spans="15:15" x14ac:dyDescent="0.2">
      <c r="O4021" s="27" t="e">
        <f t="shared" si="62"/>
        <v>#DIV/0!</v>
      </c>
    </row>
    <row r="4022" spans="15:15" x14ac:dyDescent="0.2">
      <c r="O4022" s="27" t="e">
        <f t="shared" si="62"/>
        <v>#DIV/0!</v>
      </c>
    </row>
    <row r="4023" spans="15:15" x14ac:dyDescent="0.2">
      <c r="O4023" s="27" t="e">
        <f t="shared" si="62"/>
        <v>#DIV/0!</v>
      </c>
    </row>
    <row r="4024" spans="15:15" x14ac:dyDescent="0.2">
      <c r="O4024" s="27" t="e">
        <f t="shared" si="62"/>
        <v>#DIV/0!</v>
      </c>
    </row>
    <row r="4025" spans="15:15" x14ac:dyDescent="0.2">
      <c r="O4025" s="27" t="e">
        <f t="shared" si="62"/>
        <v>#DIV/0!</v>
      </c>
    </row>
    <row r="4026" spans="15:15" x14ac:dyDescent="0.2">
      <c r="O4026" s="27" t="e">
        <f t="shared" si="62"/>
        <v>#DIV/0!</v>
      </c>
    </row>
    <row r="4027" spans="15:15" x14ac:dyDescent="0.2">
      <c r="O4027" s="27" t="e">
        <f t="shared" si="62"/>
        <v>#DIV/0!</v>
      </c>
    </row>
    <row r="4028" spans="15:15" x14ac:dyDescent="0.2">
      <c r="O4028" s="27" t="e">
        <f t="shared" si="62"/>
        <v>#DIV/0!</v>
      </c>
    </row>
    <row r="4029" spans="15:15" x14ac:dyDescent="0.2">
      <c r="O4029" s="27" t="e">
        <f t="shared" si="62"/>
        <v>#DIV/0!</v>
      </c>
    </row>
    <row r="4030" spans="15:15" x14ac:dyDescent="0.2">
      <c r="O4030" s="27" t="e">
        <f t="shared" si="62"/>
        <v>#DIV/0!</v>
      </c>
    </row>
    <row r="4031" spans="15:15" x14ac:dyDescent="0.2">
      <c r="O4031" s="27" t="e">
        <f t="shared" si="62"/>
        <v>#DIV/0!</v>
      </c>
    </row>
    <row r="4032" spans="15:15" x14ac:dyDescent="0.2">
      <c r="O4032" s="27" t="e">
        <f t="shared" si="62"/>
        <v>#DIV/0!</v>
      </c>
    </row>
    <row r="4033" spans="15:15" x14ac:dyDescent="0.2">
      <c r="O4033" s="27" t="e">
        <f t="shared" si="62"/>
        <v>#DIV/0!</v>
      </c>
    </row>
    <row r="4034" spans="15:15" x14ac:dyDescent="0.2">
      <c r="O4034" s="27" t="e">
        <f t="shared" si="62"/>
        <v>#DIV/0!</v>
      </c>
    </row>
    <row r="4035" spans="15:15" x14ac:dyDescent="0.2">
      <c r="O4035" s="27" t="e">
        <f t="shared" ref="O4035:O4098" si="63">(E4035-F4035)/E4035</f>
        <v>#DIV/0!</v>
      </c>
    </row>
    <row r="4036" spans="15:15" x14ac:dyDescent="0.2">
      <c r="O4036" s="27" t="e">
        <f t="shared" si="63"/>
        <v>#DIV/0!</v>
      </c>
    </row>
    <row r="4037" spans="15:15" x14ac:dyDescent="0.2">
      <c r="O4037" s="27" t="e">
        <f t="shared" si="63"/>
        <v>#DIV/0!</v>
      </c>
    </row>
    <row r="4038" spans="15:15" x14ac:dyDescent="0.2">
      <c r="O4038" s="27" t="e">
        <f t="shared" si="63"/>
        <v>#DIV/0!</v>
      </c>
    </row>
    <row r="4039" spans="15:15" x14ac:dyDescent="0.2">
      <c r="O4039" s="27" t="e">
        <f t="shared" si="63"/>
        <v>#DIV/0!</v>
      </c>
    </row>
    <row r="4040" spans="15:15" x14ac:dyDescent="0.2">
      <c r="O4040" s="27" t="e">
        <f t="shared" si="63"/>
        <v>#DIV/0!</v>
      </c>
    </row>
    <row r="4041" spans="15:15" x14ac:dyDescent="0.2">
      <c r="O4041" s="27" t="e">
        <f t="shared" si="63"/>
        <v>#DIV/0!</v>
      </c>
    </row>
    <row r="4042" spans="15:15" x14ac:dyDescent="0.2">
      <c r="O4042" s="27" t="e">
        <f t="shared" si="63"/>
        <v>#DIV/0!</v>
      </c>
    </row>
    <row r="4043" spans="15:15" x14ac:dyDescent="0.2">
      <c r="O4043" s="27" t="e">
        <f t="shared" si="63"/>
        <v>#DIV/0!</v>
      </c>
    </row>
    <row r="4044" spans="15:15" x14ac:dyDescent="0.2">
      <c r="O4044" s="27" t="e">
        <f t="shared" si="63"/>
        <v>#DIV/0!</v>
      </c>
    </row>
    <row r="4045" spans="15:15" x14ac:dyDescent="0.2">
      <c r="O4045" s="27" t="e">
        <f t="shared" si="63"/>
        <v>#DIV/0!</v>
      </c>
    </row>
    <row r="4046" spans="15:15" x14ac:dyDescent="0.2">
      <c r="O4046" s="27" t="e">
        <f t="shared" si="63"/>
        <v>#DIV/0!</v>
      </c>
    </row>
    <row r="4047" spans="15:15" x14ac:dyDescent="0.2">
      <c r="O4047" s="27" t="e">
        <f t="shared" si="63"/>
        <v>#DIV/0!</v>
      </c>
    </row>
    <row r="4048" spans="15:15" x14ac:dyDescent="0.2">
      <c r="O4048" s="27" t="e">
        <f t="shared" si="63"/>
        <v>#DIV/0!</v>
      </c>
    </row>
    <row r="4049" spans="15:15" x14ac:dyDescent="0.2">
      <c r="O4049" s="27" t="e">
        <f t="shared" si="63"/>
        <v>#DIV/0!</v>
      </c>
    </row>
    <row r="4050" spans="15:15" x14ac:dyDescent="0.2">
      <c r="O4050" s="27" t="e">
        <f t="shared" si="63"/>
        <v>#DIV/0!</v>
      </c>
    </row>
    <row r="4051" spans="15:15" x14ac:dyDescent="0.2">
      <c r="O4051" s="27" t="e">
        <f t="shared" si="63"/>
        <v>#DIV/0!</v>
      </c>
    </row>
    <row r="4052" spans="15:15" x14ac:dyDescent="0.2">
      <c r="O4052" s="27" t="e">
        <f t="shared" si="63"/>
        <v>#DIV/0!</v>
      </c>
    </row>
    <row r="4053" spans="15:15" x14ac:dyDescent="0.2">
      <c r="O4053" s="27" t="e">
        <f t="shared" si="63"/>
        <v>#DIV/0!</v>
      </c>
    </row>
    <row r="4054" spans="15:15" x14ac:dyDescent="0.2">
      <c r="O4054" s="27" t="e">
        <f t="shared" si="63"/>
        <v>#DIV/0!</v>
      </c>
    </row>
    <row r="4055" spans="15:15" x14ac:dyDescent="0.2">
      <c r="O4055" s="27" t="e">
        <f t="shared" si="63"/>
        <v>#DIV/0!</v>
      </c>
    </row>
    <row r="4056" spans="15:15" x14ac:dyDescent="0.2">
      <c r="O4056" s="27" t="e">
        <f t="shared" si="63"/>
        <v>#DIV/0!</v>
      </c>
    </row>
    <row r="4057" spans="15:15" x14ac:dyDescent="0.2">
      <c r="O4057" s="27" t="e">
        <f t="shared" si="63"/>
        <v>#DIV/0!</v>
      </c>
    </row>
    <row r="4058" spans="15:15" x14ac:dyDescent="0.2">
      <c r="O4058" s="27" t="e">
        <f t="shared" si="63"/>
        <v>#DIV/0!</v>
      </c>
    </row>
    <row r="4059" spans="15:15" x14ac:dyDescent="0.2">
      <c r="O4059" s="27" t="e">
        <f t="shared" si="63"/>
        <v>#DIV/0!</v>
      </c>
    </row>
    <row r="4060" spans="15:15" x14ac:dyDescent="0.2">
      <c r="O4060" s="27" t="e">
        <f t="shared" si="63"/>
        <v>#DIV/0!</v>
      </c>
    </row>
    <row r="4061" spans="15:15" x14ac:dyDescent="0.2">
      <c r="O4061" s="27" t="e">
        <f t="shared" si="63"/>
        <v>#DIV/0!</v>
      </c>
    </row>
    <row r="4062" spans="15:15" x14ac:dyDescent="0.2">
      <c r="O4062" s="27" t="e">
        <f t="shared" si="63"/>
        <v>#DIV/0!</v>
      </c>
    </row>
    <row r="4063" spans="15:15" x14ac:dyDescent="0.2">
      <c r="O4063" s="27" t="e">
        <f t="shared" si="63"/>
        <v>#DIV/0!</v>
      </c>
    </row>
    <row r="4064" spans="15:15" x14ac:dyDescent="0.2">
      <c r="O4064" s="27" t="e">
        <f t="shared" si="63"/>
        <v>#DIV/0!</v>
      </c>
    </row>
    <row r="4065" spans="15:15" x14ac:dyDescent="0.2">
      <c r="O4065" s="27" t="e">
        <f t="shared" si="63"/>
        <v>#DIV/0!</v>
      </c>
    </row>
    <row r="4066" spans="15:15" x14ac:dyDescent="0.2">
      <c r="O4066" s="27" t="e">
        <f t="shared" si="63"/>
        <v>#DIV/0!</v>
      </c>
    </row>
    <row r="4067" spans="15:15" x14ac:dyDescent="0.2">
      <c r="O4067" s="27" t="e">
        <f t="shared" si="63"/>
        <v>#DIV/0!</v>
      </c>
    </row>
    <row r="4068" spans="15:15" x14ac:dyDescent="0.2">
      <c r="O4068" s="27" t="e">
        <f t="shared" si="63"/>
        <v>#DIV/0!</v>
      </c>
    </row>
    <row r="4069" spans="15:15" x14ac:dyDescent="0.2">
      <c r="O4069" s="27" t="e">
        <f t="shared" si="63"/>
        <v>#DIV/0!</v>
      </c>
    </row>
    <row r="4070" spans="15:15" x14ac:dyDescent="0.2">
      <c r="O4070" s="27" t="e">
        <f t="shared" si="63"/>
        <v>#DIV/0!</v>
      </c>
    </row>
    <row r="4071" spans="15:15" x14ac:dyDescent="0.2">
      <c r="O4071" s="27" t="e">
        <f t="shared" si="63"/>
        <v>#DIV/0!</v>
      </c>
    </row>
    <row r="4072" spans="15:15" x14ac:dyDescent="0.2">
      <c r="O4072" s="27" t="e">
        <f t="shared" si="63"/>
        <v>#DIV/0!</v>
      </c>
    </row>
    <row r="4073" spans="15:15" x14ac:dyDescent="0.2">
      <c r="O4073" s="27" t="e">
        <f t="shared" si="63"/>
        <v>#DIV/0!</v>
      </c>
    </row>
    <row r="4074" spans="15:15" x14ac:dyDescent="0.2">
      <c r="O4074" s="27" t="e">
        <f t="shared" si="63"/>
        <v>#DIV/0!</v>
      </c>
    </row>
    <row r="4075" spans="15:15" x14ac:dyDescent="0.2">
      <c r="O4075" s="27" t="e">
        <f t="shared" si="63"/>
        <v>#DIV/0!</v>
      </c>
    </row>
    <row r="4076" spans="15:15" x14ac:dyDescent="0.2">
      <c r="O4076" s="27" t="e">
        <f t="shared" si="63"/>
        <v>#DIV/0!</v>
      </c>
    </row>
    <row r="4077" spans="15:15" x14ac:dyDescent="0.2">
      <c r="O4077" s="27" t="e">
        <f t="shared" si="63"/>
        <v>#DIV/0!</v>
      </c>
    </row>
    <row r="4078" spans="15:15" x14ac:dyDescent="0.2">
      <c r="O4078" s="27" t="e">
        <f t="shared" si="63"/>
        <v>#DIV/0!</v>
      </c>
    </row>
    <row r="4079" spans="15:15" x14ac:dyDescent="0.2">
      <c r="O4079" s="27" t="e">
        <f t="shared" si="63"/>
        <v>#DIV/0!</v>
      </c>
    </row>
    <row r="4080" spans="15:15" x14ac:dyDescent="0.2">
      <c r="O4080" s="27" t="e">
        <f t="shared" si="63"/>
        <v>#DIV/0!</v>
      </c>
    </row>
    <row r="4081" spans="15:15" x14ac:dyDescent="0.2">
      <c r="O4081" s="27" t="e">
        <f t="shared" si="63"/>
        <v>#DIV/0!</v>
      </c>
    </row>
    <row r="4082" spans="15:15" x14ac:dyDescent="0.2">
      <c r="O4082" s="27" t="e">
        <f t="shared" si="63"/>
        <v>#DIV/0!</v>
      </c>
    </row>
    <row r="4083" spans="15:15" x14ac:dyDescent="0.2">
      <c r="O4083" s="27" t="e">
        <f t="shared" si="63"/>
        <v>#DIV/0!</v>
      </c>
    </row>
    <row r="4084" spans="15:15" x14ac:dyDescent="0.2">
      <c r="O4084" s="27" t="e">
        <f t="shared" si="63"/>
        <v>#DIV/0!</v>
      </c>
    </row>
    <row r="4085" spans="15:15" x14ac:dyDescent="0.2">
      <c r="O4085" s="27" t="e">
        <f t="shared" si="63"/>
        <v>#DIV/0!</v>
      </c>
    </row>
    <row r="4086" spans="15:15" x14ac:dyDescent="0.2">
      <c r="O4086" s="27" t="e">
        <f t="shared" si="63"/>
        <v>#DIV/0!</v>
      </c>
    </row>
    <row r="4087" spans="15:15" x14ac:dyDescent="0.2">
      <c r="O4087" s="27" t="e">
        <f t="shared" si="63"/>
        <v>#DIV/0!</v>
      </c>
    </row>
    <row r="4088" spans="15:15" x14ac:dyDescent="0.2">
      <c r="O4088" s="27" t="e">
        <f t="shared" si="63"/>
        <v>#DIV/0!</v>
      </c>
    </row>
    <row r="4089" spans="15:15" x14ac:dyDescent="0.2">
      <c r="O4089" s="27" t="e">
        <f t="shared" si="63"/>
        <v>#DIV/0!</v>
      </c>
    </row>
    <row r="4090" spans="15:15" x14ac:dyDescent="0.2">
      <c r="O4090" s="27" t="e">
        <f t="shared" si="63"/>
        <v>#DIV/0!</v>
      </c>
    </row>
    <row r="4091" spans="15:15" x14ac:dyDescent="0.2">
      <c r="O4091" s="27" t="e">
        <f t="shared" si="63"/>
        <v>#DIV/0!</v>
      </c>
    </row>
    <row r="4092" spans="15:15" x14ac:dyDescent="0.2">
      <c r="O4092" s="27" t="e">
        <f t="shared" si="63"/>
        <v>#DIV/0!</v>
      </c>
    </row>
    <row r="4093" spans="15:15" x14ac:dyDescent="0.2">
      <c r="O4093" s="27" t="e">
        <f t="shared" si="63"/>
        <v>#DIV/0!</v>
      </c>
    </row>
    <row r="4094" spans="15:15" x14ac:dyDescent="0.2">
      <c r="O4094" s="27" t="e">
        <f t="shared" si="63"/>
        <v>#DIV/0!</v>
      </c>
    </row>
    <row r="4095" spans="15:15" x14ac:dyDescent="0.2">
      <c r="O4095" s="27" t="e">
        <f t="shared" si="63"/>
        <v>#DIV/0!</v>
      </c>
    </row>
    <row r="4096" spans="15:15" x14ac:dyDescent="0.2">
      <c r="O4096" s="27" t="e">
        <f t="shared" si="63"/>
        <v>#DIV/0!</v>
      </c>
    </row>
    <row r="4097" spans="15:15" x14ac:dyDescent="0.2">
      <c r="O4097" s="27" t="e">
        <f t="shared" si="63"/>
        <v>#DIV/0!</v>
      </c>
    </row>
    <row r="4098" spans="15:15" x14ac:dyDescent="0.2">
      <c r="O4098" s="27" t="e">
        <f t="shared" si="63"/>
        <v>#DIV/0!</v>
      </c>
    </row>
    <row r="4099" spans="15:15" x14ac:dyDescent="0.2">
      <c r="O4099" s="27" t="e">
        <f t="shared" ref="O4099:O4162" si="64">(E4099-F4099)/E4099</f>
        <v>#DIV/0!</v>
      </c>
    </row>
    <row r="4100" spans="15:15" x14ac:dyDescent="0.2">
      <c r="O4100" s="27" t="e">
        <f t="shared" si="64"/>
        <v>#DIV/0!</v>
      </c>
    </row>
    <row r="4101" spans="15:15" x14ac:dyDescent="0.2">
      <c r="O4101" s="27" t="e">
        <f t="shared" si="64"/>
        <v>#DIV/0!</v>
      </c>
    </row>
    <row r="4102" spans="15:15" x14ac:dyDescent="0.2">
      <c r="O4102" s="27" t="e">
        <f t="shared" si="64"/>
        <v>#DIV/0!</v>
      </c>
    </row>
    <row r="4103" spans="15:15" x14ac:dyDescent="0.2">
      <c r="O4103" s="27" t="e">
        <f t="shared" si="64"/>
        <v>#DIV/0!</v>
      </c>
    </row>
    <row r="4104" spans="15:15" x14ac:dyDescent="0.2">
      <c r="O4104" s="27" t="e">
        <f t="shared" si="64"/>
        <v>#DIV/0!</v>
      </c>
    </row>
    <row r="4105" spans="15:15" x14ac:dyDescent="0.2">
      <c r="O4105" s="27" t="e">
        <f t="shared" si="64"/>
        <v>#DIV/0!</v>
      </c>
    </row>
    <row r="4106" spans="15:15" x14ac:dyDescent="0.2">
      <c r="O4106" s="27" t="e">
        <f t="shared" si="64"/>
        <v>#DIV/0!</v>
      </c>
    </row>
    <row r="4107" spans="15:15" x14ac:dyDescent="0.2">
      <c r="O4107" s="27" t="e">
        <f t="shared" si="64"/>
        <v>#DIV/0!</v>
      </c>
    </row>
    <row r="4108" spans="15:15" x14ac:dyDescent="0.2">
      <c r="O4108" s="27" t="e">
        <f t="shared" si="64"/>
        <v>#DIV/0!</v>
      </c>
    </row>
    <row r="4109" spans="15:15" x14ac:dyDescent="0.2">
      <c r="O4109" s="27" t="e">
        <f t="shared" si="64"/>
        <v>#DIV/0!</v>
      </c>
    </row>
    <row r="4110" spans="15:15" x14ac:dyDescent="0.2">
      <c r="O4110" s="27" t="e">
        <f t="shared" si="64"/>
        <v>#DIV/0!</v>
      </c>
    </row>
    <row r="4111" spans="15:15" x14ac:dyDescent="0.2">
      <c r="O4111" s="27" t="e">
        <f t="shared" si="64"/>
        <v>#DIV/0!</v>
      </c>
    </row>
    <row r="4112" spans="15:15" x14ac:dyDescent="0.2">
      <c r="O4112" s="27" t="e">
        <f t="shared" si="64"/>
        <v>#DIV/0!</v>
      </c>
    </row>
    <row r="4113" spans="15:15" x14ac:dyDescent="0.2">
      <c r="O4113" s="27" t="e">
        <f t="shared" si="64"/>
        <v>#DIV/0!</v>
      </c>
    </row>
    <row r="4114" spans="15:15" x14ac:dyDescent="0.2">
      <c r="O4114" s="27" t="e">
        <f t="shared" si="64"/>
        <v>#DIV/0!</v>
      </c>
    </row>
    <row r="4115" spans="15:15" x14ac:dyDescent="0.2">
      <c r="O4115" s="27" t="e">
        <f t="shared" si="64"/>
        <v>#DIV/0!</v>
      </c>
    </row>
    <row r="4116" spans="15:15" x14ac:dyDescent="0.2">
      <c r="O4116" s="27" t="e">
        <f t="shared" si="64"/>
        <v>#DIV/0!</v>
      </c>
    </row>
    <row r="4117" spans="15:15" x14ac:dyDescent="0.2">
      <c r="O4117" s="27" t="e">
        <f t="shared" si="64"/>
        <v>#DIV/0!</v>
      </c>
    </row>
    <row r="4118" spans="15:15" x14ac:dyDescent="0.2">
      <c r="O4118" s="27" t="e">
        <f t="shared" si="64"/>
        <v>#DIV/0!</v>
      </c>
    </row>
    <row r="4119" spans="15:15" x14ac:dyDescent="0.2">
      <c r="O4119" s="27" t="e">
        <f t="shared" si="64"/>
        <v>#DIV/0!</v>
      </c>
    </row>
    <row r="4120" spans="15:15" x14ac:dyDescent="0.2">
      <c r="O4120" s="27" t="e">
        <f t="shared" si="64"/>
        <v>#DIV/0!</v>
      </c>
    </row>
    <row r="4121" spans="15:15" x14ac:dyDescent="0.2">
      <c r="O4121" s="27" t="e">
        <f t="shared" si="64"/>
        <v>#DIV/0!</v>
      </c>
    </row>
    <row r="4122" spans="15:15" x14ac:dyDescent="0.2">
      <c r="O4122" s="27" t="e">
        <f t="shared" si="64"/>
        <v>#DIV/0!</v>
      </c>
    </row>
    <row r="4123" spans="15:15" x14ac:dyDescent="0.2">
      <c r="O4123" s="27" t="e">
        <f t="shared" si="64"/>
        <v>#DIV/0!</v>
      </c>
    </row>
    <row r="4124" spans="15:15" x14ac:dyDescent="0.2">
      <c r="O4124" s="27" t="e">
        <f t="shared" si="64"/>
        <v>#DIV/0!</v>
      </c>
    </row>
    <row r="4125" spans="15:15" x14ac:dyDescent="0.2">
      <c r="O4125" s="27" t="e">
        <f t="shared" si="64"/>
        <v>#DIV/0!</v>
      </c>
    </row>
    <row r="4126" spans="15:15" x14ac:dyDescent="0.2">
      <c r="O4126" s="27" t="e">
        <f t="shared" si="64"/>
        <v>#DIV/0!</v>
      </c>
    </row>
    <row r="4127" spans="15:15" x14ac:dyDescent="0.2">
      <c r="O4127" s="27" t="e">
        <f t="shared" si="64"/>
        <v>#DIV/0!</v>
      </c>
    </row>
    <row r="4128" spans="15:15" x14ac:dyDescent="0.2">
      <c r="O4128" s="27" t="e">
        <f t="shared" si="64"/>
        <v>#DIV/0!</v>
      </c>
    </row>
    <row r="4129" spans="15:15" x14ac:dyDescent="0.2">
      <c r="O4129" s="27" t="e">
        <f t="shared" si="64"/>
        <v>#DIV/0!</v>
      </c>
    </row>
    <row r="4130" spans="15:15" x14ac:dyDescent="0.2">
      <c r="O4130" s="27" t="e">
        <f t="shared" si="64"/>
        <v>#DIV/0!</v>
      </c>
    </row>
    <row r="4131" spans="15:15" x14ac:dyDescent="0.2">
      <c r="O4131" s="27" t="e">
        <f t="shared" si="64"/>
        <v>#DIV/0!</v>
      </c>
    </row>
    <row r="4132" spans="15:15" x14ac:dyDescent="0.2">
      <c r="O4132" s="27" t="e">
        <f t="shared" si="64"/>
        <v>#DIV/0!</v>
      </c>
    </row>
    <row r="4133" spans="15:15" x14ac:dyDescent="0.2">
      <c r="O4133" s="27" t="e">
        <f t="shared" si="64"/>
        <v>#DIV/0!</v>
      </c>
    </row>
    <row r="4134" spans="15:15" x14ac:dyDescent="0.2">
      <c r="O4134" s="27" t="e">
        <f t="shared" si="64"/>
        <v>#DIV/0!</v>
      </c>
    </row>
    <row r="4135" spans="15:15" x14ac:dyDescent="0.2">
      <c r="O4135" s="27" t="e">
        <f t="shared" si="64"/>
        <v>#DIV/0!</v>
      </c>
    </row>
    <row r="4136" spans="15:15" x14ac:dyDescent="0.2">
      <c r="O4136" s="27" t="e">
        <f t="shared" si="64"/>
        <v>#DIV/0!</v>
      </c>
    </row>
    <row r="4137" spans="15:15" x14ac:dyDescent="0.2">
      <c r="O4137" s="27" t="e">
        <f t="shared" si="64"/>
        <v>#DIV/0!</v>
      </c>
    </row>
    <row r="4138" spans="15:15" x14ac:dyDescent="0.2">
      <c r="O4138" s="27" t="e">
        <f t="shared" si="64"/>
        <v>#DIV/0!</v>
      </c>
    </row>
    <row r="4139" spans="15:15" x14ac:dyDescent="0.2">
      <c r="O4139" s="27" t="e">
        <f t="shared" si="64"/>
        <v>#DIV/0!</v>
      </c>
    </row>
    <row r="4140" spans="15:15" x14ac:dyDescent="0.2">
      <c r="O4140" s="27" t="e">
        <f t="shared" si="64"/>
        <v>#DIV/0!</v>
      </c>
    </row>
    <row r="4141" spans="15:15" x14ac:dyDescent="0.2">
      <c r="O4141" s="27" t="e">
        <f t="shared" si="64"/>
        <v>#DIV/0!</v>
      </c>
    </row>
    <row r="4142" spans="15:15" x14ac:dyDescent="0.2">
      <c r="O4142" s="27" t="e">
        <f t="shared" si="64"/>
        <v>#DIV/0!</v>
      </c>
    </row>
    <row r="4143" spans="15:15" x14ac:dyDescent="0.2">
      <c r="O4143" s="27" t="e">
        <f t="shared" si="64"/>
        <v>#DIV/0!</v>
      </c>
    </row>
    <row r="4144" spans="15:15" x14ac:dyDescent="0.2">
      <c r="O4144" s="27" t="e">
        <f t="shared" si="64"/>
        <v>#DIV/0!</v>
      </c>
    </row>
    <row r="4145" spans="15:15" x14ac:dyDescent="0.2">
      <c r="O4145" s="27" t="e">
        <f t="shared" si="64"/>
        <v>#DIV/0!</v>
      </c>
    </row>
    <row r="4146" spans="15:15" x14ac:dyDescent="0.2">
      <c r="O4146" s="27" t="e">
        <f t="shared" si="64"/>
        <v>#DIV/0!</v>
      </c>
    </row>
    <row r="4147" spans="15:15" x14ac:dyDescent="0.2">
      <c r="O4147" s="27" t="e">
        <f t="shared" si="64"/>
        <v>#DIV/0!</v>
      </c>
    </row>
    <row r="4148" spans="15:15" x14ac:dyDescent="0.2">
      <c r="O4148" s="27" t="e">
        <f t="shared" si="64"/>
        <v>#DIV/0!</v>
      </c>
    </row>
    <row r="4149" spans="15:15" x14ac:dyDescent="0.2">
      <c r="O4149" s="27" t="e">
        <f t="shared" si="64"/>
        <v>#DIV/0!</v>
      </c>
    </row>
    <row r="4150" spans="15:15" x14ac:dyDescent="0.2">
      <c r="O4150" s="27" t="e">
        <f t="shared" si="64"/>
        <v>#DIV/0!</v>
      </c>
    </row>
    <row r="4151" spans="15:15" x14ac:dyDescent="0.2">
      <c r="O4151" s="27" t="e">
        <f t="shared" si="64"/>
        <v>#DIV/0!</v>
      </c>
    </row>
    <row r="4152" spans="15:15" x14ac:dyDescent="0.2">
      <c r="O4152" s="27" t="e">
        <f t="shared" si="64"/>
        <v>#DIV/0!</v>
      </c>
    </row>
    <row r="4153" spans="15:15" x14ac:dyDescent="0.2">
      <c r="O4153" s="27" t="e">
        <f t="shared" si="64"/>
        <v>#DIV/0!</v>
      </c>
    </row>
    <row r="4154" spans="15:15" x14ac:dyDescent="0.2">
      <c r="O4154" s="27" t="e">
        <f t="shared" si="64"/>
        <v>#DIV/0!</v>
      </c>
    </row>
    <row r="4155" spans="15:15" x14ac:dyDescent="0.2">
      <c r="O4155" s="27" t="e">
        <f t="shared" si="64"/>
        <v>#DIV/0!</v>
      </c>
    </row>
    <row r="4156" spans="15:15" x14ac:dyDescent="0.2">
      <c r="O4156" s="27" t="e">
        <f t="shared" si="64"/>
        <v>#DIV/0!</v>
      </c>
    </row>
    <row r="4157" spans="15:15" x14ac:dyDescent="0.2">
      <c r="O4157" s="27" t="e">
        <f t="shared" si="64"/>
        <v>#DIV/0!</v>
      </c>
    </row>
    <row r="4158" spans="15:15" x14ac:dyDescent="0.2">
      <c r="O4158" s="27" t="e">
        <f t="shared" si="64"/>
        <v>#DIV/0!</v>
      </c>
    </row>
    <row r="4159" spans="15:15" x14ac:dyDescent="0.2">
      <c r="O4159" s="27" t="e">
        <f t="shared" si="64"/>
        <v>#DIV/0!</v>
      </c>
    </row>
    <row r="4160" spans="15:15" x14ac:dyDescent="0.2">
      <c r="O4160" s="27" t="e">
        <f t="shared" si="64"/>
        <v>#DIV/0!</v>
      </c>
    </row>
    <row r="4161" spans="15:15" x14ac:dyDescent="0.2">
      <c r="O4161" s="27" t="e">
        <f t="shared" si="64"/>
        <v>#DIV/0!</v>
      </c>
    </row>
    <row r="4162" spans="15:15" x14ac:dyDescent="0.2">
      <c r="O4162" s="27" t="e">
        <f t="shared" si="64"/>
        <v>#DIV/0!</v>
      </c>
    </row>
    <row r="4163" spans="15:15" x14ac:dyDescent="0.2">
      <c r="O4163" s="27" t="e">
        <f t="shared" ref="O4163:O4226" si="65">(E4163-F4163)/E4163</f>
        <v>#DIV/0!</v>
      </c>
    </row>
    <row r="4164" spans="15:15" x14ac:dyDescent="0.2">
      <c r="O4164" s="27" t="e">
        <f t="shared" si="65"/>
        <v>#DIV/0!</v>
      </c>
    </row>
    <row r="4165" spans="15:15" x14ac:dyDescent="0.2">
      <c r="O4165" s="27" t="e">
        <f t="shared" si="65"/>
        <v>#DIV/0!</v>
      </c>
    </row>
    <row r="4166" spans="15:15" x14ac:dyDescent="0.2">
      <c r="O4166" s="27" t="e">
        <f t="shared" si="65"/>
        <v>#DIV/0!</v>
      </c>
    </row>
    <row r="4167" spans="15:15" x14ac:dyDescent="0.2">
      <c r="O4167" s="27" t="e">
        <f t="shared" si="65"/>
        <v>#DIV/0!</v>
      </c>
    </row>
    <row r="4168" spans="15:15" x14ac:dyDescent="0.2">
      <c r="O4168" s="27" t="e">
        <f t="shared" si="65"/>
        <v>#DIV/0!</v>
      </c>
    </row>
    <row r="4169" spans="15:15" x14ac:dyDescent="0.2">
      <c r="O4169" s="27" t="e">
        <f t="shared" si="65"/>
        <v>#DIV/0!</v>
      </c>
    </row>
    <row r="4170" spans="15:15" x14ac:dyDescent="0.2">
      <c r="O4170" s="27" t="e">
        <f t="shared" si="65"/>
        <v>#DIV/0!</v>
      </c>
    </row>
    <row r="4171" spans="15:15" x14ac:dyDescent="0.2">
      <c r="O4171" s="27" t="e">
        <f t="shared" si="65"/>
        <v>#DIV/0!</v>
      </c>
    </row>
    <row r="4172" spans="15:15" x14ac:dyDescent="0.2">
      <c r="O4172" s="27" t="e">
        <f t="shared" si="65"/>
        <v>#DIV/0!</v>
      </c>
    </row>
    <row r="4173" spans="15:15" x14ac:dyDescent="0.2">
      <c r="O4173" s="27" t="e">
        <f t="shared" si="65"/>
        <v>#DIV/0!</v>
      </c>
    </row>
    <row r="4174" spans="15:15" x14ac:dyDescent="0.2">
      <c r="O4174" s="27" t="e">
        <f t="shared" si="65"/>
        <v>#DIV/0!</v>
      </c>
    </row>
    <row r="4175" spans="15:15" x14ac:dyDescent="0.2">
      <c r="O4175" s="27" t="e">
        <f t="shared" si="65"/>
        <v>#DIV/0!</v>
      </c>
    </row>
    <row r="4176" spans="15:15" x14ac:dyDescent="0.2">
      <c r="O4176" s="27" t="e">
        <f t="shared" si="65"/>
        <v>#DIV/0!</v>
      </c>
    </row>
    <row r="4177" spans="15:15" x14ac:dyDescent="0.2">
      <c r="O4177" s="27" t="e">
        <f t="shared" si="65"/>
        <v>#DIV/0!</v>
      </c>
    </row>
    <row r="4178" spans="15:15" x14ac:dyDescent="0.2">
      <c r="O4178" s="27" t="e">
        <f t="shared" si="65"/>
        <v>#DIV/0!</v>
      </c>
    </row>
    <row r="4179" spans="15:15" x14ac:dyDescent="0.2">
      <c r="O4179" s="27" t="e">
        <f t="shared" si="65"/>
        <v>#DIV/0!</v>
      </c>
    </row>
    <row r="4180" spans="15:15" x14ac:dyDescent="0.2">
      <c r="O4180" s="27" t="e">
        <f t="shared" si="65"/>
        <v>#DIV/0!</v>
      </c>
    </row>
    <row r="4181" spans="15:15" x14ac:dyDescent="0.2">
      <c r="O4181" s="27" t="e">
        <f t="shared" si="65"/>
        <v>#DIV/0!</v>
      </c>
    </row>
    <row r="4182" spans="15:15" x14ac:dyDescent="0.2">
      <c r="O4182" s="27" t="e">
        <f t="shared" si="65"/>
        <v>#DIV/0!</v>
      </c>
    </row>
    <row r="4183" spans="15:15" x14ac:dyDescent="0.2">
      <c r="O4183" s="27" t="e">
        <f t="shared" si="65"/>
        <v>#DIV/0!</v>
      </c>
    </row>
    <row r="4184" spans="15:15" x14ac:dyDescent="0.2">
      <c r="O4184" s="27" t="e">
        <f t="shared" si="65"/>
        <v>#DIV/0!</v>
      </c>
    </row>
    <row r="4185" spans="15:15" x14ac:dyDescent="0.2">
      <c r="O4185" s="27" t="e">
        <f t="shared" si="65"/>
        <v>#DIV/0!</v>
      </c>
    </row>
    <row r="4186" spans="15:15" x14ac:dyDescent="0.2">
      <c r="O4186" s="27" t="e">
        <f t="shared" si="65"/>
        <v>#DIV/0!</v>
      </c>
    </row>
    <row r="4187" spans="15:15" x14ac:dyDescent="0.2">
      <c r="O4187" s="27" t="e">
        <f t="shared" si="65"/>
        <v>#DIV/0!</v>
      </c>
    </row>
    <row r="4188" spans="15:15" x14ac:dyDescent="0.2">
      <c r="O4188" s="27" t="e">
        <f t="shared" si="65"/>
        <v>#DIV/0!</v>
      </c>
    </row>
    <row r="4189" spans="15:15" x14ac:dyDescent="0.2">
      <c r="O4189" s="27" t="e">
        <f t="shared" si="65"/>
        <v>#DIV/0!</v>
      </c>
    </row>
    <row r="4190" spans="15:15" x14ac:dyDescent="0.2">
      <c r="O4190" s="27" t="e">
        <f t="shared" si="65"/>
        <v>#DIV/0!</v>
      </c>
    </row>
    <row r="4191" spans="15:15" x14ac:dyDescent="0.2">
      <c r="O4191" s="27" t="e">
        <f t="shared" si="65"/>
        <v>#DIV/0!</v>
      </c>
    </row>
    <row r="4192" spans="15:15" x14ac:dyDescent="0.2">
      <c r="O4192" s="27" t="e">
        <f t="shared" si="65"/>
        <v>#DIV/0!</v>
      </c>
    </row>
    <row r="4193" spans="15:15" x14ac:dyDescent="0.2">
      <c r="O4193" s="27" t="e">
        <f t="shared" si="65"/>
        <v>#DIV/0!</v>
      </c>
    </row>
    <row r="4194" spans="15:15" x14ac:dyDescent="0.2">
      <c r="O4194" s="27" t="e">
        <f t="shared" si="65"/>
        <v>#DIV/0!</v>
      </c>
    </row>
    <row r="4195" spans="15:15" x14ac:dyDescent="0.2">
      <c r="O4195" s="27" t="e">
        <f t="shared" si="65"/>
        <v>#DIV/0!</v>
      </c>
    </row>
    <row r="4196" spans="15:15" x14ac:dyDescent="0.2">
      <c r="O4196" s="27" t="e">
        <f t="shared" si="65"/>
        <v>#DIV/0!</v>
      </c>
    </row>
    <row r="4197" spans="15:15" x14ac:dyDescent="0.2">
      <c r="O4197" s="27" t="e">
        <f t="shared" si="65"/>
        <v>#DIV/0!</v>
      </c>
    </row>
    <row r="4198" spans="15:15" x14ac:dyDescent="0.2">
      <c r="O4198" s="27" t="e">
        <f t="shared" si="65"/>
        <v>#DIV/0!</v>
      </c>
    </row>
    <row r="4199" spans="15:15" x14ac:dyDescent="0.2">
      <c r="O4199" s="27" t="e">
        <f t="shared" si="65"/>
        <v>#DIV/0!</v>
      </c>
    </row>
    <row r="4200" spans="15:15" x14ac:dyDescent="0.2">
      <c r="O4200" s="27" t="e">
        <f t="shared" si="65"/>
        <v>#DIV/0!</v>
      </c>
    </row>
    <row r="4201" spans="15:15" x14ac:dyDescent="0.2">
      <c r="O4201" s="27" t="e">
        <f t="shared" si="65"/>
        <v>#DIV/0!</v>
      </c>
    </row>
    <row r="4202" spans="15:15" x14ac:dyDescent="0.2">
      <c r="O4202" s="27" t="e">
        <f t="shared" si="65"/>
        <v>#DIV/0!</v>
      </c>
    </row>
    <row r="4203" spans="15:15" x14ac:dyDescent="0.2">
      <c r="O4203" s="27" t="e">
        <f t="shared" si="65"/>
        <v>#DIV/0!</v>
      </c>
    </row>
    <row r="4204" spans="15:15" x14ac:dyDescent="0.2">
      <c r="O4204" s="27" t="e">
        <f t="shared" si="65"/>
        <v>#DIV/0!</v>
      </c>
    </row>
    <row r="4205" spans="15:15" x14ac:dyDescent="0.2">
      <c r="O4205" s="27" t="e">
        <f t="shared" si="65"/>
        <v>#DIV/0!</v>
      </c>
    </row>
    <row r="4206" spans="15:15" x14ac:dyDescent="0.2">
      <c r="O4206" s="27" t="e">
        <f t="shared" si="65"/>
        <v>#DIV/0!</v>
      </c>
    </row>
    <row r="4207" spans="15:15" x14ac:dyDescent="0.2">
      <c r="O4207" s="27" t="e">
        <f t="shared" si="65"/>
        <v>#DIV/0!</v>
      </c>
    </row>
    <row r="4208" spans="15:15" x14ac:dyDescent="0.2">
      <c r="O4208" s="27" t="e">
        <f t="shared" si="65"/>
        <v>#DIV/0!</v>
      </c>
    </row>
    <row r="4209" spans="15:15" x14ac:dyDescent="0.2">
      <c r="O4209" s="27" t="e">
        <f t="shared" si="65"/>
        <v>#DIV/0!</v>
      </c>
    </row>
    <row r="4210" spans="15:15" x14ac:dyDescent="0.2">
      <c r="O4210" s="27" t="e">
        <f t="shared" si="65"/>
        <v>#DIV/0!</v>
      </c>
    </row>
    <row r="4211" spans="15:15" x14ac:dyDescent="0.2">
      <c r="O4211" s="27" t="e">
        <f t="shared" si="65"/>
        <v>#DIV/0!</v>
      </c>
    </row>
    <row r="4212" spans="15:15" x14ac:dyDescent="0.2">
      <c r="O4212" s="27" t="e">
        <f t="shared" si="65"/>
        <v>#DIV/0!</v>
      </c>
    </row>
    <row r="4213" spans="15:15" x14ac:dyDescent="0.2">
      <c r="O4213" s="27" t="e">
        <f t="shared" si="65"/>
        <v>#DIV/0!</v>
      </c>
    </row>
    <row r="4214" spans="15:15" x14ac:dyDescent="0.2">
      <c r="O4214" s="27" t="e">
        <f t="shared" si="65"/>
        <v>#DIV/0!</v>
      </c>
    </row>
    <row r="4215" spans="15:15" x14ac:dyDescent="0.2">
      <c r="O4215" s="27" t="e">
        <f t="shared" si="65"/>
        <v>#DIV/0!</v>
      </c>
    </row>
    <row r="4216" spans="15:15" x14ac:dyDescent="0.2">
      <c r="O4216" s="27" t="e">
        <f t="shared" si="65"/>
        <v>#DIV/0!</v>
      </c>
    </row>
    <row r="4217" spans="15:15" x14ac:dyDescent="0.2">
      <c r="O4217" s="27" t="e">
        <f t="shared" si="65"/>
        <v>#DIV/0!</v>
      </c>
    </row>
    <row r="4218" spans="15:15" x14ac:dyDescent="0.2">
      <c r="O4218" s="27" t="e">
        <f t="shared" si="65"/>
        <v>#DIV/0!</v>
      </c>
    </row>
    <row r="4219" spans="15:15" x14ac:dyDescent="0.2">
      <c r="O4219" s="27" t="e">
        <f t="shared" si="65"/>
        <v>#DIV/0!</v>
      </c>
    </row>
    <row r="4220" spans="15:15" x14ac:dyDescent="0.2">
      <c r="O4220" s="27" t="e">
        <f t="shared" si="65"/>
        <v>#DIV/0!</v>
      </c>
    </row>
    <row r="4221" spans="15:15" x14ac:dyDescent="0.2">
      <c r="O4221" s="27" t="e">
        <f t="shared" si="65"/>
        <v>#DIV/0!</v>
      </c>
    </row>
    <row r="4222" spans="15:15" x14ac:dyDescent="0.2">
      <c r="O4222" s="27" t="e">
        <f t="shared" si="65"/>
        <v>#DIV/0!</v>
      </c>
    </row>
    <row r="4223" spans="15:15" x14ac:dyDescent="0.2">
      <c r="O4223" s="27" t="e">
        <f t="shared" si="65"/>
        <v>#DIV/0!</v>
      </c>
    </row>
    <row r="4224" spans="15:15" x14ac:dyDescent="0.2">
      <c r="O4224" s="27" t="e">
        <f t="shared" si="65"/>
        <v>#DIV/0!</v>
      </c>
    </row>
    <row r="4225" spans="15:15" x14ac:dyDescent="0.2">
      <c r="O4225" s="27" t="e">
        <f t="shared" si="65"/>
        <v>#DIV/0!</v>
      </c>
    </row>
    <row r="4226" spans="15:15" x14ac:dyDescent="0.2">
      <c r="O4226" s="27" t="e">
        <f t="shared" si="65"/>
        <v>#DIV/0!</v>
      </c>
    </row>
    <row r="4227" spans="15:15" x14ac:dyDescent="0.2">
      <c r="O4227" s="27" t="e">
        <f t="shared" ref="O4227:O4290" si="66">(E4227-F4227)/E4227</f>
        <v>#DIV/0!</v>
      </c>
    </row>
    <row r="4228" spans="15:15" x14ac:dyDescent="0.2">
      <c r="O4228" s="27" t="e">
        <f t="shared" si="66"/>
        <v>#DIV/0!</v>
      </c>
    </row>
    <row r="4229" spans="15:15" x14ac:dyDescent="0.2">
      <c r="O4229" s="27" t="e">
        <f t="shared" si="66"/>
        <v>#DIV/0!</v>
      </c>
    </row>
    <row r="4230" spans="15:15" x14ac:dyDescent="0.2">
      <c r="O4230" s="27" t="e">
        <f t="shared" si="66"/>
        <v>#DIV/0!</v>
      </c>
    </row>
    <row r="4231" spans="15:15" x14ac:dyDescent="0.2">
      <c r="O4231" s="27" t="e">
        <f t="shared" si="66"/>
        <v>#DIV/0!</v>
      </c>
    </row>
    <row r="4232" spans="15:15" x14ac:dyDescent="0.2">
      <c r="O4232" s="27" t="e">
        <f t="shared" si="66"/>
        <v>#DIV/0!</v>
      </c>
    </row>
    <row r="4233" spans="15:15" x14ac:dyDescent="0.2">
      <c r="O4233" s="27" t="e">
        <f t="shared" si="66"/>
        <v>#DIV/0!</v>
      </c>
    </row>
    <row r="4234" spans="15:15" x14ac:dyDescent="0.2">
      <c r="O4234" s="27" t="e">
        <f t="shared" si="66"/>
        <v>#DIV/0!</v>
      </c>
    </row>
    <row r="4235" spans="15:15" x14ac:dyDescent="0.2">
      <c r="O4235" s="27" t="e">
        <f t="shared" si="66"/>
        <v>#DIV/0!</v>
      </c>
    </row>
    <row r="4236" spans="15:15" x14ac:dyDescent="0.2">
      <c r="O4236" s="27" t="e">
        <f t="shared" si="66"/>
        <v>#DIV/0!</v>
      </c>
    </row>
    <row r="4237" spans="15:15" x14ac:dyDescent="0.2">
      <c r="O4237" s="27" t="e">
        <f t="shared" si="66"/>
        <v>#DIV/0!</v>
      </c>
    </row>
    <row r="4238" spans="15:15" x14ac:dyDescent="0.2">
      <c r="O4238" s="27" t="e">
        <f t="shared" si="66"/>
        <v>#DIV/0!</v>
      </c>
    </row>
    <row r="4239" spans="15:15" x14ac:dyDescent="0.2">
      <c r="O4239" s="27" t="e">
        <f t="shared" si="66"/>
        <v>#DIV/0!</v>
      </c>
    </row>
    <row r="4240" spans="15:15" x14ac:dyDescent="0.2">
      <c r="O4240" s="27" t="e">
        <f t="shared" si="66"/>
        <v>#DIV/0!</v>
      </c>
    </row>
    <row r="4241" spans="15:15" x14ac:dyDescent="0.2">
      <c r="O4241" s="27" t="e">
        <f t="shared" si="66"/>
        <v>#DIV/0!</v>
      </c>
    </row>
    <row r="4242" spans="15:15" x14ac:dyDescent="0.2">
      <c r="O4242" s="27" t="e">
        <f t="shared" si="66"/>
        <v>#DIV/0!</v>
      </c>
    </row>
    <row r="4243" spans="15:15" x14ac:dyDescent="0.2">
      <c r="O4243" s="27" t="e">
        <f t="shared" si="66"/>
        <v>#DIV/0!</v>
      </c>
    </row>
    <row r="4244" spans="15:15" x14ac:dyDescent="0.2">
      <c r="O4244" s="27" t="e">
        <f t="shared" si="66"/>
        <v>#DIV/0!</v>
      </c>
    </row>
    <row r="4245" spans="15:15" x14ac:dyDescent="0.2">
      <c r="O4245" s="27" t="e">
        <f t="shared" si="66"/>
        <v>#DIV/0!</v>
      </c>
    </row>
    <row r="4246" spans="15:15" x14ac:dyDescent="0.2">
      <c r="O4246" s="27" t="e">
        <f t="shared" si="66"/>
        <v>#DIV/0!</v>
      </c>
    </row>
    <row r="4247" spans="15:15" x14ac:dyDescent="0.2">
      <c r="O4247" s="27" t="e">
        <f t="shared" si="66"/>
        <v>#DIV/0!</v>
      </c>
    </row>
    <row r="4248" spans="15:15" x14ac:dyDescent="0.2">
      <c r="O4248" s="27" t="e">
        <f t="shared" si="66"/>
        <v>#DIV/0!</v>
      </c>
    </row>
    <row r="4249" spans="15:15" x14ac:dyDescent="0.2">
      <c r="O4249" s="27" t="e">
        <f t="shared" si="66"/>
        <v>#DIV/0!</v>
      </c>
    </row>
    <row r="4250" spans="15:15" x14ac:dyDescent="0.2">
      <c r="O4250" s="27" t="e">
        <f t="shared" si="66"/>
        <v>#DIV/0!</v>
      </c>
    </row>
    <row r="4251" spans="15:15" x14ac:dyDescent="0.2">
      <c r="O4251" s="27" t="e">
        <f t="shared" si="66"/>
        <v>#DIV/0!</v>
      </c>
    </row>
    <row r="4252" spans="15:15" x14ac:dyDescent="0.2">
      <c r="O4252" s="27" t="e">
        <f t="shared" si="66"/>
        <v>#DIV/0!</v>
      </c>
    </row>
    <row r="4253" spans="15:15" x14ac:dyDescent="0.2">
      <c r="O4253" s="27" t="e">
        <f t="shared" si="66"/>
        <v>#DIV/0!</v>
      </c>
    </row>
    <row r="4254" spans="15:15" x14ac:dyDescent="0.2">
      <c r="O4254" s="27" t="e">
        <f t="shared" si="66"/>
        <v>#DIV/0!</v>
      </c>
    </row>
    <row r="4255" spans="15:15" x14ac:dyDescent="0.2">
      <c r="O4255" s="27" t="e">
        <f t="shared" si="66"/>
        <v>#DIV/0!</v>
      </c>
    </row>
    <row r="4256" spans="15:15" x14ac:dyDescent="0.2">
      <c r="O4256" s="27" t="e">
        <f t="shared" si="66"/>
        <v>#DIV/0!</v>
      </c>
    </row>
    <row r="4257" spans="15:15" x14ac:dyDescent="0.2">
      <c r="O4257" s="27" t="e">
        <f t="shared" si="66"/>
        <v>#DIV/0!</v>
      </c>
    </row>
    <row r="4258" spans="15:15" x14ac:dyDescent="0.2">
      <c r="O4258" s="27" t="e">
        <f t="shared" si="66"/>
        <v>#DIV/0!</v>
      </c>
    </row>
    <row r="4259" spans="15:15" x14ac:dyDescent="0.2">
      <c r="O4259" s="27" t="e">
        <f t="shared" si="66"/>
        <v>#DIV/0!</v>
      </c>
    </row>
    <row r="4260" spans="15:15" x14ac:dyDescent="0.2">
      <c r="O4260" s="27" t="e">
        <f t="shared" si="66"/>
        <v>#DIV/0!</v>
      </c>
    </row>
    <row r="4261" spans="15:15" x14ac:dyDescent="0.2">
      <c r="O4261" s="27" t="e">
        <f t="shared" si="66"/>
        <v>#DIV/0!</v>
      </c>
    </row>
    <row r="4262" spans="15:15" x14ac:dyDescent="0.2">
      <c r="O4262" s="27" t="e">
        <f t="shared" si="66"/>
        <v>#DIV/0!</v>
      </c>
    </row>
    <row r="4263" spans="15:15" x14ac:dyDescent="0.2">
      <c r="O4263" s="27" t="e">
        <f t="shared" si="66"/>
        <v>#DIV/0!</v>
      </c>
    </row>
    <row r="4264" spans="15:15" x14ac:dyDescent="0.2">
      <c r="O4264" s="27" t="e">
        <f t="shared" si="66"/>
        <v>#DIV/0!</v>
      </c>
    </row>
    <row r="4265" spans="15:15" x14ac:dyDescent="0.2">
      <c r="O4265" s="27" t="e">
        <f t="shared" si="66"/>
        <v>#DIV/0!</v>
      </c>
    </row>
    <row r="4266" spans="15:15" x14ac:dyDescent="0.2">
      <c r="O4266" s="27" t="e">
        <f t="shared" si="66"/>
        <v>#DIV/0!</v>
      </c>
    </row>
    <row r="4267" spans="15:15" x14ac:dyDescent="0.2">
      <c r="O4267" s="27" t="e">
        <f t="shared" si="66"/>
        <v>#DIV/0!</v>
      </c>
    </row>
    <row r="4268" spans="15:15" x14ac:dyDescent="0.2">
      <c r="O4268" s="27" t="e">
        <f t="shared" si="66"/>
        <v>#DIV/0!</v>
      </c>
    </row>
    <row r="4269" spans="15:15" x14ac:dyDescent="0.2">
      <c r="O4269" s="27" t="e">
        <f t="shared" si="66"/>
        <v>#DIV/0!</v>
      </c>
    </row>
    <row r="4270" spans="15:15" x14ac:dyDescent="0.2">
      <c r="O4270" s="27" t="e">
        <f t="shared" si="66"/>
        <v>#DIV/0!</v>
      </c>
    </row>
    <row r="4271" spans="15:15" x14ac:dyDescent="0.2">
      <c r="O4271" s="27" t="e">
        <f t="shared" si="66"/>
        <v>#DIV/0!</v>
      </c>
    </row>
    <row r="4272" spans="15:15" x14ac:dyDescent="0.2">
      <c r="O4272" s="27" t="e">
        <f t="shared" si="66"/>
        <v>#DIV/0!</v>
      </c>
    </row>
    <row r="4273" spans="15:15" x14ac:dyDescent="0.2">
      <c r="O4273" s="27" t="e">
        <f t="shared" si="66"/>
        <v>#DIV/0!</v>
      </c>
    </row>
    <row r="4274" spans="15:15" x14ac:dyDescent="0.2">
      <c r="O4274" s="27" t="e">
        <f t="shared" si="66"/>
        <v>#DIV/0!</v>
      </c>
    </row>
    <row r="4275" spans="15:15" x14ac:dyDescent="0.2">
      <c r="O4275" s="27" t="e">
        <f t="shared" si="66"/>
        <v>#DIV/0!</v>
      </c>
    </row>
    <row r="4276" spans="15:15" x14ac:dyDescent="0.2">
      <c r="O4276" s="27" t="e">
        <f t="shared" si="66"/>
        <v>#DIV/0!</v>
      </c>
    </row>
    <row r="4277" spans="15:15" x14ac:dyDescent="0.2">
      <c r="O4277" s="27" t="e">
        <f t="shared" si="66"/>
        <v>#DIV/0!</v>
      </c>
    </row>
    <row r="4278" spans="15:15" x14ac:dyDescent="0.2">
      <c r="O4278" s="27" t="e">
        <f t="shared" si="66"/>
        <v>#DIV/0!</v>
      </c>
    </row>
    <row r="4279" spans="15:15" x14ac:dyDescent="0.2">
      <c r="O4279" s="27" t="e">
        <f t="shared" si="66"/>
        <v>#DIV/0!</v>
      </c>
    </row>
    <row r="4280" spans="15:15" x14ac:dyDescent="0.2">
      <c r="O4280" s="27" t="e">
        <f t="shared" si="66"/>
        <v>#DIV/0!</v>
      </c>
    </row>
    <row r="4281" spans="15:15" x14ac:dyDescent="0.2">
      <c r="O4281" s="27" t="e">
        <f t="shared" si="66"/>
        <v>#DIV/0!</v>
      </c>
    </row>
    <row r="4282" spans="15:15" x14ac:dyDescent="0.2">
      <c r="O4282" s="27" t="e">
        <f t="shared" si="66"/>
        <v>#DIV/0!</v>
      </c>
    </row>
    <row r="4283" spans="15:15" x14ac:dyDescent="0.2">
      <c r="O4283" s="27" t="e">
        <f t="shared" si="66"/>
        <v>#DIV/0!</v>
      </c>
    </row>
    <row r="4284" spans="15:15" x14ac:dyDescent="0.2">
      <c r="O4284" s="27" t="e">
        <f t="shared" si="66"/>
        <v>#DIV/0!</v>
      </c>
    </row>
    <row r="4285" spans="15:15" x14ac:dyDescent="0.2">
      <c r="O4285" s="27" t="e">
        <f t="shared" si="66"/>
        <v>#DIV/0!</v>
      </c>
    </row>
    <row r="4286" spans="15:15" x14ac:dyDescent="0.2">
      <c r="O4286" s="27" t="e">
        <f t="shared" si="66"/>
        <v>#DIV/0!</v>
      </c>
    </row>
    <row r="4287" spans="15:15" x14ac:dyDescent="0.2">
      <c r="O4287" s="27" t="e">
        <f t="shared" si="66"/>
        <v>#DIV/0!</v>
      </c>
    </row>
    <row r="4288" spans="15:15" x14ac:dyDescent="0.2">
      <c r="O4288" s="27" t="e">
        <f t="shared" si="66"/>
        <v>#DIV/0!</v>
      </c>
    </row>
    <row r="4289" spans="15:15" x14ac:dyDescent="0.2">
      <c r="O4289" s="27" t="e">
        <f t="shared" si="66"/>
        <v>#DIV/0!</v>
      </c>
    </row>
    <row r="4290" spans="15:15" x14ac:dyDescent="0.2">
      <c r="O4290" s="27" t="e">
        <f t="shared" si="66"/>
        <v>#DIV/0!</v>
      </c>
    </row>
    <row r="4291" spans="15:15" x14ac:dyDescent="0.2">
      <c r="O4291" s="27" t="e">
        <f t="shared" ref="O4291:O4354" si="67">(E4291-F4291)/E4291</f>
        <v>#DIV/0!</v>
      </c>
    </row>
    <row r="4292" spans="15:15" x14ac:dyDescent="0.2">
      <c r="O4292" s="27" t="e">
        <f t="shared" si="67"/>
        <v>#DIV/0!</v>
      </c>
    </row>
    <row r="4293" spans="15:15" x14ac:dyDescent="0.2">
      <c r="O4293" s="27" t="e">
        <f t="shared" si="67"/>
        <v>#DIV/0!</v>
      </c>
    </row>
    <row r="4294" spans="15:15" x14ac:dyDescent="0.2">
      <c r="O4294" s="27" t="e">
        <f t="shared" si="67"/>
        <v>#DIV/0!</v>
      </c>
    </row>
    <row r="4295" spans="15:15" x14ac:dyDescent="0.2">
      <c r="O4295" s="27" t="e">
        <f t="shared" si="67"/>
        <v>#DIV/0!</v>
      </c>
    </row>
    <row r="4296" spans="15:15" x14ac:dyDescent="0.2">
      <c r="O4296" s="27" t="e">
        <f t="shared" si="67"/>
        <v>#DIV/0!</v>
      </c>
    </row>
    <row r="4297" spans="15:15" x14ac:dyDescent="0.2">
      <c r="O4297" s="27" t="e">
        <f t="shared" si="67"/>
        <v>#DIV/0!</v>
      </c>
    </row>
    <row r="4298" spans="15:15" x14ac:dyDescent="0.2">
      <c r="O4298" s="27" t="e">
        <f t="shared" si="67"/>
        <v>#DIV/0!</v>
      </c>
    </row>
    <row r="4299" spans="15:15" x14ac:dyDescent="0.2">
      <c r="O4299" s="27" t="e">
        <f t="shared" si="67"/>
        <v>#DIV/0!</v>
      </c>
    </row>
    <row r="4300" spans="15:15" x14ac:dyDescent="0.2">
      <c r="O4300" s="27" t="e">
        <f t="shared" si="67"/>
        <v>#DIV/0!</v>
      </c>
    </row>
    <row r="4301" spans="15:15" x14ac:dyDescent="0.2">
      <c r="O4301" s="27" t="e">
        <f t="shared" si="67"/>
        <v>#DIV/0!</v>
      </c>
    </row>
    <row r="4302" spans="15:15" x14ac:dyDescent="0.2">
      <c r="O4302" s="27" t="e">
        <f t="shared" si="67"/>
        <v>#DIV/0!</v>
      </c>
    </row>
    <row r="4303" spans="15:15" x14ac:dyDescent="0.2">
      <c r="O4303" s="27" t="e">
        <f t="shared" si="67"/>
        <v>#DIV/0!</v>
      </c>
    </row>
    <row r="4304" spans="15:15" x14ac:dyDescent="0.2">
      <c r="O4304" s="27" t="e">
        <f t="shared" si="67"/>
        <v>#DIV/0!</v>
      </c>
    </row>
    <row r="4305" spans="15:15" x14ac:dyDescent="0.2">
      <c r="O4305" s="27" t="e">
        <f t="shared" si="67"/>
        <v>#DIV/0!</v>
      </c>
    </row>
    <row r="4306" spans="15:15" x14ac:dyDescent="0.2">
      <c r="O4306" s="27" t="e">
        <f t="shared" si="67"/>
        <v>#DIV/0!</v>
      </c>
    </row>
    <row r="4307" spans="15:15" x14ac:dyDescent="0.2">
      <c r="O4307" s="27" t="e">
        <f t="shared" si="67"/>
        <v>#DIV/0!</v>
      </c>
    </row>
    <row r="4308" spans="15:15" x14ac:dyDescent="0.2">
      <c r="O4308" s="27" t="e">
        <f t="shared" si="67"/>
        <v>#DIV/0!</v>
      </c>
    </row>
    <row r="4309" spans="15:15" x14ac:dyDescent="0.2">
      <c r="O4309" s="27" t="e">
        <f t="shared" si="67"/>
        <v>#DIV/0!</v>
      </c>
    </row>
    <row r="4310" spans="15:15" x14ac:dyDescent="0.2">
      <c r="O4310" s="27" t="e">
        <f t="shared" si="67"/>
        <v>#DIV/0!</v>
      </c>
    </row>
    <row r="4311" spans="15:15" x14ac:dyDescent="0.2">
      <c r="O4311" s="27" t="e">
        <f t="shared" si="67"/>
        <v>#DIV/0!</v>
      </c>
    </row>
    <row r="4312" spans="15:15" x14ac:dyDescent="0.2">
      <c r="O4312" s="27" t="e">
        <f t="shared" si="67"/>
        <v>#DIV/0!</v>
      </c>
    </row>
    <row r="4313" spans="15:15" x14ac:dyDescent="0.2">
      <c r="O4313" s="27" t="e">
        <f t="shared" si="67"/>
        <v>#DIV/0!</v>
      </c>
    </row>
    <row r="4314" spans="15:15" x14ac:dyDescent="0.2">
      <c r="O4314" s="27" t="e">
        <f t="shared" si="67"/>
        <v>#DIV/0!</v>
      </c>
    </row>
    <row r="4315" spans="15:15" x14ac:dyDescent="0.2">
      <c r="O4315" s="27" t="e">
        <f t="shared" si="67"/>
        <v>#DIV/0!</v>
      </c>
    </row>
    <row r="4316" spans="15:15" x14ac:dyDescent="0.2">
      <c r="O4316" s="27" t="e">
        <f t="shared" si="67"/>
        <v>#DIV/0!</v>
      </c>
    </row>
    <row r="4317" spans="15:15" x14ac:dyDescent="0.2">
      <c r="O4317" s="27" t="e">
        <f t="shared" si="67"/>
        <v>#DIV/0!</v>
      </c>
    </row>
    <row r="4318" spans="15:15" x14ac:dyDescent="0.2">
      <c r="O4318" s="27" t="e">
        <f t="shared" si="67"/>
        <v>#DIV/0!</v>
      </c>
    </row>
    <row r="4319" spans="15:15" x14ac:dyDescent="0.2">
      <c r="O4319" s="27" t="e">
        <f t="shared" si="67"/>
        <v>#DIV/0!</v>
      </c>
    </row>
    <row r="4320" spans="15:15" x14ac:dyDescent="0.2">
      <c r="O4320" s="27" t="e">
        <f t="shared" si="67"/>
        <v>#DIV/0!</v>
      </c>
    </row>
    <row r="4321" spans="15:15" x14ac:dyDescent="0.2">
      <c r="O4321" s="27" t="e">
        <f t="shared" si="67"/>
        <v>#DIV/0!</v>
      </c>
    </row>
    <row r="4322" spans="15:15" x14ac:dyDescent="0.2">
      <c r="O4322" s="27" t="e">
        <f t="shared" si="67"/>
        <v>#DIV/0!</v>
      </c>
    </row>
    <row r="4323" spans="15:15" x14ac:dyDescent="0.2">
      <c r="O4323" s="27" t="e">
        <f t="shared" si="67"/>
        <v>#DIV/0!</v>
      </c>
    </row>
    <row r="4324" spans="15:15" x14ac:dyDescent="0.2">
      <c r="O4324" s="27" t="e">
        <f t="shared" si="67"/>
        <v>#DIV/0!</v>
      </c>
    </row>
    <row r="4325" spans="15:15" x14ac:dyDescent="0.2">
      <c r="O4325" s="27" t="e">
        <f t="shared" si="67"/>
        <v>#DIV/0!</v>
      </c>
    </row>
    <row r="4326" spans="15:15" x14ac:dyDescent="0.2">
      <c r="O4326" s="27" t="e">
        <f t="shared" si="67"/>
        <v>#DIV/0!</v>
      </c>
    </row>
    <row r="4327" spans="15:15" x14ac:dyDescent="0.2">
      <c r="O4327" s="27" t="e">
        <f t="shared" si="67"/>
        <v>#DIV/0!</v>
      </c>
    </row>
    <row r="4328" spans="15:15" x14ac:dyDescent="0.2">
      <c r="O4328" s="27" t="e">
        <f t="shared" si="67"/>
        <v>#DIV/0!</v>
      </c>
    </row>
    <row r="4329" spans="15:15" x14ac:dyDescent="0.2">
      <c r="O4329" s="27" t="e">
        <f t="shared" si="67"/>
        <v>#DIV/0!</v>
      </c>
    </row>
    <row r="4330" spans="15:15" x14ac:dyDescent="0.2">
      <c r="O4330" s="27" t="e">
        <f t="shared" si="67"/>
        <v>#DIV/0!</v>
      </c>
    </row>
    <row r="4331" spans="15:15" x14ac:dyDescent="0.2">
      <c r="O4331" s="27" t="e">
        <f t="shared" si="67"/>
        <v>#DIV/0!</v>
      </c>
    </row>
    <row r="4332" spans="15:15" x14ac:dyDescent="0.2">
      <c r="O4332" s="27" t="e">
        <f t="shared" si="67"/>
        <v>#DIV/0!</v>
      </c>
    </row>
    <row r="4333" spans="15:15" x14ac:dyDescent="0.2">
      <c r="O4333" s="27" t="e">
        <f t="shared" si="67"/>
        <v>#DIV/0!</v>
      </c>
    </row>
    <row r="4334" spans="15:15" x14ac:dyDescent="0.2">
      <c r="O4334" s="27" t="e">
        <f t="shared" si="67"/>
        <v>#DIV/0!</v>
      </c>
    </row>
    <row r="4335" spans="15:15" x14ac:dyDescent="0.2">
      <c r="O4335" s="27" t="e">
        <f t="shared" si="67"/>
        <v>#DIV/0!</v>
      </c>
    </row>
    <row r="4336" spans="15:15" x14ac:dyDescent="0.2">
      <c r="O4336" s="27" t="e">
        <f t="shared" si="67"/>
        <v>#DIV/0!</v>
      </c>
    </row>
    <row r="4337" spans="15:15" x14ac:dyDescent="0.2">
      <c r="O4337" s="27" t="e">
        <f t="shared" si="67"/>
        <v>#DIV/0!</v>
      </c>
    </row>
    <row r="4338" spans="15:15" x14ac:dyDescent="0.2">
      <c r="O4338" s="27" t="e">
        <f t="shared" si="67"/>
        <v>#DIV/0!</v>
      </c>
    </row>
    <row r="4339" spans="15:15" x14ac:dyDescent="0.2">
      <c r="O4339" s="27" t="e">
        <f t="shared" si="67"/>
        <v>#DIV/0!</v>
      </c>
    </row>
    <row r="4340" spans="15:15" x14ac:dyDescent="0.2">
      <c r="O4340" s="27" t="e">
        <f t="shared" si="67"/>
        <v>#DIV/0!</v>
      </c>
    </row>
    <row r="4341" spans="15:15" x14ac:dyDescent="0.2">
      <c r="O4341" s="27" t="e">
        <f t="shared" si="67"/>
        <v>#DIV/0!</v>
      </c>
    </row>
    <row r="4342" spans="15:15" x14ac:dyDescent="0.2">
      <c r="O4342" s="27" t="e">
        <f t="shared" si="67"/>
        <v>#DIV/0!</v>
      </c>
    </row>
    <row r="4343" spans="15:15" x14ac:dyDescent="0.2">
      <c r="O4343" s="27" t="e">
        <f t="shared" si="67"/>
        <v>#DIV/0!</v>
      </c>
    </row>
    <row r="4344" spans="15:15" x14ac:dyDescent="0.2">
      <c r="O4344" s="27" t="e">
        <f t="shared" si="67"/>
        <v>#DIV/0!</v>
      </c>
    </row>
    <row r="4345" spans="15:15" x14ac:dyDescent="0.2">
      <c r="O4345" s="27" t="e">
        <f t="shared" si="67"/>
        <v>#DIV/0!</v>
      </c>
    </row>
    <row r="4346" spans="15:15" x14ac:dyDescent="0.2">
      <c r="O4346" s="27" t="e">
        <f t="shared" si="67"/>
        <v>#DIV/0!</v>
      </c>
    </row>
    <row r="4347" spans="15:15" x14ac:dyDescent="0.2">
      <c r="O4347" s="27" t="e">
        <f t="shared" si="67"/>
        <v>#DIV/0!</v>
      </c>
    </row>
    <row r="4348" spans="15:15" x14ac:dyDescent="0.2">
      <c r="O4348" s="27" t="e">
        <f t="shared" si="67"/>
        <v>#DIV/0!</v>
      </c>
    </row>
    <row r="4349" spans="15:15" x14ac:dyDescent="0.2">
      <c r="O4349" s="27" t="e">
        <f t="shared" si="67"/>
        <v>#DIV/0!</v>
      </c>
    </row>
    <row r="4350" spans="15:15" x14ac:dyDescent="0.2">
      <c r="O4350" s="27" t="e">
        <f t="shared" si="67"/>
        <v>#DIV/0!</v>
      </c>
    </row>
    <row r="4351" spans="15:15" x14ac:dyDescent="0.2">
      <c r="O4351" s="27" t="e">
        <f t="shared" si="67"/>
        <v>#DIV/0!</v>
      </c>
    </row>
    <row r="4352" spans="15:15" x14ac:dyDescent="0.2">
      <c r="O4352" s="27" t="e">
        <f t="shared" si="67"/>
        <v>#DIV/0!</v>
      </c>
    </row>
    <row r="4353" spans="15:15" x14ac:dyDescent="0.2">
      <c r="O4353" s="27" t="e">
        <f t="shared" si="67"/>
        <v>#DIV/0!</v>
      </c>
    </row>
    <row r="4354" spans="15:15" x14ac:dyDescent="0.2">
      <c r="O4354" s="27" t="e">
        <f t="shared" si="67"/>
        <v>#DIV/0!</v>
      </c>
    </row>
    <row r="4355" spans="15:15" x14ac:dyDescent="0.2">
      <c r="O4355" s="27" t="e">
        <f t="shared" ref="O4355:O4418" si="68">(E4355-F4355)/E4355</f>
        <v>#DIV/0!</v>
      </c>
    </row>
    <row r="4356" spans="15:15" x14ac:dyDescent="0.2">
      <c r="O4356" s="27" t="e">
        <f t="shared" si="68"/>
        <v>#DIV/0!</v>
      </c>
    </row>
    <row r="4357" spans="15:15" x14ac:dyDescent="0.2">
      <c r="O4357" s="27" t="e">
        <f t="shared" si="68"/>
        <v>#DIV/0!</v>
      </c>
    </row>
    <row r="4358" spans="15:15" x14ac:dyDescent="0.2">
      <c r="O4358" s="27" t="e">
        <f t="shared" si="68"/>
        <v>#DIV/0!</v>
      </c>
    </row>
    <row r="4359" spans="15:15" x14ac:dyDescent="0.2">
      <c r="O4359" s="27" t="e">
        <f t="shared" si="68"/>
        <v>#DIV/0!</v>
      </c>
    </row>
    <row r="4360" spans="15:15" x14ac:dyDescent="0.2">
      <c r="O4360" s="27" t="e">
        <f t="shared" si="68"/>
        <v>#DIV/0!</v>
      </c>
    </row>
    <row r="4361" spans="15:15" x14ac:dyDescent="0.2">
      <c r="O4361" s="27" t="e">
        <f t="shared" si="68"/>
        <v>#DIV/0!</v>
      </c>
    </row>
    <row r="4362" spans="15:15" x14ac:dyDescent="0.2">
      <c r="O4362" s="27" t="e">
        <f t="shared" si="68"/>
        <v>#DIV/0!</v>
      </c>
    </row>
    <row r="4363" spans="15:15" x14ac:dyDescent="0.2">
      <c r="O4363" s="27" t="e">
        <f t="shared" si="68"/>
        <v>#DIV/0!</v>
      </c>
    </row>
    <row r="4364" spans="15:15" x14ac:dyDescent="0.2">
      <c r="O4364" s="27" t="e">
        <f t="shared" si="68"/>
        <v>#DIV/0!</v>
      </c>
    </row>
    <row r="4365" spans="15:15" x14ac:dyDescent="0.2">
      <c r="O4365" s="27" t="e">
        <f t="shared" si="68"/>
        <v>#DIV/0!</v>
      </c>
    </row>
    <row r="4366" spans="15:15" x14ac:dyDescent="0.2">
      <c r="O4366" s="27" t="e">
        <f t="shared" si="68"/>
        <v>#DIV/0!</v>
      </c>
    </row>
    <row r="4367" spans="15:15" x14ac:dyDescent="0.2">
      <c r="O4367" s="27" t="e">
        <f t="shared" si="68"/>
        <v>#DIV/0!</v>
      </c>
    </row>
    <row r="4368" spans="15:15" x14ac:dyDescent="0.2">
      <c r="O4368" s="27" t="e">
        <f t="shared" si="68"/>
        <v>#DIV/0!</v>
      </c>
    </row>
    <row r="4369" spans="15:15" x14ac:dyDescent="0.2">
      <c r="O4369" s="27" t="e">
        <f t="shared" si="68"/>
        <v>#DIV/0!</v>
      </c>
    </row>
    <row r="4370" spans="15:15" x14ac:dyDescent="0.2">
      <c r="O4370" s="27" t="e">
        <f t="shared" si="68"/>
        <v>#DIV/0!</v>
      </c>
    </row>
    <row r="4371" spans="15:15" x14ac:dyDescent="0.2">
      <c r="O4371" s="27" t="e">
        <f t="shared" si="68"/>
        <v>#DIV/0!</v>
      </c>
    </row>
    <row r="4372" spans="15:15" x14ac:dyDescent="0.2">
      <c r="O4372" s="27" t="e">
        <f t="shared" si="68"/>
        <v>#DIV/0!</v>
      </c>
    </row>
    <row r="4373" spans="15:15" x14ac:dyDescent="0.2">
      <c r="O4373" s="27" t="e">
        <f t="shared" si="68"/>
        <v>#DIV/0!</v>
      </c>
    </row>
    <row r="4374" spans="15:15" x14ac:dyDescent="0.2">
      <c r="O4374" s="27" t="e">
        <f t="shared" si="68"/>
        <v>#DIV/0!</v>
      </c>
    </row>
    <row r="4375" spans="15:15" x14ac:dyDescent="0.2">
      <c r="O4375" s="27" t="e">
        <f t="shared" si="68"/>
        <v>#DIV/0!</v>
      </c>
    </row>
    <row r="4376" spans="15:15" x14ac:dyDescent="0.2">
      <c r="O4376" s="27" t="e">
        <f t="shared" si="68"/>
        <v>#DIV/0!</v>
      </c>
    </row>
    <row r="4377" spans="15:15" x14ac:dyDescent="0.2">
      <c r="O4377" s="27" t="e">
        <f t="shared" si="68"/>
        <v>#DIV/0!</v>
      </c>
    </row>
    <row r="4378" spans="15:15" x14ac:dyDescent="0.2">
      <c r="O4378" s="27" t="e">
        <f t="shared" si="68"/>
        <v>#DIV/0!</v>
      </c>
    </row>
    <row r="4379" spans="15:15" x14ac:dyDescent="0.2">
      <c r="O4379" s="27" t="e">
        <f t="shared" si="68"/>
        <v>#DIV/0!</v>
      </c>
    </row>
    <row r="4380" spans="15:15" x14ac:dyDescent="0.2">
      <c r="O4380" s="27" t="e">
        <f t="shared" si="68"/>
        <v>#DIV/0!</v>
      </c>
    </row>
    <row r="4381" spans="15:15" x14ac:dyDescent="0.2">
      <c r="O4381" s="27" t="e">
        <f t="shared" si="68"/>
        <v>#DIV/0!</v>
      </c>
    </row>
    <row r="4382" spans="15:15" x14ac:dyDescent="0.2">
      <c r="O4382" s="27" t="e">
        <f t="shared" si="68"/>
        <v>#DIV/0!</v>
      </c>
    </row>
    <row r="4383" spans="15:15" x14ac:dyDescent="0.2">
      <c r="O4383" s="27" t="e">
        <f t="shared" si="68"/>
        <v>#DIV/0!</v>
      </c>
    </row>
    <row r="4384" spans="15:15" x14ac:dyDescent="0.2">
      <c r="O4384" s="27" t="e">
        <f t="shared" si="68"/>
        <v>#DIV/0!</v>
      </c>
    </row>
    <row r="4385" spans="15:15" x14ac:dyDescent="0.2">
      <c r="O4385" s="27" t="e">
        <f t="shared" si="68"/>
        <v>#DIV/0!</v>
      </c>
    </row>
    <row r="4386" spans="15:15" x14ac:dyDescent="0.2">
      <c r="O4386" s="27" t="e">
        <f t="shared" si="68"/>
        <v>#DIV/0!</v>
      </c>
    </row>
    <row r="4387" spans="15:15" x14ac:dyDescent="0.2">
      <c r="O4387" s="27" t="e">
        <f t="shared" si="68"/>
        <v>#DIV/0!</v>
      </c>
    </row>
    <row r="4388" spans="15:15" x14ac:dyDescent="0.2">
      <c r="O4388" s="27" t="e">
        <f t="shared" si="68"/>
        <v>#DIV/0!</v>
      </c>
    </row>
    <row r="4389" spans="15:15" x14ac:dyDescent="0.2">
      <c r="O4389" s="27" t="e">
        <f t="shared" si="68"/>
        <v>#DIV/0!</v>
      </c>
    </row>
    <row r="4390" spans="15:15" x14ac:dyDescent="0.2">
      <c r="O4390" s="27" t="e">
        <f t="shared" si="68"/>
        <v>#DIV/0!</v>
      </c>
    </row>
    <row r="4391" spans="15:15" x14ac:dyDescent="0.2">
      <c r="O4391" s="27" t="e">
        <f t="shared" si="68"/>
        <v>#DIV/0!</v>
      </c>
    </row>
    <row r="4392" spans="15:15" x14ac:dyDescent="0.2">
      <c r="O4392" s="27" t="e">
        <f t="shared" si="68"/>
        <v>#DIV/0!</v>
      </c>
    </row>
    <row r="4393" spans="15:15" x14ac:dyDescent="0.2">
      <c r="O4393" s="27" t="e">
        <f t="shared" si="68"/>
        <v>#DIV/0!</v>
      </c>
    </row>
    <row r="4394" spans="15:15" x14ac:dyDescent="0.2">
      <c r="O4394" s="27" t="e">
        <f t="shared" si="68"/>
        <v>#DIV/0!</v>
      </c>
    </row>
    <row r="4395" spans="15:15" x14ac:dyDescent="0.2">
      <c r="O4395" s="27" t="e">
        <f t="shared" si="68"/>
        <v>#DIV/0!</v>
      </c>
    </row>
    <row r="4396" spans="15:15" x14ac:dyDescent="0.2">
      <c r="O4396" s="27" t="e">
        <f t="shared" si="68"/>
        <v>#DIV/0!</v>
      </c>
    </row>
    <row r="4397" spans="15:15" x14ac:dyDescent="0.2">
      <c r="O4397" s="27" t="e">
        <f t="shared" si="68"/>
        <v>#DIV/0!</v>
      </c>
    </row>
    <row r="4398" spans="15:15" x14ac:dyDescent="0.2">
      <c r="O4398" s="27" t="e">
        <f t="shared" si="68"/>
        <v>#DIV/0!</v>
      </c>
    </row>
    <row r="4399" spans="15:15" x14ac:dyDescent="0.2">
      <c r="O4399" s="27" t="e">
        <f t="shared" si="68"/>
        <v>#DIV/0!</v>
      </c>
    </row>
    <row r="4400" spans="15:15" x14ac:dyDescent="0.2">
      <c r="O4400" s="27" t="e">
        <f t="shared" si="68"/>
        <v>#DIV/0!</v>
      </c>
    </row>
    <row r="4401" spans="15:15" x14ac:dyDescent="0.2">
      <c r="O4401" s="27" t="e">
        <f t="shared" si="68"/>
        <v>#DIV/0!</v>
      </c>
    </row>
    <row r="4402" spans="15:15" x14ac:dyDescent="0.2">
      <c r="O4402" s="27" t="e">
        <f t="shared" si="68"/>
        <v>#DIV/0!</v>
      </c>
    </row>
    <row r="4403" spans="15:15" x14ac:dyDescent="0.2">
      <c r="O4403" s="27" t="e">
        <f t="shared" si="68"/>
        <v>#DIV/0!</v>
      </c>
    </row>
    <row r="4404" spans="15:15" x14ac:dyDescent="0.2">
      <c r="O4404" s="27" t="e">
        <f t="shared" si="68"/>
        <v>#DIV/0!</v>
      </c>
    </row>
    <row r="4405" spans="15:15" x14ac:dyDescent="0.2">
      <c r="O4405" s="27" t="e">
        <f t="shared" si="68"/>
        <v>#DIV/0!</v>
      </c>
    </row>
    <row r="4406" spans="15:15" x14ac:dyDescent="0.2">
      <c r="O4406" s="27" t="e">
        <f t="shared" si="68"/>
        <v>#DIV/0!</v>
      </c>
    </row>
    <row r="4407" spans="15:15" x14ac:dyDescent="0.2">
      <c r="O4407" s="27" t="e">
        <f t="shared" si="68"/>
        <v>#DIV/0!</v>
      </c>
    </row>
    <row r="4408" spans="15:15" x14ac:dyDescent="0.2">
      <c r="O4408" s="27" t="e">
        <f t="shared" si="68"/>
        <v>#DIV/0!</v>
      </c>
    </row>
    <row r="4409" spans="15:15" x14ac:dyDescent="0.2">
      <c r="O4409" s="27" t="e">
        <f t="shared" si="68"/>
        <v>#DIV/0!</v>
      </c>
    </row>
    <row r="4410" spans="15:15" x14ac:dyDescent="0.2">
      <c r="O4410" s="27" t="e">
        <f t="shared" si="68"/>
        <v>#DIV/0!</v>
      </c>
    </row>
    <row r="4411" spans="15:15" x14ac:dyDescent="0.2">
      <c r="O4411" s="27" t="e">
        <f t="shared" si="68"/>
        <v>#DIV/0!</v>
      </c>
    </row>
    <row r="4412" spans="15:15" x14ac:dyDescent="0.2">
      <c r="O4412" s="27" t="e">
        <f t="shared" si="68"/>
        <v>#DIV/0!</v>
      </c>
    </row>
    <row r="4413" spans="15:15" x14ac:dyDescent="0.2">
      <c r="O4413" s="27" t="e">
        <f t="shared" si="68"/>
        <v>#DIV/0!</v>
      </c>
    </row>
    <row r="4414" spans="15:15" x14ac:dyDescent="0.2">
      <c r="O4414" s="27" t="e">
        <f t="shared" si="68"/>
        <v>#DIV/0!</v>
      </c>
    </row>
    <row r="4415" spans="15:15" x14ac:dyDescent="0.2">
      <c r="O4415" s="27" t="e">
        <f t="shared" si="68"/>
        <v>#DIV/0!</v>
      </c>
    </row>
    <row r="4416" spans="15:15" x14ac:dyDescent="0.2">
      <c r="O4416" s="27" t="e">
        <f t="shared" si="68"/>
        <v>#DIV/0!</v>
      </c>
    </row>
    <row r="4417" spans="15:15" x14ac:dyDescent="0.2">
      <c r="O4417" s="27" t="e">
        <f t="shared" si="68"/>
        <v>#DIV/0!</v>
      </c>
    </row>
    <row r="4418" spans="15:15" x14ac:dyDescent="0.2">
      <c r="O4418" s="27" t="e">
        <f t="shared" si="68"/>
        <v>#DIV/0!</v>
      </c>
    </row>
    <row r="4419" spans="15:15" x14ac:dyDescent="0.2">
      <c r="O4419" s="27" t="e">
        <f t="shared" ref="O4419:O4482" si="69">(E4419-F4419)/E4419</f>
        <v>#DIV/0!</v>
      </c>
    </row>
    <row r="4420" spans="15:15" x14ac:dyDescent="0.2">
      <c r="O4420" s="27" t="e">
        <f t="shared" si="69"/>
        <v>#DIV/0!</v>
      </c>
    </row>
    <row r="4421" spans="15:15" x14ac:dyDescent="0.2">
      <c r="O4421" s="27" t="e">
        <f t="shared" si="69"/>
        <v>#DIV/0!</v>
      </c>
    </row>
    <row r="4422" spans="15:15" x14ac:dyDescent="0.2">
      <c r="O4422" s="27" t="e">
        <f t="shared" si="69"/>
        <v>#DIV/0!</v>
      </c>
    </row>
    <row r="4423" spans="15:15" x14ac:dyDescent="0.2">
      <c r="O4423" s="27" t="e">
        <f t="shared" si="69"/>
        <v>#DIV/0!</v>
      </c>
    </row>
    <row r="4424" spans="15:15" x14ac:dyDescent="0.2">
      <c r="O4424" s="27" t="e">
        <f t="shared" si="69"/>
        <v>#DIV/0!</v>
      </c>
    </row>
    <row r="4425" spans="15:15" x14ac:dyDescent="0.2">
      <c r="O4425" s="27" t="e">
        <f t="shared" si="69"/>
        <v>#DIV/0!</v>
      </c>
    </row>
    <row r="4426" spans="15:15" x14ac:dyDescent="0.2">
      <c r="O4426" s="27" t="e">
        <f t="shared" si="69"/>
        <v>#DIV/0!</v>
      </c>
    </row>
    <row r="4427" spans="15:15" x14ac:dyDescent="0.2">
      <c r="O4427" s="27" t="e">
        <f t="shared" si="69"/>
        <v>#DIV/0!</v>
      </c>
    </row>
    <row r="4428" spans="15:15" x14ac:dyDescent="0.2">
      <c r="O4428" s="27" t="e">
        <f t="shared" si="69"/>
        <v>#DIV/0!</v>
      </c>
    </row>
    <row r="4429" spans="15:15" x14ac:dyDescent="0.2">
      <c r="O4429" s="27" t="e">
        <f t="shared" si="69"/>
        <v>#DIV/0!</v>
      </c>
    </row>
    <row r="4430" spans="15:15" x14ac:dyDescent="0.2">
      <c r="O4430" s="27" t="e">
        <f t="shared" si="69"/>
        <v>#DIV/0!</v>
      </c>
    </row>
    <row r="4431" spans="15:15" x14ac:dyDescent="0.2">
      <c r="O4431" s="27" t="e">
        <f t="shared" si="69"/>
        <v>#DIV/0!</v>
      </c>
    </row>
    <row r="4432" spans="15:15" x14ac:dyDescent="0.2">
      <c r="O4432" s="27" t="e">
        <f t="shared" si="69"/>
        <v>#DIV/0!</v>
      </c>
    </row>
    <row r="4433" spans="15:15" x14ac:dyDescent="0.2">
      <c r="O4433" s="27" t="e">
        <f t="shared" si="69"/>
        <v>#DIV/0!</v>
      </c>
    </row>
    <row r="4434" spans="15:15" x14ac:dyDescent="0.2">
      <c r="O4434" s="27" t="e">
        <f t="shared" si="69"/>
        <v>#DIV/0!</v>
      </c>
    </row>
    <row r="4435" spans="15:15" x14ac:dyDescent="0.2">
      <c r="O4435" s="27" t="e">
        <f t="shared" si="69"/>
        <v>#DIV/0!</v>
      </c>
    </row>
    <row r="4436" spans="15:15" x14ac:dyDescent="0.2">
      <c r="O4436" s="27" t="e">
        <f t="shared" si="69"/>
        <v>#DIV/0!</v>
      </c>
    </row>
    <row r="4437" spans="15:15" x14ac:dyDescent="0.2">
      <c r="O4437" s="27" t="e">
        <f t="shared" si="69"/>
        <v>#DIV/0!</v>
      </c>
    </row>
    <row r="4438" spans="15:15" x14ac:dyDescent="0.2">
      <c r="O4438" s="27" t="e">
        <f t="shared" si="69"/>
        <v>#DIV/0!</v>
      </c>
    </row>
    <row r="4439" spans="15:15" x14ac:dyDescent="0.2">
      <c r="O4439" s="27" t="e">
        <f t="shared" si="69"/>
        <v>#DIV/0!</v>
      </c>
    </row>
    <row r="4440" spans="15:15" x14ac:dyDescent="0.2">
      <c r="O4440" s="27" t="e">
        <f t="shared" si="69"/>
        <v>#DIV/0!</v>
      </c>
    </row>
    <row r="4441" spans="15:15" x14ac:dyDescent="0.2">
      <c r="O4441" s="27" t="e">
        <f t="shared" si="69"/>
        <v>#DIV/0!</v>
      </c>
    </row>
    <row r="4442" spans="15:15" x14ac:dyDescent="0.2">
      <c r="O4442" s="27" t="e">
        <f t="shared" si="69"/>
        <v>#DIV/0!</v>
      </c>
    </row>
    <row r="4443" spans="15:15" x14ac:dyDescent="0.2">
      <c r="O4443" s="27" t="e">
        <f t="shared" si="69"/>
        <v>#DIV/0!</v>
      </c>
    </row>
    <row r="4444" spans="15:15" x14ac:dyDescent="0.2">
      <c r="O4444" s="27" t="e">
        <f t="shared" si="69"/>
        <v>#DIV/0!</v>
      </c>
    </row>
    <row r="4445" spans="15:15" x14ac:dyDescent="0.2">
      <c r="O4445" s="27" t="e">
        <f t="shared" si="69"/>
        <v>#DIV/0!</v>
      </c>
    </row>
    <row r="4446" spans="15:15" x14ac:dyDescent="0.2">
      <c r="O4446" s="27" t="e">
        <f t="shared" si="69"/>
        <v>#DIV/0!</v>
      </c>
    </row>
    <row r="4447" spans="15:15" x14ac:dyDescent="0.2">
      <c r="O4447" s="27" t="e">
        <f t="shared" si="69"/>
        <v>#DIV/0!</v>
      </c>
    </row>
    <row r="4448" spans="15:15" x14ac:dyDescent="0.2">
      <c r="O4448" s="27" t="e">
        <f t="shared" si="69"/>
        <v>#DIV/0!</v>
      </c>
    </row>
    <row r="4449" spans="15:15" x14ac:dyDescent="0.2">
      <c r="O4449" s="27" t="e">
        <f t="shared" si="69"/>
        <v>#DIV/0!</v>
      </c>
    </row>
    <row r="4450" spans="15:15" x14ac:dyDescent="0.2">
      <c r="O4450" s="27" t="e">
        <f t="shared" si="69"/>
        <v>#DIV/0!</v>
      </c>
    </row>
    <row r="4451" spans="15:15" x14ac:dyDescent="0.2">
      <c r="O4451" s="27" t="e">
        <f t="shared" si="69"/>
        <v>#DIV/0!</v>
      </c>
    </row>
    <row r="4452" spans="15:15" x14ac:dyDescent="0.2">
      <c r="O4452" s="27" t="e">
        <f t="shared" si="69"/>
        <v>#DIV/0!</v>
      </c>
    </row>
    <row r="4453" spans="15:15" x14ac:dyDescent="0.2">
      <c r="O4453" s="27" t="e">
        <f t="shared" si="69"/>
        <v>#DIV/0!</v>
      </c>
    </row>
    <row r="4454" spans="15:15" x14ac:dyDescent="0.2">
      <c r="O4454" s="27" t="e">
        <f t="shared" si="69"/>
        <v>#DIV/0!</v>
      </c>
    </row>
    <row r="4455" spans="15:15" x14ac:dyDescent="0.2">
      <c r="O4455" s="27" t="e">
        <f t="shared" si="69"/>
        <v>#DIV/0!</v>
      </c>
    </row>
    <row r="4456" spans="15:15" x14ac:dyDescent="0.2">
      <c r="O4456" s="27" t="e">
        <f t="shared" si="69"/>
        <v>#DIV/0!</v>
      </c>
    </row>
    <row r="4457" spans="15:15" x14ac:dyDescent="0.2">
      <c r="O4457" s="27" t="e">
        <f t="shared" si="69"/>
        <v>#DIV/0!</v>
      </c>
    </row>
    <row r="4458" spans="15:15" x14ac:dyDescent="0.2">
      <c r="O4458" s="27" t="e">
        <f t="shared" si="69"/>
        <v>#DIV/0!</v>
      </c>
    </row>
    <row r="4459" spans="15:15" x14ac:dyDescent="0.2">
      <c r="O4459" s="27" t="e">
        <f t="shared" si="69"/>
        <v>#DIV/0!</v>
      </c>
    </row>
    <row r="4460" spans="15:15" x14ac:dyDescent="0.2">
      <c r="O4460" s="27" t="e">
        <f t="shared" si="69"/>
        <v>#DIV/0!</v>
      </c>
    </row>
    <row r="4461" spans="15:15" x14ac:dyDescent="0.2">
      <c r="O4461" s="27" t="e">
        <f t="shared" si="69"/>
        <v>#DIV/0!</v>
      </c>
    </row>
    <row r="4462" spans="15:15" x14ac:dyDescent="0.2">
      <c r="O4462" s="27" t="e">
        <f t="shared" si="69"/>
        <v>#DIV/0!</v>
      </c>
    </row>
    <row r="4463" spans="15:15" x14ac:dyDescent="0.2">
      <c r="O4463" s="27" t="e">
        <f t="shared" si="69"/>
        <v>#DIV/0!</v>
      </c>
    </row>
    <row r="4464" spans="15:15" x14ac:dyDescent="0.2">
      <c r="O4464" s="27" t="e">
        <f t="shared" si="69"/>
        <v>#DIV/0!</v>
      </c>
    </row>
    <row r="4465" spans="15:15" x14ac:dyDescent="0.2">
      <c r="O4465" s="27" t="e">
        <f t="shared" si="69"/>
        <v>#DIV/0!</v>
      </c>
    </row>
    <row r="4466" spans="15:15" x14ac:dyDescent="0.2">
      <c r="O4466" s="27" t="e">
        <f t="shared" si="69"/>
        <v>#DIV/0!</v>
      </c>
    </row>
    <row r="4467" spans="15:15" x14ac:dyDescent="0.2">
      <c r="O4467" s="27" t="e">
        <f t="shared" si="69"/>
        <v>#DIV/0!</v>
      </c>
    </row>
    <row r="4468" spans="15:15" x14ac:dyDescent="0.2">
      <c r="O4468" s="27" t="e">
        <f t="shared" si="69"/>
        <v>#DIV/0!</v>
      </c>
    </row>
    <row r="4469" spans="15:15" x14ac:dyDescent="0.2">
      <c r="O4469" s="27" t="e">
        <f t="shared" si="69"/>
        <v>#DIV/0!</v>
      </c>
    </row>
    <row r="4470" spans="15:15" x14ac:dyDescent="0.2">
      <c r="O4470" s="27" t="e">
        <f t="shared" si="69"/>
        <v>#DIV/0!</v>
      </c>
    </row>
    <row r="4471" spans="15:15" x14ac:dyDescent="0.2">
      <c r="O4471" s="27" t="e">
        <f t="shared" si="69"/>
        <v>#DIV/0!</v>
      </c>
    </row>
    <row r="4472" spans="15:15" x14ac:dyDescent="0.2">
      <c r="O4472" s="27" t="e">
        <f t="shared" si="69"/>
        <v>#DIV/0!</v>
      </c>
    </row>
    <row r="4473" spans="15:15" x14ac:dyDescent="0.2">
      <c r="O4473" s="27" t="e">
        <f t="shared" si="69"/>
        <v>#DIV/0!</v>
      </c>
    </row>
    <row r="4474" spans="15:15" x14ac:dyDescent="0.2">
      <c r="O4474" s="27" t="e">
        <f t="shared" si="69"/>
        <v>#DIV/0!</v>
      </c>
    </row>
    <row r="4475" spans="15:15" x14ac:dyDescent="0.2">
      <c r="O4475" s="27" t="e">
        <f t="shared" si="69"/>
        <v>#DIV/0!</v>
      </c>
    </row>
    <row r="4476" spans="15:15" x14ac:dyDescent="0.2">
      <c r="O4476" s="27" t="e">
        <f t="shared" si="69"/>
        <v>#DIV/0!</v>
      </c>
    </row>
    <row r="4477" spans="15:15" x14ac:dyDescent="0.2">
      <c r="O4477" s="27" t="e">
        <f t="shared" si="69"/>
        <v>#DIV/0!</v>
      </c>
    </row>
    <row r="4478" spans="15:15" x14ac:dyDescent="0.2">
      <c r="O4478" s="27" t="e">
        <f t="shared" si="69"/>
        <v>#DIV/0!</v>
      </c>
    </row>
    <row r="4479" spans="15:15" x14ac:dyDescent="0.2">
      <c r="O4479" s="27" t="e">
        <f t="shared" si="69"/>
        <v>#DIV/0!</v>
      </c>
    </row>
    <row r="4480" spans="15:15" x14ac:dyDescent="0.2">
      <c r="O4480" s="27" t="e">
        <f t="shared" si="69"/>
        <v>#DIV/0!</v>
      </c>
    </row>
    <row r="4481" spans="15:15" x14ac:dyDescent="0.2">
      <c r="O4481" s="27" t="e">
        <f t="shared" si="69"/>
        <v>#DIV/0!</v>
      </c>
    </row>
    <row r="4482" spans="15:15" x14ac:dyDescent="0.2">
      <c r="O4482" s="27" t="e">
        <f t="shared" si="69"/>
        <v>#DIV/0!</v>
      </c>
    </row>
    <row r="4483" spans="15:15" x14ac:dyDescent="0.2">
      <c r="O4483" s="27" t="e">
        <f t="shared" ref="O4483:O4546" si="70">(E4483-F4483)/E4483</f>
        <v>#DIV/0!</v>
      </c>
    </row>
    <row r="4484" spans="15:15" x14ac:dyDescent="0.2">
      <c r="O4484" s="27" t="e">
        <f t="shared" si="70"/>
        <v>#DIV/0!</v>
      </c>
    </row>
    <row r="4485" spans="15:15" x14ac:dyDescent="0.2">
      <c r="O4485" s="27" t="e">
        <f t="shared" si="70"/>
        <v>#DIV/0!</v>
      </c>
    </row>
    <row r="4486" spans="15:15" x14ac:dyDescent="0.2">
      <c r="O4486" s="27" t="e">
        <f t="shared" si="70"/>
        <v>#DIV/0!</v>
      </c>
    </row>
    <row r="4487" spans="15:15" x14ac:dyDescent="0.2">
      <c r="O4487" s="27" t="e">
        <f t="shared" si="70"/>
        <v>#DIV/0!</v>
      </c>
    </row>
    <row r="4488" spans="15:15" x14ac:dyDescent="0.2">
      <c r="O4488" s="27" t="e">
        <f t="shared" si="70"/>
        <v>#DIV/0!</v>
      </c>
    </row>
    <row r="4489" spans="15:15" x14ac:dyDescent="0.2">
      <c r="O4489" s="27" t="e">
        <f t="shared" si="70"/>
        <v>#DIV/0!</v>
      </c>
    </row>
    <row r="4490" spans="15:15" x14ac:dyDescent="0.2">
      <c r="O4490" s="27" t="e">
        <f t="shared" si="70"/>
        <v>#DIV/0!</v>
      </c>
    </row>
    <row r="4491" spans="15:15" x14ac:dyDescent="0.2">
      <c r="O4491" s="27" t="e">
        <f t="shared" si="70"/>
        <v>#DIV/0!</v>
      </c>
    </row>
    <row r="4492" spans="15:15" x14ac:dyDescent="0.2">
      <c r="O4492" s="27" t="e">
        <f t="shared" si="70"/>
        <v>#DIV/0!</v>
      </c>
    </row>
    <row r="4493" spans="15:15" x14ac:dyDescent="0.2">
      <c r="O4493" s="27" t="e">
        <f t="shared" si="70"/>
        <v>#DIV/0!</v>
      </c>
    </row>
    <row r="4494" spans="15:15" x14ac:dyDescent="0.2">
      <c r="O4494" s="27" t="e">
        <f t="shared" si="70"/>
        <v>#DIV/0!</v>
      </c>
    </row>
    <row r="4495" spans="15:15" x14ac:dyDescent="0.2">
      <c r="O4495" s="27" t="e">
        <f t="shared" si="70"/>
        <v>#DIV/0!</v>
      </c>
    </row>
    <row r="4496" spans="15:15" x14ac:dyDescent="0.2">
      <c r="O4496" s="27" t="e">
        <f t="shared" si="70"/>
        <v>#DIV/0!</v>
      </c>
    </row>
    <row r="4497" spans="15:15" x14ac:dyDescent="0.2">
      <c r="O4497" s="27" t="e">
        <f t="shared" si="70"/>
        <v>#DIV/0!</v>
      </c>
    </row>
    <row r="4498" spans="15:15" x14ac:dyDescent="0.2">
      <c r="O4498" s="27" t="e">
        <f t="shared" si="70"/>
        <v>#DIV/0!</v>
      </c>
    </row>
    <row r="4499" spans="15:15" x14ac:dyDescent="0.2">
      <c r="O4499" s="27" t="e">
        <f t="shared" si="70"/>
        <v>#DIV/0!</v>
      </c>
    </row>
    <row r="4500" spans="15:15" x14ac:dyDescent="0.2">
      <c r="O4500" s="27" t="e">
        <f t="shared" si="70"/>
        <v>#DIV/0!</v>
      </c>
    </row>
    <row r="4501" spans="15:15" x14ac:dyDescent="0.2">
      <c r="O4501" s="27" t="e">
        <f t="shared" si="70"/>
        <v>#DIV/0!</v>
      </c>
    </row>
    <row r="4502" spans="15:15" x14ac:dyDescent="0.2">
      <c r="O4502" s="27" t="e">
        <f t="shared" si="70"/>
        <v>#DIV/0!</v>
      </c>
    </row>
    <row r="4503" spans="15:15" x14ac:dyDescent="0.2">
      <c r="O4503" s="27" t="e">
        <f t="shared" si="70"/>
        <v>#DIV/0!</v>
      </c>
    </row>
    <row r="4504" spans="15:15" x14ac:dyDescent="0.2">
      <c r="O4504" s="27" t="e">
        <f t="shared" si="70"/>
        <v>#DIV/0!</v>
      </c>
    </row>
    <row r="4505" spans="15:15" x14ac:dyDescent="0.2">
      <c r="O4505" s="27" t="e">
        <f t="shared" si="70"/>
        <v>#DIV/0!</v>
      </c>
    </row>
    <row r="4506" spans="15:15" x14ac:dyDescent="0.2">
      <c r="O4506" s="27" t="e">
        <f t="shared" si="70"/>
        <v>#DIV/0!</v>
      </c>
    </row>
    <row r="4507" spans="15:15" x14ac:dyDescent="0.2">
      <c r="O4507" s="27" t="e">
        <f t="shared" si="70"/>
        <v>#DIV/0!</v>
      </c>
    </row>
    <row r="4508" spans="15:15" x14ac:dyDescent="0.2">
      <c r="O4508" s="27" t="e">
        <f t="shared" si="70"/>
        <v>#DIV/0!</v>
      </c>
    </row>
    <row r="4509" spans="15:15" x14ac:dyDescent="0.2">
      <c r="O4509" s="27" t="e">
        <f t="shared" si="70"/>
        <v>#DIV/0!</v>
      </c>
    </row>
    <row r="4510" spans="15:15" x14ac:dyDescent="0.2">
      <c r="O4510" s="27" t="e">
        <f t="shared" si="70"/>
        <v>#DIV/0!</v>
      </c>
    </row>
    <row r="4511" spans="15:15" x14ac:dyDescent="0.2">
      <c r="O4511" s="27" t="e">
        <f t="shared" si="70"/>
        <v>#DIV/0!</v>
      </c>
    </row>
    <row r="4512" spans="15:15" x14ac:dyDescent="0.2">
      <c r="O4512" s="27" t="e">
        <f t="shared" si="70"/>
        <v>#DIV/0!</v>
      </c>
    </row>
    <row r="4513" spans="15:15" x14ac:dyDescent="0.2">
      <c r="O4513" s="27" t="e">
        <f t="shared" si="70"/>
        <v>#DIV/0!</v>
      </c>
    </row>
    <row r="4514" spans="15:15" x14ac:dyDescent="0.2">
      <c r="O4514" s="27" t="e">
        <f t="shared" si="70"/>
        <v>#DIV/0!</v>
      </c>
    </row>
    <row r="4515" spans="15:15" x14ac:dyDescent="0.2">
      <c r="O4515" s="27" t="e">
        <f t="shared" si="70"/>
        <v>#DIV/0!</v>
      </c>
    </row>
    <row r="4516" spans="15:15" x14ac:dyDescent="0.2">
      <c r="O4516" s="27" t="e">
        <f t="shared" si="70"/>
        <v>#DIV/0!</v>
      </c>
    </row>
    <row r="4517" spans="15:15" x14ac:dyDescent="0.2">
      <c r="O4517" s="27" t="e">
        <f t="shared" si="70"/>
        <v>#DIV/0!</v>
      </c>
    </row>
    <row r="4518" spans="15:15" x14ac:dyDescent="0.2">
      <c r="O4518" s="27" t="e">
        <f t="shared" si="70"/>
        <v>#DIV/0!</v>
      </c>
    </row>
    <row r="4519" spans="15:15" x14ac:dyDescent="0.2">
      <c r="O4519" s="27" t="e">
        <f t="shared" si="70"/>
        <v>#DIV/0!</v>
      </c>
    </row>
    <row r="4520" spans="15:15" x14ac:dyDescent="0.2">
      <c r="O4520" s="27" t="e">
        <f t="shared" si="70"/>
        <v>#DIV/0!</v>
      </c>
    </row>
    <row r="4521" spans="15:15" x14ac:dyDescent="0.2">
      <c r="O4521" s="27" t="e">
        <f t="shared" si="70"/>
        <v>#DIV/0!</v>
      </c>
    </row>
    <row r="4522" spans="15:15" x14ac:dyDescent="0.2">
      <c r="O4522" s="27" t="e">
        <f t="shared" si="70"/>
        <v>#DIV/0!</v>
      </c>
    </row>
    <row r="4523" spans="15:15" x14ac:dyDescent="0.2">
      <c r="O4523" s="27" t="e">
        <f t="shared" si="70"/>
        <v>#DIV/0!</v>
      </c>
    </row>
    <row r="4524" spans="15:15" x14ac:dyDescent="0.2">
      <c r="O4524" s="27" t="e">
        <f t="shared" si="70"/>
        <v>#DIV/0!</v>
      </c>
    </row>
    <row r="4525" spans="15:15" x14ac:dyDescent="0.2">
      <c r="O4525" s="27" t="e">
        <f t="shared" si="70"/>
        <v>#DIV/0!</v>
      </c>
    </row>
    <row r="4526" spans="15:15" x14ac:dyDescent="0.2">
      <c r="O4526" s="27" t="e">
        <f t="shared" si="70"/>
        <v>#DIV/0!</v>
      </c>
    </row>
    <row r="4527" spans="15:15" x14ac:dyDescent="0.2">
      <c r="O4527" s="27" t="e">
        <f t="shared" si="70"/>
        <v>#DIV/0!</v>
      </c>
    </row>
    <row r="4528" spans="15:15" x14ac:dyDescent="0.2">
      <c r="O4528" s="27" t="e">
        <f t="shared" si="70"/>
        <v>#DIV/0!</v>
      </c>
    </row>
    <row r="4529" spans="15:15" x14ac:dyDescent="0.2">
      <c r="O4529" s="27" t="e">
        <f t="shared" si="70"/>
        <v>#DIV/0!</v>
      </c>
    </row>
    <row r="4530" spans="15:15" x14ac:dyDescent="0.2">
      <c r="O4530" s="27" t="e">
        <f t="shared" si="70"/>
        <v>#DIV/0!</v>
      </c>
    </row>
    <row r="4531" spans="15:15" x14ac:dyDescent="0.2">
      <c r="O4531" s="27" t="e">
        <f t="shared" si="70"/>
        <v>#DIV/0!</v>
      </c>
    </row>
    <row r="4532" spans="15:15" x14ac:dyDescent="0.2">
      <c r="O4532" s="27" t="e">
        <f t="shared" si="70"/>
        <v>#DIV/0!</v>
      </c>
    </row>
    <row r="4533" spans="15:15" x14ac:dyDescent="0.2">
      <c r="O4533" s="27" t="e">
        <f t="shared" si="70"/>
        <v>#DIV/0!</v>
      </c>
    </row>
    <row r="4534" spans="15:15" x14ac:dyDescent="0.2">
      <c r="O4534" s="27" t="e">
        <f t="shared" si="70"/>
        <v>#DIV/0!</v>
      </c>
    </row>
    <row r="4535" spans="15:15" x14ac:dyDescent="0.2">
      <c r="O4535" s="27" t="e">
        <f t="shared" si="70"/>
        <v>#DIV/0!</v>
      </c>
    </row>
    <row r="4536" spans="15:15" x14ac:dyDescent="0.2">
      <c r="O4536" s="27" t="e">
        <f t="shared" si="70"/>
        <v>#DIV/0!</v>
      </c>
    </row>
    <row r="4537" spans="15:15" x14ac:dyDescent="0.2">
      <c r="O4537" s="27" t="e">
        <f t="shared" si="70"/>
        <v>#DIV/0!</v>
      </c>
    </row>
    <row r="4538" spans="15:15" x14ac:dyDescent="0.2">
      <c r="O4538" s="27" t="e">
        <f t="shared" si="70"/>
        <v>#DIV/0!</v>
      </c>
    </row>
    <row r="4539" spans="15:15" x14ac:dyDescent="0.2">
      <c r="O4539" s="27" t="e">
        <f t="shared" si="70"/>
        <v>#DIV/0!</v>
      </c>
    </row>
    <row r="4540" spans="15:15" x14ac:dyDescent="0.2">
      <c r="O4540" s="27" t="e">
        <f t="shared" si="70"/>
        <v>#DIV/0!</v>
      </c>
    </row>
    <row r="4541" spans="15:15" x14ac:dyDescent="0.2">
      <c r="O4541" s="27" t="e">
        <f t="shared" si="70"/>
        <v>#DIV/0!</v>
      </c>
    </row>
    <row r="4542" spans="15:15" x14ac:dyDescent="0.2">
      <c r="O4542" s="27" t="e">
        <f t="shared" si="70"/>
        <v>#DIV/0!</v>
      </c>
    </row>
    <row r="4543" spans="15:15" x14ac:dyDescent="0.2">
      <c r="O4543" s="27" t="e">
        <f t="shared" si="70"/>
        <v>#DIV/0!</v>
      </c>
    </row>
    <row r="4544" spans="15:15" x14ac:dyDescent="0.2">
      <c r="O4544" s="27" t="e">
        <f t="shared" si="70"/>
        <v>#DIV/0!</v>
      </c>
    </row>
    <row r="4545" spans="15:15" x14ac:dyDescent="0.2">
      <c r="O4545" s="27" t="e">
        <f t="shared" si="70"/>
        <v>#DIV/0!</v>
      </c>
    </row>
    <row r="4546" spans="15:15" x14ac:dyDescent="0.2">
      <c r="O4546" s="27" t="e">
        <f t="shared" si="70"/>
        <v>#DIV/0!</v>
      </c>
    </row>
    <row r="4547" spans="15:15" x14ac:dyDescent="0.2">
      <c r="O4547" s="27" t="e">
        <f t="shared" ref="O4547:O4610" si="71">(E4547-F4547)/E4547</f>
        <v>#DIV/0!</v>
      </c>
    </row>
    <row r="4548" spans="15:15" x14ac:dyDescent="0.2">
      <c r="O4548" s="27" t="e">
        <f t="shared" si="71"/>
        <v>#DIV/0!</v>
      </c>
    </row>
    <row r="4549" spans="15:15" x14ac:dyDescent="0.2">
      <c r="O4549" s="27" t="e">
        <f t="shared" si="71"/>
        <v>#DIV/0!</v>
      </c>
    </row>
    <row r="4550" spans="15:15" x14ac:dyDescent="0.2">
      <c r="O4550" s="27" t="e">
        <f t="shared" si="71"/>
        <v>#DIV/0!</v>
      </c>
    </row>
    <row r="4551" spans="15:15" x14ac:dyDescent="0.2">
      <c r="O4551" s="27" t="e">
        <f t="shared" si="71"/>
        <v>#DIV/0!</v>
      </c>
    </row>
    <row r="4552" spans="15:15" x14ac:dyDescent="0.2">
      <c r="O4552" s="27" t="e">
        <f t="shared" si="71"/>
        <v>#DIV/0!</v>
      </c>
    </row>
    <row r="4553" spans="15:15" x14ac:dyDescent="0.2">
      <c r="O4553" s="27" t="e">
        <f t="shared" si="71"/>
        <v>#DIV/0!</v>
      </c>
    </row>
    <row r="4554" spans="15:15" x14ac:dyDescent="0.2">
      <c r="O4554" s="27" t="e">
        <f t="shared" si="71"/>
        <v>#DIV/0!</v>
      </c>
    </row>
    <row r="4555" spans="15:15" x14ac:dyDescent="0.2">
      <c r="O4555" s="27" t="e">
        <f t="shared" si="71"/>
        <v>#DIV/0!</v>
      </c>
    </row>
    <row r="4556" spans="15:15" x14ac:dyDescent="0.2">
      <c r="O4556" s="27" t="e">
        <f t="shared" si="71"/>
        <v>#DIV/0!</v>
      </c>
    </row>
    <row r="4557" spans="15:15" x14ac:dyDescent="0.2">
      <c r="O4557" s="27" t="e">
        <f t="shared" si="71"/>
        <v>#DIV/0!</v>
      </c>
    </row>
    <row r="4558" spans="15:15" x14ac:dyDescent="0.2">
      <c r="O4558" s="27" t="e">
        <f t="shared" si="71"/>
        <v>#DIV/0!</v>
      </c>
    </row>
    <row r="4559" spans="15:15" x14ac:dyDescent="0.2">
      <c r="O4559" s="27" t="e">
        <f t="shared" si="71"/>
        <v>#DIV/0!</v>
      </c>
    </row>
    <row r="4560" spans="15:15" x14ac:dyDescent="0.2">
      <c r="O4560" s="27" t="e">
        <f t="shared" si="71"/>
        <v>#DIV/0!</v>
      </c>
    </row>
    <row r="4561" spans="15:15" x14ac:dyDescent="0.2">
      <c r="O4561" s="27" t="e">
        <f t="shared" si="71"/>
        <v>#DIV/0!</v>
      </c>
    </row>
    <row r="4562" spans="15:15" x14ac:dyDescent="0.2">
      <c r="O4562" s="27" t="e">
        <f t="shared" si="71"/>
        <v>#DIV/0!</v>
      </c>
    </row>
    <row r="4563" spans="15:15" x14ac:dyDescent="0.2">
      <c r="O4563" s="27" t="e">
        <f t="shared" si="71"/>
        <v>#DIV/0!</v>
      </c>
    </row>
    <row r="4564" spans="15:15" x14ac:dyDescent="0.2">
      <c r="O4564" s="27" t="e">
        <f t="shared" si="71"/>
        <v>#DIV/0!</v>
      </c>
    </row>
    <row r="4565" spans="15:15" x14ac:dyDescent="0.2">
      <c r="O4565" s="27" t="e">
        <f t="shared" si="71"/>
        <v>#DIV/0!</v>
      </c>
    </row>
    <row r="4566" spans="15:15" x14ac:dyDescent="0.2">
      <c r="O4566" s="27" t="e">
        <f t="shared" si="71"/>
        <v>#DIV/0!</v>
      </c>
    </row>
    <row r="4567" spans="15:15" x14ac:dyDescent="0.2">
      <c r="O4567" s="27" t="e">
        <f t="shared" si="71"/>
        <v>#DIV/0!</v>
      </c>
    </row>
    <row r="4568" spans="15:15" x14ac:dyDescent="0.2">
      <c r="O4568" s="27" t="e">
        <f t="shared" si="71"/>
        <v>#DIV/0!</v>
      </c>
    </row>
    <row r="4569" spans="15:15" x14ac:dyDescent="0.2">
      <c r="O4569" s="27" t="e">
        <f t="shared" si="71"/>
        <v>#DIV/0!</v>
      </c>
    </row>
    <row r="4570" spans="15:15" x14ac:dyDescent="0.2">
      <c r="O4570" s="27" t="e">
        <f t="shared" si="71"/>
        <v>#DIV/0!</v>
      </c>
    </row>
    <row r="4571" spans="15:15" x14ac:dyDescent="0.2">
      <c r="O4571" s="27" t="e">
        <f t="shared" si="71"/>
        <v>#DIV/0!</v>
      </c>
    </row>
    <row r="4572" spans="15:15" x14ac:dyDescent="0.2">
      <c r="O4572" s="27" t="e">
        <f t="shared" si="71"/>
        <v>#DIV/0!</v>
      </c>
    </row>
    <row r="4573" spans="15:15" x14ac:dyDescent="0.2">
      <c r="O4573" s="27" t="e">
        <f t="shared" si="71"/>
        <v>#DIV/0!</v>
      </c>
    </row>
    <row r="4574" spans="15:15" x14ac:dyDescent="0.2">
      <c r="O4574" s="27" t="e">
        <f t="shared" si="71"/>
        <v>#DIV/0!</v>
      </c>
    </row>
    <row r="4575" spans="15:15" x14ac:dyDescent="0.2">
      <c r="O4575" s="27" t="e">
        <f t="shared" si="71"/>
        <v>#DIV/0!</v>
      </c>
    </row>
    <row r="4576" spans="15:15" x14ac:dyDescent="0.2">
      <c r="O4576" s="27" t="e">
        <f t="shared" si="71"/>
        <v>#DIV/0!</v>
      </c>
    </row>
    <row r="4577" spans="15:15" x14ac:dyDescent="0.2">
      <c r="O4577" s="27" t="e">
        <f t="shared" si="71"/>
        <v>#DIV/0!</v>
      </c>
    </row>
    <row r="4578" spans="15:15" x14ac:dyDescent="0.2">
      <c r="O4578" s="27" t="e">
        <f t="shared" si="71"/>
        <v>#DIV/0!</v>
      </c>
    </row>
    <row r="4579" spans="15:15" x14ac:dyDescent="0.2">
      <c r="O4579" s="27" t="e">
        <f t="shared" si="71"/>
        <v>#DIV/0!</v>
      </c>
    </row>
    <row r="4580" spans="15:15" x14ac:dyDescent="0.2">
      <c r="O4580" s="27" t="e">
        <f t="shared" si="71"/>
        <v>#DIV/0!</v>
      </c>
    </row>
    <row r="4581" spans="15:15" x14ac:dyDescent="0.2">
      <c r="O4581" s="27" t="e">
        <f t="shared" si="71"/>
        <v>#DIV/0!</v>
      </c>
    </row>
    <row r="4582" spans="15:15" x14ac:dyDescent="0.2">
      <c r="O4582" s="27" t="e">
        <f t="shared" si="71"/>
        <v>#DIV/0!</v>
      </c>
    </row>
    <row r="4583" spans="15:15" x14ac:dyDescent="0.2">
      <c r="O4583" s="27" t="e">
        <f t="shared" si="71"/>
        <v>#DIV/0!</v>
      </c>
    </row>
    <row r="4584" spans="15:15" x14ac:dyDescent="0.2">
      <c r="O4584" s="27" t="e">
        <f t="shared" si="71"/>
        <v>#DIV/0!</v>
      </c>
    </row>
    <row r="4585" spans="15:15" x14ac:dyDescent="0.2">
      <c r="O4585" s="27" t="e">
        <f t="shared" si="71"/>
        <v>#DIV/0!</v>
      </c>
    </row>
    <row r="4586" spans="15:15" x14ac:dyDescent="0.2">
      <c r="O4586" s="27" t="e">
        <f t="shared" si="71"/>
        <v>#DIV/0!</v>
      </c>
    </row>
    <row r="4587" spans="15:15" x14ac:dyDescent="0.2">
      <c r="O4587" s="27" t="e">
        <f t="shared" si="71"/>
        <v>#DIV/0!</v>
      </c>
    </row>
    <row r="4588" spans="15:15" x14ac:dyDescent="0.2">
      <c r="O4588" s="27" t="e">
        <f t="shared" si="71"/>
        <v>#DIV/0!</v>
      </c>
    </row>
    <row r="4589" spans="15:15" x14ac:dyDescent="0.2">
      <c r="O4589" s="27" t="e">
        <f t="shared" si="71"/>
        <v>#DIV/0!</v>
      </c>
    </row>
    <row r="4590" spans="15:15" x14ac:dyDescent="0.2">
      <c r="O4590" s="27" t="e">
        <f t="shared" si="71"/>
        <v>#DIV/0!</v>
      </c>
    </row>
    <row r="4591" spans="15:15" x14ac:dyDescent="0.2">
      <c r="O4591" s="27" t="e">
        <f t="shared" si="71"/>
        <v>#DIV/0!</v>
      </c>
    </row>
    <row r="4592" spans="15:15" x14ac:dyDescent="0.2">
      <c r="O4592" s="27" t="e">
        <f t="shared" si="71"/>
        <v>#DIV/0!</v>
      </c>
    </row>
    <row r="4593" spans="15:15" x14ac:dyDescent="0.2">
      <c r="O4593" s="27" t="e">
        <f t="shared" si="71"/>
        <v>#DIV/0!</v>
      </c>
    </row>
    <row r="4594" spans="15:15" x14ac:dyDescent="0.2">
      <c r="O4594" s="27" t="e">
        <f t="shared" si="71"/>
        <v>#DIV/0!</v>
      </c>
    </row>
    <row r="4595" spans="15:15" x14ac:dyDescent="0.2">
      <c r="O4595" s="27" t="e">
        <f t="shared" si="71"/>
        <v>#DIV/0!</v>
      </c>
    </row>
    <row r="4596" spans="15:15" x14ac:dyDescent="0.2">
      <c r="O4596" s="27" t="e">
        <f t="shared" si="71"/>
        <v>#DIV/0!</v>
      </c>
    </row>
    <row r="4597" spans="15:15" x14ac:dyDescent="0.2">
      <c r="O4597" s="27" t="e">
        <f t="shared" si="71"/>
        <v>#DIV/0!</v>
      </c>
    </row>
    <row r="4598" spans="15:15" x14ac:dyDescent="0.2">
      <c r="O4598" s="27" t="e">
        <f t="shared" si="71"/>
        <v>#DIV/0!</v>
      </c>
    </row>
    <row r="4599" spans="15:15" x14ac:dyDescent="0.2">
      <c r="O4599" s="27" t="e">
        <f t="shared" si="71"/>
        <v>#DIV/0!</v>
      </c>
    </row>
    <row r="4600" spans="15:15" x14ac:dyDescent="0.2">
      <c r="O4600" s="27" t="e">
        <f t="shared" si="71"/>
        <v>#DIV/0!</v>
      </c>
    </row>
    <row r="4601" spans="15:15" x14ac:dyDescent="0.2">
      <c r="O4601" s="27" t="e">
        <f t="shared" si="71"/>
        <v>#DIV/0!</v>
      </c>
    </row>
    <row r="4602" spans="15:15" x14ac:dyDescent="0.2">
      <c r="O4602" s="27" t="e">
        <f t="shared" si="71"/>
        <v>#DIV/0!</v>
      </c>
    </row>
    <row r="4603" spans="15:15" x14ac:dyDescent="0.2">
      <c r="O4603" s="27" t="e">
        <f t="shared" si="71"/>
        <v>#DIV/0!</v>
      </c>
    </row>
    <row r="4604" spans="15:15" x14ac:dyDescent="0.2">
      <c r="O4604" s="27" t="e">
        <f t="shared" si="71"/>
        <v>#DIV/0!</v>
      </c>
    </row>
    <row r="4605" spans="15:15" x14ac:dyDescent="0.2">
      <c r="O4605" s="27" t="e">
        <f t="shared" si="71"/>
        <v>#DIV/0!</v>
      </c>
    </row>
    <row r="4606" spans="15:15" x14ac:dyDescent="0.2">
      <c r="O4606" s="27" t="e">
        <f t="shared" si="71"/>
        <v>#DIV/0!</v>
      </c>
    </row>
    <row r="4607" spans="15:15" x14ac:dyDescent="0.2">
      <c r="O4607" s="27" t="e">
        <f t="shared" si="71"/>
        <v>#DIV/0!</v>
      </c>
    </row>
    <row r="4608" spans="15:15" x14ac:dyDescent="0.2">
      <c r="O4608" s="27" t="e">
        <f t="shared" si="71"/>
        <v>#DIV/0!</v>
      </c>
    </row>
    <row r="4609" spans="15:15" x14ac:dyDescent="0.2">
      <c r="O4609" s="27" t="e">
        <f t="shared" si="71"/>
        <v>#DIV/0!</v>
      </c>
    </row>
    <row r="4610" spans="15:15" x14ac:dyDescent="0.2">
      <c r="O4610" s="27" t="e">
        <f t="shared" si="71"/>
        <v>#DIV/0!</v>
      </c>
    </row>
    <row r="4611" spans="15:15" x14ac:dyDescent="0.2">
      <c r="O4611" s="27" t="e">
        <f t="shared" ref="O4611:O4674" si="72">(E4611-F4611)/E4611</f>
        <v>#DIV/0!</v>
      </c>
    </row>
    <row r="4612" spans="15:15" x14ac:dyDescent="0.2">
      <c r="O4612" s="27" t="e">
        <f t="shared" si="72"/>
        <v>#DIV/0!</v>
      </c>
    </row>
    <row r="4613" spans="15:15" x14ac:dyDescent="0.2">
      <c r="O4613" s="27" t="e">
        <f t="shared" si="72"/>
        <v>#DIV/0!</v>
      </c>
    </row>
    <row r="4614" spans="15:15" x14ac:dyDescent="0.2">
      <c r="O4614" s="27" t="e">
        <f t="shared" si="72"/>
        <v>#DIV/0!</v>
      </c>
    </row>
    <row r="4615" spans="15:15" x14ac:dyDescent="0.2">
      <c r="O4615" s="27" t="e">
        <f t="shared" si="72"/>
        <v>#DIV/0!</v>
      </c>
    </row>
    <row r="4616" spans="15:15" x14ac:dyDescent="0.2">
      <c r="O4616" s="27" t="e">
        <f t="shared" si="72"/>
        <v>#DIV/0!</v>
      </c>
    </row>
    <row r="4617" spans="15:15" x14ac:dyDescent="0.2">
      <c r="O4617" s="27" t="e">
        <f t="shared" si="72"/>
        <v>#DIV/0!</v>
      </c>
    </row>
    <row r="4618" spans="15:15" x14ac:dyDescent="0.2">
      <c r="O4618" s="27" t="e">
        <f t="shared" si="72"/>
        <v>#DIV/0!</v>
      </c>
    </row>
    <row r="4619" spans="15:15" x14ac:dyDescent="0.2">
      <c r="O4619" s="27" t="e">
        <f t="shared" si="72"/>
        <v>#DIV/0!</v>
      </c>
    </row>
    <row r="4620" spans="15:15" x14ac:dyDescent="0.2">
      <c r="O4620" s="27" t="e">
        <f t="shared" si="72"/>
        <v>#DIV/0!</v>
      </c>
    </row>
    <row r="4621" spans="15:15" x14ac:dyDescent="0.2">
      <c r="O4621" s="27" t="e">
        <f t="shared" si="72"/>
        <v>#DIV/0!</v>
      </c>
    </row>
    <row r="4622" spans="15:15" x14ac:dyDescent="0.2">
      <c r="O4622" s="27" t="e">
        <f t="shared" si="72"/>
        <v>#DIV/0!</v>
      </c>
    </row>
    <row r="4623" spans="15:15" x14ac:dyDescent="0.2">
      <c r="O4623" s="27" t="e">
        <f t="shared" si="72"/>
        <v>#DIV/0!</v>
      </c>
    </row>
    <row r="4624" spans="15:15" x14ac:dyDescent="0.2">
      <c r="O4624" s="27" t="e">
        <f t="shared" si="72"/>
        <v>#DIV/0!</v>
      </c>
    </row>
    <row r="4625" spans="15:15" x14ac:dyDescent="0.2">
      <c r="O4625" s="27" t="e">
        <f t="shared" si="72"/>
        <v>#DIV/0!</v>
      </c>
    </row>
    <row r="4626" spans="15:15" x14ac:dyDescent="0.2">
      <c r="O4626" s="27" t="e">
        <f t="shared" si="72"/>
        <v>#DIV/0!</v>
      </c>
    </row>
    <row r="4627" spans="15:15" x14ac:dyDescent="0.2">
      <c r="O4627" s="27" t="e">
        <f t="shared" si="72"/>
        <v>#DIV/0!</v>
      </c>
    </row>
    <row r="4628" spans="15:15" x14ac:dyDescent="0.2">
      <c r="O4628" s="27" t="e">
        <f t="shared" si="72"/>
        <v>#DIV/0!</v>
      </c>
    </row>
    <row r="4629" spans="15:15" x14ac:dyDescent="0.2">
      <c r="O4629" s="27" t="e">
        <f t="shared" si="72"/>
        <v>#DIV/0!</v>
      </c>
    </row>
    <row r="4630" spans="15:15" x14ac:dyDescent="0.2">
      <c r="O4630" s="27" t="e">
        <f t="shared" si="72"/>
        <v>#DIV/0!</v>
      </c>
    </row>
    <row r="4631" spans="15:15" x14ac:dyDescent="0.2">
      <c r="O4631" s="27" t="e">
        <f t="shared" si="72"/>
        <v>#DIV/0!</v>
      </c>
    </row>
    <row r="4632" spans="15:15" x14ac:dyDescent="0.2">
      <c r="O4632" s="27" t="e">
        <f t="shared" si="72"/>
        <v>#DIV/0!</v>
      </c>
    </row>
    <row r="4633" spans="15:15" x14ac:dyDescent="0.2">
      <c r="O4633" s="27" t="e">
        <f t="shared" si="72"/>
        <v>#DIV/0!</v>
      </c>
    </row>
    <row r="4634" spans="15:15" x14ac:dyDescent="0.2">
      <c r="O4634" s="27" t="e">
        <f t="shared" si="72"/>
        <v>#DIV/0!</v>
      </c>
    </row>
    <row r="4635" spans="15:15" x14ac:dyDescent="0.2">
      <c r="O4635" s="27" t="e">
        <f t="shared" si="72"/>
        <v>#DIV/0!</v>
      </c>
    </row>
    <row r="4636" spans="15:15" x14ac:dyDescent="0.2">
      <c r="O4636" s="27" t="e">
        <f t="shared" si="72"/>
        <v>#DIV/0!</v>
      </c>
    </row>
    <row r="4637" spans="15:15" x14ac:dyDescent="0.2">
      <c r="O4637" s="27" t="e">
        <f t="shared" si="72"/>
        <v>#DIV/0!</v>
      </c>
    </row>
    <row r="4638" spans="15:15" x14ac:dyDescent="0.2">
      <c r="O4638" s="27" t="e">
        <f t="shared" si="72"/>
        <v>#DIV/0!</v>
      </c>
    </row>
    <row r="4639" spans="15:15" x14ac:dyDescent="0.2">
      <c r="O4639" s="27" t="e">
        <f t="shared" si="72"/>
        <v>#DIV/0!</v>
      </c>
    </row>
    <row r="4640" spans="15:15" x14ac:dyDescent="0.2">
      <c r="O4640" s="27" t="e">
        <f t="shared" si="72"/>
        <v>#DIV/0!</v>
      </c>
    </row>
    <row r="4641" spans="15:15" x14ac:dyDescent="0.2">
      <c r="O4641" s="27" t="e">
        <f t="shared" si="72"/>
        <v>#DIV/0!</v>
      </c>
    </row>
    <row r="4642" spans="15:15" x14ac:dyDescent="0.2">
      <c r="O4642" s="27" t="e">
        <f t="shared" si="72"/>
        <v>#DIV/0!</v>
      </c>
    </row>
    <row r="4643" spans="15:15" x14ac:dyDescent="0.2">
      <c r="O4643" s="27" t="e">
        <f t="shared" si="72"/>
        <v>#DIV/0!</v>
      </c>
    </row>
    <row r="4644" spans="15:15" x14ac:dyDescent="0.2">
      <c r="O4644" s="27" t="e">
        <f t="shared" si="72"/>
        <v>#DIV/0!</v>
      </c>
    </row>
    <row r="4645" spans="15:15" x14ac:dyDescent="0.2">
      <c r="O4645" s="27" t="e">
        <f t="shared" si="72"/>
        <v>#DIV/0!</v>
      </c>
    </row>
    <row r="4646" spans="15:15" x14ac:dyDescent="0.2">
      <c r="O4646" s="27" t="e">
        <f t="shared" si="72"/>
        <v>#DIV/0!</v>
      </c>
    </row>
    <row r="4647" spans="15:15" x14ac:dyDescent="0.2">
      <c r="O4647" s="27" t="e">
        <f t="shared" si="72"/>
        <v>#DIV/0!</v>
      </c>
    </row>
    <row r="4648" spans="15:15" x14ac:dyDescent="0.2">
      <c r="O4648" s="27" t="e">
        <f t="shared" si="72"/>
        <v>#DIV/0!</v>
      </c>
    </row>
    <row r="4649" spans="15:15" x14ac:dyDescent="0.2">
      <c r="O4649" s="27" t="e">
        <f t="shared" si="72"/>
        <v>#DIV/0!</v>
      </c>
    </row>
    <row r="4650" spans="15:15" x14ac:dyDescent="0.2">
      <c r="O4650" s="27" t="e">
        <f t="shared" si="72"/>
        <v>#DIV/0!</v>
      </c>
    </row>
    <row r="4651" spans="15:15" x14ac:dyDescent="0.2">
      <c r="O4651" s="27" t="e">
        <f t="shared" si="72"/>
        <v>#DIV/0!</v>
      </c>
    </row>
    <row r="4652" spans="15:15" x14ac:dyDescent="0.2">
      <c r="O4652" s="27" t="e">
        <f t="shared" si="72"/>
        <v>#DIV/0!</v>
      </c>
    </row>
    <row r="4653" spans="15:15" x14ac:dyDescent="0.2">
      <c r="O4653" s="27" t="e">
        <f t="shared" si="72"/>
        <v>#DIV/0!</v>
      </c>
    </row>
    <row r="4654" spans="15:15" x14ac:dyDescent="0.2">
      <c r="O4654" s="27" t="e">
        <f t="shared" si="72"/>
        <v>#DIV/0!</v>
      </c>
    </row>
    <row r="4655" spans="15:15" x14ac:dyDescent="0.2">
      <c r="O4655" s="27" t="e">
        <f t="shared" si="72"/>
        <v>#DIV/0!</v>
      </c>
    </row>
    <row r="4656" spans="15:15" x14ac:dyDescent="0.2">
      <c r="O4656" s="27" t="e">
        <f t="shared" si="72"/>
        <v>#DIV/0!</v>
      </c>
    </row>
    <row r="4657" spans="15:15" x14ac:dyDescent="0.2">
      <c r="O4657" s="27" t="e">
        <f t="shared" si="72"/>
        <v>#DIV/0!</v>
      </c>
    </row>
    <row r="4658" spans="15:15" x14ac:dyDescent="0.2">
      <c r="O4658" s="27" t="e">
        <f t="shared" si="72"/>
        <v>#DIV/0!</v>
      </c>
    </row>
    <row r="4659" spans="15:15" x14ac:dyDescent="0.2">
      <c r="O4659" s="27" t="e">
        <f t="shared" si="72"/>
        <v>#DIV/0!</v>
      </c>
    </row>
    <row r="4660" spans="15:15" x14ac:dyDescent="0.2">
      <c r="O4660" s="27" t="e">
        <f t="shared" si="72"/>
        <v>#DIV/0!</v>
      </c>
    </row>
    <row r="4661" spans="15:15" x14ac:dyDescent="0.2">
      <c r="O4661" s="27" t="e">
        <f t="shared" si="72"/>
        <v>#DIV/0!</v>
      </c>
    </row>
    <row r="4662" spans="15:15" x14ac:dyDescent="0.2">
      <c r="O4662" s="27" t="e">
        <f t="shared" si="72"/>
        <v>#DIV/0!</v>
      </c>
    </row>
    <row r="4663" spans="15:15" x14ac:dyDescent="0.2">
      <c r="O4663" s="27" t="e">
        <f t="shared" si="72"/>
        <v>#DIV/0!</v>
      </c>
    </row>
    <row r="4664" spans="15:15" x14ac:dyDescent="0.2">
      <c r="O4664" s="27" t="e">
        <f t="shared" si="72"/>
        <v>#DIV/0!</v>
      </c>
    </row>
    <row r="4665" spans="15:15" x14ac:dyDescent="0.2">
      <c r="O4665" s="27" t="e">
        <f t="shared" si="72"/>
        <v>#DIV/0!</v>
      </c>
    </row>
    <row r="4666" spans="15:15" x14ac:dyDescent="0.2">
      <c r="O4666" s="27" t="e">
        <f t="shared" si="72"/>
        <v>#DIV/0!</v>
      </c>
    </row>
    <row r="4667" spans="15:15" x14ac:dyDescent="0.2">
      <c r="O4667" s="27" t="e">
        <f t="shared" si="72"/>
        <v>#DIV/0!</v>
      </c>
    </row>
    <row r="4668" spans="15:15" x14ac:dyDescent="0.2">
      <c r="O4668" s="27" t="e">
        <f t="shared" si="72"/>
        <v>#DIV/0!</v>
      </c>
    </row>
    <row r="4669" spans="15:15" x14ac:dyDescent="0.2">
      <c r="O4669" s="27" t="e">
        <f t="shared" si="72"/>
        <v>#DIV/0!</v>
      </c>
    </row>
    <row r="4670" spans="15:15" x14ac:dyDescent="0.2">
      <c r="O4670" s="27" t="e">
        <f t="shared" si="72"/>
        <v>#DIV/0!</v>
      </c>
    </row>
    <row r="4671" spans="15:15" x14ac:dyDescent="0.2">
      <c r="O4671" s="27" t="e">
        <f t="shared" si="72"/>
        <v>#DIV/0!</v>
      </c>
    </row>
    <row r="4672" spans="15:15" x14ac:dyDescent="0.2">
      <c r="O4672" s="27" t="e">
        <f t="shared" si="72"/>
        <v>#DIV/0!</v>
      </c>
    </row>
    <row r="4673" spans="15:15" x14ac:dyDescent="0.2">
      <c r="O4673" s="27" t="e">
        <f t="shared" si="72"/>
        <v>#DIV/0!</v>
      </c>
    </row>
    <row r="4674" spans="15:15" x14ac:dyDescent="0.2">
      <c r="O4674" s="27" t="e">
        <f t="shared" si="72"/>
        <v>#DIV/0!</v>
      </c>
    </row>
    <row r="4675" spans="15:15" x14ac:dyDescent="0.2">
      <c r="O4675" s="27" t="e">
        <f t="shared" ref="O4675:O4738" si="73">(E4675-F4675)/E4675</f>
        <v>#DIV/0!</v>
      </c>
    </row>
    <row r="4676" spans="15:15" x14ac:dyDescent="0.2">
      <c r="O4676" s="27" t="e">
        <f t="shared" si="73"/>
        <v>#DIV/0!</v>
      </c>
    </row>
    <row r="4677" spans="15:15" x14ac:dyDescent="0.2">
      <c r="O4677" s="27" t="e">
        <f t="shared" si="73"/>
        <v>#DIV/0!</v>
      </c>
    </row>
    <row r="4678" spans="15:15" x14ac:dyDescent="0.2">
      <c r="O4678" s="27" t="e">
        <f t="shared" si="73"/>
        <v>#DIV/0!</v>
      </c>
    </row>
    <row r="4679" spans="15:15" x14ac:dyDescent="0.2">
      <c r="O4679" s="27" t="e">
        <f t="shared" si="73"/>
        <v>#DIV/0!</v>
      </c>
    </row>
    <row r="4680" spans="15:15" x14ac:dyDescent="0.2">
      <c r="O4680" s="27" t="e">
        <f t="shared" si="73"/>
        <v>#DIV/0!</v>
      </c>
    </row>
    <row r="4681" spans="15:15" x14ac:dyDescent="0.2">
      <c r="O4681" s="27" t="e">
        <f t="shared" si="73"/>
        <v>#DIV/0!</v>
      </c>
    </row>
    <row r="4682" spans="15:15" x14ac:dyDescent="0.2">
      <c r="O4682" s="27" t="e">
        <f t="shared" si="73"/>
        <v>#DIV/0!</v>
      </c>
    </row>
    <row r="4683" spans="15:15" x14ac:dyDescent="0.2">
      <c r="O4683" s="27" t="e">
        <f t="shared" si="73"/>
        <v>#DIV/0!</v>
      </c>
    </row>
    <row r="4684" spans="15:15" x14ac:dyDescent="0.2">
      <c r="O4684" s="27" t="e">
        <f t="shared" si="73"/>
        <v>#DIV/0!</v>
      </c>
    </row>
    <row r="4685" spans="15:15" x14ac:dyDescent="0.2">
      <c r="O4685" s="27" t="e">
        <f t="shared" si="73"/>
        <v>#DIV/0!</v>
      </c>
    </row>
    <row r="4686" spans="15:15" x14ac:dyDescent="0.2">
      <c r="O4686" s="27" t="e">
        <f t="shared" si="73"/>
        <v>#DIV/0!</v>
      </c>
    </row>
    <row r="4687" spans="15:15" x14ac:dyDescent="0.2">
      <c r="O4687" s="27" t="e">
        <f t="shared" si="73"/>
        <v>#DIV/0!</v>
      </c>
    </row>
    <row r="4688" spans="15:15" x14ac:dyDescent="0.2">
      <c r="O4688" s="27" t="e">
        <f t="shared" si="73"/>
        <v>#DIV/0!</v>
      </c>
    </row>
    <row r="4689" spans="15:15" x14ac:dyDescent="0.2">
      <c r="O4689" s="27" t="e">
        <f t="shared" si="73"/>
        <v>#DIV/0!</v>
      </c>
    </row>
    <row r="4690" spans="15:15" x14ac:dyDescent="0.2">
      <c r="O4690" s="27" t="e">
        <f t="shared" si="73"/>
        <v>#DIV/0!</v>
      </c>
    </row>
    <row r="4691" spans="15:15" x14ac:dyDescent="0.2">
      <c r="O4691" s="27" t="e">
        <f t="shared" si="73"/>
        <v>#DIV/0!</v>
      </c>
    </row>
    <row r="4692" spans="15:15" x14ac:dyDescent="0.2">
      <c r="O4692" s="27" t="e">
        <f t="shared" si="73"/>
        <v>#DIV/0!</v>
      </c>
    </row>
    <row r="4693" spans="15:15" x14ac:dyDescent="0.2">
      <c r="O4693" s="27" t="e">
        <f t="shared" si="73"/>
        <v>#DIV/0!</v>
      </c>
    </row>
    <row r="4694" spans="15:15" x14ac:dyDescent="0.2">
      <c r="O4694" s="27" t="e">
        <f t="shared" si="73"/>
        <v>#DIV/0!</v>
      </c>
    </row>
    <row r="4695" spans="15:15" x14ac:dyDescent="0.2">
      <c r="O4695" s="27" t="e">
        <f t="shared" si="73"/>
        <v>#DIV/0!</v>
      </c>
    </row>
    <row r="4696" spans="15:15" x14ac:dyDescent="0.2">
      <c r="O4696" s="27" t="e">
        <f t="shared" si="73"/>
        <v>#DIV/0!</v>
      </c>
    </row>
    <row r="4697" spans="15:15" x14ac:dyDescent="0.2">
      <c r="O4697" s="27" t="e">
        <f t="shared" si="73"/>
        <v>#DIV/0!</v>
      </c>
    </row>
    <row r="4698" spans="15:15" x14ac:dyDescent="0.2">
      <c r="O4698" s="27" t="e">
        <f t="shared" si="73"/>
        <v>#DIV/0!</v>
      </c>
    </row>
    <row r="4699" spans="15:15" x14ac:dyDescent="0.2">
      <c r="O4699" s="27" t="e">
        <f t="shared" si="73"/>
        <v>#DIV/0!</v>
      </c>
    </row>
    <row r="4700" spans="15:15" x14ac:dyDescent="0.2">
      <c r="O4700" s="27" t="e">
        <f t="shared" si="73"/>
        <v>#DIV/0!</v>
      </c>
    </row>
    <row r="4701" spans="15:15" x14ac:dyDescent="0.2">
      <c r="O4701" s="27" t="e">
        <f t="shared" si="73"/>
        <v>#DIV/0!</v>
      </c>
    </row>
    <row r="4702" spans="15:15" x14ac:dyDescent="0.2">
      <c r="O4702" s="27" t="e">
        <f t="shared" si="73"/>
        <v>#DIV/0!</v>
      </c>
    </row>
    <row r="4703" spans="15:15" x14ac:dyDescent="0.2">
      <c r="O4703" s="27" t="e">
        <f t="shared" si="73"/>
        <v>#DIV/0!</v>
      </c>
    </row>
    <row r="4704" spans="15:15" x14ac:dyDescent="0.2">
      <c r="O4704" s="27" t="e">
        <f t="shared" si="73"/>
        <v>#DIV/0!</v>
      </c>
    </row>
    <row r="4705" spans="15:15" x14ac:dyDescent="0.2">
      <c r="O4705" s="27" t="e">
        <f t="shared" si="73"/>
        <v>#DIV/0!</v>
      </c>
    </row>
    <row r="4706" spans="15:15" x14ac:dyDescent="0.2">
      <c r="O4706" s="27" t="e">
        <f t="shared" si="73"/>
        <v>#DIV/0!</v>
      </c>
    </row>
    <row r="4707" spans="15:15" x14ac:dyDescent="0.2">
      <c r="O4707" s="27" t="e">
        <f t="shared" si="73"/>
        <v>#DIV/0!</v>
      </c>
    </row>
    <row r="4708" spans="15:15" x14ac:dyDescent="0.2">
      <c r="O4708" s="27" t="e">
        <f t="shared" si="73"/>
        <v>#DIV/0!</v>
      </c>
    </row>
    <row r="4709" spans="15:15" x14ac:dyDescent="0.2">
      <c r="O4709" s="27" t="e">
        <f t="shared" si="73"/>
        <v>#DIV/0!</v>
      </c>
    </row>
    <row r="4710" spans="15:15" x14ac:dyDescent="0.2">
      <c r="O4710" s="27" t="e">
        <f t="shared" si="73"/>
        <v>#DIV/0!</v>
      </c>
    </row>
    <row r="4711" spans="15:15" x14ac:dyDescent="0.2">
      <c r="O4711" s="27" t="e">
        <f t="shared" si="73"/>
        <v>#DIV/0!</v>
      </c>
    </row>
    <row r="4712" spans="15:15" x14ac:dyDescent="0.2">
      <c r="O4712" s="27" t="e">
        <f t="shared" si="73"/>
        <v>#DIV/0!</v>
      </c>
    </row>
    <row r="4713" spans="15:15" x14ac:dyDescent="0.2">
      <c r="O4713" s="27" t="e">
        <f t="shared" si="73"/>
        <v>#DIV/0!</v>
      </c>
    </row>
    <row r="4714" spans="15:15" x14ac:dyDescent="0.2">
      <c r="O4714" s="27" t="e">
        <f t="shared" si="73"/>
        <v>#DIV/0!</v>
      </c>
    </row>
    <row r="4715" spans="15:15" x14ac:dyDescent="0.2">
      <c r="O4715" s="27" t="e">
        <f t="shared" si="73"/>
        <v>#DIV/0!</v>
      </c>
    </row>
    <row r="4716" spans="15:15" x14ac:dyDescent="0.2">
      <c r="O4716" s="27" t="e">
        <f t="shared" si="73"/>
        <v>#DIV/0!</v>
      </c>
    </row>
    <row r="4717" spans="15:15" x14ac:dyDescent="0.2">
      <c r="O4717" s="27" t="e">
        <f t="shared" si="73"/>
        <v>#DIV/0!</v>
      </c>
    </row>
    <row r="4718" spans="15:15" x14ac:dyDescent="0.2">
      <c r="O4718" s="27" t="e">
        <f t="shared" si="73"/>
        <v>#DIV/0!</v>
      </c>
    </row>
    <row r="4719" spans="15:15" x14ac:dyDescent="0.2">
      <c r="O4719" s="27" t="e">
        <f t="shared" si="73"/>
        <v>#DIV/0!</v>
      </c>
    </row>
    <row r="4720" spans="15:15" x14ac:dyDescent="0.2">
      <c r="O4720" s="27" t="e">
        <f t="shared" si="73"/>
        <v>#DIV/0!</v>
      </c>
    </row>
    <row r="4721" spans="15:15" x14ac:dyDescent="0.2">
      <c r="O4721" s="27" t="e">
        <f t="shared" si="73"/>
        <v>#DIV/0!</v>
      </c>
    </row>
    <row r="4722" spans="15:15" x14ac:dyDescent="0.2">
      <c r="O4722" s="27" t="e">
        <f t="shared" si="73"/>
        <v>#DIV/0!</v>
      </c>
    </row>
    <row r="4723" spans="15:15" x14ac:dyDescent="0.2">
      <c r="O4723" s="27" t="e">
        <f t="shared" si="73"/>
        <v>#DIV/0!</v>
      </c>
    </row>
    <row r="4724" spans="15:15" x14ac:dyDescent="0.2">
      <c r="O4724" s="27" t="e">
        <f t="shared" si="73"/>
        <v>#DIV/0!</v>
      </c>
    </row>
    <row r="4725" spans="15:15" x14ac:dyDescent="0.2">
      <c r="O4725" s="27" t="e">
        <f t="shared" si="73"/>
        <v>#DIV/0!</v>
      </c>
    </row>
    <row r="4726" spans="15:15" x14ac:dyDescent="0.2">
      <c r="O4726" s="27" t="e">
        <f t="shared" si="73"/>
        <v>#DIV/0!</v>
      </c>
    </row>
    <row r="4727" spans="15:15" x14ac:dyDescent="0.2">
      <c r="O4727" s="27" t="e">
        <f t="shared" si="73"/>
        <v>#DIV/0!</v>
      </c>
    </row>
    <row r="4728" spans="15:15" x14ac:dyDescent="0.2">
      <c r="O4728" s="27" t="e">
        <f t="shared" si="73"/>
        <v>#DIV/0!</v>
      </c>
    </row>
    <row r="4729" spans="15:15" x14ac:dyDescent="0.2">
      <c r="O4729" s="27" t="e">
        <f t="shared" si="73"/>
        <v>#DIV/0!</v>
      </c>
    </row>
    <row r="4730" spans="15:15" x14ac:dyDescent="0.2">
      <c r="O4730" s="27" t="e">
        <f t="shared" si="73"/>
        <v>#DIV/0!</v>
      </c>
    </row>
    <row r="4731" spans="15:15" x14ac:dyDescent="0.2">
      <c r="O4731" s="27" t="e">
        <f t="shared" si="73"/>
        <v>#DIV/0!</v>
      </c>
    </row>
    <row r="4732" spans="15:15" x14ac:dyDescent="0.2">
      <c r="O4732" s="27" t="e">
        <f t="shared" si="73"/>
        <v>#DIV/0!</v>
      </c>
    </row>
    <row r="4733" spans="15:15" x14ac:dyDescent="0.2">
      <c r="O4733" s="27" t="e">
        <f t="shared" si="73"/>
        <v>#DIV/0!</v>
      </c>
    </row>
    <row r="4734" spans="15:15" x14ac:dyDescent="0.2">
      <c r="O4734" s="27" t="e">
        <f t="shared" si="73"/>
        <v>#DIV/0!</v>
      </c>
    </row>
    <row r="4735" spans="15:15" x14ac:dyDescent="0.2">
      <c r="O4735" s="27" t="e">
        <f t="shared" si="73"/>
        <v>#DIV/0!</v>
      </c>
    </row>
    <row r="4736" spans="15:15" x14ac:dyDescent="0.2">
      <c r="O4736" s="27" t="e">
        <f t="shared" si="73"/>
        <v>#DIV/0!</v>
      </c>
    </row>
    <row r="4737" spans="15:15" x14ac:dyDescent="0.2">
      <c r="O4737" s="27" t="e">
        <f t="shared" si="73"/>
        <v>#DIV/0!</v>
      </c>
    </row>
    <row r="4738" spans="15:15" x14ac:dyDescent="0.2">
      <c r="O4738" s="27" t="e">
        <f t="shared" si="73"/>
        <v>#DIV/0!</v>
      </c>
    </row>
    <row r="4739" spans="15:15" x14ac:dyDescent="0.2">
      <c r="O4739" s="27" t="e">
        <f t="shared" ref="O4739:O4802" si="74">(E4739-F4739)/E4739</f>
        <v>#DIV/0!</v>
      </c>
    </row>
    <row r="4740" spans="15:15" x14ac:dyDescent="0.2">
      <c r="O4740" s="27" t="e">
        <f t="shared" si="74"/>
        <v>#DIV/0!</v>
      </c>
    </row>
    <row r="4741" spans="15:15" x14ac:dyDescent="0.2">
      <c r="O4741" s="27" t="e">
        <f t="shared" si="74"/>
        <v>#DIV/0!</v>
      </c>
    </row>
    <row r="4742" spans="15:15" x14ac:dyDescent="0.2">
      <c r="O4742" s="27" t="e">
        <f t="shared" si="74"/>
        <v>#DIV/0!</v>
      </c>
    </row>
    <row r="4743" spans="15:15" x14ac:dyDescent="0.2">
      <c r="O4743" s="27" t="e">
        <f t="shared" si="74"/>
        <v>#DIV/0!</v>
      </c>
    </row>
    <row r="4744" spans="15:15" x14ac:dyDescent="0.2">
      <c r="O4744" s="27" t="e">
        <f t="shared" si="74"/>
        <v>#DIV/0!</v>
      </c>
    </row>
    <row r="4745" spans="15:15" x14ac:dyDescent="0.2">
      <c r="O4745" s="27" t="e">
        <f t="shared" si="74"/>
        <v>#DIV/0!</v>
      </c>
    </row>
    <row r="4746" spans="15:15" x14ac:dyDescent="0.2">
      <c r="O4746" s="27" t="e">
        <f t="shared" si="74"/>
        <v>#DIV/0!</v>
      </c>
    </row>
    <row r="4747" spans="15:15" x14ac:dyDescent="0.2">
      <c r="O4747" s="27" t="e">
        <f t="shared" si="74"/>
        <v>#DIV/0!</v>
      </c>
    </row>
    <row r="4748" spans="15:15" x14ac:dyDescent="0.2">
      <c r="O4748" s="27" t="e">
        <f t="shared" si="74"/>
        <v>#DIV/0!</v>
      </c>
    </row>
    <row r="4749" spans="15:15" x14ac:dyDescent="0.2">
      <c r="O4749" s="27" t="e">
        <f t="shared" si="74"/>
        <v>#DIV/0!</v>
      </c>
    </row>
    <row r="4750" spans="15:15" x14ac:dyDescent="0.2">
      <c r="O4750" s="27" t="e">
        <f t="shared" si="74"/>
        <v>#DIV/0!</v>
      </c>
    </row>
    <row r="4751" spans="15:15" x14ac:dyDescent="0.2">
      <c r="O4751" s="27" t="e">
        <f t="shared" si="74"/>
        <v>#DIV/0!</v>
      </c>
    </row>
    <row r="4752" spans="15:15" x14ac:dyDescent="0.2">
      <c r="O4752" s="27" t="e">
        <f t="shared" si="74"/>
        <v>#DIV/0!</v>
      </c>
    </row>
    <row r="4753" spans="15:15" x14ac:dyDescent="0.2">
      <c r="O4753" s="27" t="e">
        <f t="shared" si="74"/>
        <v>#DIV/0!</v>
      </c>
    </row>
    <row r="4754" spans="15:15" x14ac:dyDescent="0.2">
      <c r="O4754" s="27" t="e">
        <f t="shared" si="74"/>
        <v>#DIV/0!</v>
      </c>
    </row>
    <row r="4755" spans="15:15" x14ac:dyDescent="0.2">
      <c r="O4755" s="27" t="e">
        <f t="shared" si="74"/>
        <v>#DIV/0!</v>
      </c>
    </row>
    <row r="4756" spans="15:15" x14ac:dyDescent="0.2">
      <c r="O4756" s="27" t="e">
        <f t="shared" si="74"/>
        <v>#DIV/0!</v>
      </c>
    </row>
    <row r="4757" spans="15:15" x14ac:dyDescent="0.2">
      <c r="O4757" s="27" t="e">
        <f t="shared" si="74"/>
        <v>#DIV/0!</v>
      </c>
    </row>
    <row r="4758" spans="15:15" x14ac:dyDescent="0.2">
      <c r="O4758" s="27" t="e">
        <f t="shared" si="74"/>
        <v>#DIV/0!</v>
      </c>
    </row>
    <row r="4759" spans="15:15" x14ac:dyDescent="0.2">
      <c r="O4759" s="27" t="e">
        <f t="shared" si="74"/>
        <v>#DIV/0!</v>
      </c>
    </row>
    <row r="4760" spans="15:15" x14ac:dyDescent="0.2">
      <c r="O4760" s="27" t="e">
        <f t="shared" si="74"/>
        <v>#DIV/0!</v>
      </c>
    </row>
    <row r="4761" spans="15:15" x14ac:dyDescent="0.2">
      <c r="O4761" s="27" t="e">
        <f t="shared" si="74"/>
        <v>#DIV/0!</v>
      </c>
    </row>
    <row r="4762" spans="15:15" x14ac:dyDescent="0.2">
      <c r="O4762" s="27" t="e">
        <f t="shared" si="74"/>
        <v>#DIV/0!</v>
      </c>
    </row>
    <row r="4763" spans="15:15" x14ac:dyDescent="0.2">
      <c r="O4763" s="27" t="e">
        <f t="shared" si="74"/>
        <v>#DIV/0!</v>
      </c>
    </row>
    <row r="4764" spans="15:15" x14ac:dyDescent="0.2">
      <c r="O4764" s="27" t="e">
        <f t="shared" si="74"/>
        <v>#DIV/0!</v>
      </c>
    </row>
    <row r="4765" spans="15:15" x14ac:dyDescent="0.2">
      <c r="O4765" s="27" t="e">
        <f t="shared" si="74"/>
        <v>#DIV/0!</v>
      </c>
    </row>
    <row r="4766" spans="15:15" x14ac:dyDescent="0.2">
      <c r="O4766" s="27" t="e">
        <f t="shared" si="74"/>
        <v>#DIV/0!</v>
      </c>
    </row>
    <row r="4767" spans="15:15" x14ac:dyDescent="0.2">
      <c r="O4767" s="27" t="e">
        <f t="shared" si="74"/>
        <v>#DIV/0!</v>
      </c>
    </row>
    <row r="4768" spans="15:15" x14ac:dyDescent="0.2">
      <c r="O4768" s="27" t="e">
        <f t="shared" si="74"/>
        <v>#DIV/0!</v>
      </c>
    </row>
    <row r="4769" spans="15:15" x14ac:dyDescent="0.2">
      <c r="O4769" s="27" t="e">
        <f t="shared" si="74"/>
        <v>#DIV/0!</v>
      </c>
    </row>
    <row r="4770" spans="15:15" x14ac:dyDescent="0.2">
      <c r="O4770" s="27" t="e">
        <f t="shared" si="74"/>
        <v>#DIV/0!</v>
      </c>
    </row>
    <row r="4771" spans="15:15" x14ac:dyDescent="0.2">
      <c r="O4771" s="27" t="e">
        <f t="shared" si="74"/>
        <v>#DIV/0!</v>
      </c>
    </row>
    <row r="4772" spans="15:15" x14ac:dyDescent="0.2">
      <c r="O4772" s="27" t="e">
        <f t="shared" si="74"/>
        <v>#DIV/0!</v>
      </c>
    </row>
    <row r="4773" spans="15:15" x14ac:dyDescent="0.2">
      <c r="O4773" s="27" t="e">
        <f t="shared" si="74"/>
        <v>#DIV/0!</v>
      </c>
    </row>
    <row r="4774" spans="15:15" x14ac:dyDescent="0.2">
      <c r="O4774" s="27" t="e">
        <f t="shared" si="74"/>
        <v>#DIV/0!</v>
      </c>
    </row>
    <row r="4775" spans="15:15" x14ac:dyDescent="0.2">
      <c r="O4775" s="27" t="e">
        <f t="shared" si="74"/>
        <v>#DIV/0!</v>
      </c>
    </row>
    <row r="4776" spans="15:15" x14ac:dyDescent="0.2">
      <c r="O4776" s="27" t="e">
        <f t="shared" si="74"/>
        <v>#DIV/0!</v>
      </c>
    </row>
    <row r="4777" spans="15:15" x14ac:dyDescent="0.2">
      <c r="O4777" s="27" t="e">
        <f t="shared" si="74"/>
        <v>#DIV/0!</v>
      </c>
    </row>
    <row r="4778" spans="15:15" x14ac:dyDescent="0.2">
      <c r="O4778" s="27" t="e">
        <f t="shared" si="74"/>
        <v>#DIV/0!</v>
      </c>
    </row>
    <row r="4779" spans="15:15" x14ac:dyDescent="0.2">
      <c r="O4779" s="27" t="e">
        <f t="shared" si="74"/>
        <v>#DIV/0!</v>
      </c>
    </row>
    <row r="4780" spans="15:15" x14ac:dyDescent="0.2">
      <c r="O4780" s="27" t="e">
        <f t="shared" si="74"/>
        <v>#DIV/0!</v>
      </c>
    </row>
    <row r="4781" spans="15:15" x14ac:dyDescent="0.2">
      <c r="O4781" s="27" t="e">
        <f t="shared" si="74"/>
        <v>#DIV/0!</v>
      </c>
    </row>
    <row r="4782" spans="15:15" x14ac:dyDescent="0.2">
      <c r="O4782" s="27" t="e">
        <f t="shared" si="74"/>
        <v>#DIV/0!</v>
      </c>
    </row>
    <row r="4783" spans="15:15" x14ac:dyDescent="0.2">
      <c r="O4783" s="27" t="e">
        <f t="shared" si="74"/>
        <v>#DIV/0!</v>
      </c>
    </row>
    <row r="4784" spans="15:15" x14ac:dyDescent="0.2">
      <c r="O4784" s="27" t="e">
        <f t="shared" si="74"/>
        <v>#DIV/0!</v>
      </c>
    </row>
    <row r="4785" spans="15:15" x14ac:dyDescent="0.2">
      <c r="O4785" s="27" t="e">
        <f t="shared" si="74"/>
        <v>#DIV/0!</v>
      </c>
    </row>
    <row r="4786" spans="15:15" x14ac:dyDescent="0.2">
      <c r="O4786" s="27" t="e">
        <f t="shared" si="74"/>
        <v>#DIV/0!</v>
      </c>
    </row>
    <row r="4787" spans="15:15" x14ac:dyDescent="0.2">
      <c r="O4787" s="27" t="e">
        <f t="shared" si="74"/>
        <v>#DIV/0!</v>
      </c>
    </row>
    <row r="4788" spans="15:15" x14ac:dyDescent="0.2">
      <c r="O4788" s="27" t="e">
        <f t="shared" si="74"/>
        <v>#DIV/0!</v>
      </c>
    </row>
    <row r="4789" spans="15:15" x14ac:dyDescent="0.2">
      <c r="O4789" s="27" t="e">
        <f t="shared" si="74"/>
        <v>#DIV/0!</v>
      </c>
    </row>
    <row r="4790" spans="15:15" x14ac:dyDescent="0.2">
      <c r="O4790" s="27" t="e">
        <f t="shared" si="74"/>
        <v>#DIV/0!</v>
      </c>
    </row>
    <row r="4791" spans="15:15" x14ac:dyDescent="0.2">
      <c r="O4791" s="27" t="e">
        <f t="shared" si="74"/>
        <v>#DIV/0!</v>
      </c>
    </row>
    <row r="4792" spans="15:15" x14ac:dyDescent="0.2">
      <c r="O4792" s="27" t="e">
        <f t="shared" si="74"/>
        <v>#DIV/0!</v>
      </c>
    </row>
    <row r="4793" spans="15:15" x14ac:dyDescent="0.2">
      <c r="O4793" s="27" t="e">
        <f t="shared" si="74"/>
        <v>#DIV/0!</v>
      </c>
    </row>
    <row r="4794" spans="15:15" x14ac:dyDescent="0.2">
      <c r="O4794" s="27" t="e">
        <f t="shared" si="74"/>
        <v>#DIV/0!</v>
      </c>
    </row>
    <row r="4795" spans="15:15" x14ac:dyDescent="0.2">
      <c r="O4795" s="27" t="e">
        <f t="shared" si="74"/>
        <v>#DIV/0!</v>
      </c>
    </row>
    <row r="4796" spans="15:15" x14ac:dyDescent="0.2">
      <c r="O4796" s="27" t="e">
        <f t="shared" si="74"/>
        <v>#DIV/0!</v>
      </c>
    </row>
    <row r="4797" spans="15:15" x14ac:dyDescent="0.2">
      <c r="O4797" s="27" t="e">
        <f t="shared" si="74"/>
        <v>#DIV/0!</v>
      </c>
    </row>
    <row r="4798" spans="15:15" x14ac:dyDescent="0.2">
      <c r="O4798" s="27" t="e">
        <f t="shared" si="74"/>
        <v>#DIV/0!</v>
      </c>
    </row>
    <row r="4799" spans="15:15" x14ac:dyDescent="0.2">
      <c r="O4799" s="27" t="e">
        <f t="shared" si="74"/>
        <v>#DIV/0!</v>
      </c>
    </row>
    <row r="4800" spans="15:15" x14ac:dyDescent="0.2">
      <c r="O4800" s="27" t="e">
        <f t="shared" si="74"/>
        <v>#DIV/0!</v>
      </c>
    </row>
    <row r="4801" spans="15:15" x14ac:dyDescent="0.2">
      <c r="O4801" s="27" t="e">
        <f t="shared" si="74"/>
        <v>#DIV/0!</v>
      </c>
    </row>
    <row r="4802" spans="15:15" x14ac:dyDescent="0.2">
      <c r="O4802" s="27" t="e">
        <f t="shared" si="74"/>
        <v>#DIV/0!</v>
      </c>
    </row>
    <row r="4803" spans="15:15" x14ac:dyDescent="0.2">
      <c r="O4803" s="27" t="e">
        <f t="shared" ref="O4803:O4866" si="75">(E4803-F4803)/E4803</f>
        <v>#DIV/0!</v>
      </c>
    </row>
    <row r="4804" spans="15:15" x14ac:dyDescent="0.2">
      <c r="O4804" s="27" t="e">
        <f t="shared" si="75"/>
        <v>#DIV/0!</v>
      </c>
    </row>
    <row r="4805" spans="15:15" x14ac:dyDescent="0.2">
      <c r="O4805" s="27" t="e">
        <f t="shared" si="75"/>
        <v>#DIV/0!</v>
      </c>
    </row>
    <row r="4806" spans="15:15" x14ac:dyDescent="0.2">
      <c r="O4806" s="27" t="e">
        <f t="shared" si="75"/>
        <v>#DIV/0!</v>
      </c>
    </row>
    <row r="4807" spans="15:15" x14ac:dyDescent="0.2">
      <c r="O4807" s="27" t="e">
        <f t="shared" si="75"/>
        <v>#DIV/0!</v>
      </c>
    </row>
    <row r="4808" spans="15:15" x14ac:dyDescent="0.2">
      <c r="O4808" s="27" t="e">
        <f t="shared" si="75"/>
        <v>#DIV/0!</v>
      </c>
    </row>
    <row r="4809" spans="15:15" x14ac:dyDescent="0.2">
      <c r="O4809" s="27" t="e">
        <f t="shared" si="75"/>
        <v>#DIV/0!</v>
      </c>
    </row>
    <row r="4810" spans="15:15" x14ac:dyDescent="0.2">
      <c r="O4810" s="27" t="e">
        <f t="shared" si="75"/>
        <v>#DIV/0!</v>
      </c>
    </row>
    <row r="4811" spans="15:15" x14ac:dyDescent="0.2">
      <c r="O4811" s="27" t="e">
        <f t="shared" si="75"/>
        <v>#DIV/0!</v>
      </c>
    </row>
    <row r="4812" spans="15:15" x14ac:dyDescent="0.2">
      <c r="O4812" s="27" t="e">
        <f t="shared" si="75"/>
        <v>#DIV/0!</v>
      </c>
    </row>
    <row r="4813" spans="15:15" x14ac:dyDescent="0.2">
      <c r="O4813" s="27" t="e">
        <f t="shared" si="75"/>
        <v>#DIV/0!</v>
      </c>
    </row>
    <row r="4814" spans="15:15" x14ac:dyDescent="0.2">
      <c r="O4814" s="27" t="e">
        <f t="shared" si="75"/>
        <v>#DIV/0!</v>
      </c>
    </row>
    <row r="4815" spans="15:15" x14ac:dyDescent="0.2">
      <c r="O4815" s="27" t="e">
        <f t="shared" si="75"/>
        <v>#DIV/0!</v>
      </c>
    </row>
    <row r="4816" spans="15:15" x14ac:dyDescent="0.2">
      <c r="O4816" s="27" t="e">
        <f t="shared" si="75"/>
        <v>#DIV/0!</v>
      </c>
    </row>
    <row r="4817" spans="15:15" x14ac:dyDescent="0.2">
      <c r="O4817" s="27" t="e">
        <f t="shared" si="75"/>
        <v>#DIV/0!</v>
      </c>
    </row>
    <row r="4818" spans="15:15" x14ac:dyDescent="0.2">
      <c r="O4818" s="27" t="e">
        <f t="shared" si="75"/>
        <v>#DIV/0!</v>
      </c>
    </row>
    <row r="4819" spans="15:15" x14ac:dyDescent="0.2">
      <c r="O4819" s="27" t="e">
        <f t="shared" si="75"/>
        <v>#DIV/0!</v>
      </c>
    </row>
    <row r="4820" spans="15:15" x14ac:dyDescent="0.2">
      <c r="O4820" s="27" t="e">
        <f t="shared" si="75"/>
        <v>#DIV/0!</v>
      </c>
    </row>
    <row r="4821" spans="15:15" x14ac:dyDescent="0.2">
      <c r="O4821" s="27" t="e">
        <f t="shared" si="75"/>
        <v>#DIV/0!</v>
      </c>
    </row>
    <row r="4822" spans="15:15" x14ac:dyDescent="0.2">
      <c r="O4822" s="27" t="e">
        <f t="shared" si="75"/>
        <v>#DIV/0!</v>
      </c>
    </row>
    <row r="4823" spans="15:15" x14ac:dyDescent="0.2">
      <c r="O4823" s="27" t="e">
        <f t="shared" si="75"/>
        <v>#DIV/0!</v>
      </c>
    </row>
    <row r="4824" spans="15:15" x14ac:dyDescent="0.2">
      <c r="O4824" s="27" t="e">
        <f t="shared" si="75"/>
        <v>#DIV/0!</v>
      </c>
    </row>
    <row r="4825" spans="15:15" x14ac:dyDescent="0.2">
      <c r="O4825" s="27" t="e">
        <f t="shared" si="75"/>
        <v>#DIV/0!</v>
      </c>
    </row>
    <row r="4826" spans="15:15" x14ac:dyDescent="0.2">
      <c r="O4826" s="27" t="e">
        <f t="shared" si="75"/>
        <v>#DIV/0!</v>
      </c>
    </row>
    <row r="4827" spans="15:15" x14ac:dyDescent="0.2">
      <c r="O4827" s="27" t="e">
        <f t="shared" si="75"/>
        <v>#DIV/0!</v>
      </c>
    </row>
    <row r="4828" spans="15:15" x14ac:dyDescent="0.2">
      <c r="O4828" s="27" t="e">
        <f t="shared" si="75"/>
        <v>#DIV/0!</v>
      </c>
    </row>
    <row r="4829" spans="15:15" x14ac:dyDescent="0.2">
      <c r="O4829" s="27" t="e">
        <f t="shared" si="75"/>
        <v>#DIV/0!</v>
      </c>
    </row>
    <row r="4830" spans="15:15" x14ac:dyDescent="0.2">
      <c r="O4830" s="27" t="e">
        <f t="shared" si="75"/>
        <v>#DIV/0!</v>
      </c>
    </row>
    <row r="4831" spans="15:15" x14ac:dyDescent="0.2">
      <c r="O4831" s="27" t="e">
        <f t="shared" si="75"/>
        <v>#DIV/0!</v>
      </c>
    </row>
    <row r="4832" spans="15:15" x14ac:dyDescent="0.2">
      <c r="O4832" s="27" t="e">
        <f t="shared" si="75"/>
        <v>#DIV/0!</v>
      </c>
    </row>
    <row r="4833" spans="15:15" x14ac:dyDescent="0.2">
      <c r="O4833" s="27" t="e">
        <f t="shared" si="75"/>
        <v>#DIV/0!</v>
      </c>
    </row>
    <row r="4834" spans="15:15" x14ac:dyDescent="0.2">
      <c r="O4834" s="27" t="e">
        <f t="shared" si="75"/>
        <v>#DIV/0!</v>
      </c>
    </row>
    <row r="4835" spans="15:15" x14ac:dyDescent="0.2">
      <c r="O4835" s="27" t="e">
        <f t="shared" si="75"/>
        <v>#DIV/0!</v>
      </c>
    </row>
    <row r="4836" spans="15:15" x14ac:dyDescent="0.2">
      <c r="O4836" s="27" t="e">
        <f t="shared" si="75"/>
        <v>#DIV/0!</v>
      </c>
    </row>
    <row r="4837" spans="15:15" x14ac:dyDescent="0.2">
      <c r="O4837" s="27" t="e">
        <f t="shared" si="75"/>
        <v>#DIV/0!</v>
      </c>
    </row>
    <row r="4838" spans="15:15" x14ac:dyDescent="0.2">
      <c r="O4838" s="27" t="e">
        <f t="shared" si="75"/>
        <v>#DIV/0!</v>
      </c>
    </row>
    <row r="4839" spans="15:15" x14ac:dyDescent="0.2">
      <c r="O4839" s="27" t="e">
        <f t="shared" si="75"/>
        <v>#DIV/0!</v>
      </c>
    </row>
    <row r="4840" spans="15:15" x14ac:dyDescent="0.2">
      <c r="O4840" s="27" t="e">
        <f t="shared" si="75"/>
        <v>#DIV/0!</v>
      </c>
    </row>
    <row r="4841" spans="15:15" x14ac:dyDescent="0.2">
      <c r="O4841" s="27" t="e">
        <f t="shared" si="75"/>
        <v>#DIV/0!</v>
      </c>
    </row>
    <row r="4842" spans="15:15" x14ac:dyDescent="0.2">
      <c r="O4842" s="27" t="e">
        <f t="shared" si="75"/>
        <v>#DIV/0!</v>
      </c>
    </row>
    <row r="4843" spans="15:15" x14ac:dyDescent="0.2">
      <c r="O4843" s="27" t="e">
        <f t="shared" si="75"/>
        <v>#DIV/0!</v>
      </c>
    </row>
    <row r="4844" spans="15:15" x14ac:dyDescent="0.2">
      <c r="O4844" s="27" t="e">
        <f t="shared" si="75"/>
        <v>#DIV/0!</v>
      </c>
    </row>
    <row r="4845" spans="15:15" x14ac:dyDescent="0.2">
      <c r="O4845" s="27" t="e">
        <f t="shared" si="75"/>
        <v>#DIV/0!</v>
      </c>
    </row>
    <row r="4846" spans="15:15" x14ac:dyDescent="0.2">
      <c r="O4846" s="27" t="e">
        <f t="shared" si="75"/>
        <v>#DIV/0!</v>
      </c>
    </row>
    <row r="4847" spans="15:15" x14ac:dyDescent="0.2">
      <c r="O4847" s="27" t="e">
        <f t="shared" si="75"/>
        <v>#DIV/0!</v>
      </c>
    </row>
    <row r="4848" spans="15:15" x14ac:dyDescent="0.2">
      <c r="O4848" s="27" t="e">
        <f t="shared" si="75"/>
        <v>#DIV/0!</v>
      </c>
    </row>
    <row r="4849" spans="15:15" x14ac:dyDescent="0.2">
      <c r="O4849" s="27" t="e">
        <f t="shared" si="75"/>
        <v>#DIV/0!</v>
      </c>
    </row>
    <row r="4850" spans="15:15" x14ac:dyDescent="0.2">
      <c r="O4850" s="27" t="e">
        <f t="shared" si="75"/>
        <v>#DIV/0!</v>
      </c>
    </row>
    <row r="4851" spans="15:15" x14ac:dyDescent="0.2">
      <c r="O4851" s="27" t="e">
        <f t="shared" si="75"/>
        <v>#DIV/0!</v>
      </c>
    </row>
    <row r="4852" spans="15:15" x14ac:dyDescent="0.2">
      <c r="O4852" s="27" t="e">
        <f t="shared" si="75"/>
        <v>#DIV/0!</v>
      </c>
    </row>
    <row r="4853" spans="15:15" x14ac:dyDescent="0.2">
      <c r="O4853" s="27" t="e">
        <f t="shared" si="75"/>
        <v>#DIV/0!</v>
      </c>
    </row>
    <row r="4854" spans="15:15" x14ac:dyDescent="0.2">
      <c r="O4854" s="27" t="e">
        <f t="shared" si="75"/>
        <v>#DIV/0!</v>
      </c>
    </row>
    <row r="4855" spans="15:15" x14ac:dyDescent="0.2">
      <c r="O4855" s="27" t="e">
        <f t="shared" si="75"/>
        <v>#DIV/0!</v>
      </c>
    </row>
    <row r="4856" spans="15:15" x14ac:dyDescent="0.2">
      <c r="O4856" s="27" t="e">
        <f t="shared" si="75"/>
        <v>#DIV/0!</v>
      </c>
    </row>
    <row r="4857" spans="15:15" x14ac:dyDescent="0.2">
      <c r="O4857" s="27" t="e">
        <f t="shared" si="75"/>
        <v>#DIV/0!</v>
      </c>
    </row>
    <row r="4858" spans="15:15" x14ac:dyDescent="0.2">
      <c r="O4858" s="27" t="e">
        <f t="shared" si="75"/>
        <v>#DIV/0!</v>
      </c>
    </row>
    <row r="4859" spans="15:15" x14ac:dyDescent="0.2">
      <c r="O4859" s="27" t="e">
        <f t="shared" si="75"/>
        <v>#DIV/0!</v>
      </c>
    </row>
    <row r="4860" spans="15:15" x14ac:dyDescent="0.2">
      <c r="O4860" s="27" t="e">
        <f t="shared" si="75"/>
        <v>#DIV/0!</v>
      </c>
    </row>
    <row r="4861" spans="15:15" x14ac:dyDescent="0.2">
      <c r="O4861" s="27" t="e">
        <f t="shared" si="75"/>
        <v>#DIV/0!</v>
      </c>
    </row>
    <row r="4862" spans="15:15" x14ac:dyDescent="0.2">
      <c r="O4862" s="27" t="e">
        <f t="shared" si="75"/>
        <v>#DIV/0!</v>
      </c>
    </row>
    <row r="4863" spans="15:15" x14ac:dyDescent="0.2">
      <c r="O4863" s="27" t="e">
        <f t="shared" si="75"/>
        <v>#DIV/0!</v>
      </c>
    </row>
    <row r="4864" spans="15:15" x14ac:dyDescent="0.2">
      <c r="O4864" s="27" t="e">
        <f t="shared" si="75"/>
        <v>#DIV/0!</v>
      </c>
    </row>
    <row r="4865" spans="15:15" x14ac:dyDescent="0.2">
      <c r="O4865" s="27" t="e">
        <f t="shared" si="75"/>
        <v>#DIV/0!</v>
      </c>
    </row>
    <row r="4866" spans="15:15" x14ac:dyDescent="0.2">
      <c r="O4866" s="27" t="e">
        <f t="shared" si="75"/>
        <v>#DIV/0!</v>
      </c>
    </row>
    <row r="4867" spans="15:15" x14ac:dyDescent="0.2">
      <c r="O4867" s="27" t="e">
        <f t="shared" ref="O4867:O4930" si="76">(E4867-F4867)/E4867</f>
        <v>#DIV/0!</v>
      </c>
    </row>
    <row r="4868" spans="15:15" x14ac:dyDescent="0.2">
      <c r="O4868" s="27" t="e">
        <f t="shared" si="76"/>
        <v>#DIV/0!</v>
      </c>
    </row>
    <row r="4869" spans="15:15" x14ac:dyDescent="0.2">
      <c r="O4869" s="27" t="e">
        <f t="shared" si="76"/>
        <v>#DIV/0!</v>
      </c>
    </row>
    <row r="4870" spans="15:15" x14ac:dyDescent="0.2">
      <c r="O4870" s="27" t="e">
        <f t="shared" si="76"/>
        <v>#DIV/0!</v>
      </c>
    </row>
    <row r="4871" spans="15:15" x14ac:dyDescent="0.2">
      <c r="O4871" s="27" t="e">
        <f t="shared" si="76"/>
        <v>#DIV/0!</v>
      </c>
    </row>
    <row r="4872" spans="15:15" x14ac:dyDescent="0.2">
      <c r="O4872" s="27" t="e">
        <f t="shared" si="76"/>
        <v>#DIV/0!</v>
      </c>
    </row>
    <row r="4873" spans="15:15" x14ac:dyDescent="0.2">
      <c r="O4873" s="27" t="e">
        <f t="shared" si="76"/>
        <v>#DIV/0!</v>
      </c>
    </row>
    <row r="4874" spans="15:15" x14ac:dyDescent="0.2">
      <c r="O4874" s="27" t="e">
        <f t="shared" si="76"/>
        <v>#DIV/0!</v>
      </c>
    </row>
    <row r="4875" spans="15:15" x14ac:dyDescent="0.2">
      <c r="O4875" s="27" t="e">
        <f t="shared" si="76"/>
        <v>#DIV/0!</v>
      </c>
    </row>
    <row r="4876" spans="15:15" x14ac:dyDescent="0.2">
      <c r="O4876" s="27" t="e">
        <f t="shared" si="76"/>
        <v>#DIV/0!</v>
      </c>
    </row>
    <row r="4877" spans="15:15" x14ac:dyDescent="0.2">
      <c r="O4877" s="27" t="e">
        <f t="shared" si="76"/>
        <v>#DIV/0!</v>
      </c>
    </row>
    <row r="4878" spans="15:15" x14ac:dyDescent="0.2">
      <c r="O4878" s="27" t="e">
        <f t="shared" si="76"/>
        <v>#DIV/0!</v>
      </c>
    </row>
    <row r="4879" spans="15:15" x14ac:dyDescent="0.2">
      <c r="O4879" s="27" t="e">
        <f t="shared" si="76"/>
        <v>#DIV/0!</v>
      </c>
    </row>
    <row r="4880" spans="15:15" x14ac:dyDescent="0.2">
      <c r="O4880" s="27" t="e">
        <f t="shared" si="76"/>
        <v>#DIV/0!</v>
      </c>
    </row>
    <row r="4881" spans="15:15" x14ac:dyDescent="0.2">
      <c r="O4881" s="27" t="e">
        <f t="shared" si="76"/>
        <v>#DIV/0!</v>
      </c>
    </row>
    <row r="4882" spans="15:15" x14ac:dyDescent="0.2">
      <c r="O4882" s="27" t="e">
        <f t="shared" si="76"/>
        <v>#DIV/0!</v>
      </c>
    </row>
    <row r="4883" spans="15:15" x14ac:dyDescent="0.2">
      <c r="O4883" s="27" t="e">
        <f t="shared" si="76"/>
        <v>#DIV/0!</v>
      </c>
    </row>
    <row r="4884" spans="15:15" x14ac:dyDescent="0.2">
      <c r="O4884" s="27" t="e">
        <f t="shared" si="76"/>
        <v>#DIV/0!</v>
      </c>
    </row>
    <row r="4885" spans="15:15" x14ac:dyDescent="0.2">
      <c r="O4885" s="27" t="e">
        <f t="shared" si="76"/>
        <v>#DIV/0!</v>
      </c>
    </row>
    <row r="4886" spans="15:15" x14ac:dyDescent="0.2">
      <c r="O4886" s="27" t="e">
        <f t="shared" si="76"/>
        <v>#DIV/0!</v>
      </c>
    </row>
    <row r="4887" spans="15:15" x14ac:dyDescent="0.2">
      <c r="O4887" s="27" t="e">
        <f t="shared" si="76"/>
        <v>#DIV/0!</v>
      </c>
    </row>
    <row r="4888" spans="15:15" x14ac:dyDescent="0.2">
      <c r="O4888" s="27" t="e">
        <f t="shared" si="76"/>
        <v>#DIV/0!</v>
      </c>
    </row>
    <row r="4889" spans="15:15" x14ac:dyDescent="0.2">
      <c r="O4889" s="27" t="e">
        <f t="shared" si="76"/>
        <v>#DIV/0!</v>
      </c>
    </row>
    <row r="4890" spans="15:15" x14ac:dyDescent="0.2">
      <c r="O4890" s="27" t="e">
        <f t="shared" si="76"/>
        <v>#DIV/0!</v>
      </c>
    </row>
    <row r="4891" spans="15:15" x14ac:dyDescent="0.2">
      <c r="O4891" s="27" t="e">
        <f t="shared" si="76"/>
        <v>#DIV/0!</v>
      </c>
    </row>
    <row r="4892" spans="15:15" x14ac:dyDescent="0.2">
      <c r="O4892" s="27" t="e">
        <f t="shared" si="76"/>
        <v>#DIV/0!</v>
      </c>
    </row>
    <row r="4893" spans="15:15" x14ac:dyDescent="0.2">
      <c r="O4893" s="27" t="e">
        <f t="shared" si="76"/>
        <v>#DIV/0!</v>
      </c>
    </row>
    <row r="4894" spans="15:15" x14ac:dyDescent="0.2">
      <c r="O4894" s="27" t="e">
        <f t="shared" si="76"/>
        <v>#DIV/0!</v>
      </c>
    </row>
    <row r="4895" spans="15:15" x14ac:dyDescent="0.2">
      <c r="O4895" s="27" t="e">
        <f t="shared" si="76"/>
        <v>#DIV/0!</v>
      </c>
    </row>
    <row r="4896" spans="15:15" x14ac:dyDescent="0.2">
      <c r="O4896" s="27" t="e">
        <f t="shared" si="76"/>
        <v>#DIV/0!</v>
      </c>
    </row>
    <row r="4897" spans="15:15" x14ac:dyDescent="0.2">
      <c r="O4897" s="27" t="e">
        <f t="shared" si="76"/>
        <v>#DIV/0!</v>
      </c>
    </row>
    <row r="4898" spans="15:15" x14ac:dyDescent="0.2">
      <c r="O4898" s="27" t="e">
        <f t="shared" si="76"/>
        <v>#DIV/0!</v>
      </c>
    </row>
    <row r="4899" spans="15:15" x14ac:dyDescent="0.2">
      <c r="O4899" s="27" t="e">
        <f t="shared" si="76"/>
        <v>#DIV/0!</v>
      </c>
    </row>
    <row r="4900" spans="15:15" x14ac:dyDescent="0.2">
      <c r="O4900" s="27" t="e">
        <f t="shared" si="76"/>
        <v>#DIV/0!</v>
      </c>
    </row>
    <row r="4901" spans="15:15" x14ac:dyDescent="0.2">
      <c r="O4901" s="27" t="e">
        <f t="shared" si="76"/>
        <v>#DIV/0!</v>
      </c>
    </row>
    <row r="4902" spans="15:15" x14ac:dyDescent="0.2">
      <c r="O4902" s="27" t="e">
        <f t="shared" si="76"/>
        <v>#DIV/0!</v>
      </c>
    </row>
    <row r="4903" spans="15:15" x14ac:dyDescent="0.2">
      <c r="O4903" s="27" t="e">
        <f t="shared" si="76"/>
        <v>#DIV/0!</v>
      </c>
    </row>
    <row r="4904" spans="15:15" x14ac:dyDescent="0.2">
      <c r="O4904" s="27" t="e">
        <f t="shared" si="76"/>
        <v>#DIV/0!</v>
      </c>
    </row>
    <row r="4905" spans="15:15" x14ac:dyDescent="0.2">
      <c r="O4905" s="27" t="e">
        <f t="shared" si="76"/>
        <v>#DIV/0!</v>
      </c>
    </row>
    <row r="4906" spans="15:15" x14ac:dyDescent="0.2">
      <c r="O4906" s="27" t="e">
        <f t="shared" si="76"/>
        <v>#DIV/0!</v>
      </c>
    </row>
    <row r="4907" spans="15:15" x14ac:dyDescent="0.2">
      <c r="O4907" s="27" t="e">
        <f t="shared" si="76"/>
        <v>#DIV/0!</v>
      </c>
    </row>
    <row r="4908" spans="15:15" x14ac:dyDescent="0.2">
      <c r="O4908" s="27" t="e">
        <f t="shared" si="76"/>
        <v>#DIV/0!</v>
      </c>
    </row>
    <row r="4909" spans="15:15" x14ac:dyDescent="0.2">
      <c r="O4909" s="27" t="e">
        <f t="shared" si="76"/>
        <v>#DIV/0!</v>
      </c>
    </row>
    <row r="4910" spans="15:15" x14ac:dyDescent="0.2">
      <c r="O4910" s="27" t="e">
        <f t="shared" si="76"/>
        <v>#DIV/0!</v>
      </c>
    </row>
    <row r="4911" spans="15:15" x14ac:dyDescent="0.2">
      <c r="O4911" s="27" t="e">
        <f t="shared" si="76"/>
        <v>#DIV/0!</v>
      </c>
    </row>
    <row r="4912" spans="15:15" x14ac:dyDescent="0.2">
      <c r="O4912" s="27" t="e">
        <f t="shared" si="76"/>
        <v>#DIV/0!</v>
      </c>
    </row>
    <row r="4913" spans="15:15" x14ac:dyDescent="0.2">
      <c r="O4913" s="27" t="e">
        <f t="shared" si="76"/>
        <v>#DIV/0!</v>
      </c>
    </row>
    <row r="4914" spans="15:15" x14ac:dyDescent="0.2">
      <c r="O4914" s="27" t="e">
        <f t="shared" si="76"/>
        <v>#DIV/0!</v>
      </c>
    </row>
    <row r="4915" spans="15:15" x14ac:dyDescent="0.2">
      <c r="O4915" s="27" t="e">
        <f t="shared" si="76"/>
        <v>#DIV/0!</v>
      </c>
    </row>
    <row r="4916" spans="15:15" x14ac:dyDescent="0.2">
      <c r="O4916" s="27" t="e">
        <f t="shared" si="76"/>
        <v>#DIV/0!</v>
      </c>
    </row>
    <row r="4917" spans="15:15" x14ac:dyDescent="0.2">
      <c r="O4917" s="27" t="e">
        <f t="shared" si="76"/>
        <v>#DIV/0!</v>
      </c>
    </row>
    <row r="4918" spans="15:15" x14ac:dyDescent="0.2">
      <c r="O4918" s="27" t="e">
        <f t="shared" si="76"/>
        <v>#DIV/0!</v>
      </c>
    </row>
    <row r="4919" spans="15:15" x14ac:dyDescent="0.2">
      <c r="O4919" s="27" t="e">
        <f t="shared" si="76"/>
        <v>#DIV/0!</v>
      </c>
    </row>
    <row r="4920" spans="15:15" x14ac:dyDescent="0.2">
      <c r="O4920" s="27" t="e">
        <f t="shared" si="76"/>
        <v>#DIV/0!</v>
      </c>
    </row>
    <row r="4921" spans="15:15" x14ac:dyDescent="0.2">
      <c r="O4921" s="27" t="e">
        <f t="shared" si="76"/>
        <v>#DIV/0!</v>
      </c>
    </row>
    <row r="4922" spans="15:15" x14ac:dyDescent="0.2">
      <c r="O4922" s="27" t="e">
        <f t="shared" si="76"/>
        <v>#DIV/0!</v>
      </c>
    </row>
    <row r="4923" spans="15:15" x14ac:dyDescent="0.2">
      <c r="O4923" s="27" t="e">
        <f t="shared" si="76"/>
        <v>#DIV/0!</v>
      </c>
    </row>
    <row r="4924" spans="15:15" x14ac:dyDescent="0.2">
      <c r="O4924" s="27" t="e">
        <f t="shared" si="76"/>
        <v>#DIV/0!</v>
      </c>
    </row>
    <row r="4925" spans="15:15" x14ac:dyDescent="0.2">
      <c r="O4925" s="27" t="e">
        <f t="shared" si="76"/>
        <v>#DIV/0!</v>
      </c>
    </row>
    <row r="4926" spans="15:15" x14ac:dyDescent="0.2">
      <c r="O4926" s="27" t="e">
        <f t="shared" si="76"/>
        <v>#DIV/0!</v>
      </c>
    </row>
    <row r="4927" spans="15:15" x14ac:dyDescent="0.2">
      <c r="O4927" s="27" t="e">
        <f t="shared" si="76"/>
        <v>#DIV/0!</v>
      </c>
    </row>
    <row r="4928" spans="15:15" x14ac:dyDescent="0.2">
      <c r="O4928" s="27" t="e">
        <f t="shared" si="76"/>
        <v>#DIV/0!</v>
      </c>
    </row>
    <row r="4929" spans="15:15" x14ac:dyDescent="0.2">
      <c r="O4929" s="27" t="e">
        <f t="shared" si="76"/>
        <v>#DIV/0!</v>
      </c>
    </row>
    <row r="4930" spans="15:15" x14ac:dyDescent="0.2">
      <c r="O4930" s="27" t="e">
        <f t="shared" si="76"/>
        <v>#DIV/0!</v>
      </c>
    </row>
    <row r="4931" spans="15:15" x14ac:dyDescent="0.2">
      <c r="O4931" s="27" t="e">
        <f t="shared" ref="O4931:O4994" si="77">(E4931-F4931)/E4931</f>
        <v>#DIV/0!</v>
      </c>
    </row>
    <row r="4932" spans="15:15" x14ac:dyDescent="0.2">
      <c r="O4932" s="27" t="e">
        <f t="shared" si="77"/>
        <v>#DIV/0!</v>
      </c>
    </row>
    <row r="4933" spans="15:15" x14ac:dyDescent="0.2">
      <c r="O4933" s="27" t="e">
        <f t="shared" si="77"/>
        <v>#DIV/0!</v>
      </c>
    </row>
    <row r="4934" spans="15:15" x14ac:dyDescent="0.2">
      <c r="O4934" s="27" t="e">
        <f t="shared" si="77"/>
        <v>#DIV/0!</v>
      </c>
    </row>
    <row r="4935" spans="15:15" x14ac:dyDescent="0.2">
      <c r="O4935" s="27" t="e">
        <f t="shared" si="77"/>
        <v>#DIV/0!</v>
      </c>
    </row>
    <row r="4936" spans="15:15" x14ac:dyDescent="0.2">
      <c r="O4936" s="27" t="e">
        <f t="shared" si="77"/>
        <v>#DIV/0!</v>
      </c>
    </row>
    <row r="4937" spans="15:15" x14ac:dyDescent="0.2">
      <c r="O4937" s="27" t="e">
        <f t="shared" si="77"/>
        <v>#DIV/0!</v>
      </c>
    </row>
    <row r="4938" spans="15:15" x14ac:dyDescent="0.2">
      <c r="O4938" s="27" t="e">
        <f t="shared" si="77"/>
        <v>#DIV/0!</v>
      </c>
    </row>
    <row r="4939" spans="15:15" x14ac:dyDescent="0.2">
      <c r="O4939" s="27" t="e">
        <f t="shared" si="77"/>
        <v>#DIV/0!</v>
      </c>
    </row>
    <row r="4940" spans="15:15" x14ac:dyDescent="0.2">
      <c r="O4940" s="27" t="e">
        <f t="shared" si="77"/>
        <v>#DIV/0!</v>
      </c>
    </row>
    <row r="4941" spans="15:15" x14ac:dyDescent="0.2">
      <c r="O4941" s="27" t="e">
        <f t="shared" si="77"/>
        <v>#DIV/0!</v>
      </c>
    </row>
    <row r="4942" spans="15:15" x14ac:dyDescent="0.2">
      <c r="O4942" s="27" t="e">
        <f t="shared" si="77"/>
        <v>#DIV/0!</v>
      </c>
    </row>
    <row r="4943" spans="15:15" x14ac:dyDescent="0.2">
      <c r="O4943" s="27" t="e">
        <f t="shared" si="77"/>
        <v>#DIV/0!</v>
      </c>
    </row>
    <row r="4944" spans="15:15" x14ac:dyDescent="0.2">
      <c r="O4944" s="27" t="e">
        <f t="shared" si="77"/>
        <v>#DIV/0!</v>
      </c>
    </row>
    <row r="4945" spans="15:15" x14ac:dyDescent="0.2">
      <c r="O4945" s="27" t="e">
        <f t="shared" si="77"/>
        <v>#DIV/0!</v>
      </c>
    </row>
    <row r="4946" spans="15:15" x14ac:dyDescent="0.2">
      <c r="O4946" s="27" t="e">
        <f t="shared" si="77"/>
        <v>#DIV/0!</v>
      </c>
    </row>
    <row r="4947" spans="15:15" x14ac:dyDescent="0.2">
      <c r="O4947" s="27" t="e">
        <f t="shared" si="77"/>
        <v>#DIV/0!</v>
      </c>
    </row>
    <row r="4948" spans="15:15" x14ac:dyDescent="0.2">
      <c r="O4948" s="27" t="e">
        <f t="shared" si="77"/>
        <v>#DIV/0!</v>
      </c>
    </row>
    <row r="4949" spans="15:15" x14ac:dyDescent="0.2">
      <c r="O4949" s="27" t="e">
        <f t="shared" si="77"/>
        <v>#DIV/0!</v>
      </c>
    </row>
    <row r="4950" spans="15:15" x14ac:dyDescent="0.2">
      <c r="O4950" s="27" t="e">
        <f t="shared" si="77"/>
        <v>#DIV/0!</v>
      </c>
    </row>
    <row r="4951" spans="15:15" x14ac:dyDescent="0.2">
      <c r="O4951" s="27" t="e">
        <f t="shared" si="77"/>
        <v>#DIV/0!</v>
      </c>
    </row>
    <row r="4952" spans="15:15" x14ac:dyDescent="0.2">
      <c r="O4952" s="27" t="e">
        <f t="shared" si="77"/>
        <v>#DIV/0!</v>
      </c>
    </row>
    <row r="4953" spans="15:15" x14ac:dyDescent="0.2">
      <c r="O4953" s="27" t="e">
        <f t="shared" si="77"/>
        <v>#DIV/0!</v>
      </c>
    </row>
    <row r="4954" spans="15:15" x14ac:dyDescent="0.2">
      <c r="O4954" s="27" t="e">
        <f t="shared" si="77"/>
        <v>#DIV/0!</v>
      </c>
    </row>
    <row r="4955" spans="15:15" x14ac:dyDescent="0.2">
      <c r="O4955" s="27" t="e">
        <f t="shared" si="77"/>
        <v>#DIV/0!</v>
      </c>
    </row>
    <row r="4956" spans="15:15" x14ac:dyDescent="0.2">
      <c r="O4956" s="27" t="e">
        <f t="shared" si="77"/>
        <v>#DIV/0!</v>
      </c>
    </row>
    <row r="4957" spans="15:15" x14ac:dyDescent="0.2">
      <c r="O4957" s="27" t="e">
        <f t="shared" si="77"/>
        <v>#DIV/0!</v>
      </c>
    </row>
    <row r="4958" spans="15:15" x14ac:dyDescent="0.2">
      <c r="O4958" s="27" t="e">
        <f t="shared" si="77"/>
        <v>#DIV/0!</v>
      </c>
    </row>
    <row r="4959" spans="15:15" x14ac:dyDescent="0.2">
      <c r="O4959" s="27" t="e">
        <f t="shared" si="77"/>
        <v>#DIV/0!</v>
      </c>
    </row>
    <row r="4960" spans="15:15" x14ac:dyDescent="0.2">
      <c r="O4960" s="27" t="e">
        <f t="shared" si="77"/>
        <v>#DIV/0!</v>
      </c>
    </row>
    <row r="4961" spans="15:15" x14ac:dyDescent="0.2">
      <c r="O4961" s="27" t="e">
        <f t="shared" si="77"/>
        <v>#DIV/0!</v>
      </c>
    </row>
    <row r="4962" spans="15:15" x14ac:dyDescent="0.2">
      <c r="O4962" s="27" t="e">
        <f t="shared" si="77"/>
        <v>#DIV/0!</v>
      </c>
    </row>
    <row r="4963" spans="15:15" x14ac:dyDescent="0.2">
      <c r="O4963" s="27" t="e">
        <f t="shared" si="77"/>
        <v>#DIV/0!</v>
      </c>
    </row>
    <row r="4964" spans="15:15" x14ac:dyDescent="0.2">
      <c r="O4964" s="27" t="e">
        <f t="shared" si="77"/>
        <v>#DIV/0!</v>
      </c>
    </row>
    <row r="4965" spans="15:15" x14ac:dyDescent="0.2">
      <c r="O4965" s="27" t="e">
        <f t="shared" si="77"/>
        <v>#DIV/0!</v>
      </c>
    </row>
    <row r="4966" spans="15:15" x14ac:dyDescent="0.2">
      <c r="O4966" s="27" t="e">
        <f t="shared" si="77"/>
        <v>#DIV/0!</v>
      </c>
    </row>
    <row r="4967" spans="15:15" x14ac:dyDescent="0.2">
      <c r="O4967" s="27" t="e">
        <f t="shared" si="77"/>
        <v>#DIV/0!</v>
      </c>
    </row>
    <row r="4968" spans="15:15" x14ac:dyDescent="0.2">
      <c r="O4968" s="27" t="e">
        <f t="shared" si="77"/>
        <v>#DIV/0!</v>
      </c>
    </row>
    <row r="4969" spans="15:15" x14ac:dyDescent="0.2">
      <c r="O4969" s="27" t="e">
        <f t="shared" si="77"/>
        <v>#DIV/0!</v>
      </c>
    </row>
    <row r="4970" spans="15:15" x14ac:dyDescent="0.2">
      <c r="O4970" s="27" t="e">
        <f t="shared" si="77"/>
        <v>#DIV/0!</v>
      </c>
    </row>
    <row r="4971" spans="15:15" x14ac:dyDescent="0.2">
      <c r="O4971" s="27" t="e">
        <f t="shared" si="77"/>
        <v>#DIV/0!</v>
      </c>
    </row>
    <row r="4972" spans="15:15" x14ac:dyDescent="0.2">
      <c r="O4972" s="27" t="e">
        <f t="shared" si="77"/>
        <v>#DIV/0!</v>
      </c>
    </row>
    <row r="4973" spans="15:15" x14ac:dyDescent="0.2">
      <c r="O4973" s="27" t="e">
        <f t="shared" si="77"/>
        <v>#DIV/0!</v>
      </c>
    </row>
    <row r="4974" spans="15:15" x14ac:dyDescent="0.2">
      <c r="O4974" s="27" t="e">
        <f t="shared" si="77"/>
        <v>#DIV/0!</v>
      </c>
    </row>
    <row r="4975" spans="15:15" x14ac:dyDescent="0.2">
      <c r="O4975" s="27" t="e">
        <f t="shared" si="77"/>
        <v>#DIV/0!</v>
      </c>
    </row>
    <row r="4976" spans="15:15" x14ac:dyDescent="0.2">
      <c r="O4976" s="27" t="e">
        <f t="shared" si="77"/>
        <v>#DIV/0!</v>
      </c>
    </row>
    <row r="4977" spans="15:15" x14ac:dyDescent="0.2">
      <c r="O4977" s="27" t="e">
        <f t="shared" si="77"/>
        <v>#DIV/0!</v>
      </c>
    </row>
    <row r="4978" spans="15:15" x14ac:dyDescent="0.2">
      <c r="O4978" s="27" t="e">
        <f t="shared" si="77"/>
        <v>#DIV/0!</v>
      </c>
    </row>
    <row r="4979" spans="15:15" x14ac:dyDescent="0.2">
      <c r="O4979" s="27" t="e">
        <f t="shared" si="77"/>
        <v>#DIV/0!</v>
      </c>
    </row>
    <row r="4980" spans="15:15" x14ac:dyDescent="0.2">
      <c r="O4980" s="27" t="e">
        <f t="shared" si="77"/>
        <v>#DIV/0!</v>
      </c>
    </row>
    <row r="4981" spans="15:15" x14ac:dyDescent="0.2">
      <c r="O4981" s="27" t="e">
        <f t="shared" si="77"/>
        <v>#DIV/0!</v>
      </c>
    </row>
    <row r="4982" spans="15:15" x14ac:dyDescent="0.2">
      <c r="O4982" s="27" t="e">
        <f t="shared" si="77"/>
        <v>#DIV/0!</v>
      </c>
    </row>
    <row r="4983" spans="15:15" x14ac:dyDescent="0.2">
      <c r="O4983" s="27" t="e">
        <f t="shared" si="77"/>
        <v>#DIV/0!</v>
      </c>
    </row>
    <row r="4984" spans="15:15" x14ac:dyDescent="0.2">
      <c r="O4984" s="27" t="e">
        <f t="shared" si="77"/>
        <v>#DIV/0!</v>
      </c>
    </row>
    <row r="4985" spans="15:15" x14ac:dyDescent="0.2">
      <c r="O4985" s="27" t="e">
        <f t="shared" si="77"/>
        <v>#DIV/0!</v>
      </c>
    </row>
    <row r="4986" spans="15:15" x14ac:dyDescent="0.2">
      <c r="O4986" s="27" t="e">
        <f t="shared" si="77"/>
        <v>#DIV/0!</v>
      </c>
    </row>
    <row r="4987" spans="15:15" x14ac:dyDescent="0.2">
      <c r="O4987" s="27" t="e">
        <f t="shared" si="77"/>
        <v>#DIV/0!</v>
      </c>
    </row>
    <row r="4988" spans="15:15" x14ac:dyDescent="0.2">
      <c r="O4988" s="27" t="e">
        <f t="shared" si="77"/>
        <v>#DIV/0!</v>
      </c>
    </row>
    <row r="4989" spans="15:15" x14ac:dyDescent="0.2">
      <c r="O4989" s="27" t="e">
        <f t="shared" si="77"/>
        <v>#DIV/0!</v>
      </c>
    </row>
    <row r="4990" spans="15:15" x14ac:dyDescent="0.2">
      <c r="O4990" s="27" t="e">
        <f t="shared" si="77"/>
        <v>#DIV/0!</v>
      </c>
    </row>
    <row r="4991" spans="15:15" x14ac:dyDescent="0.2">
      <c r="O4991" s="27" t="e">
        <f t="shared" si="77"/>
        <v>#DIV/0!</v>
      </c>
    </row>
    <row r="4992" spans="15:15" x14ac:dyDescent="0.2">
      <c r="O4992" s="27" t="e">
        <f t="shared" si="77"/>
        <v>#DIV/0!</v>
      </c>
    </row>
    <row r="4993" spans="15:15" x14ac:dyDescent="0.2">
      <c r="O4993" s="27" t="e">
        <f t="shared" si="77"/>
        <v>#DIV/0!</v>
      </c>
    </row>
    <row r="4994" spans="15:15" x14ac:dyDescent="0.2">
      <c r="O4994" s="27" t="e">
        <f t="shared" si="77"/>
        <v>#DIV/0!</v>
      </c>
    </row>
    <row r="4995" spans="15:15" x14ac:dyDescent="0.2">
      <c r="O4995" s="27" t="e">
        <f t="shared" ref="O4995:O5058" si="78">(E4995-F4995)/E4995</f>
        <v>#DIV/0!</v>
      </c>
    </row>
    <row r="4996" spans="15:15" x14ac:dyDescent="0.2">
      <c r="O4996" s="27" t="e">
        <f t="shared" si="78"/>
        <v>#DIV/0!</v>
      </c>
    </row>
    <row r="4997" spans="15:15" x14ac:dyDescent="0.2">
      <c r="O4997" s="27" t="e">
        <f t="shared" si="78"/>
        <v>#DIV/0!</v>
      </c>
    </row>
    <row r="4998" spans="15:15" x14ac:dyDescent="0.2">
      <c r="O4998" s="27" t="e">
        <f t="shared" si="78"/>
        <v>#DIV/0!</v>
      </c>
    </row>
    <row r="4999" spans="15:15" x14ac:dyDescent="0.2">
      <c r="O4999" s="27" t="e">
        <f t="shared" si="78"/>
        <v>#DIV/0!</v>
      </c>
    </row>
    <row r="5000" spans="15:15" x14ac:dyDescent="0.2">
      <c r="O5000" s="27" t="e">
        <f t="shared" si="78"/>
        <v>#DIV/0!</v>
      </c>
    </row>
    <row r="5001" spans="15:15" x14ac:dyDescent="0.2">
      <c r="O5001" s="27" t="e">
        <f t="shared" si="78"/>
        <v>#DIV/0!</v>
      </c>
    </row>
    <row r="5002" spans="15:15" x14ac:dyDescent="0.2">
      <c r="O5002" s="27" t="e">
        <f t="shared" si="78"/>
        <v>#DIV/0!</v>
      </c>
    </row>
    <row r="5003" spans="15:15" x14ac:dyDescent="0.2">
      <c r="O5003" s="27" t="e">
        <f t="shared" si="78"/>
        <v>#DIV/0!</v>
      </c>
    </row>
    <row r="5004" spans="15:15" x14ac:dyDescent="0.2">
      <c r="O5004" s="27" t="e">
        <f t="shared" si="78"/>
        <v>#DIV/0!</v>
      </c>
    </row>
    <row r="5005" spans="15:15" x14ac:dyDescent="0.2">
      <c r="O5005" s="27" t="e">
        <f t="shared" si="78"/>
        <v>#DIV/0!</v>
      </c>
    </row>
    <row r="5006" spans="15:15" x14ac:dyDescent="0.2">
      <c r="O5006" s="27" t="e">
        <f t="shared" si="78"/>
        <v>#DIV/0!</v>
      </c>
    </row>
    <row r="5007" spans="15:15" x14ac:dyDescent="0.2">
      <c r="O5007" s="27" t="e">
        <f t="shared" si="78"/>
        <v>#DIV/0!</v>
      </c>
    </row>
    <row r="5008" spans="15:15" x14ac:dyDescent="0.2">
      <c r="O5008" s="27" t="e">
        <f t="shared" si="78"/>
        <v>#DIV/0!</v>
      </c>
    </row>
    <row r="5009" spans="15:15" x14ac:dyDescent="0.2">
      <c r="O5009" s="27" t="e">
        <f t="shared" si="78"/>
        <v>#DIV/0!</v>
      </c>
    </row>
    <row r="5010" spans="15:15" x14ac:dyDescent="0.2">
      <c r="O5010" s="27" t="e">
        <f t="shared" si="78"/>
        <v>#DIV/0!</v>
      </c>
    </row>
    <row r="5011" spans="15:15" x14ac:dyDescent="0.2">
      <c r="O5011" s="27" t="e">
        <f t="shared" si="78"/>
        <v>#DIV/0!</v>
      </c>
    </row>
    <row r="5012" spans="15:15" x14ac:dyDescent="0.2">
      <c r="O5012" s="27" t="e">
        <f t="shared" si="78"/>
        <v>#DIV/0!</v>
      </c>
    </row>
    <row r="5013" spans="15:15" x14ac:dyDescent="0.2">
      <c r="O5013" s="27" t="e">
        <f t="shared" si="78"/>
        <v>#DIV/0!</v>
      </c>
    </row>
    <row r="5014" spans="15:15" x14ac:dyDescent="0.2">
      <c r="O5014" s="27" t="e">
        <f t="shared" si="78"/>
        <v>#DIV/0!</v>
      </c>
    </row>
    <row r="5015" spans="15:15" x14ac:dyDescent="0.2">
      <c r="O5015" s="27" t="e">
        <f t="shared" si="78"/>
        <v>#DIV/0!</v>
      </c>
    </row>
    <row r="5016" spans="15:15" x14ac:dyDescent="0.2">
      <c r="O5016" s="27" t="e">
        <f t="shared" si="78"/>
        <v>#DIV/0!</v>
      </c>
    </row>
    <row r="5017" spans="15:15" x14ac:dyDescent="0.2">
      <c r="O5017" s="27" t="e">
        <f t="shared" si="78"/>
        <v>#DIV/0!</v>
      </c>
    </row>
    <row r="5018" spans="15:15" x14ac:dyDescent="0.2">
      <c r="O5018" s="27" t="e">
        <f t="shared" si="78"/>
        <v>#DIV/0!</v>
      </c>
    </row>
    <row r="5019" spans="15:15" x14ac:dyDescent="0.2">
      <c r="O5019" s="27" t="e">
        <f t="shared" si="78"/>
        <v>#DIV/0!</v>
      </c>
    </row>
    <row r="5020" spans="15:15" x14ac:dyDescent="0.2">
      <c r="O5020" s="27" t="e">
        <f t="shared" si="78"/>
        <v>#DIV/0!</v>
      </c>
    </row>
    <row r="5021" spans="15:15" x14ac:dyDescent="0.2">
      <c r="O5021" s="27" t="e">
        <f t="shared" si="78"/>
        <v>#DIV/0!</v>
      </c>
    </row>
    <row r="5022" spans="15:15" x14ac:dyDescent="0.2">
      <c r="O5022" s="27" t="e">
        <f t="shared" si="78"/>
        <v>#DIV/0!</v>
      </c>
    </row>
    <row r="5023" spans="15:15" x14ac:dyDescent="0.2">
      <c r="O5023" s="27" t="e">
        <f t="shared" si="78"/>
        <v>#DIV/0!</v>
      </c>
    </row>
    <row r="5024" spans="15:15" x14ac:dyDescent="0.2">
      <c r="O5024" s="27" t="e">
        <f t="shared" si="78"/>
        <v>#DIV/0!</v>
      </c>
    </row>
    <row r="5025" spans="15:15" x14ac:dyDescent="0.2">
      <c r="O5025" s="27" t="e">
        <f t="shared" si="78"/>
        <v>#DIV/0!</v>
      </c>
    </row>
    <row r="5026" spans="15:15" x14ac:dyDescent="0.2">
      <c r="O5026" s="27" t="e">
        <f t="shared" si="78"/>
        <v>#DIV/0!</v>
      </c>
    </row>
    <row r="5027" spans="15:15" x14ac:dyDescent="0.2">
      <c r="O5027" s="27" t="e">
        <f t="shared" si="78"/>
        <v>#DIV/0!</v>
      </c>
    </row>
    <row r="5028" spans="15:15" x14ac:dyDescent="0.2">
      <c r="O5028" s="27" t="e">
        <f t="shared" si="78"/>
        <v>#DIV/0!</v>
      </c>
    </row>
    <row r="5029" spans="15:15" x14ac:dyDescent="0.2">
      <c r="O5029" s="27" t="e">
        <f t="shared" si="78"/>
        <v>#DIV/0!</v>
      </c>
    </row>
    <row r="5030" spans="15:15" x14ac:dyDescent="0.2">
      <c r="O5030" s="27" t="e">
        <f t="shared" si="78"/>
        <v>#DIV/0!</v>
      </c>
    </row>
    <row r="5031" spans="15:15" x14ac:dyDescent="0.2">
      <c r="O5031" s="27" t="e">
        <f t="shared" si="78"/>
        <v>#DIV/0!</v>
      </c>
    </row>
    <row r="5032" spans="15:15" x14ac:dyDescent="0.2">
      <c r="O5032" s="27" t="e">
        <f t="shared" si="78"/>
        <v>#DIV/0!</v>
      </c>
    </row>
    <row r="5033" spans="15:15" x14ac:dyDescent="0.2">
      <c r="O5033" s="27" t="e">
        <f t="shared" si="78"/>
        <v>#DIV/0!</v>
      </c>
    </row>
    <row r="5034" spans="15:15" x14ac:dyDescent="0.2">
      <c r="O5034" s="27" t="e">
        <f t="shared" si="78"/>
        <v>#DIV/0!</v>
      </c>
    </row>
    <row r="5035" spans="15:15" x14ac:dyDescent="0.2">
      <c r="O5035" s="27" t="e">
        <f t="shared" si="78"/>
        <v>#DIV/0!</v>
      </c>
    </row>
    <row r="5036" spans="15:15" x14ac:dyDescent="0.2">
      <c r="O5036" s="27" t="e">
        <f t="shared" si="78"/>
        <v>#DIV/0!</v>
      </c>
    </row>
    <row r="5037" spans="15:15" x14ac:dyDescent="0.2">
      <c r="O5037" s="27" t="e">
        <f t="shared" si="78"/>
        <v>#DIV/0!</v>
      </c>
    </row>
    <row r="5038" spans="15:15" x14ac:dyDescent="0.2">
      <c r="O5038" s="27" t="e">
        <f t="shared" si="78"/>
        <v>#DIV/0!</v>
      </c>
    </row>
    <row r="5039" spans="15:15" x14ac:dyDescent="0.2">
      <c r="O5039" s="27" t="e">
        <f t="shared" si="78"/>
        <v>#DIV/0!</v>
      </c>
    </row>
    <row r="5040" spans="15:15" x14ac:dyDescent="0.2">
      <c r="O5040" s="27" t="e">
        <f t="shared" si="78"/>
        <v>#DIV/0!</v>
      </c>
    </row>
    <row r="5041" spans="15:15" x14ac:dyDescent="0.2">
      <c r="O5041" s="27" t="e">
        <f t="shared" si="78"/>
        <v>#DIV/0!</v>
      </c>
    </row>
    <row r="5042" spans="15:15" x14ac:dyDescent="0.2">
      <c r="O5042" s="27" t="e">
        <f t="shared" si="78"/>
        <v>#DIV/0!</v>
      </c>
    </row>
    <row r="5043" spans="15:15" x14ac:dyDescent="0.2">
      <c r="O5043" s="27" t="e">
        <f t="shared" si="78"/>
        <v>#DIV/0!</v>
      </c>
    </row>
    <row r="5044" spans="15:15" x14ac:dyDescent="0.2">
      <c r="O5044" s="27" t="e">
        <f t="shared" si="78"/>
        <v>#DIV/0!</v>
      </c>
    </row>
    <row r="5045" spans="15:15" x14ac:dyDescent="0.2">
      <c r="O5045" s="27" t="e">
        <f t="shared" si="78"/>
        <v>#DIV/0!</v>
      </c>
    </row>
    <row r="5046" spans="15:15" x14ac:dyDescent="0.2">
      <c r="O5046" s="27" t="e">
        <f t="shared" si="78"/>
        <v>#DIV/0!</v>
      </c>
    </row>
    <row r="5047" spans="15:15" x14ac:dyDescent="0.2">
      <c r="O5047" s="27" t="e">
        <f t="shared" si="78"/>
        <v>#DIV/0!</v>
      </c>
    </row>
    <row r="5048" spans="15:15" x14ac:dyDescent="0.2">
      <c r="O5048" s="27" t="e">
        <f t="shared" si="78"/>
        <v>#DIV/0!</v>
      </c>
    </row>
    <row r="5049" spans="15:15" x14ac:dyDescent="0.2">
      <c r="O5049" s="27" t="e">
        <f t="shared" si="78"/>
        <v>#DIV/0!</v>
      </c>
    </row>
    <row r="5050" spans="15:15" x14ac:dyDescent="0.2">
      <c r="O5050" s="27" t="e">
        <f t="shared" si="78"/>
        <v>#DIV/0!</v>
      </c>
    </row>
    <row r="5051" spans="15:15" x14ac:dyDescent="0.2">
      <c r="O5051" s="27" t="e">
        <f t="shared" si="78"/>
        <v>#DIV/0!</v>
      </c>
    </row>
    <row r="5052" spans="15:15" x14ac:dyDescent="0.2">
      <c r="O5052" s="27" t="e">
        <f t="shared" si="78"/>
        <v>#DIV/0!</v>
      </c>
    </row>
    <row r="5053" spans="15:15" x14ac:dyDescent="0.2">
      <c r="O5053" s="27" t="e">
        <f t="shared" si="78"/>
        <v>#DIV/0!</v>
      </c>
    </row>
    <row r="5054" spans="15:15" x14ac:dyDescent="0.2">
      <c r="O5054" s="27" t="e">
        <f t="shared" si="78"/>
        <v>#DIV/0!</v>
      </c>
    </row>
    <row r="5055" spans="15:15" x14ac:dyDescent="0.2">
      <c r="O5055" s="27" t="e">
        <f t="shared" si="78"/>
        <v>#DIV/0!</v>
      </c>
    </row>
    <row r="5056" spans="15:15" x14ac:dyDescent="0.2">
      <c r="O5056" s="27" t="e">
        <f t="shared" si="78"/>
        <v>#DIV/0!</v>
      </c>
    </row>
    <row r="5057" spans="15:15" x14ac:dyDescent="0.2">
      <c r="O5057" s="27" t="e">
        <f t="shared" si="78"/>
        <v>#DIV/0!</v>
      </c>
    </row>
    <row r="5058" spans="15:15" x14ac:dyDescent="0.2">
      <c r="O5058" s="27" t="e">
        <f t="shared" si="78"/>
        <v>#DIV/0!</v>
      </c>
    </row>
    <row r="5059" spans="15:15" x14ac:dyDescent="0.2">
      <c r="O5059" s="27" t="e">
        <f t="shared" ref="O5059:O5122" si="79">(E5059-F5059)/E5059</f>
        <v>#DIV/0!</v>
      </c>
    </row>
    <row r="5060" spans="15:15" x14ac:dyDescent="0.2">
      <c r="O5060" s="27" t="e">
        <f t="shared" si="79"/>
        <v>#DIV/0!</v>
      </c>
    </row>
    <row r="5061" spans="15:15" x14ac:dyDescent="0.2">
      <c r="O5061" s="27" t="e">
        <f t="shared" si="79"/>
        <v>#DIV/0!</v>
      </c>
    </row>
    <row r="5062" spans="15:15" x14ac:dyDescent="0.2">
      <c r="O5062" s="27" t="e">
        <f t="shared" si="79"/>
        <v>#DIV/0!</v>
      </c>
    </row>
    <row r="5063" spans="15:15" x14ac:dyDescent="0.2">
      <c r="O5063" s="27" t="e">
        <f t="shared" si="79"/>
        <v>#DIV/0!</v>
      </c>
    </row>
    <row r="5064" spans="15:15" x14ac:dyDescent="0.2">
      <c r="O5064" s="27" t="e">
        <f t="shared" si="79"/>
        <v>#DIV/0!</v>
      </c>
    </row>
    <row r="5065" spans="15:15" x14ac:dyDescent="0.2">
      <c r="O5065" s="27" t="e">
        <f t="shared" si="79"/>
        <v>#DIV/0!</v>
      </c>
    </row>
    <row r="5066" spans="15:15" x14ac:dyDescent="0.2">
      <c r="O5066" s="27" t="e">
        <f t="shared" si="79"/>
        <v>#DIV/0!</v>
      </c>
    </row>
    <row r="5067" spans="15:15" x14ac:dyDescent="0.2">
      <c r="O5067" s="27" t="e">
        <f t="shared" si="79"/>
        <v>#DIV/0!</v>
      </c>
    </row>
    <row r="5068" spans="15:15" x14ac:dyDescent="0.2">
      <c r="O5068" s="27" t="e">
        <f t="shared" si="79"/>
        <v>#DIV/0!</v>
      </c>
    </row>
    <row r="5069" spans="15:15" x14ac:dyDescent="0.2">
      <c r="O5069" s="27" t="e">
        <f t="shared" si="79"/>
        <v>#DIV/0!</v>
      </c>
    </row>
    <row r="5070" spans="15:15" x14ac:dyDescent="0.2">
      <c r="O5070" s="27" t="e">
        <f t="shared" si="79"/>
        <v>#DIV/0!</v>
      </c>
    </row>
    <row r="5071" spans="15:15" x14ac:dyDescent="0.2">
      <c r="O5071" s="27" t="e">
        <f t="shared" si="79"/>
        <v>#DIV/0!</v>
      </c>
    </row>
    <row r="5072" spans="15:15" x14ac:dyDescent="0.2">
      <c r="O5072" s="27" t="e">
        <f t="shared" si="79"/>
        <v>#DIV/0!</v>
      </c>
    </row>
    <row r="5073" spans="15:15" x14ac:dyDescent="0.2">
      <c r="O5073" s="27" t="e">
        <f t="shared" si="79"/>
        <v>#DIV/0!</v>
      </c>
    </row>
    <row r="5074" spans="15:15" x14ac:dyDescent="0.2">
      <c r="O5074" s="27" t="e">
        <f t="shared" si="79"/>
        <v>#DIV/0!</v>
      </c>
    </row>
    <row r="5075" spans="15:15" x14ac:dyDescent="0.2">
      <c r="O5075" s="27" t="e">
        <f t="shared" si="79"/>
        <v>#DIV/0!</v>
      </c>
    </row>
    <row r="5076" spans="15:15" x14ac:dyDescent="0.2">
      <c r="O5076" s="27" t="e">
        <f t="shared" si="79"/>
        <v>#DIV/0!</v>
      </c>
    </row>
    <row r="5077" spans="15:15" x14ac:dyDescent="0.2">
      <c r="O5077" s="27" t="e">
        <f t="shared" si="79"/>
        <v>#DIV/0!</v>
      </c>
    </row>
    <row r="5078" spans="15:15" x14ac:dyDescent="0.2">
      <c r="O5078" s="27" t="e">
        <f t="shared" si="79"/>
        <v>#DIV/0!</v>
      </c>
    </row>
    <row r="5079" spans="15:15" x14ac:dyDescent="0.2">
      <c r="O5079" s="27" t="e">
        <f t="shared" si="79"/>
        <v>#DIV/0!</v>
      </c>
    </row>
    <row r="5080" spans="15:15" x14ac:dyDescent="0.2">
      <c r="O5080" s="27" t="e">
        <f t="shared" si="79"/>
        <v>#DIV/0!</v>
      </c>
    </row>
    <row r="5081" spans="15:15" x14ac:dyDescent="0.2">
      <c r="O5081" s="27" t="e">
        <f t="shared" si="79"/>
        <v>#DIV/0!</v>
      </c>
    </row>
    <row r="5082" spans="15:15" x14ac:dyDescent="0.2">
      <c r="O5082" s="27" t="e">
        <f t="shared" si="79"/>
        <v>#DIV/0!</v>
      </c>
    </row>
    <row r="5083" spans="15:15" x14ac:dyDescent="0.2">
      <c r="O5083" s="27" t="e">
        <f t="shared" si="79"/>
        <v>#DIV/0!</v>
      </c>
    </row>
    <row r="5084" spans="15:15" x14ac:dyDescent="0.2">
      <c r="O5084" s="27" t="e">
        <f t="shared" si="79"/>
        <v>#DIV/0!</v>
      </c>
    </row>
    <row r="5085" spans="15:15" x14ac:dyDescent="0.2">
      <c r="O5085" s="27" t="e">
        <f t="shared" si="79"/>
        <v>#DIV/0!</v>
      </c>
    </row>
    <row r="5086" spans="15:15" x14ac:dyDescent="0.2">
      <c r="O5086" s="27" t="e">
        <f t="shared" si="79"/>
        <v>#DIV/0!</v>
      </c>
    </row>
    <row r="5087" spans="15:15" x14ac:dyDescent="0.2">
      <c r="O5087" s="27" t="e">
        <f t="shared" si="79"/>
        <v>#DIV/0!</v>
      </c>
    </row>
    <row r="5088" spans="15:15" x14ac:dyDescent="0.2">
      <c r="O5088" s="27" t="e">
        <f t="shared" si="79"/>
        <v>#DIV/0!</v>
      </c>
    </row>
    <row r="5089" spans="15:15" x14ac:dyDescent="0.2">
      <c r="O5089" s="27" t="e">
        <f t="shared" si="79"/>
        <v>#DIV/0!</v>
      </c>
    </row>
    <row r="5090" spans="15:15" x14ac:dyDescent="0.2">
      <c r="O5090" s="27" t="e">
        <f t="shared" si="79"/>
        <v>#DIV/0!</v>
      </c>
    </row>
    <row r="5091" spans="15:15" x14ac:dyDescent="0.2">
      <c r="O5091" s="27" t="e">
        <f t="shared" si="79"/>
        <v>#DIV/0!</v>
      </c>
    </row>
    <row r="5092" spans="15:15" x14ac:dyDescent="0.2">
      <c r="O5092" s="27" t="e">
        <f t="shared" si="79"/>
        <v>#DIV/0!</v>
      </c>
    </row>
    <row r="5093" spans="15:15" x14ac:dyDescent="0.2">
      <c r="O5093" s="27" t="e">
        <f t="shared" si="79"/>
        <v>#DIV/0!</v>
      </c>
    </row>
    <row r="5094" spans="15:15" x14ac:dyDescent="0.2">
      <c r="O5094" s="27" t="e">
        <f t="shared" si="79"/>
        <v>#DIV/0!</v>
      </c>
    </row>
    <row r="5095" spans="15:15" x14ac:dyDescent="0.2">
      <c r="O5095" s="27" t="e">
        <f t="shared" si="79"/>
        <v>#DIV/0!</v>
      </c>
    </row>
    <row r="5096" spans="15:15" x14ac:dyDescent="0.2">
      <c r="O5096" s="27" t="e">
        <f t="shared" si="79"/>
        <v>#DIV/0!</v>
      </c>
    </row>
    <row r="5097" spans="15:15" x14ac:dyDescent="0.2">
      <c r="O5097" s="27" t="e">
        <f t="shared" si="79"/>
        <v>#DIV/0!</v>
      </c>
    </row>
    <row r="5098" spans="15:15" x14ac:dyDescent="0.2">
      <c r="O5098" s="27" t="e">
        <f t="shared" si="79"/>
        <v>#DIV/0!</v>
      </c>
    </row>
    <row r="5099" spans="15:15" x14ac:dyDescent="0.2">
      <c r="O5099" s="27" t="e">
        <f t="shared" si="79"/>
        <v>#DIV/0!</v>
      </c>
    </row>
    <row r="5100" spans="15:15" x14ac:dyDescent="0.2">
      <c r="O5100" s="27" t="e">
        <f t="shared" si="79"/>
        <v>#DIV/0!</v>
      </c>
    </row>
    <row r="5101" spans="15:15" x14ac:dyDescent="0.2">
      <c r="O5101" s="27" t="e">
        <f t="shared" si="79"/>
        <v>#DIV/0!</v>
      </c>
    </row>
    <row r="5102" spans="15:15" x14ac:dyDescent="0.2">
      <c r="O5102" s="27" t="e">
        <f t="shared" si="79"/>
        <v>#DIV/0!</v>
      </c>
    </row>
    <row r="5103" spans="15:15" x14ac:dyDescent="0.2">
      <c r="O5103" s="27" t="e">
        <f t="shared" si="79"/>
        <v>#DIV/0!</v>
      </c>
    </row>
    <row r="5104" spans="15:15" x14ac:dyDescent="0.2">
      <c r="O5104" s="27" t="e">
        <f t="shared" si="79"/>
        <v>#DIV/0!</v>
      </c>
    </row>
    <row r="5105" spans="15:15" x14ac:dyDescent="0.2">
      <c r="O5105" s="27" t="e">
        <f t="shared" si="79"/>
        <v>#DIV/0!</v>
      </c>
    </row>
    <row r="5106" spans="15:15" x14ac:dyDescent="0.2">
      <c r="O5106" s="27" t="e">
        <f t="shared" si="79"/>
        <v>#DIV/0!</v>
      </c>
    </row>
    <row r="5107" spans="15:15" x14ac:dyDescent="0.2">
      <c r="O5107" s="27" t="e">
        <f t="shared" si="79"/>
        <v>#DIV/0!</v>
      </c>
    </row>
    <row r="5108" spans="15:15" x14ac:dyDescent="0.2">
      <c r="O5108" s="27" t="e">
        <f t="shared" si="79"/>
        <v>#DIV/0!</v>
      </c>
    </row>
    <row r="5109" spans="15:15" x14ac:dyDescent="0.2">
      <c r="O5109" s="27" t="e">
        <f t="shared" si="79"/>
        <v>#DIV/0!</v>
      </c>
    </row>
    <row r="5110" spans="15:15" x14ac:dyDescent="0.2">
      <c r="O5110" s="27" t="e">
        <f t="shared" si="79"/>
        <v>#DIV/0!</v>
      </c>
    </row>
    <row r="5111" spans="15:15" x14ac:dyDescent="0.2">
      <c r="O5111" s="27" t="e">
        <f t="shared" si="79"/>
        <v>#DIV/0!</v>
      </c>
    </row>
    <row r="5112" spans="15:15" x14ac:dyDescent="0.2">
      <c r="O5112" s="27" t="e">
        <f t="shared" si="79"/>
        <v>#DIV/0!</v>
      </c>
    </row>
    <row r="5113" spans="15:15" x14ac:dyDescent="0.2">
      <c r="O5113" s="27" t="e">
        <f t="shared" si="79"/>
        <v>#DIV/0!</v>
      </c>
    </row>
    <row r="5114" spans="15:15" x14ac:dyDescent="0.2">
      <c r="O5114" s="27" t="e">
        <f t="shared" si="79"/>
        <v>#DIV/0!</v>
      </c>
    </row>
    <row r="5115" spans="15:15" x14ac:dyDescent="0.2">
      <c r="O5115" s="27" t="e">
        <f t="shared" si="79"/>
        <v>#DIV/0!</v>
      </c>
    </row>
    <row r="5116" spans="15:15" x14ac:dyDescent="0.2">
      <c r="O5116" s="27" t="e">
        <f t="shared" si="79"/>
        <v>#DIV/0!</v>
      </c>
    </row>
    <row r="5117" spans="15:15" x14ac:dyDescent="0.2">
      <c r="O5117" s="27" t="e">
        <f t="shared" si="79"/>
        <v>#DIV/0!</v>
      </c>
    </row>
    <row r="5118" spans="15:15" x14ac:dyDescent="0.2">
      <c r="O5118" s="27" t="e">
        <f t="shared" si="79"/>
        <v>#DIV/0!</v>
      </c>
    </row>
    <row r="5119" spans="15:15" x14ac:dyDescent="0.2">
      <c r="O5119" s="27" t="e">
        <f t="shared" si="79"/>
        <v>#DIV/0!</v>
      </c>
    </row>
    <row r="5120" spans="15:15" x14ac:dyDescent="0.2">
      <c r="O5120" s="27" t="e">
        <f t="shared" si="79"/>
        <v>#DIV/0!</v>
      </c>
    </row>
    <row r="5121" spans="15:15" x14ac:dyDescent="0.2">
      <c r="O5121" s="27" t="e">
        <f t="shared" si="79"/>
        <v>#DIV/0!</v>
      </c>
    </row>
    <row r="5122" spans="15:15" x14ac:dyDescent="0.2">
      <c r="O5122" s="27" t="e">
        <f t="shared" si="79"/>
        <v>#DIV/0!</v>
      </c>
    </row>
    <row r="5123" spans="15:15" x14ac:dyDescent="0.2">
      <c r="O5123" s="27" t="e">
        <f t="shared" ref="O5123:O5186" si="80">(E5123-F5123)/E5123</f>
        <v>#DIV/0!</v>
      </c>
    </row>
    <row r="5124" spans="15:15" x14ac:dyDescent="0.2">
      <c r="O5124" s="27" t="e">
        <f t="shared" si="80"/>
        <v>#DIV/0!</v>
      </c>
    </row>
    <row r="5125" spans="15:15" x14ac:dyDescent="0.2">
      <c r="O5125" s="27" t="e">
        <f t="shared" si="80"/>
        <v>#DIV/0!</v>
      </c>
    </row>
    <row r="5126" spans="15:15" x14ac:dyDescent="0.2">
      <c r="O5126" s="27" t="e">
        <f t="shared" si="80"/>
        <v>#DIV/0!</v>
      </c>
    </row>
    <row r="5127" spans="15:15" x14ac:dyDescent="0.2">
      <c r="O5127" s="27" t="e">
        <f t="shared" si="80"/>
        <v>#DIV/0!</v>
      </c>
    </row>
    <row r="5128" spans="15:15" x14ac:dyDescent="0.2">
      <c r="O5128" s="27" t="e">
        <f t="shared" si="80"/>
        <v>#DIV/0!</v>
      </c>
    </row>
    <row r="5129" spans="15:15" x14ac:dyDescent="0.2">
      <c r="O5129" s="27" t="e">
        <f t="shared" si="80"/>
        <v>#DIV/0!</v>
      </c>
    </row>
    <row r="5130" spans="15:15" x14ac:dyDescent="0.2">
      <c r="O5130" s="27" t="e">
        <f t="shared" si="80"/>
        <v>#DIV/0!</v>
      </c>
    </row>
    <row r="5131" spans="15:15" x14ac:dyDescent="0.2">
      <c r="O5131" s="27" t="e">
        <f t="shared" si="80"/>
        <v>#DIV/0!</v>
      </c>
    </row>
    <row r="5132" spans="15:15" x14ac:dyDescent="0.2">
      <c r="O5132" s="27" t="e">
        <f t="shared" si="80"/>
        <v>#DIV/0!</v>
      </c>
    </row>
    <row r="5133" spans="15:15" x14ac:dyDescent="0.2">
      <c r="O5133" s="27" t="e">
        <f t="shared" si="80"/>
        <v>#DIV/0!</v>
      </c>
    </row>
    <row r="5134" spans="15:15" x14ac:dyDescent="0.2">
      <c r="O5134" s="27" t="e">
        <f t="shared" si="80"/>
        <v>#DIV/0!</v>
      </c>
    </row>
    <row r="5135" spans="15:15" x14ac:dyDescent="0.2">
      <c r="O5135" s="27" t="e">
        <f t="shared" si="80"/>
        <v>#DIV/0!</v>
      </c>
    </row>
    <row r="5136" spans="15:15" x14ac:dyDescent="0.2">
      <c r="O5136" s="27" t="e">
        <f t="shared" si="80"/>
        <v>#DIV/0!</v>
      </c>
    </row>
    <row r="5137" spans="15:15" x14ac:dyDescent="0.2">
      <c r="O5137" s="27" t="e">
        <f t="shared" si="80"/>
        <v>#DIV/0!</v>
      </c>
    </row>
    <row r="5138" spans="15:15" x14ac:dyDescent="0.2">
      <c r="O5138" s="27" t="e">
        <f t="shared" si="80"/>
        <v>#DIV/0!</v>
      </c>
    </row>
    <row r="5139" spans="15:15" x14ac:dyDescent="0.2">
      <c r="O5139" s="27" t="e">
        <f t="shared" si="80"/>
        <v>#DIV/0!</v>
      </c>
    </row>
    <row r="5140" spans="15:15" x14ac:dyDescent="0.2">
      <c r="O5140" s="27" t="e">
        <f t="shared" si="80"/>
        <v>#DIV/0!</v>
      </c>
    </row>
    <row r="5141" spans="15:15" x14ac:dyDescent="0.2">
      <c r="O5141" s="27" t="e">
        <f t="shared" si="80"/>
        <v>#DIV/0!</v>
      </c>
    </row>
    <row r="5142" spans="15:15" x14ac:dyDescent="0.2">
      <c r="O5142" s="27" t="e">
        <f t="shared" si="80"/>
        <v>#DIV/0!</v>
      </c>
    </row>
    <row r="5143" spans="15:15" x14ac:dyDescent="0.2">
      <c r="O5143" s="27" t="e">
        <f t="shared" si="80"/>
        <v>#DIV/0!</v>
      </c>
    </row>
    <row r="5144" spans="15:15" x14ac:dyDescent="0.2">
      <c r="O5144" s="27" t="e">
        <f t="shared" si="80"/>
        <v>#DIV/0!</v>
      </c>
    </row>
    <row r="5145" spans="15:15" x14ac:dyDescent="0.2">
      <c r="O5145" s="27" t="e">
        <f t="shared" si="80"/>
        <v>#DIV/0!</v>
      </c>
    </row>
    <row r="5146" spans="15:15" x14ac:dyDescent="0.2">
      <c r="O5146" s="27" t="e">
        <f t="shared" si="80"/>
        <v>#DIV/0!</v>
      </c>
    </row>
    <row r="5147" spans="15:15" x14ac:dyDescent="0.2">
      <c r="O5147" s="27" t="e">
        <f t="shared" si="80"/>
        <v>#DIV/0!</v>
      </c>
    </row>
    <row r="5148" spans="15:15" x14ac:dyDescent="0.2">
      <c r="O5148" s="27" t="e">
        <f t="shared" si="80"/>
        <v>#DIV/0!</v>
      </c>
    </row>
    <row r="5149" spans="15:15" x14ac:dyDescent="0.2">
      <c r="O5149" s="27" t="e">
        <f t="shared" si="80"/>
        <v>#DIV/0!</v>
      </c>
    </row>
    <row r="5150" spans="15:15" x14ac:dyDescent="0.2">
      <c r="O5150" s="27" t="e">
        <f t="shared" si="80"/>
        <v>#DIV/0!</v>
      </c>
    </row>
    <row r="5151" spans="15:15" x14ac:dyDescent="0.2">
      <c r="O5151" s="27" t="e">
        <f t="shared" si="80"/>
        <v>#DIV/0!</v>
      </c>
    </row>
    <row r="5152" spans="15:15" x14ac:dyDescent="0.2">
      <c r="O5152" s="27" t="e">
        <f t="shared" si="80"/>
        <v>#DIV/0!</v>
      </c>
    </row>
    <row r="5153" spans="15:15" x14ac:dyDescent="0.2">
      <c r="O5153" s="27" t="e">
        <f t="shared" si="80"/>
        <v>#DIV/0!</v>
      </c>
    </row>
    <row r="5154" spans="15:15" x14ac:dyDescent="0.2">
      <c r="O5154" s="27" t="e">
        <f t="shared" si="80"/>
        <v>#DIV/0!</v>
      </c>
    </row>
    <row r="5155" spans="15:15" x14ac:dyDescent="0.2">
      <c r="O5155" s="27" t="e">
        <f t="shared" si="80"/>
        <v>#DIV/0!</v>
      </c>
    </row>
    <row r="5156" spans="15:15" x14ac:dyDescent="0.2">
      <c r="O5156" s="27" t="e">
        <f t="shared" si="80"/>
        <v>#DIV/0!</v>
      </c>
    </row>
    <row r="5157" spans="15:15" x14ac:dyDescent="0.2">
      <c r="O5157" s="27" t="e">
        <f t="shared" si="80"/>
        <v>#DIV/0!</v>
      </c>
    </row>
    <row r="5158" spans="15:15" x14ac:dyDescent="0.2">
      <c r="O5158" s="27" t="e">
        <f t="shared" si="80"/>
        <v>#DIV/0!</v>
      </c>
    </row>
    <row r="5159" spans="15:15" x14ac:dyDescent="0.2">
      <c r="O5159" s="27" t="e">
        <f t="shared" si="80"/>
        <v>#DIV/0!</v>
      </c>
    </row>
    <row r="5160" spans="15:15" x14ac:dyDescent="0.2">
      <c r="O5160" s="27" t="e">
        <f t="shared" si="80"/>
        <v>#DIV/0!</v>
      </c>
    </row>
    <row r="5161" spans="15:15" x14ac:dyDescent="0.2">
      <c r="O5161" s="27" t="e">
        <f t="shared" si="80"/>
        <v>#DIV/0!</v>
      </c>
    </row>
    <row r="5162" spans="15:15" x14ac:dyDescent="0.2">
      <c r="O5162" s="27" t="e">
        <f t="shared" si="80"/>
        <v>#DIV/0!</v>
      </c>
    </row>
    <row r="5163" spans="15:15" x14ac:dyDescent="0.2">
      <c r="O5163" s="27" t="e">
        <f t="shared" si="80"/>
        <v>#DIV/0!</v>
      </c>
    </row>
    <row r="5164" spans="15:15" x14ac:dyDescent="0.2">
      <c r="O5164" s="27" t="e">
        <f t="shared" si="80"/>
        <v>#DIV/0!</v>
      </c>
    </row>
    <row r="5165" spans="15:15" x14ac:dyDescent="0.2">
      <c r="O5165" s="27" t="e">
        <f t="shared" si="80"/>
        <v>#DIV/0!</v>
      </c>
    </row>
    <row r="5166" spans="15:15" x14ac:dyDescent="0.2">
      <c r="O5166" s="27" t="e">
        <f t="shared" si="80"/>
        <v>#DIV/0!</v>
      </c>
    </row>
    <row r="5167" spans="15:15" x14ac:dyDescent="0.2">
      <c r="O5167" s="27" t="e">
        <f t="shared" si="80"/>
        <v>#DIV/0!</v>
      </c>
    </row>
    <row r="5168" spans="15:15" x14ac:dyDescent="0.2">
      <c r="O5168" s="27" t="e">
        <f t="shared" si="80"/>
        <v>#DIV/0!</v>
      </c>
    </row>
    <row r="5169" spans="15:15" x14ac:dyDescent="0.2">
      <c r="O5169" s="27" t="e">
        <f t="shared" si="80"/>
        <v>#DIV/0!</v>
      </c>
    </row>
    <row r="5170" spans="15:15" x14ac:dyDescent="0.2">
      <c r="O5170" s="27" t="e">
        <f t="shared" si="80"/>
        <v>#DIV/0!</v>
      </c>
    </row>
    <row r="5171" spans="15:15" x14ac:dyDescent="0.2">
      <c r="O5171" s="27" t="e">
        <f t="shared" si="80"/>
        <v>#DIV/0!</v>
      </c>
    </row>
    <row r="5172" spans="15:15" x14ac:dyDescent="0.2">
      <c r="O5172" s="27" t="e">
        <f t="shared" si="80"/>
        <v>#DIV/0!</v>
      </c>
    </row>
    <row r="5173" spans="15:15" x14ac:dyDescent="0.2">
      <c r="O5173" s="27" t="e">
        <f t="shared" si="80"/>
        <v>#DIV/0!</v>
      </c>
    </row>
    <row r="5174" spans="15:15" x14ac:dyDescent="0.2">
      <c r="O5174" s="27" t="e">
        <f t="shared" si="80"/>
        <v>#DIV/0!</v>
      </c>
    </row>
    <row r="5175" spans="15:15" x14ac:dyDescent="0.2">
      <c r="O5175" s="27" t="e">
        <f t="shared" si="80"/>
        <v>#DIV/0!</v>
      </c>
    </row>
    <row r="5176" spans="15:15" x14ac:dyDescent="0.2">
      <c r="O5176" s="27" t="e">
        <f t="shared" si="80"/>
        <v>#DIV/0!</v>
      </c>
    </row>
    <row r="5177" spans="15:15" x14ac:dyDescent="0.2">
      <c r="O5177" s="27" t="e">
        <f t="shared" si="80"/>
        <v>#DIV/0!</v>
      </c>
    </row>
    <row r="5178" spans="15:15" x14ac:dyDescent="0.2">
      <c r="O5178" s="27" t="e">
        <f t="shared" si="80"/>
        <v>#DIV/0!</v>
      </c>
    </row>
    <row r="5179" spans="15:15" x14ac:dyDescent="0.2">
      <c r="O5179" s="27" t="e">
        <f t="shared" si="80"/>
        <v>#DIV/0!</v>
      </c>
    </row>
    <row r="5180" spans="15:15" x14ac:dyDescent="0.2">
      <c r="O5180" s="27" t="e">
        <f t="shared" si="80"/>
        <v>#DIV/0!</v>
      </c>
    </row>
    <row r="5181" spans="15:15" x14ac:dyDescent="0.2">
      <c r="O5181" s="27" t="e">
        <f t="shared" si="80"/>
        <v>#DIV/0!</v>
      </c>
    </row>
    <row r="5182" spans="15:15" x14ac:dyDescent="0.2">
      <c r="O5182" s="27" t="e">
        <f t="shared" si="80"/>
        <v>#DIV/0!</v>
      </c>
    </row>
    <row r="5183" spans="15:15" x14ac:dyDescent="0.2">
      <c r="O5183" s="27" t="e">
        <f t="shared" si="80"/>
        <v>#DIV/0!</v>
      </c>
    </row>
    <row r="5184" spans="15:15" x14ac:dyDescent="0.2">
      <c r="O5184" s="27" t="e">
        <f t="shared" si="80"/>
        <v>#DIV/0!</v>
      </c>
    </row>
    <row r="5185" spans="15:15" x14ac:dyDescent="0.2">
      <c r="O5185" s="27" t="e">
        <f t="shared" si="80"/>
        <v>#DIV/0!</v>
      </c>
    </row>
    <row r="5186" spans="15:15" x14ac:dyDescent="0.2">
      <c r="O5186" s="27" t="e">
        <f t="shared" si="80"/>
        <v>#DIV/0!</v>
      </c>
    </row>
    <row r="5187" spans="15:15" x14ac:dyDescent="0.2">
      <c r="O5187" s="27" t="e">
        <f t="shared" ref="O5187:O5250" si="81">(E5187-F5187)/E5187</f>
        <v>#DIV/0!</v>
      </c>
    </row>
    <row r="5188" spans="15:15" x14ac:dyDescent="0.2">
      <c r="O5188" s="27" t="e">
        <f t="shared" si="81"/>
        <v>#DIV/0!</v>
      </c>
    </row>
    <row r="5189" spans="15:15" x14ac:dyDescent="0.2">
      <c r="O5189" s="27" t="e">
        <f t="shared" si="81"/>
        <v>#DIV/0!</v>
      </c>
    </row>
    <row r="5190" spans="15:15" x14ac:dyDescent="0.2">
      <c r="O5190" s="27" t="e">
        <f t="shared" si="81"/>
        <v>#DIV/0!</v>
      </c>
    </row>
    <row r="5191" spans="15:15" x14ac:dyDescent="0.2">
      <c r="O5191" s="27" t="e">
        <f t="shared" si="81"/>
        <v>#DIV/0!</v>
      </c>
    </row>
    <row r="5192" spans="15:15" x14ac:dyDescent="0.2">
      <c r="O5192" s="27" t="e">
        <f t="shared" si="81"/>
        <v>#DIV/0!</v>
      </c>
    </row>
    <row r="5193" spans="15:15" x14ac:dyDescent="0.2">
      <c r="O5193" s="27" t="e">
        <f t="shared" si="81"/>
        <v>#DIV/0!</v>
      </c>
    </row>
    <row r="5194" spans="15:15" x14ac:dyDescent="0.2">
      <c r="O5194" s="27" t="e">
        <f t="shared" si="81"/>
        <v>#DIV/0!</v>
      </c>
    </row>
    <row r="5195" spans="15:15" x14ac:dyDescent="0.2">
      <c r="O5195" s="27" t="e">
        <f t="shared" si="81"/>
        <v>#DIV/0!</v>
      </c>
    </row>
    <row r="5196" spans="15:15" x14ac:dyDescent="0.2">
      <c r="O5196" s="27" t="e">
        <f t="shared" si="81"/>
        <v>#DIV/0!</v>
      </c>
    </row>
    <row r="5197" spans="15:15" x14ac:dyDescent="0.2">
      <c r="O5197" s="27" t="e">
        <f t="shared" si="81"/>
        <v>#DIV/0!</v>
      </c>
    </row>
    <row r="5198" spans="15:15" x14ac:dyDescent="0.2">
      <c r="O5198" s="27" t="e">
        <f t="shared" si="81"/>
        <v>#DIV/0!</v>
      </c>
    </row>
    <row r="5199" spans="15:15" x14ac:dyDescent="0.2">
      <c r="O5199" s="27" t="e">
        <f t="shared" si="81"/>
        <v>#DIV/0!</v>
      </c>
    </row>
    <row r="5200" spans="15:15" x14ac:dyDescent="0.2">
      <c r="O5200" s="27" t="e">
        <f t="shared" si="81"/>
        <v>#DIV/0!</v>
      </c>
    </row>
    <row r="5201" spans="15:15" x14ac:dyDescent="0.2">
      <c r="O5201" s="27" t="e">
        <f t="shared" si="81"/>
        <v>#DIV/0!</v>
      </c>
    </row>
    <row r="5202" spans="15:15" x14ac:dyDescent="0.2">
      <c r="O5202" s="27" t="e">
        <f t="shared" si="81"/>
        <v>#DIV/0!</v>
      </c>
    </row>
    <row r="5203" spans="15:15" x14ac:dyDescent="0.2">
      <c r="O5203" s="27" t="e">
        <f t="shared" si="81"/>
        <v>#DIV/0!</v>
      </c>
    </row>
    <row r="5204" spans="15:15" x14ac:dyDescent="0.2">
      <c r="O5204" s="27" t="e">
        <f t="shared" si="81"/>
        <v>#DIV/0!</v>
      </c>
    </row>
    <row r="5205" spans="15:15" x14ac:dyDescent="0.2">
      <c r="O5205" s="27" t="e">
        <f t="shared" si="81"/>
        <v>#DIV/0!</v>
      </c>
    </row>
    <row r="5206" spans="15:15" x14ac:dyDescent="0.2">
      <c r="O5206" s="27" t="e">
        <f t="shared" si="81"/>
        <v>#DIV/0!</v>
      </c>
    </row>
    <row r="5207" spans="15:15" x14ac:dyDescent="0.2">
      <c r="O5207" s="27" t="e">
        <f t="shared" si="81"/>
        <v>#DIV/0!</v>
      </c>
    </row>
    <row r="5208" spans="15:15" x14ac:dyDescent="0.2">
      <c r="O5208" s="27" t="e">
        <f t="shared" si="81"/>
        <v>#DIV/0!</v>
      </c>
    </row>
    <row r="5209" spans="15:15" x14ac:dyDescent="0.2">
      <c r="O5209" s="27" t="e">
        <f t="shared" si="81"/>
        <v>#DIV/0!</v>
      </c>
    </row>
    <row r="5210" spans="15:15" x14ac:dyDescent="0.2">
      <c r="O5210" s="27" t="e">
        <f t="shared" si="81"/>
        <v>#DIV/0!</v>
      </c>
    </row>
    <row r="5211" spans="15:15" x14ac:dyDescent="0.2">
      <c r="O5211" s="27" t="e">
        <f t="shared" si="81"/>
        <v>#DIV/0!</v>
      </c>
    </row>
    <row r="5212" spans="15:15" x14ac:dyDescent="0.2">
      <c r="O5212" s="27" t="e">
        <f t="shared" si="81"/>
        <v>#DIV/0!</v>
      </c>
    </row>
    <row r="5213" spans="15:15" x14ac:dyDescent="0.2">
      <c r="O5213" s="27" t="e">
        <f t="shared" si="81"/>
        <v>#DIV/0!</v>
      </c>
    </row>
    <row r="5214" spans="15:15" x14ac:dyDescent="0.2">
      <c r="O5214" s="27" t="e">
        <f t="shared" si="81"/>
        <v>#DIV/0!</v>
      </c>
    </row>
    <row r="5215" spans="15:15" x14ac:dyDescent="0.2">
      <c r="O5215" s="27" t="e">
        <f t="shared" si="81"/>
        <v>#DIV/0!</v>
      </c>
    </row>
    <row r="5216" spans="15:15" x14ac:dyDescent="0.2">
      <c r="O5216" s="27" t="e">
        <f t="shared" si="81"/>
        <v>#DIV/0!</v>
      </c>
    </row>
    <row r="5217" spans="15:15" x14ac:dyDescent="0.2">
      <c r="O5217" s="27" t="e">
        <f t="shared" si="81"/>
        <v>#DIV/0!</v>
      </c>
    </row>
    <row r="5218" spans="15:15" x14ac:dyDescent="0.2">
      <c r="O5218" s="27" t="e">
        <f t="shared" si="81"/>
        <v>#DIV/0!</v>
      </c>
    </row>
    <row r="5219" spans="15:15" x14ac:dyDescent="0.2">
      <c r="O5219" s="27" t="e">
        <f t="shared" si="81"/>
        <v>#DIV/0!</v>
      </c>
    </row>
    <row r="5220" spans="15:15" x14ac:dyDescent="0.2">
      <c r="O5220" s="27" t="e">
        <f t="shared" si="81"/>
        <v>#DIV/0!</v>
      </c>
    </row>
    <row r="5221" spans="15:15" x14ac:dyDescent="0.2">
      <c r="O5221" s="27" t="e">
        <f t="shared" si="81"/>
        <v>#DIV/0!</v>
      </c>
    </row>
    <row r="5222" spans="15:15" x14ac:dyDescent="0.2">
      <c r="O5222" s="27" t="e">
        <f t="shared" si="81"/>
        <v>#DIV/0!</v>
      </c>
    </row>
    <row r="5223" spans="15:15" x14ac:dyDescent="0.2">
      <c r="O5223" s="27" t="e">
        <f t="shared" si="81"/>
        <v>#DIV/0!</v>
      </c>
    </row>
    <row r="5224" spans="15:15" x14ac:dyDescent="0.2">
      <c r="O5224" s="27" t="e">
        <f t="shared" si="81"/>
        <v>#DIV/0!</v>
      </c>
    </row>
    <row r="5225" spans="15:15" x14ac:dyDescent="0.2">
      <c r="O5225" s="27" t="e">
        <f t="shared" si="81"/>
        <v>#DIV/0!</v>
      </c>
    </row>
    <row r="5226" spans="15:15" x14ac:dyDescent="0.2">
      <c r="O5226" s="27" t="e">
        <f t="shared" si="81"/>
        <v>#DIV/0!</v>
      </c>
    </row>
    <row r="5227" spans="15:15" x14ac:dyDescent="0.2">
      <c r="O5227" s="27" t="e">
        <f t="shared" si="81"/>
        <v>#DIV/0!</v>
      </c>
    </row>
    <row r="5228" spans="15:15" x14ac:dyDescent="0.2">
      <c r="O5228" s="27" t="e">
        <f t="shared" si="81"/>
        <v>#DIV/0!</v>
      </c>
    </row>
    <row r="5229" spans="15:15" x14ac:dyDescent="0.2">
      <c r="O5229" s="27" t="e">
        <f t="shared" si="81"/>
        <v>#DIV/0!</v>
      </c>
    </row>
    <row r="5230" spans="15:15" x14ac:dyDescent="0.2">
      <c r="O5230" s="27" t="e">
        <f t="shared" si="81"/>
        <v>#DIV/0!</v>
      </c>
    </row>
    <row r="5231" spans="15:15" x14ac:dyDescent="0.2">
      <c r="O5231" s="27" t="e">
        <f t="shared" si="81"/>
        <v>#DIV/0!</v>
      </c>
    </row>
    <row r="5232" spans="15:15" x14ac:dyDescent="0.2">
      <c r="O5232" s="27" t="e">
        <f t="shared" si="81"/>
        <v>#DIV/0!</v>
      </c>
    </row>
    <row r="5233" spans="15:15" x14ac:dyDescent="0.2">
      <c r="O5233" s="27" t="e">
        <f t="shared" si="81"/>
        <v>#DIV/0!</v>
      </c>
    </row>
    <row r="5234" spans="15:15" x14ac:dyDescent="0.2">
      <c r="O5234" s="27" t="e">
        <f t="shared" si="81"/>
        <v>#DIV/0!</v>
      </c>
    </row>
    <row r="5235" spans="15:15" x14ac:dyDescent="0.2">
      <c r="O5235" s="27" t="e">
        <f t="shared" si="81"/>
        <v>#DIV/0!</v>
      </c>
    </row>
    <row r="5236" spans="15:15" x14ac:dyDescent="0.2">
      <c r="O5236" s="27" t="e">
        <f t="shared" si="81"/>
        <v>#DIV/0!</v>
      </c>
    </row>
    <row r="5237" spans="15:15" x14ac:dyDescent="0.2">
      <c r="O5237" s="27" t="e">
        <f t="shared" si="81"/>
        <v>#DIV/0!</v>
      </c>
    </row>
    <row r="5238" spans="15:15" x14ac:dyDescent="0.2">
      <c r="O5238" s="27" t="e">
        <f t="shared" si="81"/>
        <v>#DIV/0!</v>
      </c>
    </row>
    <row r="5239" spans="15:15" x14ac:dyDescent="0.2">
      <c r="O5239" s="27" t="e">
        <f t="shared" si="81"/>
        <v>#DIV/0!</v>
      </c>
    </row>
    <row r="5240" spans="15:15" x14ac:dyDescent="0.2">
      <c r="O5240" s="27" t="e">
        <f t="shared" si="81"/>
        <v>#DIV/0!</v>
      </c>
    </row>
    <row r="5241" spans="15:15" x14ac:dyDescent="0.2">
      <c r="O5241" s="27" t="e">
        <f t="shared" si="81"/>
        <v>#DIV/0!</v>
      </c>
    </row>
    <row r="5242" spans="15:15" x14ac:dyDescent="0.2">
      <c r="O5242" s="27" t="e">
        <f t="shared" si="81"/>
        <v>#DIV/0!</v>
      </c>
    </row>
    <row r="5243" spans="15:15" x14ac:dyDescent="0.2">
      <c r="O5243" s="27" t="e">
        <f t="shared" si="81"/>
        <v>#DIV/0!</v>
      </c>
    </row>
    <row r="5244" spans="15:15" x14ac:dyDescent="0.2">
      <c r="O5244" s="27" t="e">
        <f t="shared" si="81"/>
        <v>#DIV/0!</v>
      </c>
    </row>
    <row r="5245" spans="15:15" x14ac:dyDescent="0.2">
      <c r="O5245" s="27" t="e">
        <f t="shared" si="81"/>
        <v>#DIV/0!</v>
      </c>
    </row>
    <row r="5246" spans="15:15" x14ac:dyDescent="0.2">
      <c r="O5246" s="27" t="e">
        <f t="shared" si="81"/>
        <v>#DIV/0!</v>
      </c>
    </row>
    <row r="5247" spans="15:15" x14ac:dyDescent="0.2">
      <c r="O5247" s="27" t="e">
        <f t="shared" si="81"/>
        <v>#DIV/0!</v>
      </c>
    </row>
    <row r="5248" spans="15:15" x14ac:dyDescent="0.2">
      <c r="O5248" s="27" t="e">
        <f t="shared" si="81"/>
        <v>#DIV/0!</v>
      </c>
    </row>
    <row r="5249" spans="15:15" x14ac:dyDescent="0.2">
      <c r="O5249" s="27" t="e">
        <f t="shared" si="81"/>
        <v>#DIV/0!</v>
      </c>
    </row>
    <row r="5250" spans="15:15" x14ac:dyDescent="0.2">
      <c r="O5250" s="27" t="e">
        <f t="shared" si="81"/>
        <v>#DIV/0!</v>
      </c>
    </row>
    <row r="5251" spans="15:15" x14ac:dyDescent="0.2">
      <c r="O5251" s="27" t="e">
        <f t="shared" ref="O5251:O5314" si="82">(E5251-F5251)/E5251</f>
        <v>#DIV/0!</v>
      </c>
    </row>
    <row r="5252" spans="15:15" x14ac:dyDescent="0.2">
      <c r="O5252" s="27" t="e">
        <f t="shared" si="82"/>
        <v>#DIV/0!</v>
      </c>
    </row>
    <row r="5253" spans="15:15" x14ac:dyDescent="0.2">
      <c r="O5253" s="27" t="e">
        <f t="shared" si="82"/>
        <v>#DIV/0!</v>
      </c>
    </row>
    <row r="5254" spans="15:15" x14ac:dyDescent="0.2">
      <c r="O5254" s="27" t="e">
        <f t="shared" si="82"/>
        <v>#DIV/0!</v>
      </c>
    </row>
    <row r="5255" spans="15:15" x14ac:dyDescent="0.2">
      <c r="O5255" s="27" t="e">
        <f t="shared" si="82"/>
        <v>#DIV/0!</v>
      </c>
    </row>
    <row r="5256" spans="15:15" x14ac:dyDescent="0.2">
      <c r="O5256" s="27" t="e">
        <f t="shared" si="82"/>
        <v>#DIV/0!</v>
      </c>
    </row>
    <row r="5257" spans="15:15" x14ac:dyDescent="0.2">
      <c r="O5257" s="27" t="e">
        <f t="shared" si="82"/>
        <v>#DIV/0!</v>
      </c>
    </row>
    <row r="5258" spans="15:15" x14ac:dyDescent="0.2">
      <c r="O5258" s="27" t="e">
        <f t="shared" si="82"/>
        <v>#DIV/0!</v>
      </c>
    </row>
    <row r="5259" spans="15:15" x14ac:dyDescent="0.2">
      <c r="O5259" s="27" t="e">
        <f t="shared" si="82"/>
        <v>#DIV/0!</v>
      </c>
    </row>
    <row r="5260" spans="15:15" x14ac:dyDescent="0.2">
      <c r="O5260" s="27" t="e">
        <f t="shared" si="82"/>
        <v>#DIV/0!</v>
      </c>
    </row>
    <row r="5261" spans="15:15" x14ac:dyDescent="0.2">
      <c r="O5261" s="27" t="e">
        <f t="shared" si="82"/>
        <v>#DIV/0!</v>
      </c>
    </row>
    <row r="5262" spans="15:15" x14ac:dyDescent="0.2">
      <c r="O5262" s="27" t="e">
        <f t="shared" si="82"/>
        <v>#DIV/0!</v>
      </c>
    </row>
    <row r="5263" spans="15:15" x14ac:dyDescent="0.2">
      <c r="O5263" s="27" t="e">
        <f t="shared" si="82"/>
        <v>#DIV/0!</v>
      </c>
    </row>
    <row r="5264" spans="15:15" x14ac:dyDescent="0.2">
      <c r="O5264" s="27" t="e">
        <f t="shared" si="82"/>
        <v>#DIV/0!</v>
      </c>
    </row>
    <row r="5265" spans="15:15" x14ac:dyDescent="0.2">
      <c r="O5265" s="27" t="e">
        <f t="shared" si="82"/>
        <v>#DIV/0!</v>
      </c>
    </row>
    <row r="5266" spans="15:15" x14ac:dyDescent="0.2">
      <c r="O5266" s="27" t="e">
        <f t="shared" si="82"/>
        <v>#DIV/0!</v>
      </c>
    </row>
    <row r="5267" spans="15:15" x14ac:dyDescent="0.2">
      <c r="O5267" s="27" t="e">
        <f t="shared" si="82"/>
        <v>#DIV/0!</v>
      </c>
    </row>
    <row r="5268" spans="15:15" x14ac:dyDescent="0.2">
      <c r="O5268" s="27" t="e">
        <f t="shared" si="82"/>
        <v>#DIV/0!</v>
      </c>
    </row>
    <row r="5269" spans="15:15" x14ac:dyDescent="0.2">
      <c r="O5269" s="27" t="e">
        <f t="shared" si="82"/>
        <v>#DIV/0!</v>
      </c>
    </row>
    <row r="5270" spans="15:15" x14ac:dyDescent="0.2">
      <c r="O5270" s="27" t="e">
        <f t="shared" si="82"/>
        <v>#DIV/0!</v>
      </c>
    </row>
    <row r="5271" spans="15:15" x14ac:dyDescent="0.2">
      <c r="O5271" s="27" t="e">
        <f t="shared" si="82"/>
        <v>#DIV/0!</v>
      </c>
    </row>
    <row r="5272" spans="15:15" x14ac:dyDescent="0.2">
      <c r="O5272" s="27" t="e">
        <f t="shared" si="82"/>
        <v>#DIV/0!</v>
      </c>
    </row>
    <row r="5273" spans="15:15" x14ac:dyDescent="0.2">
      <c r="O5273" s="27" t="e">
        <f t="shared" si="82"/>
        <v>#DIV/0!</v>
      </c>
    </row>
    <row r="5274" spans="15:15" x14ac:dyDescent="0.2">
      <c r="O5274" s="27" t="e">
        <f t="shared" si="82"/>
        <v>#DIV/0!</v>
      </c>
    </row>
    <row r="5275" spans="15:15" x14ac:dyDescent="0.2">
      <c r="O5275" s="27" t="e">
        <f t="shared" si="82"/>
        <v>#DIV/0!</v>
      </c>
    </row>
    <row r="5276" spans="15:15" x14ac:dyDescent="0.2">
      <c r="O5276" s="27" t="e">
        <f t="shared" si="82"/>
        <v>#DIV/0!</v>
      </c>
    </row>
    <row r="5277" spans="15:15" x14ac:dyDescent="0.2">
      <c r="O5277" s="27" t="e">
        <f t="shared" si="82"/>
        <v>#DIV/0!</v>
      </c>
    </row>
    <row r="5278" spans="15:15" x14ac:dyDescent="0.2">
      <c r="O5278" s="27" t="e">
        <f t="shared" si="82"/>
        <v>#DIV/0!</v>
      </c>
    </row>
    <row r="5279" spans="15:15" x14ac:dyDescent="0.2">
      <c r="O5279" s="27" t="e">
        <f t="shared" si="82"/>
        <v>#DIV/0!</v>
      </c>
    </row>
    <row r="5280" spans="15:15" x14ac:dyDescent="0.2">
      <c r="O5280" s="27" t="e">
        <f t="shared" si="82"/>
        <v>#DIV/0!</v>
      </c>
    </row>
    <row r="5281" spans="15:15" x14ac:dyDescent="0.2">
      <c r="O5281" s="27" t="e">
        <f t="shared" si="82"/>
        <v>#DIV/0!</v>
      </c>
    </row>
    <row r="5282" spans="15:15" x14ac:dyDescent="0.2">
      <c r="O5282" s="27" t="e">
        <f t="shared" si="82"/>
        <v>#DIV/0!</v>
      </c>
    </row>
    <row r="5283" spans="15:15" x14ac:dyDescent="0.2">
      <c r="O5283" s="27" t="e">
        <f t="shared" si="82"/>
        <v>#DIV/0!</v>
      </c>
    </row>
    <row r="5284" spans="15:15" x14ac:dyDescent="0.2">
      <c r="O5284" s="27" t="e">
        <f t="shared" si="82"/>
        <v>#DIV/0!</v>
      </c>
    </row>
    <row r="5285" spans="15:15" x14ac:dyDescent="0.2">
      <c r="O5285" s="27" t="e">
        <f t="shared" si="82"/>
        <v>#DIV/0!</v>
      </c>
    </row>
    <row r="5286" spans="15:15" x14ac:dyDescent="0.2">
      <c r="O5286" s="27" t="e">
        <f t="shared" si="82"/>
        <v>#DIV/0!</v>
      </c>
    </row>
    <row r="5287" spans="15:15" x14ac:dyDescent="0.2">
      <c r="O5287" s="27" t="e">
        <f t="shared" si="82"/>
        <v>#DIV/0!</v>
      </c>
    </row>
    <row r="5288" spans="15:15" x14ac:dyDescent="0.2">
      <c r="O5288" s="27" t="e">
        <f t="shared" si="82"/>
        <v>#DIV/0!</v>
      </c>
    </row>
    <row r="5289" spans="15:15" x14ac:dyDescent="0.2">
      <c r="O5289" s="27" t="e">
        <f t="shared" si="82"/>
        <v>#DIV/0!</v>
      </c>
    </row>
    <row r="5290" spans="15:15" x14ac:dyDescent="0.2">
      <c r="O5290" s="27" t="e">
        <f t="shared" si="82"/>
        <v>#DIV/0!</v>
      </c>
    </row>
    <row r="5291" spans="15:15" x14ac:dyDescent="0.2">
      <c r="O5291" s="27" t="e">
        <f t="shared" si="82"/>
        <v>#DIV/0!</v>
      </c>
    </row>
    <row r="5292" spans="15:15" x14ac:dyDescent="0.2">
      <c r="O5292" s="27" t="e">
        <f t="shared" si="82"/>
        <v>#DIV/0!</v>
      </c>
    </row>
    <row r="5293" spans="15:15" x14ac:dyDescent="0.2">
      <c r="O5293" s="27" t="e">
        <f t="shared" si="82"/>
        <v>#DIV/0!</v>
      </c>
    </row>
    <row r="5294" spans="15:15" x14ac:dyDescent="0.2">
      <c r="O5294" s="27" t="e">
        <f t="shared" si="82"/>
        <v>#DIV/0!</v>
      </c>
    </row>
    <row r="5295" spans="15:15" x14ac:dyDescent="0.2">
      <c r="O5295" s="27" t="e">
        <f t="shared" si="82"/>
        <v>#DIV/0!</v>
      </c>
    </row>
    <row r="5296" spans="15:15" x14ac:dyDescent="0.2">
      <c r="O5296" s="27" t="e">
        <f t="shared" si="82"/>
        <v>#DIV/0!</v>
      </c>
    </row>
    <row r="5297" spans="15:15" x14ac:dyDescent="0.2">
      <c r="O5297" s="27" t="e">
        <f t="shared" si="82"/>
        <v>#DIV/0!</v>
      </c>
    </row>
    <row r="5298" spans="15:15" x14ac:dyDescent="0.2">
      <c r="O5298" s="27" t="e">
        <f t="shared" si="82"/>
        <v>#DIV/0!</v>
      </c>
    </row>
    <row r="5299" spans="15:15" x14ac:dyDescent="0.2">
      <c r="O5299" s="27" t="e">
        <f t="shared" si="82"/>
        <v>#DIV/0!</v>
      </c>
    </row>
    <row r="5300" spans="15:15" x14ac:dyDescent="0.2">
      <c r="O5300" s="27" t="e">
        <f t="shared" si="82"/>
        <v>#DIV/0!</v>
      </c>
    </row>
    <row r="5301" spans="15:15" x14ac:dyDescent="0.2">
      <c r="O5301" s="27" t="e">
        <f t="shared" si="82"/>
        <v>#DIV/0!</v>
      </c>
    </row>
    <row r="5302" spans="15:15" x14ac:dyDescent="0.2">
      <c r="O5302" s="27" t="e">
        <f t="shared" si="82"/>
        <v>#DIV/0!</v>
      </c>
    </row>
    <row r="5303" spans="15:15" x14ac:dyDescent="0.2">
      <c r="O5303" s="27" t="e">
        <f t="shared" si="82"/>
        <v>#DIV/0!</v>
      </c>
    </row>
    <row r="5304" spans="15:15" x14ac:dyDescent="0.2">
      <c r="O5304" s="27" t="e">
        <f t="shared" si="82"/>
        <v>#DIV/0!</v>
      </c>
    </row>
    <row r="5305" spans="15:15" x14ac:dyDescent="0.2">
      <c r="O5305" s="27" t="e">
        <f t="shared" si="82"/>
        <v>#DIV/0!</v>
      </c>
    </row>
    <row r="5306" spans="15:15" x14ac:dyDescent="0.2">
      <c r="O5306" s="27" t="e">
        <f t="shared" si="82"/>
        <v>#DIV/0!</v>
      </c>
    </row>
    <row r="5307" spans="15:15" x14ac:dyDescent="0.2">
      <c r="O5307" s="27" t="e">
        <f t="shared" si="82"/>
        <v>#DIV/0!</v>
      </c>
    </row>
    <row r="5308" spans="15:15" x14ac:dyDescent="0.2">
      <c r="O5308" s="27" t="e">
        <f t="shared" si="82"/>
        <v>#DIV/0!</v>
      </c>
    </row>
    <row r="5309" spans="15:15" x14ac:dyDescent="0.2">
      <c r="O5309" s="27" t="e">
        <f t="shared" si="82"/>
        <v>#DIV/0!</v>
      </c>
    </row>
    <row r="5310" spans="15:15" x14ac:dyDescent="0.2">
      <c r="O5310" s="27" t="e">
        <f t="shared" si="82"/>
        <v>#DIV/0!</v>
      </c>
    </row>
    <row r="5311" spans="15:15" x14ac:dyDescent="0.2">
      <c r="O5311" s="27" t="e">
        <f t="shared" si="82"/>
        <v>#DIV/0!</v>
      </c>
    </row>
    <row r="5312" spans="15:15" x14ac:dyDescent="0.2">
      <c r="O5312" s="27" t="e">
        <f t="shared" si="82"/>
        <v>#DIV/0!</v>
      </c>
    </row>
    <row r="5313" spans="15:15" x14ac:dyDescent="0.2">
      <c r="O5313" s="27" t="e">
        <f t="shared" si="82"/>
        <v>#DIV/0!</v>
      </c>
    </row>
    <row r="5314" spans="15:15" x14ac:dyDescent="0.2">
      <c r="O5314" s="27" t="e">
        <f t="shared" si="82"/>
        <v>#DIV/0!</v>
      </c>
    </row>
    <row r="5315" spans="15:15" x14ac:dyDescent="0.2">
      <c r="O5315" s="27" t="e">
        <f t="shared" ref="O5315:O5378" si="83">(E5315-F5315)/E5315</f>
        <v>#DIV/0!</v>
      </c>
    </row>
    <row r="5316" spans="15:15" x14ac:dyDescent="0.2">
      <c r="O5316" s="27" t="e">
        <f t="shared" si="83"/>
        <v>#DIV/0!</v>
      </c>
    </row>
    <row r="5317" spans="15:15" x14ac:dyDescent="0.2">
      <c r="O5317" s="27" t="e">
        <f t="shared" si="83"/>
        <v>#DIV/0!</v>
      </c>
    </row>
    <row r="5318" spans="15:15" x14ac:dyDescent="0.2">
      <c r="O5318" s="27" t="e">
        <f t="shared" si="83"/>
        <v>#DIV/0!</v>
      </c>
    </row>
    <row r="5319" spans="15:15" x14ac:dyDescent="0.2">
      <c r="O5319" s="27" t="e">
        <f t="shared" si="83"/>
        <v>#DIV/0!</v>
      </c>
    </row>
    <row r="5320" spans="15:15" x14ac:dyDescent="0.2">
      <c r="O5320" s="27" t="e">
        <f t="shared" si="83"/>
        <v>#DIV/0!</v>
      </c>
    </row>
    <row r="5321" spans="15:15" x14ac:dyDescent="0.2">
      <c r="O5321" s="27" t="e">
        <f t="shared" si="83"/>
        <v>#DIV/0!</v>
      </c>
    </row>
    <row r="5322" spans="15:15" x14ac:dyDescent="0.2">
      <c r="O5322" s="27" t="e">
        <f t="shared" si="83"/>
        <v>#DIV/0!</v>
      </c>
    </row>
    <row r="5323" spans="15:15" x14ac:dyDescent="0.2">
      <c r="O5323" s="27" t="e">
        <f t="shared" si="83"/>
        <v>#DIV/0!</v>
      </c>
    </row>
    <row r="5324" spans="15:15" x14ac:dyDescent="0.2">
      <c r="O5324" s="27" t="e">
        <f t="shared" si="83"/>
        <v>#DIV/0!</v>
      </c>
    </row>
    <row r="5325" spans="15:15" x14ac:dyDescent="0.2">
      <c r="O5325" s="27" t="e">
        <f t="shared" si="83"/>
        <v>#DIV/0!</v>
      </c>
    </row>
    <row r="5326" spans="15:15" x14ac:dyDescent="0.2">
      <c r="O5326" s="27" t="e">
        <f t="shared" si="83"/>
        <v>#DIV/0!</v>
      </c>
    </row>
    <row r="5327" spans="15:15" x14ac:dyDescent="0.2">
      <c r="O5327" s="27" t="e">
        <f t="shared" si="83"/>
        <v>#DIV/0!</v>
      </c>
    </row>
    <row r="5328" spans="15:15" x14ac:dyDescent="0.2">
      <c r="O5328" s="27" t="e">
        <f t="shared" si="83"/>
        <v>#DIV/0!</v>
      </c>
    </row>
    <row r="5329" spans="15:15" x14ac:dyDescent="0.2">
      <c r="O5329" s="27" t="e">
        <f t="shared" si="83"/>
        <v>#DIV/0!</v>
      </c>
    </row>
    <row r="5330" spans="15:15" x14ac:dyDescent="0.2">
      <c r="O5330" s="27" t="e">
        <f t="shared" si="83"/>
        <v>#DIV/0!</v>
      </c>
    </row>
    <row r="5331" spans="15:15" x14ac:dyDescent="0.2">
      <c r="O5331" s="27" t="e">
        <f t="shared" si="83"/>
        <v>#DIV/0!</v>
      </c>
    </row>
    <row r="5332" spans="15:15" x14ac:dyDescent="0.2">
      <c r="O5332" s="27" t="e">
        <f t="shared" si="83"/>
        <v>#DIV/0!</v>
      </c>
    </row>
    <row r="5333" spans="15:15" x14ac:dyDescent="0.2">
      <c r="O5333" s="27" t="e">
        <f t="shared" si="83"/>
        <v>#DIV/0!</v>
      </c>
    </row>
    <row r="5334" spans="15:15" x14ac:dyDescent="0.2">
      <c r="O5334" s="27" t="e">
        <f t="shared" si="83"/>
        <v>#DIV/0!</v>
      </c>
    </row>
    <row r="5335" spans="15:15" x14ac:dyDescent="0.2">
      <c r="O5335" s="27" t="e">
        <f t="shared" si="83"/>
        <v>#DIV/0!</v>
      </c>
    </row>
    <row r="5336" spans="15:15" x14ac:dyDescent="0.2">
      <c r="O5336" s="27" t="e">
        <f t="shared" si="83"/>
        <v>#DIV/0!</v>
      </c>
    </row>
    <row r="5337" spans="15:15" x14ac:dyDescent="0.2">
      <c r="O5337" s="27" t="e">
        <f t="shared" si="83"/>
        <v>#DIV/0!</v>
      </c>
    </row>
    <row r="5338" spans="15:15" x14ac:dyDescent="0.2">
      <c r="O5338" s="27" t="e">
        <f t="shared" si="83"/>
        <v>#DIV/0!</v>
      </c>
    </row>
    <row r="5339" spans="15:15" x14ac:dyDescent="0.2">
      <c r="O5339" s="27" t="e">
        <f t="shared" si="83"/>
        <v>#DIV/0!</v>
      </c>
    </row>
    <row r="5340" spans="15:15" x14ac:dyDescent="0.2">
      <c r="O5340" s="27" t="e">
        <f t="shared" si="83"/>
        <v>#DIV/0!</v>
      </c>
    </row>
    <row r="5341" spans="15:15" x14ac:dyDescent="0.2">
      <c r="O5341" s="27" t="e">
        <f t="shared" si="83"/>
        <v>#DIV/0!</v>
      </c>
    </row>
    <row r="5342" spans="15:15" x14ac:dyDescent="0.2">
      <c r="O5342" s="27" t="e">
        <f t="shared" si="83"/>
        <v>#DIV/0!</v>
      </c>
    </row>
    <row r="5343" spans="15:15" x14ac:dyDescent="0.2">
      <c r="O5343" s="27" t="e">
        <f t="shared" si="83"/>
        <v>#DIV/0!</v>
      </c>
    </row>
    <row r="5344" spans="15:15" x14ac:dyDescent="0.2">
      <c r="O5344" s="27" t="e">
        <f t="shared" si="83"/>
        <v>#DIV/0!</v>
      </c>
    </row>
    <row r="5345" spans="15:15" x14ac:dyDescent="0.2">
      <c r="O5345" s="27" t="e">
        <f t="shared" si="83"/>
        <v>#DIV/0!</v>
      </c>
    </row>
    <row r="5346" spans="15:15" x14ac:dyDescent="0.2">
      <c r="O5346" s="27" t="e">
        <f t="shared" si="83"/>
        <v>#DIV/0!</v>
      </c>
    </row>
    <row r="5347" spans="15:15" x14ac:dyDescent="0.2">
      <c r="O5347" s="27" t="e">
        <f t="shared" si="83"/>
        <v>#DIV/0!</v>
      </c>
    </row>
    <row r="5348" spans="15:15" x14ac:dyDescent="0.2">
      <c r="O5348" s="27" t="e">
        <f t="shared" si="83"/>
        <v>#DIV/0!</v>
      </c>
    </row>
    <row r="5349" spans="15:15" x14ac:dyDescent="0.2">
      <c r="O5349" s="27" t="e">
        <f t="shared" si="83"/>
        <v>#DIV/0!</v>
      </c>
    </row>
    <row r="5350" spans="15:15" x14ac:dyDescent="0.2">
      <c r="O5350" s="27" t="e">
        <f t="shared" si="83"/>
        <v>#DIV/0!</v>
      </c>
    </row>
    <row r="5351" spans="15:15" x14ac:dyDescent="0.2">
      <c r="O5351" s="27" t="e">
        <f t="shared" si="83"/>
        <v>#DIV/0!</v>
      </c>
    </row>
    <row r="5352" spans="15:15" x14ac:dyDescent="0.2">
      <c r="O5352" s="27" t="e">
        <f t="shared" si="83"/>
        <v>#DIV/0!</v>
      </c>
    </row>
    <row r="5353" spans="15:15" x14ac:dyDescent="0.2">
      <c r="O5353" s="27" t="e">
        <f t="shared" si="83"/>
        <v>#DIV/0!</v>
      </c>
    </row>
    <row r="5354" spans="15:15" x14ac:dyDescent="0.2">
      <c r="O5354" s="27" t="e">
        <f t="shared" si="83"/>
        <v>#DIV/0!</v>
      </c>
    </row>
    <row r="5355" spans="15:15" x14ac:dyDescent="0.2">
      <c r="O5355" s="27" t="e">
        <f t="shared" si="83"/>
        <v>#DIV/0!</v>
      </c>
    </row>
    <row r="5356" spans="15:15" x14ac:dyDescent="0.2">
      <c r="O5356" s="27" t="e">
        <f t="shared" si="83"/>
        <v>#DIV/0!</v>
      </c>
    </row>
    <row r="5357" spans="15:15" x14ac:dyDescent="0.2">
      <c r="O5357" s="27" t="e">
        <f t="shared" si="83"/>
        <v>#DIV/0!</v>
      </c>
    </row>
    <row r="5358" spans="15:15" x14ac:dyDescent="0.2">
      <c r="O5358" s="27" t="e">
        <f t="shared" si="83"/>
        <v>#DIV/0!</v>
      </c>
    </row>
    <row r="5359" spans="15:15" x14ac:dyDescent="0.2">
      <c r="O5359" s="27" t="e">
        <f t="shared" si="83"/>
        <v>#DIV/0!</v>
      </c>
    </row>
    <row r="5360" spans="15:15" x14ac:dyDescent="0.2">
      <c r="O5360" s="27" t="e">
        <f t="shared" si="83"/>
        <v>#DIV/0!</v>
      </c>
    </row>
    <row r="5361" spans="15:15" x14ac:dyDescent="0.2">
      <c r="O5361" s="27" t="e">
        <f t="shared" si="83"/>
        <v>#DIV/0!</v>
      </c>
    </row>
    <row r="5362" spans="15:15" x14ac:dyDescent="0.2">
      <c r="O5362" s="27" t="e">
        <f t="shared" si="83"/>
        <v>#DIV/0!</v>
      </c>
    </row>
    <row r="5363" spans="15:15" x14ac:dyDescent="0.2">
      <c r="O5363" s="27" t="e">
        <f t="shared" si="83"/>
        <v>#DIV/0!</v>
      </c>
    </row>
    <row r="5364" spans="15:15" x14ac:dyDescent="0.2">
      <c r="O5364" s="27" t="e">
        <f t="shared" si="83"/>
        <v>#DIV/0!</v>
      </c>
    </row>
    <row r="5365" spans="15:15" x14ac:dyDescent="0.2">
      <c r="O5365" s="27" t="e">
        <f t="shared" si="83"/>
        <v>#DIV/0!</v>
      </c>
    </row>
    <row r="5366" spans="15:15" x14ac:dyDescent="0.2">
      <c r="O5366" s="27" t="e">
        <f t="shared" si="83"/>
        <v>#DIV/0!</v>
      </c>
    </row>
    <row r="5367" spans="15:15" x14ac:dyDescent="0.2">
      <c r="O5367" s="27" t="e">
        <f t="shared" si="83"/>
        <v>#DIV/0!</v>
      </c>
    </row>
    <row r="5368" spans="15:15" x14ac:dyDescent="0.2">
      <c r="O5368" s="27" t="e">
        <f t="shared" si="83"/>
        <v>#DIV/0!</v>
      </c>
    </row>
    <row r="5369" spans="15:15" x14ac:dyDescent="0.2">
      <c r="O5369" s="27" t="e">
        <f t="shared" si="83"/>
        <v>#DIV/0!</v>
      </c>
    </row>
    <row r="5370" spans="15:15" x14ac:dyDescent="0.2">
      <c r="O5370" s="27" t="e">
        <f t="shared" si="83"/>
        <v>#DIV/0!</v>
      </c>
    </row>
    <row r="5371" spans="15:15" x14ac:dyDescent="0.2">
      <c r="O5371" s="27" t="e">
        <f t="shared" si="83"/>
        <v>#DIV/0!</v>
      </c>
    </row>
    <row r="5372" spans="15:15" x14ac:dyDescent="0.2">
      <c r="O5372" s="27" t="e">
        <f t="shared" si="83"/>
        <v>#DIV/0!</v>
      </c>
    </row>
    <row r="5373" spans="15:15" x14ac:dyDescent="0.2">
      <c r="O5373" s="27" t="e">
        <f t="shared" si="83"/>
        <v>#DIV/0!</v>
      </c>
    </row>
    <row r="5374" spans="15:15" x14ac:dyDescent="0.2">
      <c r="O5374" s="27" t="e">
        <f t="shared" si="83"/>
        <v>#DIV/0!</v>
      </c>
    </row>
    <row r="5375" spans="15:15" x14ac:dyDescent="0.2">
      <c r="O5375" s="27" t="e">
        <f t="shared" si="83"/>
        <v>#DIV/0!</v>
      </c>
    </row>
    <row r="5376" spans="15:15" x14ac:dyDescent="0.2">
      <c r="O5376" s="27" t="e">
        <f t="shared" si="83"/>
        <v>#DIV/0!</v>
      </c>
    </row>
    <row r="5377" spans="15:15" x14ac:dyDescent="0.2">
      <c r="O5377" s="27" t="e">
        <f t="shared" si="83"/>
        <v>#DIV/0!</v>
      </c>
    </row>
    <row r="5378" spans="15:15" x14ac:dyDescent="0.2">
      <c r="O5378" s="27" t="e">
        <f t="shared" si="83"/>
        <v>#DIV/0!</v>
      </c>
    </row>
    <row r="5379" spans="15:15" x14ac:dyDescent="0.2">
      <c r="O5379" s="27" t="e">
        <f t="shared" ref="O5379:O5442" si="84">(E5379-F5379)/E5379</f>
        <v>#DIV/0!</v>
      </c>
    </row>
    <row r="5380" spans="15:15" x14ac:dyDescent="0.2">
      <c r="O5380" s="27" t="e">
        <f t="shared" si="84"/>
        <v>#DIV/0!</v>
      </c>
    </row>
    <row r="5381" spans="15:15" x14ac:dyDescent="0.2">
      <c r="O5381" s="27" t="e">
        <f t="shared" si="84"/>
        <v>#DIV/0!</v>
      </c>
    </row>
    <row r="5382" spans="15:15" x14ac:dyDescent="0.2">
      <c r="O5382" s="27" t="e">
        <f t="shared" si="84"/>
        <v>#DIV/0!</v>
      </c>
    </row>
    <row r="5383" spans="15:15" x14ac:dyDescent="0.2">
      <c r="O5383" s="27" t="e">
        <f t="shared" si="84"/>
        <v>#DIV/0!</v>
      </c>
    </row>
    <row r="5384" spans="15:15" x14ac:dyDescent="0.2">
      <c r="O5384" s="27" t="e">
        <f t="shared" si="84"/>
        <v>#DIV/0!</v>
      </c>
    </row>
    <row r="5385" spans="15:15" x14ac:dyDescent="0.2">
      <c r="O5385" s="27" t="e">
        <f t="shared" si="84"/>
        <v>#DIV/0!</v>
      </c>
    </row>
    <row r="5386" spans="15:15" x14ac:dyDescent="0.2">
      <c r="O5386" s="27" t="e">
        <f t="shared" si="84"/>
        <v>#DIV/0!</v>
      </c>
    </row>
    <row r="5387" spans="15:15" x14ac:dyDescent="0.2">
      <c r="O5387" s="27" t="e">
        <f t="shared" si="84"/>
        <v>#DIV/0!</v>
      </c>
    </row>
    <row r="5388" spans="15:15" x14ac:dyDescent="0.2">
      <c r="O5388" s="27" t="e">
        <f t="shared" si="84"/>
        <v>#DIV/0!</v>
      </c>
    </row>
    <row r="5389" spans="15:15" x14ac:dyDescent="0.2">
      <c r="O5389" s="27" t="e">
        <f t="shared" si="84"/>
        <v>#DIV/0!</v>
      </c>
    </row>
    <row r="5390" spans="15:15" x14ac:dyDescent="0.2">
      <c r="O5390" s="27" t="e">
        <f t="shared" si="84"/>
        <v>#DIV/0!</v>
      </c>
    </row>
    <row r="5391" spans="15:15" x14ac:dyDescent="0.2">
      <c r="O5391" s="27" t="e">
        <f t="shared" si="84"/>
        <v>#DIV/0!</v>
      </c>
    </row>
    <row r="5392" spans="15:15" x14ac:dyDescent="0.2">
      <c r="O5392" s="27" t="e">
        <f t="shared" si="84"/>
        <v>#DIV/0!</v>
      </c>
    </row>
    <row r="5393" spans="15:15" x14ac:dyDescent="0.2">
      <c r="O5393" s="27" t="e">
        <f t="shared" si="84"/>
        <v>#DIV/0!</v>
      </c>
    </row>
    <row r="5394" spans="15:15" x14ac:dyDescent="0.2">
      <c r="O5394" s="27" t="e">
        <f t="shared" si="84"/>
        <v>#DIV/0!</v>
      </c>
    </row>
    <row r="5395" spans="15:15" x14ac:dyDescent="0.2">
      <c r="O5395" s="27" t="e">
        <f t="shared" si="84"/>
        <v>#DIV/0!</v>
      </c>
    </row>
    <row r="5396" spans="15:15" x14ac:dyDescent="0.2">
      <c r="O5396" s="27" t="e">
        <f t="shared" si="84"/>
        <v>#DIV/0!</v>
      </c>
    </row>
    <row r="5397" spans="15:15" x14ac:dyDescent="0.2">
      <c r="O5397" s="27" t="e">
        <f t="shared" si="84"/>
        <v>#DIV/0!</v>
      </c>
    </row>
    <row r="5398" spans="15:15" x14ac:dyDescent="0.2">
      <c r="O5398" s="27" t="e">
        <f t="shared" si="84"/>
        <v>#DIV/0!</v>
      </c>
    </row>
    <row r="5399" spans="15:15" x14ac:dyDescent="0.2">
      <c r="O5399" s="27" t="e">
        <f t="shared" si="84"/>
        <v>#DIV/0!</v>
      </c>
    </row>
    <row r="5400" spans="15:15" x14ac:dyDescent="0.2">
      <c r="O5400" s="27" t="e">
        <f t="shared" si="84"/>
        <v>#DIV/0!</v>
      </c>
    </row>
    <row r="5401" spans="15:15" x14ac:dyDescent="0.2">
      <c r="O5401" s="27" t="e">
        <f t="shared" si="84"/>
        <v>#DIV/0!</v>
      </c>
    </row>
    <row r="5402" spans="15:15" x14ac:dyDescent="0.2">
      <c r="O5402" s="27" t="e">
        <f t="shared" si="84"/>
        <v>#DIV/0!</v>
      </c>
    </row>
    <row r="5403" spans="15:15" x14ac:dyDescent="0.2">
      <c r="O5403" s="27" t="e">
        <f t="shared" si="84"/>
        <v>#DIV/0!</v>
      </c>
    </row>
    <row r="5404" spans="15:15" x14ac:dyDescent="0.2">
      <c r="O5404" s="27" t="e">
        <f t="shared" si="84"/>
        <v>#DIV/0!</v>
      </c>
    </row>
    <row r="5405" spans="15:15" x14ac:dyDescent="0.2">
      <c r="O5405" s="27" t="e">
        <f t="shared" si="84"/>
        <v>#DIV/0!</v>
      </c>
    </row>
    <row r="5406" spans="15:15" x14ac:dyDescent="0.2">
      <c r="O5406" s="27" t="e">
        <f t="shared" si="84"/>
        <v>#DIV/0!</v>
      </c>
    </row>
    <row r="5407" spans="15:15" x14ac:dyDescent="0.2">
      <c r="O5407" s="27" t="e">
        <f t="shared" si="84"/>
        <v>#DIV/0!</v>
      </c>
    </row>
    <row r="5408" spans="15:15" x14ac:dyDescent="0.2">
      <c r="O5408" s="27" t="e">
        <f t="shared" si="84"/>
        <v>#DIV/0!</v>
      </c>
    </row>
    <row r="5409" spans="15:15" x14ac:dyDescent="0.2">
      <c r="O5409" s="27" t="e">
        <f t="shared" si="84"/>
        <v>#DIV/0!</v>
      </c>
    </row>
    <row r="5410" spans="15:15" x14ac:dyDescent="0.2">
      <c r="O5410" s="27" t="e">
        <f t="shared" si="84"/>
        <v>#DIV/0!</v>
      </c>
    </row>
    <row r="5411" spans="15:15" x14ac:dyDescent="0.2">
      <c r="O5411" s="27" t="e">
        <f t="shared" si="84"/>
        <v>#DIV/0!</v>
      </c>
    </row>
    <row r="5412" spans="15:15" x14ac:dyDescent="0.2">
      <c r="O5412" s="27" t="e">
        <f t="shared" si="84"/>
        <v>#DIV/0!</v>
      </c>
    </row>
    <row r="5413" spans="15:15" x14ac:dyDescent="0.2">
      <c r="O5413" s="27" t="e">
        <f t="shared" si="84"/>
        <v>#DIV/0!</v>
      </c>
    </row>
    <row r="5414" spans="15:15" x14ac:dyDescent="0.2">
      <c r="O5414" s="27" t="e">
        <f t="shared" si="84"/>
        <v>#DIV/0!</v>
      </c>
    </row>
    <row r="5415" spans="15:15" x14ac:dyDescent="0.2">
      <c r="O5415" s="27" t="e">
        <f t="shared" si="84"/>
        <v>#DIV/0!</v>
      </c>
    </row>
    <row r="5416" spans="15:15" x14ac:dyDescent="0.2">
      <c r="O5416" s="27" t="e">
        <f t="shared" si="84"/>
        <v>#DIV/0!</v>
      </c>
    </row>
    <row r="5417" spans="15:15" x14ac:dyDescent="0.2">
      <c r="O5417" s="27" t="e">
        <f t="shared" si="84"/>
        <v>#DIV/0!</v>
      </c>
    </row>
    <row r="5418" spans="15:15" x14ac:dyDescent="0.2">
      <c r="O5418" s="27" t="e">
        <f t="shared" si="84"/>
        <v>#DIV/0!</v>
      </c>
    </row>
    <row r="5419" spans="15:15" x14ac:dyDescent="0.2">
      <c r="O5419" s="27" t="e">
        <f t="shared" si="84"/>
        <v>#DIV/0!</v>
      </c>
    </row>
    <row r="5420" spans="15:15" x14ac:dyDescent="0.2">
      <c r="O5420" s="27" t="e">
        <f t="shared" si="84"/>
        <v>#DIV/0!</v>
      </c>
    </row>
    <row r="5421" spans="15:15" x14ac:dyDescent="0.2">
      <c r="O5421" s="27" t="e">
        <f t="shared" si="84"/>
        <v>#DIV/0!</v>
      </c>
    </row>
    <row r="5422" spans="15:15" x14ac:dyDescent="0.2">
      <c r="O5422" s="27" t="e">
        <f t="shared" si="84"/>
        <v>#DIV/0!</v>
      </c>
    </row>
    <row r="5423" spans="15:15" x14ac:dyDescent="0.2">
      <c r="O5423" s="27" t="e">
        <f t="shared" si="84"/>
        <v>#DIV/0!</v>
      </c>
    </row>
    <row r="5424" spans="15:15" x14ac:dyDescent="0.2">
      <c r="O5424" s="27" t="e">
        <f t="shared" si="84"/>
        <v>#DIV/0!</v>
      </c>
    </row>
    <row r="5425" spans="15:15" x14ac:dyDescent="0.2">
      <c r="O5425" s="27" t="e">
        <f t="shared" si="84"/>
        <v>#DIV/0!</v>
      </c>
    </row>
    <row r="5426" spans="15:15" x14ac:dyDescent="0.2">
      <c r="O5426" s="27" t="e">
        <f t="shared" si="84"/>
        <v>#DIV/0!</v>
      </c>
    </row>
    <row r="5427" spans="15:15" x14ac:dyDescent="0.2">
      <c r="O5427" s="27" t="e">
        <f t="shared" si="84"/>
        <v>#DIV/0!</v>
      </c>
    </row>
    <row r="5428" spans="15:15" x14ac:dyDescent="0.2">
      <c r="O5428" s="27" t="e">
        <f t="shared" si="84"/>
        <v>#DIV/0!</v>
      </c>
    </row>
    <row r="5429" spans="15:15" x14ac:dyDescent="0.2">
      <c r="O5429" s="27" t="e">
        <f t="shared" si="84"/>
        <v>#DIV/0!</v>
      </c>
    </row>
    <row r="5430" spans="15:15" x14ac:dyDescent="0.2">
      <c r="O5430" s="27" t="e">
        <f t="shared" si="84"/>
        <v>#DIV/0!</v>
      </c>
    </row>
    <row r="5431" spans="15:15" x14ac:dyDescent="0.2">
      <c r="O5431" s="27" t="e">
        <f t="shared" si="84"/>
        <v>#DIV/0!</v>
      </c>
    </row>
    <row r="5432" spans="15:15" x14ac:dyDescent="0.2">
      <c r="O5432" s="27" t="e">
        <f t="shared" si="84"/>
        <v>#DIV/0!</v>
      </c>
    </row>
    <row r="5433" spans="15:15" x14ac:dyDescent="0.2">
      <c r="O5433" s="27" t="e">
        <f t="shared" si="84"/>
        <v>#DIV/0!</v>
      </c>
    </row>
    <row r="5434" spans="15:15" x14ac:dyDescent="0.2">
      <c r="O5434" s="27" t="e">
        <f t="shared" si="84"/>
        <v>#DIV/0!</v>
      </c>
    </row>
    <row r="5435" spans="15:15" x14ac:dyDescent="0.2">
      <c r="O5435" s="27" t="e">
        <f t="shared" si="84"/>
        <v>#DIV/0!</v>
      </c>
    </row>
    <row r="5436" spans="15:15" x14ac:dyDescent="0.2">
      <c r="O5436" s="27" t="e">
        <f t="shared" si="84"/>
        <v>#DIV/0!</v>
      </c>
    </row>
    <row r="5437" spans="15:15" x14ac:dyDescent="0.2">
      <c r="O5437" s="27" t="e">
        <f t="shared" si="84"/>
        <v>#DIV/0!</v>
      </c>
    </row>
    <row r="5438" spans="15:15" x14ac:dyDescent="0.2">
      <c r="O5438" s="27" t="e">
        <f t="shared" si="84"/>
        <v>#DIV/0!</v>
      </c>
    </row>
    <row r="5439" spans="15:15" x14ac:dyDescent="0.2">
      <c r="O5439" s="27" t="e">
        <f t="shared" si="84"/>
        <v>#DIV/0!</v>
      </c>
    </row>
    <row r="5440" spans="15:15" x14ac:dyDescent="0.2">
      <c r="O5440" s="27" t="e">
        <f t="shared" si="84"/>
        <v>#DIV/0!</v>
      </c>
    </row>
    <row r="5441" spans="15:15" x14ac:dyDescent="0.2">
      <c r="O5441" s="27" t="e">
        <f t="shared" si="84"/>
        <v>#DIV/0!</v>
      </c>
    </row>
    <row r="5442" spans="15:15" x14ac:dyDescent="0.2">
      <c r="O5442" s="27" t="e">
        <f t="shared" si="84"/>
        <v>#DIV/0!</v>
      </c>
    </row>
    <row r="5443" spans="15:15" x14ac:dyDescent="0.2">
      <c r="O5443" s="27" t="e">
        <f t="shared" ref="O5443:O5506" si="85">(E5443-F5443)/E5443</f>
        <v>#DIV/0!</v>
      </c>
    </row>
    <row r="5444" spans="15:15" x14ac:dyDescent="0.2">
      <c r="O5444" s="27" t="e">
        <f t="shared" si="85"/>
        <v>#DIV/0!</v>
      </c>
    </row>
    <row r="5445" spans="15:15" x14ac:dyDescent="0.2">
      <c r="O5445" s="27" t="e">
        <f t="shared" si="85"/>
        <v>#DIV/0!</v>
      </c>
    </row>
    <row r="5446" spans="15:15" x14ac:dyDescent="0.2">
      <c r="O5446" s="27" t="e">
        <f t="shared" si="85"/>
        <v>#DIV/0!</v>
      </c>
    </row>
    <row r="5447" spans="15:15" x14ac:dyDescent="0.2">
      <c r="O5447" s="27" t="e">
        <f t="shared" si="85"/>
        <v>#DIV/0!</v>
      </c>
    </row>
    <row r="5448" spans="15:15" x14ac:dyDescent="0.2">
      <c r="O5448" s="27" t="e">
        <f t="shared" si="85"/>
        <v>#DIV/0!</v>
      </c>
    </row>
    <row r="5449" spans="15:15" x14ac:dyDescent="0.2">
      <c r="O5449" s="27" t="e">
        <f t="shared" si="85"/>
        <v>#DIV/0!</v>
      </c>
    </row>
    <row r="5450" spans="15:15" x14ac:dyDescent="0.2">
      <c r="O5450" s="27" t="e">
        <f t="shared" si="85"/>
        <v>#DIV/0!</v>
      </c>
    </row>
    <row r="5451" spans="15:15" x14ac:dyDescent="0.2">
      <c r="O5451" s="27" t="e">
        <f t="shared" si="85"/>
        <v>#DIV/0!</v>
      </c>
    </row>
    <row r="5452" spans="15:15" x14ac:dyDescent="0.2">
      <c r="O5452" s="27" t="e">
        <f t="shared" si="85"/>
        <v>#DIV/0!</v>
      </c>
    </row>
    <row r="5453" spans="15:15" x14ac:dyDescent="0.2">
      <c r="O5453" s="27" t="e">
        <f t="shared" si="85"/>
        <v>#DIV/0!</v>
      </c>
    </row>
    <row r="5454" spans="15:15" x14ac:dyDescent="0.2">
      <c r="O5454" s="27" t="e">
        <f t="shared" si="85"/>
        <v>#DIV/0!</v>
      </c>
    </row>
    <row r="5455" spans="15:15" x14ac:dyDescent="0.2">
      <c r="O5455" s="27" t="e">
        <f t="shared" si="85"/>
        <v>#DIV/0!</v>
      </c>
    </row>
    <row r="5456" spans="15:15" x14ac:dyDescent="0.2">
      <c r="O5456" s="27" t="e">
        <f t="shared" si="85"/>
        <v>#DIV/0!</v>
      </c>
    </row>
    <row r="5457" spans="15:15" x14ac:dyDescent="0.2">
      <c r="O5457" s="27" t="e">
        <f t="shared" si="85"/>
        <v>#DIV/0!</v>
      </c>
    </row>
    <row r="5458" spans="15:15" x14ac:dyDescent="0.2">
      <c r="O5458" s="27" t="e">
        <f t="shared" si="85"/>
        <v>#DIV/0!</v>
      </c>
    </row>
    <row r="5459" spans="15:15" x14ac:dyDescent="0.2">
      <c r="O5459" s="27" t="e">
        <f t="shared" si="85"/>
        <v>#DIV/0!</v>
      </c>
    </row>
    <row r="5460" spans="15:15" x14ac:dyDescent="0.2">
      <c r="O5460" s="27" t="e">
        <f t="shared" si="85"/>
        <v>#DIV/0!</v>
      </c>
    </row>
    <row r="5461" spans="15:15" x14ac:dyDescent="0.2">
      <c r="O5461" s="27" t="e">
        <f t="shared" si="85"/>
        <v>#DIV/0!</v>
      </c>
    </row>
    <row r="5462" spans="15:15" x14ac:dyDescent="0.2">
      <c r="O5462" s="27" t="e">
        <f t="shared" si="85"/>
        <v>#DIV/0!</v>
      </c>
    </row>
    <row r="5463" spans="15:15" x14ac:dyDescent="0.2">
      <c r="O5463" s="27" t="e">
        <f t="shared" si="85"/>
        <v>#DIV/0!</v>
      </c>
    </row>
    <row r="5464" spans="15:15" x14ac:dyDescent="0.2">
      <c r="O5464" s="27" t="e">
        <f t="shared" si="85"/>
        <v>#DIV/0!</v>
      </c>
    </row>
    <row r="5465" spans="15:15" x14ac:dyDescent="0.2">
      <c r="O5465" s="27" t="e">
        <f t="shared" si="85"/>
        <v>#DIV/0!</v>
      </c>
    </row>
    <row r="5466" spans="15:15" x14ac:dyDescent="0.2">
      <c r="O5466" s="27" t="e">
        <f t="shared" si="85"/>
        <v>#DIV/0!</v>
      </c>
    </row>
    <row r="5467" spans="15:15" x14ac:dyDescent="0.2">
      <c r="O5467" s="27" t="e">
        <f t="shared" si="85"/>
        <v>#DIV/0!</v>
      </c>
    </row>
    <row r="5468" spans="15:15" x14ac:dyDescent="0.2">
      <c r="O5468" s="27" t="e">
        <f t="shared" si="85"/>
        <v>#DIV/0!</v>
      </c>
    </row>
    <row r="5469" spans="15:15" x14ac:dyDescent="0.2">
      <c r="O5469" s="27" t="e">
        <f t="shared" si="85"/>
        <v>#DIV/0!</v>
      </c>
    </row>
    <row r="5470" spans="15:15" x14ac:dyDescent="0.2">
      <c r="O5470" s="27" t="e">
        <f t="shared" si="85"/>
        <v>#DIV/0!</v>
      </c>
    </row>
    <row r="5471" spans="15:15" x14ac:dyDescent="0.2">
      <c r="O5471" s="27" t="e">
        <f t="shared" si="85"/>
        <v>#DIV/0!</v>
      </c>
    </row>
    <row r="5472" spans="15:15" x14ac:dyDescent="0.2">
      <c r="O5472" s="27" t="e">
        <f t="shared" si="85"/>
        <v>#DIV/0!</v>
      </c>
    </row>
    <row r="5473" spans="15:15" x14ac:dyDescent="0.2">
      <c r="O5473" s="27" t="e">
        <f t="shared" si="85"/>
        <v>#DIV/0!</v>
      </c>
    </row>
    <row r="5474" spans="15:15" x14ac:dyDescent="0.2">
      <c r="O5474" s="27" t="e">
        <f t="shared" si="85"/>
        <v>#DIV/0!</v>
      </c>
    </row>
    <row r="5475" spans="15:15" x14ac:dyDescent="0.2">
      <c r="O5475" s="27" t="e">
        <f t="shared" si="85"/>
        <v>#DIV/0!</v>
      </c>
    </row>
    <row r="5476" spans="15:15" x14ac:dyDescent="0.2">
      <c r="O5476" s="27" t="e">
        <f t="shared" si="85"/>
        <v>#DIV/0!</v>
      </c>
    </row>
    <row r="5477" spans="15:15" x14ac:dyDescent="0.2">
      <c r="O5477" s="27" t="e">
        <f t="shared" si="85"/>
        <v>#DIV/0!</v>
      </c>
    </row>
    <row r="5478" spans="15:15" x14ac:dyDescent="0.2">
      <c r="O5478" s="27" t="e">
        <f t="shared" si="85"/>
        <v>#DIV/0!</v>
      </c>
    </row>
    <row r="5479" spans="15:15" x14ac:dyDescent="0.2">
      <c r="O5479" s="27" t="e">
        <f t="shared" si="85"/>
        <v>#DIV/0!</v>
      </c>
    </row>
    <row r="5480" spans="15:15" x14ac:dyDescent="0.2">
      <c r="O5480" s="27" t="e">
        <f t="shared" si="85"/>
        <v>#DIV/0!</v>
      </c>
    </row>
    <row r="5481" spans="15:15" x14ac:dyDescent="0.2">
      <c r="O5481" s="27" t="e">
        <f t="shared" si="85"/>
        <v>#DIV/0!</v>
      </c>
    </row>
    <row r="5482" spans="15:15" x14ac:dyDescent="0.2">
      <c r="O5482" s="27" t="e">
        <f t="shared" si="85"/>
        <v>#DIV/0!</v>
      </c>
    </row>
    <row r="5483" spans="15:15" x14ac:dyDescent="0.2">
      <c r="O5483" s="27" t="e">
        <f t="shared" si="85"/>
        <v>#DIV/0!</v>
      </c>
    </row>
    <row r="5484" spans="15:15" x14ac:dyDescent="0.2">
      <c r="O5484" s="27" t="e">
        <f t="shared" si="85"/>
        <v>#DIV/0!</v>
      </c>
    </row>
    <row r="5485" spans="15:15" x14ac:dyDescent="0.2">
      <c r="O5485" s="27" t="e">
        <f t="shared" si="85"/>
        <v>#DIV/0!</v>
      </c>
    </row>
    <row r="5486" spans="15:15" x14ac:dyDescent="0.2">
      <c r="O5486" s="27" t="e">
        <f t="shared" si="85"/>
        <v>#DIV/0!</v>
      </c>
    </row>
    <row r="5487" spans="15:15" x14ac:dyDescent="0.2">
      <c r="O5487" s="27" t="e">
        <f t="shared" si="85"/>
        <v>#DIV/0!</v>
      </c>
    </row>
    <row r="5488" spans="15:15" x14ac:dyDescent="0.2">
      <c r="O5488" s="27" t="e">
        <f t="shared" si="85"/>
        <v>#DIV/0!</v>
      </c>
    </row>
    <row r="5489" spans="15:15" x14ac:dyDescent="0.2">
      <c r="O5489" s="27" t="e">
        <f t="shared" si="85"/>
        <v>#DIV/0!</v>
      </c>
    </row>
    <row r="5490" spans="15:15" x14ac:dyDescent="0.2">
      <c r="O5490" s="27" t="e">
        <f t="shared" si="85"/>
        <v>#DIV/0!</v>
      </c>
    </row>
    <row r="5491" spans="15:15" x14ac:dyDescent="0.2">
      <c r="O5491" s="27" t="e">
        <f t="shared" si="85"/>
        <v>#DIV/0!</v>
      </c>
    </row>
    <row r="5492" spans="15:15" x14ac:dyDescent="0.2">
      <c r="O5492" s="27" t="e">
        <f t="shared" si="85"/>
        <v>#DIV/0!</v>
      </c>
    </row>
    <row r="5493" spans="15:15" x14ac:dyDescent="0.2">
      <c r="O5493" s="27" t="e">
        <f t="shared" si="85"/>
        <v>#DIV/0!</v>
      </c>
    </row>
    <row r="5494" spans="15:15" x14ac:dyDescent="0.2">
      <c r="O5494" s="27" t="e">
        <f t="shared" si="85"/>
        <v>#DIV/0!</v>
      </c>
    </row>
    <row r="5495" spans="15:15" x14ac:dyDescent="0.2">
      <c r="O5495" s="27" t="e">
        <f t="shared" si="85"/>
        <v>#DIV/0!</v>
      </c>
    </row>
    <row r="5496" spans="15:15" x14ac:dyDescent="0.2">
      <c r="O5496" s="27" t="e">
        <f t="shared" si="85"/>
        <v>#DIV/0!</v>
      </c>
    </row>
    <row r="5497" spans="15:15" x14ac:dyDescent="0.2">
      <c r="O5497" s="27" t="e">
        <f t="shared" si="85"/>
        <v>#DIV/0!</v>
      </c>
    </row>
    <row r="5498" spans="15:15" x14ac:dyDescent="0.2">
      <c r="O5498" s="27" t="e">
        <f t="shared" si="85"/>
        <v>#DIV/0!</v>
      </c>
    </row>
    <row r="5499" spans="15:15" x14ac:dyDescent="0.2">
      <c r="O5499" s="27" t="e">
        <f t="shared" si="85"/>
        <v>#DIV/0!</v>
      </c>
    </row>
    <row r="5500" spans="15:15" x14ac:dyDescent="0.2">
      <c r="O5500" s="27" t="e">
        <f t="shared" si="85"/>
        <v>#DIV/0!</v>
      </c>
    </row>
    <row r="5501" spans="15:15" x14ac:dyDescent="0.2">
      <c r="O5501" s="27" t="e">
        <f t="shared" si="85"/>
        <v>#DIV/0!</v>
      </c>
    </row>
    <row r="5502" spans="15:15" x14ac:dyDescent="0.2">
      <c r="O5502" s="27" t="e">
        <f t="shared" si="85"/>
        <v>#DIV/0!</v>
      </c>
    </row>
    <row r="5503" spans="15:15" x14ac:dyDescent="0.2">
      <c r="O5503" s="27" t="e">
        <f t="shared" si="85"/>
        <v>#DIV/0!</v>
      </c>
    </row>
    <row r="5504" spans="15:15" x14ac:dyDescent="0.2">
      <c r="O5504" s="27" t="e">
        <f t="shared" si="85"/>
        <v>#DIV/0!</v>
      </c>
    </row>
    <row r="5505" spans="15:15" x14ac:dyDescent="0.2">
      <c r="O5505" s="27" t="e">
        <f t="shared" si="85"/>
        <v>#DIV/0!</v>
      </c>
    </row>
    <row r="5506" spans="15:15" x14ac:dyDescent="0.2">
      <c r="O5506" s="27" t="e">
        <f t="shared" si="85"/>
        <v>#DIV/0!</v>
      </c>
    </row>
    <row r="5507" spans="15:15" x14ac:dyDescent="0.2">
      <c r="O5507" s="27" t="e">
        <f t="shared" ref="O5507:O5570" si="86">(E5507-F5507)/E5507</f>
        <v>#DIV/0!</v>
      </c>
    </row>
    <row r="5508" spans="15:15" x14ac:dyDescent="0.2">
      <c r="O5508" s="27" t="e">
        <f t="shared" si="86"/>
        <v>#DIV/0!</v>
      </c>
    </row>
    <row r="5509" spans="15:15" x14ac:dyDescent="0.2">
      <c r="O5509" s="27" t="e">
        <f t="shared" si="86"/>
        <v>#DIV/0!</v>
      </c>
    </row>
    <row r="5510" spans="15:15" x14ac:dyDescent="0.2">
      <c r="O5510" s="27" t="e">
        <f t="shared" si="86"/>
        <v>#DIV/0!</v>
      </c>
    </row>
    <row r="5511" spans="15:15" x14ac:dyDescent="0.2">
      <c r="O5511" s="27" t="e">
        <f t="shared" si="86"/>
        <v>#DIV/0!</v>
      </c>
    </row>
    <row r="5512" spans="15:15" x14ac:dyDescent="0.2">
      <c r="O5512" s="27" t="e">
        <f t="shared" si="86"/>
        <v>#DIV/0!</v>
      </c>
    </row>
    <row r="5513" spans="15:15" x14ac:dyDescent="0.2">
      <c r="O5513" s="27" t="e">
        <f t="shared" si="86"/>
        <v>#DIV/0!</v>
      </c>
    </row>
    <row r="5514" spans="15:15" x14ac:dyDescent="0.2">
      <c r="O5514" s="27" t="e">
        <f t="shared" si="86"/>
        <v>#DIV/0!</v>
      </c>
    </row>
    <row r="5515" spans="15:15" x14ac:dyDescent="0.2">
      <c r="O5515" s="27" t="e">
        <f t="shared" si="86"/>
        <v>#DIV/0!</v>
      </c>
    </row>
    <row r="5516" spans="15:15" x14ac:dyDescent="0.2">
      <c r="O5516" s="27" t="e">
        <f t="shared" si="86"/>
        <v>#DIV/0!</v>
      </c>
    </row>
    <row r="5517" spans="15:15" x14ac:dyDescent="0.2">
      <c r="O5517" s="27" t="e">
        <f t="shared" si="86"/>
        <v>#DIV/0!</v>
      </c>
    </row>
    <row r="5518" spans="15:15" x14ac:dyDescent="0.2">
      <c r="O5518" s="27" t="e">
        <f t="shared" si="86"/>
        <v>#DIV/0!</v>
      </c>
    </row>
    <row r="5519" spans="15:15" x14ac:dyDescent="0.2">
      <c r="O5519" s="27" t="e">
        <f t="shared" si="86"/>
        <v>#DIV/0!</v>
      </c>
    </row>
    <row r="5520" spans="15:15" x14ac:dyDescent="0.2">
      <c r="O5520" s="27" t="e">
        <f t="shared" si="86"/>
        <v>#DIV/0!</v>
      </c>
    </row>
    <row r="5521" spans="15:15" x14ac:dyDescent="0.2">
      <c r="O5521" s="27" t="e">
        <f t="shared" si="86"/>
        <v>#DIV/0!</v>
      </c>
    </row>
    <row r="5522" spans="15:15" x14ac:dyDescent="0.2">
      <c r="O5522" s="27" t="e">
        <f t="shared" si="86"/>
        <v>#DIV/0!</v>
      </c>
    </row>
    <row r="5523" spans="15:15" x14ac:dyDescent="0.2">
      <c r="O5523" s="27" t="e">
        <f t="shared" si="86"/>
        <v>#DIV/0!</v>
      </c>
    </row>
    <row r="5524" spans="15:15" x14ac:dyDescent="0.2">
      <c r="O5524" s="27" t="e">
        <f t="shared" si="86"/>
        <v>#DIV/0!</v>
      </c>
    </row>
    <row r="5525" spans="15:15" x14ac:dyDescent="0.2">
      <c r="O5525" s="27" t="e">
        <f t="shared" si="86"/>
        <v>#DIV/0!</v>
      </c>
    </row>
    <row r="5526" spans="15:15" x14ac:dyDescent="0.2">
      <c r="O5526" s="27" t="e">
        <f t="shared" si="86"/>
        <v>#DIV/0!</v>
      </c>
    </row>
    <row r="5527" spans="15:15" x14ac:dyDescent="0.2">
      <c r="O5527" s="27" t="e">
        <f t="shared" si="86"/>
        <v>#DIV/0!</v>
      </c>
    </row>
    <row r="5528" spans="15:15" x14ac:dyDescent="0.2">
      <c r="O5528" s="27" t="e">
        <f t="shared" si="86"/>
        <v>#DIV/0!</v>
      </c>
    </row>
    <row r="5529" spans="15:15" x14ac:dyDescent="0.2">
      <c r="O5529" s="27" t="e">
        <f t="shared" si="86"/>
        <v>#DIV/0!</v>
      </c>
    </row>
    <row r="5530" spans="15:15" x14ac:dyDescent="0.2">
      <c r="O5530" s="27" t="e">
        <f t="shared" si="86"/>
        <v>#DIV/0!</v>
      </c>
    </row>
    <row r="5531" spans="15:15" x14ac:dyDescent="0.2">
      <c r="O5531" s="27" t="e">
        <f t="shared" si="86"/>
        <v>#DIV/0!</v>
      </c>
    </row>
    <row r="5532" spans="15:15" x14ac:dyDescent="0.2">
      <c r="O5532" s="27" t="e">
        <f t="shared" si="86"/>
        <v>#DIV/0!</v>
      </c>
    </row>
    <row r="5533" spans="15:15" x14ac:dyDescent="0.2">
      <c r="O5533" s="27" t="e">
        <f t="shared" si="86"/>
        <v>#DIV/0!</v>
      </c>
    </row>
    <row r="5534" spans="15:15" x14ac:dyDescent="0.2">
      <c r="O5534" s="27" t="e">
        <f t="shared" si="86"/>
        <v>#DIV/0!</v>
      </c>
    </row>
    <row r="5535" spans="15:15" x14ac:dyDescent="0.2">
      <c r="O5535" s="27" t="e">
        <f t="shared" si="86"/>
        <v>#DIV/0!</v>
      </c>
    </row>
    <row r="5536" spans="15:15" x14ac:dyDescent="0.2">
      <c r="O5536" s="27" t="e">
        <f t="shared" si="86"/>
        <v>#DIV/0!</v>
      </c>
    </row>
    <row r="5537" spans="15:15" x14ac:dyDescent="0.2">
      <c r="O5537" s="27" t="e">
        <f t="shared" si="86"/>
        <v>#DIV/0!</v>
      </c>
    </row>
    <row r="5538" spans="15:15" x14ac:dyDescent="0.2">
      <c r="O5538" s="27" t="e">
        <f t="shared" si="86"/>
        <v>#DIV/0!</v>
      </c>
    </row>
    <row r="5539" spans="15:15" x14ac:dyDescent="0.2">
      <c r="O5539" s="27" t="e">
        <f t="shared" si="86"/>
        <v>#DIV/0!</v>
      </c>
    </row>
    <row r="5540" spans="15:15" x14ac:dyDescent="0.2">
      <c r="O5540" s="27" t="e">
        <f t="shared" si="86"/>
        <v>#DIV/0!</v>
      </c>
    </row>
    <row r="5541" spans="15:15" x14ac:dyDescent="0.2">
      <c r="O5541" s="27" t="e">
        <f t="shared" si="86"/>
        <v>#DIV/0!</v>
      </c>
    </row>
    <row r="5542" spans="15:15" x14ac:dyDescent="0.2">
      <c r="O5542" s="27" t="e">
        <f t="shared" si="86"/>
        <v>#DIV/0!</v>
      </c>
    </row>
    <row r="5543" spans="15:15" x14ac:dyDescent="0.2">
      <c r="O5543" s="27" t="e">
        <f t="shared" si="86"/>
        <v>#DIV/0!</v>
      </c>
    </row>
    <row r="5544" spans="15:15" x14ac:dyDescent="0.2">
      <c r="O5544" s="27" t="e">
        <f t="shared" si="86"/>
        <v>#DIV/0!</v>
      </c>
    </row>
    <row r="5545" spans="15:15" x14ac:dyDescent="0.2">
      <c r="O5545" s="27" t="e">
        <f t="shared" si="86"/>
        <v>#DIV/0!</v>
      </c>
    </row>
    <row r="5546" spans="15:15" x14ac:dyDescent="0.2">
      <c r="O5546" s="27" t="e">
        <f t="shared" si="86"/>
        <v>#DIV/0!</v>
      </c>
    </row>
    <row r="5547" spans="15:15" x14ac:dyDescent="0.2">
      <c r="O5547" s="27" t="e">
        <f t="shared" si="86"/>
        <v>#DIV/0!</v>
      </c>
    </row>
    <row r="5548" spans="15:15" x14ac:dyDescent="0.2">
      <c r="O5548" s="27" t="e">
        <f t="shared" si="86"/>
        <v>#DIV/0!</v>
      </c>
    </row>
    <row r="5549" spans="15:15" x14ac:dyDescent="0.2">
      <c r="O5549" s="27" t="e">
        <f t="shared" si="86"/>
        <v>#DIV/0!</v>
      </c>
    </row>
    <row r="5550" spans="15:15" x14ac:dyDescent="0.2">
      <c r="O5550" s="27" t="e">
        <f t="shared" si="86"/>
        <v>#DIV/0!</v>
      </c>
    </row>
    <row r="5551" spans="15:15" x14ac:dyDescent="0.2">
      <c r="O5551" s="27" t="e">
        <f t="shared" si="86"/>
        <v>#DIV/0!</v>
      </c>
    </row>
    <row r="5552" spans="15:15" x14ac:dyDescent="0.2">
      <c r="O5552" s="27" t="e">
        <f t="shared" si="86"/>
        <v>#DIV/0!</v>
      </c>
    </row>
    <row r="5553" spans="15:15" x14ac:dyDescent="0.2">
      <c r="O5553" s="27" t="e">
        <f t="shared" si="86"/>
        <v>#DIV/0!</v>
      </c>
    </row>
    <row r="5554" spans="15:15" x14ac:dyDescent="0.2">
      <c r="O5554" s="27" t="e">
        <f t="shared" si="86"/>
        <v>#DIV/0!</v>
      </c>
    </row>
    <row r="5555" spans="15:15" x14ac:dyDescent="0.2">
      <c r="O5555" s="27" t="e">
        <f t="shared" si="86"/>
        <v>#DIV/0!</v>
      </c>
    </row>
    <row r="5556" spans="15:15" x14ac:dyDescent="0.2">
      <c r="O5556" s="27" t="e">
        <f t="shared" si="86"/>
        <v>#DIV/0!</v>
      </c>
    </row>
    <row r="5557" spans="15:15" x14ac:dyDescent="0.2">
      <c r="O5557" s="27" t="e">
        <f t="shared" si="86"/>
        <v>#DIV/0!</v>
      </c>
    </row>
    <row r="5558" spans="15:15" x14ac:dyDescent="0.2">
      <c r="O5558" s="27" t="e">
        <f t="shared" si="86"/>
        <v>#DIV/0!</v>
      </c>
    </row>
    <row r="5559" spans="15:15" x14ac:dyDescent="0.2">
      <c r="O5559" s="27" t="e">
        <f t="shared" si="86"/>
        <v>#DIV/0!</v>
      </c>
    </row>
    <row r="5560" spans="15:15" x14ac:dyDescent="0.2">
      <c r="O5560" s="27" t="e">
        <f t="shared" si="86"/>
        <v>#DIV/0!</v>
      </c>
    </row>
    <row r="5561" spans="15:15" x14ac:dyDescent="0.2">
      <c r="O5561" s="27" t="e">
        <f t="shared" si="86"/>
        <v>#DIV/0!</v>
      </c>
    </row>
    <row r="5562" spans="15:15" x14ac:dyDescent="0.2">
      <c r="O5562" s="27" t="e">
        <f t="shared" si="86"/>
        <v>#DIV/0!</v>
      </c>
    </row>
    <row r="5563" spans="15:15" x14ac:dyDescent="0.2">
      <c r="O5563" s="27" t="e">
        <f t="shared" si="86"/>
        <v>#DIV/0!</v>
      </c>
    </row>
    <row r="5564" spans="15:15" x14ac:dyDescent="0.2">
      <c r="O5564" s="27" t="e">
        <f t="shared" si="86"/>
        <v>#DIV/0!</v>
      </c>
    </row>
    <row r="5565" spans="15:15" x14ac:dyDescent="0.2">
      <c r="O5565" s="27" t="e">
        <f t="shared" si="86"/>
        <v>#DIV/0!</v>
      </c>
    </row>
    <row r="5566" spans="15:15" x14ac:dyDescent="0.2">
      <c r="O5566" s="27" t="e">
        <f t="shared" si="86"/>
        <v>#DIV/0!</v>
      </c>
    </row>
    <row r="5567" spans="15:15" x14ac:dyDescent="0.2">
      <c r="O5567" s="27" t="e">
        <f t="shared" si="86"/>
        <v>#DIV/0!</v>
      </c>
    </row>
    <row r="5568" spans="15:15" x14ac:dyDescent="0.2">
      <c r="O5568" s="27" t="e">
        <f t="shared" si="86"/>
        <v>#DIV/0!</v>
      </c>
    </row>
    <row r="5569" spans="15:15" x14ac:dyDescent="0.2">
      <c r="O5569" s="27" t="e">
        <f t="shared" si="86"/>
        <v>#DIV/0!</v>
      </c>
    </row>
    <row r="5570" spans="15:15" x14ac:dyDescent="0.2">
      <c r="O5570" s="27" t="e">
        <f t="shared" si="86"/>
        <v>#DIV/0!</v>
      </c>
    </row>
    <row r="5571" spans="15:15" x14ac:dyDescent="0.2">
      <c r="O5571" s="27" t="e">
        <f t="shared" ref="O5571:O5634" si="87">(E5571-F5571)/E5571</f>
        <v>#DIV/0!</v>
      </c>
    </row>
    <row r="5572" spans="15:15" x14ac:dyDescent="0.2">
      <c r="O5572" s="27" t="e">
        <f t="shared" si="87"/>
        <v>#DIV/0!</v>
      </c>
    </row>
    <row r="5573" spans="15:15" x14ac:dyDescent="0.2">
      <c r="O5573" s="27" t="e">
        <f t="shared" si="87"/>
        <v>#DIV/0!</v>
      </c>
    </row>
    <row r="5574" spans="15:15" x14ac:dyDescent="0.2">
      <c r="O5574" s="27" t="e">
        <f t="shared" si="87"/>
        <v>#DIV/0!</v>
      </c>
    </row>
    <row r="5575" spans="15:15" x14ac:dyDescent="0.2">
      <c r="O5575" s="27" t="e">
        <f t="shared" si="87"/>
        <v>#DIV/0!</v>
      </c>
    </row>
    <row r="5576" spans="15:15" x14ac:dyDescent="0.2">
      <c r="O5576" s="27" t="e">
        <f t="shared" si="87"/>
        <v>#DIV/0!</v>
      </c>
    </row>
    <row r="5577" spans="15:15" x14ac:dyDescent="0.2">
      <c r="O5577" s="27" t="e">
        <f t="shared" si="87"/>
        <v>#DIV/0!</v>
      </c>
    </row>
    <row r="5578" spans="15:15" x14ac:dyDescent="0.2">
      <c r="O5578" s="27" t="e">
        <f t="shared" si="87"/>
        <v>#DIV/0!</v>
      </c>
    </row>
    <row r="5579" spans="15:15" x14ac:dyDescent="0.2">
      <c r="O5579" s="27" t="e">
        <f t="shared" si="87"/>
        <v>#DIV/0!</v>
      </c>
    </row>
    <row r="5580" spans="15:15" x14ac:dyDescent="0.2">
      <c r="O5580" s="27" t="e">
        <f t="shared" si="87"/>
        <v>#DIV/0!</v>
      </c>
    </row>
    <row r="5581" spans="15:15" x14ac:dyDescent="0.2">
      <c r="O5581" s="27" t="e">
        <f t="shared" si="87"/>
        <v>#DIV/0!</v>
      </c>
    </row>
    <row r="5582" spans="15:15" x14ac:dyDescent="0.2">
      <c r="O5582" s="27" t="e">
        <f t="shared" si="87"/>
        <v>#DIV/0!</v>
      </c>
    </row>
    <row r="5583" spans="15:15" x14ac:dyDescent="0.2">
      <c r="O5583" s="27" t="e">
        <f t="shared" si="87"/>
        <v>#DIV/0!</v>
      </c>
    </row>
    <row r="5584" spans="15:15" x14ac:dyDescent="0.2">
      <c r="O5584" s="27" t="e">
        <f t="shared" si="87"/>
        <v>#DIV/0!</v>
      </c>
    </row>
    <row r="5585" spans="15:15" x14ac:dyDescent="0.2">
      <c r="O5585" s="27" t="e">
        <f t="shared" si="87"/>
        <v>#DIV/0!</v>
      </c>
    </row>
    <row r="5586" spans="15:15" x14ac:dyDescent="0.2">
      <c r="O5586" s="27" t="e">
        <f t="shared" si="87"/>
        <v>#DIV/0!</v>
      </c>
    </row>
    <row r="5587" spans="15:15" x14ac:dyDescent="0.2">
      <c r="O5587" s="27" t="e">
        <f t="shared" si="87"/>
        <v>#DIV/0!</v>
      </c>
    </row>
    <row r="5588" spans="15:15" x14ac:dyDescent="0.2">
      <c r="O5588" s="27" t="e">
        <f t="shared" si="87"/>
        <v>#DIV/0!</v>
      </c>
    </row>
    <row r="5589" spans="15:15" x14ac:dyDescent="0.2">
      <c r="O5589" s="27" t="e">
        <f t="shared" si="87"/>
        <v>#DIV/0!</v>
      </c>
    </row>
    <row r="5590" spans="15:15" x14ac:dyDescent="0.2">
      <c r="O5590" s="27" t="e">
        <f t="shared" si="87"/>
        <v>#DIV/0!</v>
      </c>
    </row>
    <row r="5591" spans="15:15" x14ac:dyDescent="0.2">
      <c r="O5591" s="27" t="e">
        <f t="shared" si="87"/>
        <v>#DIV/0!</v>
      </c>
    </row>
    <row r="5592" spans="15:15" x14ac:dyDescent="0.2">
      <c r="O5592" s="27" t="e">
        <f t="shared" si="87"/>
        <v>#DIV/0!</v>
      </c>
    </row>
    <row r="5593" spans="15:15" x14ac:dyDescent="0.2">
      <c r="O5593" s="27" t="e">
        <f t="shared" si="87"/>
        <v>#DIV/0!</v>
      </c>
    </row>
    <row r="5594" spans="15:15" x14ac:dyDescent="0.2">
      <c r="O5594" s="27" t="e">
        <f t="shared" si="87"/>
        <v>#DIV/0!</v>
      </c>
    </row>
    <row r="5595" spans="15:15" x14ac:dyDescent="0.2">
      <c r="O5595" s="27" t="e">
        <f t="shared" si="87"/>
        <v>#DIV/0!</v>
      </c>
    </row>
    <row r="5596" spans="15:15" x14ac:dyDescent="0.2">
      <c r="O5596" s="27" t="e">
        <f t="shared" si="87"/>
        <v>#DIV/0!</v>
      </c>
    </row>
    <row r="5597" spans="15:15" x14ac:dyDescent="0.2">
      <c r="O5597" s="27" t="e">
        <f t="shared" si="87"/>
        <v>#DIV/0!</v>
      </c>
    </row>
    <row r="5598" spans="15:15" x14ac:dyDescent="0.2">
      <c r="O5598" s="27" t="e">
        <f t="shared" si="87"/>
        <v>#DIV/0!</v>
      </c>
    </row>
    <row r="5599" spans="15:15" x14ac:dyDescent="0.2">
      <c r="O5599" s="27" t="e">
        <f t="shared" si="87"/>
        <v>#DIV/0!</v>
      </c>
    </row>
    <row r="5600" spans="15:15" x14ac:dyDescent="0.2">
      <c r="O5600" s="27" t="e">
        <f t="shared" si="87"/>
        <v>#DIV/0!</v>
      </c>
    </row>
    <row r="5601" spans="15:15" x14ac:dyDescent="0.2">
      <c r="O5601" s="27" t="e">
        <f t="shared" si="87"/>
        <v>#DIV/0!</v>
      </c>
    </row>
    <row r="5602" spans="15:15" x14ac:dyDescent="0.2">
      <c r="O5602" s="27" t="e">
        <f t="shared" si="87"/>
        <v>#DIV/0!</v>
      </c>
    </row>
    <row r="5603" spans="15:15" x14ac:dyDescent="0.2">
      <c r="O5603" s="27" t="e">
        <f t="shared" si="87"/>
        <v>#DIV/0!</v>
      </c>
    </row>
    <row r="5604" spans="15:15" x14ac:dyDescent="0.2">
      <c r="O5604" s="27" t="e">
        <f t="shared" si="87"/>
        <v>#DIV/0!</v>
      </c>
    </row>
    <row r="5605" spans="15:15" x14ac:dyDescent="0.2">
      <c r="O5605" s="27" t="e">
        <f t="shared" si="87"/>
        <v>#DIV/0!</v>
      </c>
    </row>
    <row r="5606" spans="15:15" x14ac:dyDescent="0.2">
      <c r="O5606" s="27" t="e">
        <f t="shared" si="87"/>
        <v>#DIV/0!</v>
      </c>
    </row>
    <row r="5607" spans="15:15" x14ac:dyDescent="0.2">
      <c r="O5607" s="27" t="e">
        <f t="shared" si="87"/>
        <v>#DIV/0!</v>
      </c>
    </row>
    <row r="5608" spans="15:15" x14ac:dyDescent="0.2">
      <c r="O5608" s="27" t="e">
        <f t="shared" si="87"/>
        <v>#DIV/0!</v>
      </c>
    </row>
    <row r="5609" spans="15:15" x14ac:dyDescent="0.2">
      <c r="O5609" s="27" t="e">
        <f t="shared" si="87"/>
        <v>#DIV/0!</v>
      </c>
    </row>
    <row r="5610" spans="15:15" x14ac:dyDescent="0.2">
      <c r="O5610" s="27" t="e">
        <f t="shared" si="87"/>
        <v>#DIV/0!</v>
      </c>
    </row>
    <row r="5611" spans="15:15" x14ac:dyDescent="0.2">
      <c r="O5611" s="27" t="e">
        <f t="shared" si="87"/>
        <v>#DIV/0!</v>
      </c>
    </row>
    <row r="5612" spans="15:15" x14ac:dyDescent="0.2">
      <c r="O5612" s="27" t="e">
        <f t="shared" si="87"/>
        <v>#DIV/0!</v>
      </c>
    </row>
    <row r="5613" spans="15:15" x14ac:dyDescent="0.2">
      <c r="O5613" s="27" t="e">
        <f t="shared" si="87"/>
        <v>#DIV/0!</v>
      </c>
    </row>
    <row r="5614" spans="15:15" x14ac:dyDescent="0.2">
      <c r="O5614" s="27" t="e">
        <f t="shared" si="87"/>
        <v>#DIV/0!</v>
      </c>
    </row>
    <row r="5615" spans="15:15" x14ac:dyDescent="0.2">
      <c r="O5615" s="27" t="e">
        <f t="shared" si="87"/>
        <v>#DIV/0!</v>
      </c>
    </row>
    <row r="5616" spans="15:15" x14ac:dyDescent="0.2">
      <c r="O5616" s="27" t="e">
        <f t="shared" si="87"/>
        <v>#DIV/0!</v>
      </c>
    </row>
    <row r="5617" spans="15:15" x14ac:dyDescent="0.2">
      <c r="O5617" s="27" t="e">
        <f t="shared" si="87"/>
        <v>#DIV/0!</v>
      </c>
    </row>
    <row r="5618" spans="15:15" x14ac:dyDescent="0.2">
      <c r="O5618" s="27" t="e">
        <f t="shared" si="87"/>
        <v>#DIV/0!</v>
      </c>
    </row>
    <row r="5619" spans="15:15" x14ac:dyDescent="0.2">
      <c r="O5619" s="27" t="e">
        <f t="shared" si="87"/>
        <v>#DIV/0!</v>
      </c>
    </row>
    <row r="5620" spans="15:15" x14ac:dyDescent="0.2">
      <c r="O5620" s="27" t="e">
        <f t="shared" si="87"/>
        <v>#DIV/0!</v>
      </c>
    </row>
    <row r="5621" spans="15:15" x14ac:dyDescent="0.2">
      <c r="O5621" s="27" t="e">
        <f t="shared" si="87"/>
        <v>#DIV/0!</v>
      </c>
    </row>
    <row r="5622" spans="15:15" x14ac:dyDescent="0.2">
      <c r="O5622" s="27" t="e">
        <f t="shared" si="87"/>
        <v>#DIV/0!</v>
      </c>
    </row>
    <row r="5623" spans="15:15" x14ac:dyDescent="0.2">
      <c r="O5623" s="27" t="e">
        <f t="shared" si="87"/>
        <v>#DIV/0!</v>
      </c>
    </row>
    <row r="5624" spans="15:15" x14ac:dyDescent="0.2">
      <c r="O5624" s="27" t="e">
        <f t="shared" si="87"/>
        <v>#DIV/0!</v>
      </c>
    </row>
    <row r="5625" spans="15:15" x14ac:dyDescent="0.2">
      <c r="O5625" s="27" t="e">
        <f t="shared" si="87"/>
        <v>#DIV/0!</v>
      </c>
    </row>
    <row r="5626" spans="15:15" x14ac:dyDescent="0.2">
      <c r="O5626" s="27" t="e">
        <f t="shared" si="87"/>
        <v>#DIV/0!</v>
      </c>
    </row>
    <row r="5627" spans="15:15" x14ac:dyDescent="0.2">
      <c r="O5627" s="27" t="e">
        <f t="shared" si="87"/>
        <v>#DIV/0!</v>
      </c>
    </row>
    <row r="5628" spans="15:15" x14ac:dyDescent="0.2">
      <c r="O5628" s="27" t="e">
        <f t="shared" si="87"/>
        <v>#DIV/0!</v>
      </c>
    </row>
    <row r="5629" spans="15:15" x14ac:dyDescent="0.2">
      <c r="O5629" s="27" t="e">
        <f t="shared" si="87"/>
        <v>#DIV/0!</v>
      </c>
    </row>
    <row r="5630" spans="15:15" x14ac:dyDescent="0.2">
      <c r="O5630" s="27" t="e">
        <f t="shared" si="87"/>
        <v>#DIV/0!</v>
      </c>
    </row>
    <row r="5631" spans="15:15" x14ac:dyDescent="0.2">
      <c r="O5631" s="27" t="e">
        <f t="shared" si="87"/>
        <v>#DIV/0!</v>
      </c>
    </row>
    <row r="5632" spans="15:15" x14ac:dyDescent="0.2">
      <c r="O5632" s="27" t="e">
        <f t="shared" si="87"/>
        <v>#DIV/0!</v>
      </c>
    </row>
    <row r="5633" spans="15:15" x14ac:dyDescent="0.2">
      <c r="O5633" s="27" t="e">
        <f t="shared" si="87"/>
        <v>#DIV/0!</v>
      </c>
    </row>
    <row r="5634" spans="15:15" x14ac:dyDescent="0.2">
      <c r="O5634" s="27" t="e">
        <f t="shared" si="87"/>
        <v>#DIV/0!</v>
      </c>
    </row>
    <row r="5635" spans="15:15" x14ac:dyDescent="0.2">
      <c r="O5635" s="27" t="e">
        <f t="shared" ref="O5635:O5698" si="88">(E5635-F5635)/E5635</f>
        <v>#DIV/0!</v>
      </c>
    </row>
    <row r="5636" spans="15:15" x14ac:dyDescent="0.2">
      <c r="O5636" s="27" t="e">
        <f t="shared" si="88"/>
        <v>#DIV/0!</v>
      </c>
    </row>
    <row r="5637" spans="15:15" x14ac:dyDescent="0.2">
      <c r="O5637" s="27" t="e">
        <f t="shared" si="88"/>
        <v>#DIV/0!</v>
      </c>
    </row>
    <row r="5638" spans="15:15" x14ac:dyDescent="0.2">
      <c r="O5638" s="27" t="e">
        <f t="shared" si="88"/>
        <v>#DIV/0!</v>
      </c>
    </row>
    <row r="5639" spans="15:15" x14ac:dyDescent="0.2">
      <c r="O5639" s="27" t="e">
        <f t="shared" si="88"/>
        <v>#DIV/0!</v>
      </c>
    </row>
    <row r="5640" spans="15:15" x14ac:dyDescent="0.2">
      <c r="O5640" s="27" t="e">
        <f t="shared" si="88"/>
        <v>#DIV/0!</v>
      </c>
    </row>
    <row r="5641" spans="15:15" x14ac:dyDescent="0.2">
      <c r="O5641" s="27" t="e">
        <f t="shared" si="88"/>
        <v>#DIV/0!</v>
      </c>
    </row>
    <row r="5642" spans="15:15" x14ac:dyDescent="0.2">
      <c r="O5642" s="27" t="e">
        <f t="shared" si="88"/>
        <v>#DIV/0!</v>
      </c>
    </row>
    <row r="5643" spans="15:15" x14ac:dyDescent="0.2">
      <c r="O5643" s="27" t="e">
        <f t="shared" si="88"/>
        <v>#DIV/0!</v>
      </c>
    </row>
    <row r="5644" spans="15:15" x14ac:dyDescent="0.2">
      <c r="O5644" s="27" t="e">
        <f t="shared" si="88"/>
        <v>#DIV/0!</v>
      </c>
    </row>
    <row r="5645" spans="15:15" x14ac:dyDescent="0.2">
      <c r="O5645" s="27" t="e">
        <f t="shared" si="88"/>
        <v>#DIV/0!</v>
      </c>
    </row>
    <row r="5646" spans="15:15" x14ac:dyDescent="0.2">
      <c r="O5646" s="27" t="e">
        <f t="shared" si="88"/>
        <v>#DIV/0!</v>
      </c>
    </row>
    <row r="5647" spans="15:15" x14ac:dyDescent="0.2">
      <c r="O5647" s="27" t="e">
        <f t="shared" si="88"/>
        <v>#DIV/0!</v>
      </c>
    </row>
    <row r="5648" spans="15:15" x14ac:dyDescent="0.2">
      <c r="O5648" s="27" t="e">
        <f t="shared" si="88"/>
        <v>#DIV/0!</v>
      </c>
    </row>
    <row r="5649" spans="15:15" x14ac:dyDescent="0.2">
      <c r="O5649" s="27" t="e">
        <f t="shared" si="88"/>
        <v>#DIV/0!</v>
      </c>
    </row>
    <row r="5650" spans="15:15" x14ac:dyDescent="0.2">
      <c r="O5650" s="27" t="e">
        <f t="shared" si="88"/>
        <v>#DIV/0!</v>
      </c>
    </row>
    <row r="5651" spans="15:15" x14ac:dyDescent="0.2">
      <c r="O5651" s="27" t="e">
        <f t="shared" si="88"/>
        <v>#DIV/0!</v>
      </c>
    </row>
    <row r="5652" spans="15:15" x14ac:dyDescent="0.2">
      <c r="O5652" s="27" t="e">
        <f t="shared" si="88"/>
        <v>#DIV/0!</v>
      </c>
    </row>
    <row r="5653" spans="15:15" x14ac:dyDescent="0.2">
      <c r="O5653" s="27" t="e">
        <f t="shared" si="88"/>
        <v>#DIV/0!</v>
      </c>
    </row>
    <row r="5654" spans="15:15" x14ac:dyDescent="0.2">
      <c r="O5654" s="27" t="e">
        <f t="shared" si="88"/>
        <v>#DIV/0!</v>
      </c>
    </row>
    <row r="5655" spans="15:15" x14ac:dyDescent="0.2">
      <c r="O5655" s="27" t="e">
        <f t="shared" si="88"/>
        <v>#DIV/0!</v>
      </c>
    </row>
    <row r="5656" spans="15:15" x14ac:dyDescent="0.2">
      <c r="O5656" s="27" t="e">
        <f t="shared" si="88"/>
        <v>#DIV/0!</v>
      </c>
    </row>
    <row r="5657" spans="15:15" x14ac:dyDescent="0.2">
      <c r="O5657" s="27" t="e">
        <f t="shared" si="88"/>
        <v>#DIV/0!</v>
      </c>
    </row>
    <row r="5658" spans="15:15" x14ac:dyDescent="0.2">
      <c r="O5658" s="27" t="e">
        <f t="shared" si="88"/>
        <v>#DIV/0!</v>
      </c>
    </row>
    <row r="5659" spans="15:15" x14ac:dyDescent="0.2">
      <c r="O5659" s="27" t="e">
        <f t="shared" si="88"/>
        <v>#DIV/0!</v>
      </c>
    </row>
    <row r="5660" spans="15:15" x14ac:dyDescent="0.2">
      <c r="O5660" s="27" t="e">
        <f t="shared" si="88"/>
        <v>#DIV/0!</v>
      </c>
    </row>
    <row r="5661" spans="15:15" x14ac:dyDescent="0.2">
      <c r="O5661" s="27" t="e">
        <f t="shared" si="88"/>
        <v>#DIV/0!</v>
      </c>
    </row>
    <row r="5662" spans="15:15" x14ac:dyDescent="0.2">
      <c r="O5662" s="27" t="e">
        <f t="shared" si="88"/>
        <v>#DIV/0!</v>
      </c>
    </row>
    <row r="5663" spans="15:15" x14ac:dyDescent="0.2">
      <c r="O5663" s="27" t="e">
        <f t="shared" si="88"/>
        <v>#DIV/0!</v>
      </c>
    </row>
    <row r="5664" spans="15:15" x14ac:dyDescent="0.2">
      <c r="O5664" s="27" t="e">
        <f t="shared" si="88"/>
        <v>#DIV/0!</v>
      </c>
    </row>
    <row r="5665" spans="15:15" x14ac:dyDescent="0.2">
      <c r="O5665" s="27" t="e">
        <f t="shared" si="88"/>
        <v>#DIV/0!</v>
      </c>
    </row>
    <row r="5666" spans="15:15" x14ac:dyDescent="0.2">
      <c r="O5666" s="27" t="e">
        <f t="shared" si="88"/>
        <v>#DIV/0!</v>
      </c>
    </row>
    <row r="5667" spans="15:15" x14ac:dyDescent="0.2">
      <c r="O5667" s="27" t="e">
        <f t="shared" si="88"/>
        <v>#DIV/0!</v>
      </c>
    </row>
    <row r="5668" spans="15:15" x14ac:dyDescent="0.2">
      <c r="O5668" s="27" t="e">
        <f t="shared" si="88"/>
        <v>#DIV/0!</v>
      </c>
    </row>
    <row r="5669" spans="15:15" x14ac:dyDescent="0.2">
      <c r="O5669" s="27" t="e">
        <f t="shared" si="88"/>
        <v>#DIV/0!</v>
      </c>
    </row>
    <row r="5670" spans="15:15" x14ac:dyDescent="0.2">
      <c r="O5670" s="27" t="e">
        <f t="shared" si="88"/>
        <v>#DIV/0!</v>
      </c>
    </row>
    <row r="5671" spans="15:15" x14ac:dyDescent="0.2">
      <c r="O5671" s="27" t="e">
        <f t="shared" si="88"/>
        <v>#DIV/0!</v>
      </c>
    </row>
    <row r="5672" spans="15:15" x14ac:dyDescent="0.2">
      <c r="O5672" s="27" t="e">
        <f t="shared" si="88"/>
        <v>#DIV/0!</v>
      </c>
    </row>
    <row r="5673" spans="15:15" x14ac:dyDescent="0.2">
      <c r="O5673" s="27" t="e">
        <f t="shared" si="88"/>
        <v>#DIV/0!</v>
      </c>
    </row>
    <row r="5674" spans="15:15" x14ac:dyDescent="0.2">
      <c r="O5674" s="27" t="e">
        <f t="shared" si="88"/>
        <v>#DIV/0!</v>
      </c>
    </row>
    <row r="5675" spans="15:15" x14ac:dyDescent="0.2">
      <c r="O5675" s="27" t="e">
        <f t="shared" si="88"/>
        <v>#DIV/0!</v>
      </c>
    </row>
    <row r="5676" spans="15:15" x14ac:dyDescent="0.2">
      <c r="O5676" s="27" t="e">
        <f t="shared" si="88"/>
        <v>#DIV/0!</v>
      </c>
    </row>
    <row r="5677" spans="15:15" x14ac:dyDescent="0.2">
      <c r="O5677" s="27" t="e">
        <f t="shared" si="88"/>
        <v>#DIV/0!</v>
      </c>
    </row>
    <row r="5678" spans="15:15" x14ac:dyDescent="0.2">
      <c r="O5678" s="27" t="e">
        <f t="shared" si="88"/>
        <v>#DIV/0!</v>
      </c>
    </row>
    <row r="5679" spans="15:15" x14ac:dyDescent="0.2">
      <c r="O5679" s="27" t="e">
        <f t="shared" si="88"/>
        <v>#DIV/0!</v>
      </c>
    </row>
    <row r="5680" spans="15:15" x14ac:dyDescent="0.2">
      <c r="O5680" s="27" t="e">
        <f t="shared" si="88"/>
        <v>#DIV/0!</v>
      </c>
    </row>
    <row r="5681" spans="15:15" x14ac:dyDescent="0.2">
      <c r="O5681" s="27" t="e">
        <f t="shared" si="88"/>
        <v>#DIV/0!</v>
      </c>
    </row>
    <row r="5682" spans="15:15" x14ac:dyDescent="0.2">
      <c r="O5682" s="27" t="e">
        <f t="shared" si="88"/>
        <v>#DIV/0!</v>
      </c>
    </row>
    <row r="5683" spans="15:15" x14ac:dyDescent="0.2">
      <c r="O5683" s="27" t="e">
        <f t="shared" si="88"/>
        <v>#DIV/0!</v>
      </c>
    </row>
    <row r="5684" spans="15:15" x14ac:dyDescent="0.2">
      <c r="O5684" s="27" t="e">
        <f t="shared" si="88"/>
        <v>#DIV/0!</v>
      </c>
    </row>
    <row r="5685" spans="15:15" x14ac:dyDescent="0.2">
      <c r="O5685" s="27" t="e">
        <f t="shared" si="88"/>
        <v>#DIV/0!</v>
      </c>
    </row>
    <row r="5686" spans="15:15" x14ac:dyDescent="0.2">
      <c r="O5686" s="27" t="e">
        <f t="shared" si="88"/>
        <v>#DIV/0!</v>
      </c>
    </row>
    <row r="5687" spans="15:15" x14ac:dyDescent="0.2">
      <c r="O5687" s="27" t="e">
        <f t="shared" si="88"/>
        <v>#DIV/0!</v>
      </c>
    </row>
    <row r="5688" spans="15:15" x14ac:dyDescent="0.2">
      <c r="O5688" s="27" t="e">
        <f t="shared" si="88"/>
        <v>#DIV/0!</v>
      </c>
    </row>
    <row r="5689" spans="15:15" x14ac:dyDescent="0.2">
      <c r="O5689" s="27" t="e">
        <f t="shared" si="88"/>
        <v>#DIV/0!</v>
      </c>
    </row>
    <row r="5690" spans="15:15" x14ac:dyDescent="0.2">
      <c r="O5690" s="27" t="e">
        <f t="shared" si="88"/>
        <v>#DIV/0!</v>
      </c>
    </row>
    <row r="5691" spans="15:15" x14ac:dyDescent="0.2">
      <c r="O5691" s="27" t="e">
        <f t="shared" si="88"/>
        <v>#DIV/0!</v>
      </c>
    </row>
    <row r="5692" spans="15:15" x14ac:dyDescent="0.2">
      <c r="O5692" s="27" t="e">
        <f t="shared" si="88"/>
        <v>#DIV/0!</v>
      </c>
    </row>
    <row r="5693" spans="15:15" x14ac:dyDescent="0.2">
      <c r="O5693" s="27" t="e">
        <f t="shared" si="88"/>
        <v>#DIV/0!</v>
      </c>
    </row>
    <row r="5694" spans="15:15" x14ac:dyDescent="0.2">
      <c r="O5694" s="27" t="e">
        <f t="shared" si="88"/>
        <v>#DIV/0!</v>
      </c>
    </row>
    <row r="5695" spans="15:15" x14ac:dyDescent="0.2">
      <c r="O5695" s="27" t="e">
        <f t="shared" si="88"/>
        <v>#DIV/0!</v>
      </c>
    </row>
    <row r="5696" spans="15:15" x14ac:dyDescent="0.2">
      <c r="O5696" s="27" t="e">
        <f t="shared" si="88"/>
        <v>#DIV/0!</v>
      </c>
    </row>
    <row r="5697" spans="15:15" x14ac:dyDescent="0.2">
      <c r="O5697" s="27" t="e">
        <f t="shared" si="88"/>
        <v>#DIV/0!</v>
      </c>
    </row>
    <row r="5698" spans="15:15" x14ac:dyDescent="0.2">
      <c r="O5698" s="27" t="e">
        <f t="shared" si="88"/>
        <v>#DIV/0!</v>
      </c>
    </row>
    <row r="5699" spans="15:15" x14ac:dyDescent="0.2">
      <c r="O5699" s="27" t="e">
        <f t="shared" ref="O5699:O5762" si="89">(E5699-F5699)/E5699</f>
        <v>#DIV/0!</v>
      </c>
    </row>
    <row r="5700" spans="15:15" x14ac:dyDescent="0.2">
      <c r="O5700" s="27" t="e">
        <f t="shared" si="89"/>
        <v>#DIV/0!</v>
      </c>
    </row>
    <row r="5701" spans="15:15" x14ac:dyDescent="0.2">
      <c r="O5701" s="27" t="e">
        <f t="shared" si="89"/>
        <v>#DIV/0!</v>
      </c>
    </row>
    <row r="5702" spans="15:15" x14ac:dyDescent="0.2">
      <c r="O5702" s="27" t="e">
        <f t="shared" si="89"/>
        <v>#DIV/0!</v>
      </c>
    </row>
    <row r="5703" spans="15:15" x14ac:dyDescent="0.2">
      <c r="O5703" s="27" t="e">
        <f t="shared" si="89"/>
        <v>#DIV/0!</v>
      </c>
    </row>
    <row r="5704" spans="15:15" x14ac:dyDescent="0.2">
      <c r="O5704" s="27" t="e">
        <f t="shared" si="89"/>
        <v>#DIV/0!</v>
      </c>
    </row>
    <row r="5705" spans="15:15" x14ac:dyDescent="0.2">
      <c r="O5705" s="27" t="e">
        <f t="shared" si="89"/>
        <v>#DIV/0!</v>
      </c>
    </row>
    <row r="5706" spans="15:15" x14ac:dyDescent="0.2">
      <c r="O5706" s="27" t="e">
        <f t="shared" si="89"/>
        <v>#DIV/0!</v>
      </c>
    </row>
    <row r="5707" spans="15:15" x14ac:dyDescent="0.2">
      <c r="O5707" s="27" t="e">
        <f t="shared" si="89"/>
        <v>#DIV/0!</v>
      </c>
    </row>
    <row r="5708" spans="15:15" x14ac:dyDescent="0.2">
      <c r="O5708" s="27" t="e">
        <f t="shared" si="89"/>
        <v>#DIV/0!</v>
      </c>
    </row>
    <row r="5709" spans="15:15" x14ac:dyDescent="0.2">
      <c r="O5709" s="27" t="e">
        <f t="shared" si="89"/>
        <v>#DIV/0!</v>
      </c>
    </row>
    <row r="5710" spans="15:15" x14ac:dyDescent="0.2">
      <c r="O5710" s="27" t="e">
        <f t="shared" si="89"/>
        <v>#DIV/0!</v>
      </c>
    </row>
    <row r="5711" spans="15:15" x14ac:dyDescent="0.2">
      <c r="O5711" s="27" t="e">
        <f t="shared" si="89"/>
        <v>#DIV/0!</v>
      </c>
    </row>
    <row r="5712" spans="15:15" x14ac:dyDescent="0.2">
      <c r="O5712" s="27" t="e">
        <f t="shared" si="89"/>
        <v>#DIV/0!</v>
      </c>
    </row>
    <row r="5713" spans="15:15" x14ac:dyDescent="0.2">
      <c r="O5713" s="27" t="e">
        <f t="shared" si="89"/>
        <v>#DIV/0!</v>
      </c>
    </row>
    <row r="5714" spans="15:15" x14ac:dyDescent="0.2">
      <c r="O5714" s="27" t="e">
        <f t="shared" si="89"/>
        <v>#DIV/0!</v>
      </c>
    </row>
    <row r="5715" spans="15:15" x14ac:dyDescent="0.2">
      <c r="O5715" s="27" t="e">
        <f t="shared" si="89"/>
        <v>#DIV/0!</v>
      </c>
    </row>
    <row r="5716" spans="15:15" x14ac:dyDescent="0.2">
      <c r="O5716" s="27" t="e">
        <f t="shared" si="89"/>
        <v>#DIV/0!</v>
      </c>
    </row>
    <row r="5717" spans="15:15" x14ac:dyDescent="0.2">
      <c r="O5717" s="27" t="e">
        <f t="shared" si="89"/>
        <v>#DIV/0!</v>
      </c>
    </row>
    <row r="5718" spans="15:15" x14ac:dyDescent="0.2">
      <c r="O5718" s="27" t="e">
        <f t="shared" si="89"/>
        <v>#DIV/0!</v>
      </c>
    </row>
    <row r="5719" spans="15:15" x14ac:dyDescent="0.2">
      <c r="O5719" s="27" t="e">
        <f t="shared" si="89"/>
        <v>#DIV/0!</v>
      </c>
    </row>
    <row r="5720" spans="15:15" x14ac:dyDescent="0.2">
      <c r="O5720" s="27" t="e">
        <f t="shared" si="89"/>
        <v>#DIV/0!</v>
      </c>
    </row>
    <row r="5721" spans="15:15" x14ac:dyDescent="0.2">
      <c r="O5721" s="27" t="e">
        <f t="shared" si="89"/>
        <v>#DIV/0!</v>
      </c>
    </row>
    <row r="5722" spans="15:15" x14ac:dyDescent="0.2">
      <c r="O5722" s="27" t="e">
        <f t="shared" si="89"/>
        <v>#DIV/0!</v>
      </c>
    </row>
    <row r="5723" spans="15:15" x14ac:dyDescent="0.2">
      <c r="O5723" s="27" t="e">
        <f t="shared" si="89"/>
        <v>#DIV/0!</v>
      </c>
    </row>
    <row r="5724" spans="15:15" x14ac:dyDescent="0.2">
      <c r="O5724" s="27" t="e">
        <f t="shared" si="89"/>
        <v>#DIV/0!</v>
      </c>
    </row>
    <row r="5725" spans="15:15" x14ac:dyDescent="0.2">
      <c r="O5725" s="27" t="e">
        <f t="shared" si="89"/>
        <v>#DIV/0!</v>
      </c>
    </row>
    <row r="5726" spans="15:15" x14ac:dyDescent="0.2">
      <c r="O5726" s="27" t="e">
        <f t="shared" si="89"/>
        <v>#DIV/0!</v>
      </c>
    </row>
    <row r="5727" spans="15:15" x14ac:dyDescent="0.2">
      <c r="O5727" s="27" t="e">
        <f t="shared" si="89"/>
        <v>#DIV/0!</v>
      </c>
    </row>
    <row r="5728" spans="15:15" x14ac:dyDescent="0.2">
      <c r="O5728" s="27" t="e">
        <f t="shared" si="89"/>
        <v>#DIV/0!</v>
      </c>
    </row>
    <row r="5729" spans="15:15" x14ac:dyDescent="0.2">
      <c r="O5729" s="27" t="e">
        <f t="shared" si="89"/>
        <v>#DIV/0!</v>
      </c>
    </row>
    <row r="5730" spans="15:15" x14ac:dyDescent="0.2">
      <c r="O5730" s="27" t="e">
        <f t="shared" si="89"/>
        <v>#DIV/0!</v>
      </c>
    </row>
    <row r="5731" spans="15:15" x14ac:dyDescent="0.2">
      <c r="O5731" s="27" t="e">
        <f t="shared" si="89"/>
        <v>#DIV/0!</v>
      </c>
    </row>
    <row r="5732" spans="15:15" x14ac:dyDescent="0.2">
      <c r="O5732" s="27" t="e">
        <f t="shared" si="89"/>
        <v>#DIV/0!</v>
      </c>
    </row>
    <row r="5733" spans="15:15" x14ac:dyDescent="0.2">
      <c r="O5733" s="27" t="e">
        <f t="shared" si="89"/>
        <v>#DIV/0!</v>
      </c>
    </row>
    <row r="5734" spans="15:15" x14ac:dyDescent="0.2">
      <c r="O5734" s="27" t="e">
        <f t="shared" si="89"/>
        <v>#DIV/0!</v>
      </c>
    </row>
    <row r="5735" spans="15:15" x14ac:dyDescent="0.2">
      <c r="O5735" s="27" t="e">
        <f t="shared" si="89"/>
        <v>#DIV/0!</v>
      </c>
    </row>
    <row r="5736" spans="15:15" x14ac:dyDescent="0.2">
      <c r="O5736" s="27" t="e">
        <f t="shared" si="89"/>
        <v>#DIV/0!</v>
      </c>
    </row>
    <row r="5737" spans="15:15" x14ac:dyDescent="0.2">
      <c r="O5737" s="27" t="e">
        <f t="shared" si="89"/>
        <v>#DIV/0!</v>
      </c>
    </row>
    <row r="5738" spans="15:15" x14ac:dyDescent="0.2">
      <c r="O5738" s="27" t="e">
        <f t="shared" si="89"/>
        <v>#DIV/0!</v>
      </c>
    </row>
    <row r="5739" spans="15:15" x14ac:dyDescent="0.2">
      <c r="O5739" s="27" t="e">
        <f t="shared" si="89"/>
        <v>#DIV/0!</v>
      </c>
    </row>
    <row r="5740" spans="15:15" x14ac:dyDescent="0.2">
      <c r="O5740" s="27" t="e">
        <f t="shared" si="89"/>
        <v>#DIV/0!</v>
      </c>
    </row>
    <row r="5741" spans="15:15" x14ac:dyDescent="0.2">
      <c r="O5741" s="27" t="e">
        <f t="shared" si="89"/>
        <v>#DIV/0!</v>
      </c>
    </row>
    <row r="5742" spans="15:15" x14ac:dyDescent="0.2">
      <c r="O5742" s="27" t="e">
        <f t="shared" si="89"/>
        <v>#DIV/0!</v>
      </c>
    </row>
    <row r="5743" spans="15:15" x14ac:dyDescent="0.2">
      <c r="O5743" s="27" t="e">
        <f t="shared" si="89"/>
        <v>#DIV/0!</v>
      </c>
    </row>
    <row r="5744" spans="15:15" x14ac:dyDescent="0.2">
      <c r="O5744" s="27" t="e">
        <f t="shared" si="89"/>
        <v>#DIV/0!</v>
      </c>
    </row>
    <row r="5745" spans="15:15" x14ac:dyDescent="0.2">
      <c r="O5745" s="27" t="e">
        <f t="shared" si="89"/>
        <v>#DIV/0!</v>
      </c>
    </row>
    <row r="5746" spans="15:15" x14ac:dyDescent="0.2">
      <c r="O5746" s="27" t="e">
        <f t="shared" si="89"/>
        <v>#DIV/0!</v>
      </c>
    </row>
    <row r="5747" spans="15:15" x14ac:dyDescent="0.2">
      <c r="O5747" s="27" t="e">
        <f t="shared" si="89"/>
        <v>#DIV/0!</v>
      </c>
    </row>
    <row r="5748" spans="15:15" x14ac:dyDescent="0.2">
      <c r="O5748" s="27" t="e">
        <f t="shared" si="89"/>
        <v>#DIV/0!</v>
      </c>
    </row>
    <row r="5749" spans="15:15" x14ac:dyDescent="0.2">
      <c r="O5749" s="27" t="e">
        <f t="shared" si="89"/>
        <v>#DIV/0!</v>
      </c>
    </row>
    <row r="5750" spans="15:15" x14ac:dyDescent="0.2">
      <c r="O5750" s="27" t="e">
        <f t="shared" si="89"/>
        <v>#DIV/0!</v>
      </c>
    </row>
    <row r="5751" spans="15:15" x14ac:dyDescent="0.2">
      <c r="O5751" s="27" t="e">
        <f t="shared" si="89"/>
        <v>#DIV/0!</v>
      </c>
    </row>
    <row r="5752" spans="15:15" x14ac:dyDescent="0.2">
      <c r="O5752" s="27" t="e">
        <f t="shared" si="89"/>
        <v>#DIV/0!</v>
      </c>
    </row>
    <row r="5753" spans="15:15" x14ac:dyDescent="0.2">
      <c r="O5753" s="27" t="e">
        <f t="shared" si="89"/>
        <v>#DIV/0!</v>
      </c>
    </row>
    <row r="5754" spans="15:15" x14ac:dyDescent="0.2">
      <c r="O5754" s="27" t="e">
        <f t="shared" si="89"/>
        <v>#DIV/0!</v>
      </c>
    </row>
    <row r="5755" spans="15:15" x14ac:dyDescent="0.2">
      <c r="O5755" s="27" t="e">
        <f t="shared" si="89"/>
        <v>#DIV/0!</v>
      </c>
    </row>
    <row r="5756" spans="15:15" x14ac:dyDescent="0.2">
      <c r="O5756" s="27" t="e">
        <f t="shared" si="89"/>
        <v>#DIV/0!</v>
      </c>
    </row>
    <row r="5757" spans="15:15" x14ac:dyDescent="0.2">
      <c r="O5757" s="27" t="e">
        <f t="shared" si="89"/>
        <v>#DIV/0!</v>
      </c>
    </row>
    <row r="5758" spans="15:15" x14ac:dyDescent="0.2">
      <c r="O5758" s="27" t="e">
        <f t="shared" si="89"/>
        <v>#DIV/0!</v>
      </c>
    </row>
    <row r="5759" spans="15:15" x14ac:dyDescent="0.2">
      <c r="O5759" s="27" t="e">
        <f t="shared" si="89"/>
        <v>#DIV/0!</v>
      </c>
    </row>
    <row r="5760" spans="15:15" x14ac:dyDescent="0.2">
      <c r="O5760" s="27" t="e">
        <f t="shared" si="89"/>
        <v>#DIV/0!</v>
      </c>
    </row>
    <row r="5761" spans="15:15" x14ac:dyDescent="0.2">
      <c r="O5761" s="27" t="e">
        <f t="shared" si="89"/>
        <v>#DIV/0!</v>
      </c>
    </row>
    <row r="5762" spans="15:15" x14ac:dyDescent="0.2">
      <c r="O5762" s="27" t="e">
        <f t="shared" si="89"/>
        <v>#DIV/0!</v>
      </c>
    </row>
    <row r="5763" spans="15:15" x14ac:dyDescent="0.2">
      <c r="O5763" s="27" t="e">
        <f t="shared" ref="O5763:O5826" si="90">(E5763-F5763)/E5763</f>
        <v>#DIV/0!</v>
      </c>
    </row>
    <row r="5764" spans="15:15" x14ac:dyDescent="0.2">
      <c r="O5764" s="27" t="e">
        <f t="shared" si="90"/>
        <v>#DIV/0!</v>
      </c>
    </row>
    <row r="5765" spans="15:15" x14ac:dyDescent="0.2">
      <c r="O5765" s="27" t="e">
        <f t="shared" si="90"/>
        <v>#DIV/0!</v>
      </c>
    </row>
    <row r="5766" spans="15:15" x14ac:dyDescent="0.2">
      <c r="O5766" s="27" t="e">
        <f t="shared" si="90"/>
        <v>#DIV/0!</v>
      </c>
    </row>
    <row r="5767" spans="15:15" x14ac:dyDescent="0.2">
      <c r="O5767" s="27" t="e">
        <f t="shared" si="90"/>
        <v>#DIV/0!</v>
      </c>
    </row>
    <row r="5768" spans="15:15" x14ac:dyDescent="0.2">
      <c r="O5768" s="27" t="e">
        <f t="shared" si="90"/>
        <v>#DIV/0!</v>
      </c>
    </row>
    <row r="5769" spans="15:15" x14ac:dyDescent="0.2">
      <c r="O5769" s="27" t="e">
        <f t="shared" si="90"/>
        <v>#DIV/0!</v>
      </c>
    </row>
    <row r="5770" spans="15:15" x14ac:dyDescent="0.2">
      <c r="O5770" s="27" t="e">
        <f t="shared" si="90"/>
        <v>#DIV/0!</v>
      </c>
    </row>
    <row r="5771" spans="15:15" x14ac:dyDescent="0.2">
      <c r="O5771" s="27" t="e">
        <f t="shared" si="90"/>
        <v>#DIV/0!</v>
      </c>
    </row>
    <row r="5772" spans="15:15" x14ac:dyDescent="0.2">
      <c r="O5772" s="27" t="e">
        <f t="shared" si="90"/>
        <v>#DIV/0!</v>
      </c>
    </row>
    <row r="5773" spans="15:15" x14ac:dyDescent="0.2">
      <c r="O5773" s="27" t="e">
        <f t="shared" si="90"/>
        <v>#DIV/0!</v>
      </c>
    </row>
    <row r="5774" spans="15:15" x14ac:dyDescent="0.2">
      <c r="O5774" s="27" t="e">
        <f t="shared" si="90"/>
        <v>#DIV/0!</v>
      </c>
    </row>
    <row r="5775" spans="15:15" x14ac:dyDescent="0.2">
      <c r="O5775" s="27" t="e">
        <f t="shared" si="90"/>
        <v>#DIV/0!</v>
      </c>
    </row>
    <row r="5776" spans="15:15" x14ac:dyDescent="0.2">
      <c r="O5776" s="27" t="e">
        <f t="shared" si="90"/>
        <v>#DIV/0!</v>
      </c>
    </row>
    <row r="5777" spans="15:15" x14ac:dyDescent="0.2">
      <c r="O5777" s="27" t="e">
        <f t="shared" si="90"/>
        <v>#DIV/0!</v>
      </c>
    </row>
    <row r="5778" spans="15:15" x14ac:dyDescent="0.2">
      <c r="O5778" s="27" t="e">
        <f t="shared" si="90"/>
        <v>#DIV/0!</v>
      </c>
    </row>
    <row r="5779" spans="15:15" x14ac:dyDescent="0.2">
      <c r="O5779" s="27" t="e">
        <f t="shared" si="90"/>
        <v>#DIV/0!</v>
      </c>
    </row>
    <row r="5780" spans="15:15" x14ac:dyDescent="0.2">
      <c r="O5780" s="27" t="e">
        <f t="shared" si="90"/>
        <v>#DIV/0!</v>
      </c>
    </row>
    <row r="5781" spans="15:15" x14ac:dyDescent="0.2">
      <c r="O5781" s="27" t="e">
        <f t="shared" si="90"/>
        <v>#DIV/0!</v>
      </c>
    </row>
    <row r="5782" spans="15:15" x14ac:dyDescent="0.2">
      <c r="O5782" s="27" t="e">
        <f t="shared" si="90"/>
        <v>#DIV/0!</v>
      </c>
    </row>
    <row r="5783" spans="15:15" x14ac:dyDescent="0.2">
      <c r="O5783" s="27" t="e">
        <f t="shared" si="90"/>
        <v>#DIV/0!</v>
      </c>
    </row>
    <row r="5784" spans="15:15" x14ac:dyDescent="0.2">
      <c r="O5784" s="27" t="e">
        <f t="shared" si="90"/>
        <v>#DIV/0!</v>
      </c>
    </row>
    <row r="5785" spans="15:15" x14ac:dyDescent="0.2">
      <c r="O5785" s="27" t="e">
        <f t="shared" si="90"/>
        <v>#DIV/0!</v>
      </c>
    </row>
    <row r="5786" spans="15:15" x14ac:dyDescent="0.2">
      <c r="O5786" s="27" t="e">
        <f t="shared" si="90"/>
        <v>#DIV/0!</v>
      </c>
    </row>
    <row r="5787" spans="15:15" x14ac:dyDescent="0.2">
      <c r="O5787" s="27" t="e">
        <f t="shared" si="90"/>
        <v>#DIV/0!</v>
      </c>
    </row>
    <row r="5788" spans="15:15" x14ac:dyDescent="0.2">
      <c r="O5788" s="27" t="e">
        <f t="shared" si="90"/>
        <v>#DIV/0!</v>
      </c>
    </row>
    <row r="5789" spans="15:15" x14ac:dyDescent="0.2">
      <c r="O5789" s="27" t="e">
        <f t="shared" si="90"/>
        <v>#DIV/0!</v>
      </c>
    </row>
    <row r="5790" spans="15:15" x14ac:dyDescent="0.2">
      <c r="O5790" s="27" t="e">
        <f t="shared" si="90"/>
        <v>#DIV/0!</v>
      </c>
    </row>
    <row r="5791" spans="15:15" x14ac:dyDescent="0.2">
      <c r="O5791" s="27" t="e">
        <f t="shared" si="90"/>
        <v>#DIV/0!</v>
      </c>
    </row>
    <row r="5792" spans="15:15" x14ac:dyDescent="0.2">
      <c r="O5792" s="27" t="e">
        <f t="shared" si="90"/>
        <v>#DIV/0!</v>
      </c>
    </row>
    <row r="5793" spans="15:15" x14ac:dyDescent="0.2">
      <c r="O5793" s="27" t="e">
        <f t="shared" si="90"/>
        <v>#DIV/0!</v>
      </c>
    </row>
    <row r="5794" spans="15:15" x14ac:dyDescent="0.2">
      <c r="O5794" s="27" t="e">
        <f t="shared" si="90"/>
        <v>#DIV/0!</v>
      </c>
    </row>
    <row r="5795" spans="15:15" x14ac:dyDescent="0.2">
      <c r="O5795" s="27" t="e">
        <f t="shared" si="90"/>
        <v>#DIV/0!</v>
      </c>
    </row>
    <row r="5796" spans="15:15" x14ac:dyDescent="0.2">
      <c r="O5796" s="27" t="e">
        <f t="shared" si="90"/>
        <v>#DIV/0!</v>
      </c>
    </row>
    <row r="5797" spans="15:15" x14ac:dyDescent="0.2">
      <c r="O5797" s="27" t="e">
        <f t="shared" si="90"/>
        <v>#DIV/0!</v>
      </c>
    </row>
    <row r="5798" spans="15:15" x14ac:dyDescent="0.2">
      <c r="O5798" s="27" t="e">
        <f t="shared" si="90"/>
        <v>#DIV/0!</v>
      </c>
    </row>
    <row r="5799" spans="15:15" x14ac:dyDescent="0.2">
      <c r="O5799" s="27" t="e">
        <f t="shared" si="90"/>
        <v>#DIV/0!</v>
      </c>
    </row>
    <row r="5800" spans="15:15" x14ac:dyDescent="0.2">
      <c r="O5800" s="27" t="e">
        <f t="shared" si="90"/>
        <v>#DIV/0!</v>
      </c>
    </row>
    <row r="5801" spans="15:15" x14ac:dyDescent="0.2">
      <c r="O5801" s="27" t="e">
        <f t="shared" si="90"/>
        <v>#DIV/0!</v>
      </c>
    </row>
    <row r="5802" spans="15:15" x14ac:dyDescent="0.2">
      <c r="O5802" s="27" t="e">
        <f t="shared" si="90"/>
        <v>#DIV/0!</v>
      </c>
    </row>
    <row r="5803" spans="15:15" x14ac:dyDescent="0.2">
      <c r="O5803" s="27" t="e">
        <f t="shared" si="90"/>
        <v>#DIV/0!</v>
      </c>
    </row>
    <row r="5804" spans="15:15" x14ac:dyDescent="0.2">
      <c r="O5804" s="27" t="e">
        <f t="shared" si="90"/>
        <v>#DIV/0!</v>
      </c>
    </row>
    <row r="5805" spans="15:15" x14ac:dyDescent="0.2">
      <c r="O5805" s="27" t="e">
        <f t="shared" si="90"/>
        <v>#DIV/0!</v>
      </c>
    </row>
    <row r="5806" spans="15:15" x14ac:dyDescent="0.2">
      <c r="O5806" s="27" t="e">
        <f t="shared" si="90"/>
        <v>#DIV/0!</v>
      </c>
    </row>
    <row r="5807" spans="15:15" x14ac:dyDescent="0.2">
      <c r="O5807" s="27" t="e">
        <f t="shared" si="90"/>
        <v>#DIV/0!</v>
      </c>
    </row>
    <row r="5808" spans="15:15" x14ac:dyDescent="0.2">
      <c r="O5808" s="27" t="e">
        <f t="shared" si="90"/>
        <v>#DIV/0!</v>
      </c>
    </row>
    <row r="5809" spans="15:15" x14ac:dyDescent="0.2">
      <c r="O5809" s="27" t="e">
        <f t="shared" si="90"/>
        <v>#DIV/0!</v>
      </c>
    </row>
    <row r="5810" spans="15:15" x14ac:dyDescent="0.2">
      <c r="O5810" s="27" t="e">
        <f t="shared" si="90"/>
        <v>#DIV/0!</v>
      </c>
    </row>
    <row r="5811" spans="15:15" x14ac:dyDescent="0.2">
      <c r="O5811" s="27" t="e">
        <f t="shared" si="90"/>
        <v>#DIV/0!</v>
      </c>
    </row>
    <row r="5812" spans="15:15" x14ac:dyDescent="0.2">
      <c r="O5812" s="27" t="e">
        <f t="shared" si="90"/>
        <v>#DIV/0!</v>
      </c>
    </row>
    <row r="5813" spans="15:15" x14ac:dyDescent="0.2">
      <c r="O5813" s="27" t="e">
        <f t="shared" si="90"/>
        <v>#DIV/0!</v>
      </c>
    </row>
    <row r="5814" spans="15:15" x14ac:dyDescent="0.2">
      <c r="O5814" s="27" t="e">
        <f t="shared" si="90"/>
        <v>#DIV/0!</v>
      </c>
    </row>
    <row r="5815" spans="15:15" x14ac:dyDescent="0.2">
      <c r="O5815" s="27" t="e">
        <f t="shared" si="90"/>
        <v>#DIV/0!</v>
      </c>
    </row>
    <row r="5816" spans="15:15" x14ac:dyDescent="0.2">
      <c r="O5816" s="27" t="e">
        <f t="shared" si="90"/>
        <v>#DIV/0!</v>
      </c>
    </row>
    <row r="5817" spans="15:15" x14ac:dyDescent="0.2">
      <c r="O5817" s="27" t="e">
        <f t="shared" si="90"/>
        <v>#DIV/0!</v>
      </c>
    </row>
    <row r="5818" spans="15:15" x14ac:dyDescent="0.2">
      <c r="O5818" s="27" t="e">
        <f t="shared" si="90"/>
        <v>#DIV/0!</v>
      </c>
    </row>
    <row r="5819" spans="15:15" x14ac:dyDescent="0.2">
      <c r="O5819" s="27" t="e">
        <f t="shared" si="90"/>
        <v>#DIV/0!</v>
      </c>
    </row>
    <row r="5820" spans="15:15" x14ac:dyDescent="0.2">
      <c r="O5820" s="27" t="e">
        <f t="shared" si="90"/>
        <v>#DIV/0!</v>
      </c>
    </row>
    <row r="5821" spans="15:15" x14ac:dyDescent="0.2">
      <c r="O5821" s="27" t="e">
        <f t="shared" si="90"/>
        <v>#DIV/0!</v>
      </c>
    </row>
    <row r="5822" spans="15:15" x14ac:dyDescent="0.2">
      <c r="O5822" s="27" t="e">
        <f t="shared" si="90"/>
        <v>#DIV/0!</v>
      </c>
    </row>
    <row r="5823" spans="15:15" x14ac:dyDescent="0.2">
      <c r="O5823" s="27" t="e">
        <f t="shared" si="90"/>
        <v>#DIV/0!</v>
      </c>
    </row>
    <row r="5824" spans="15:15" x14ac:dyDescent="0.2">
      <c r="O5824" s="27" t="e">
        <f t="shared" si="90"/>
        <v>#DIV/0!</v>
      </c>
    </row>
    <row r="5825" spans="15:15" x14ac:dyDescent="0.2">
      <c r="O5825" s="27" t="e">
        <f t="shared" si="90"/>
        <v>#DIV/0!</v>
      </c>
    </row>
    <row r="5826" spans="15:15" x14ac:dyDescent="0.2">
      <c r="O5826" s="27" t="e">
        <f t="shared" si="90"/>
        <v>#DIV/0!</v>
      </c>
    </row>
    <row r="5827" spans="15:15" x14ac:dyDescent="0.2">
      <c r="O5827" s="27" t="e">
        <f t="shared" ref="O5827:O5890" si="91">(E5827-F5827)/E5827</f>
        <v>#DIV/0!</v>
      </c>
    </row>
    <row r="5828" spans="15:15" x14ac:dyDescent="0.2">
      <c r="O5828" s="27" t="e">
        <f t="shared" si="91"/>
        <v>#DIV/0!</v>
      </c>
    </row>
    <row r="5829" spans="15:15" x14ac:dyDescent="0.2">
      <c r="O5829" s="27" t="e">
        <f t="shared" si="91"/>
        <v>#DIV/0!</v>
      </c>
    </row>
    <row r="5830" spans="15:15" x14ac:dyDescent="0.2">
      <c r="O5830" s="27" t="e">
        <f t="shared" si="91"/>
        <v>#DIV/0!</v>
      </c>
    </row>
    <row r="5831" spans="15:15" x14ac:dyDescent="0.2">
      <c r="O5831" s="27" t="e">
        <f t="shared" si="91"/>
        <v>#DIV/0!</v>
      </c>
    </row>
    <row r="5832" spans="15:15" x14ac:dyDescent="0.2">
      <c r="O5832" s="27" t="e">
        <f t="shared" si="91"/>
        <v>#DIV/0!</v>
      </c>
    </row>
    <row r="5833" spans="15:15" x14ac:dyDescent="0.2">
      <c r="O5833" s="27" t="e">
        <f t="shared" si="91"/>
        <v>#DIV/0!</v>
      </c>
    </row>
    <row r="5834" spans="15:15" x14ac:dyDescent="0.2">
      <c r="O5834" s="27" t="e">
        <f t="shared" si="91"/>
        <v>#DIV/0!</v>
      </c>
    </row>
    <row r="5835" spans="15:15" x14ac:dyDescent="0.2">
      <c r="O5835" s="27" t="e">
        <f t="shared" si="91"/>
        <v>#DIV/0!</v>
      </c>
    </row>
    <row r="5836" spans="15:15" x14ac:dyDescent="0.2">
      <c r="O5836" s="27" t="e">
        <f t="shared" si="91"/>
        <v>#DIV/0!</v>
      </c>
    </row>
    <row r="5837" spans="15:15" x14ac:dyDescent="0.2">
      <c r="O5837" s="27" t="e">
        <f t="shared" si="91"/>
        <v>#DIV/0!</v>
      </c>
    </row>
    <row r="5838" spans="15:15" x14ac:dyDescent="0.2">
      <c r="O5838" s="27" t="e">
        <f t="shared" si="91"/>
        <v>#DIV/0!</v>
      </c>
    </row>
    <row r="5839" spans="15:15" x14ac:dyDescent="0.2">
      <c r="O5839" s="27" t="e">
        <f t="shared" si="91"/>
        <v>#DIV/0!</v>
      </c>
    </row>
    <row r="5840" spans="15:15" x14ac:dyDescent="0.2">
      <c r="O5840" s="27" t="e">
        <f t="shared" si="91"/>
        <v>#DIV/0!</v>
      </c>
    </row>
    <row r="5841" spans="15:15" x14ac:dyDescent="0.2">
      <c r="O5841" s="27" t="e">
        <f t="shared" si="91"/>
        <v>#DIV/0!</v>
      </c>
    </row>
    <row r="5842" spans="15:15" x14ac:dyDescent="0.2">
      <c r="O5842" s="27" t="e">
        <f t="shared" si="91"/>
        <v>#DIV/0!</v>
      </c>
    </row>
    <row r="5843" spans="15:15" x14ac:dyDescent="0.2">
      <c r="O5843" s="27" t="e">
        <f t="shared" si="91"/>
        <v>#DIV/0!</v>
      </c>
    </row>
    <row r="5844" spans="15:15" x14ac:dyDescent="0.2">
      <c r="O5844" s="27" t="e">
        <f t="shared" si="91"/>
        <v>#DIV/0!</v>
      </c>
    </row>
    <row r="5845" spans="15:15" x14ac:dyDescent="0.2">
      <c r="O5845" s="27" t="e">
        <f t="shared" si="91"/>
        <v>#DIV/0!</v>
      </c>
    </row>
    <row r="5846" spans="15:15" x14ac:dyDescent="0.2">
      <c r="O5846" s="27" t="e">
        <f t="shared" si="91"/>
        <v>#DIV/0!</v>
      </c>
    </row>
    <row r="5847" spans="15:15" x14ac:dyDescent="0.2">
      <c r="O5847" s="27" t="e">
        <f t="shared" si="91"/>
        <v>#DIV/0!</v>
      </c>
    </row>
    <row r="5848" spans="15:15" x14ac:dyDescent="0.2">
      <c r="O5848" s="27" t="e">
        <f t="shared" si="91"/>
        <v>#DIV/0!</v>
      </c>
    </row>
    <row r="5849" spans="15:15" x14ac:dyDescent="0.2">
      <c r="O5849" s="27" t="e">
        <f t="shared" si="91"/>
        <v>#DIV/0!</v>
      </c>
    </row>
    <row r="5850" spans="15:15" x14ac:dyDescent="0.2">
      <c r="O5850" s="27" t="e">
        <f t="shared" si="91"/>
        <v>#DIV/0!</v>
      </c>
    </row>
    <row r="5851" spans="15:15" x14ac:dyDescent="0.2">
      <c r="O5851" s="27" t="e">
        <f t="shared" si="91"/>
        <v>#DIV/0!</v>
      </c>
    </row>
    <row r="5852" spans="15:15" x14ac:dyDescent="0.2">
      <c r="O5852" s="27" t="e">
        <f t="shared" si="91"/>
        <v>#DIV/0!</v>
      </c>
    </row>
    <row r="5853" spans="15:15" x14ac:dyDescent="0.2">
      <c r="O5853" s="27" t="e">
        <f t="shared" si="91"/>
        <v>#DIV/0!</v>
      </c>
    </row>
    <row r="5854" spans="15:15" x14ac:dyDescent="0.2">
      <c r="O5854" s="27" t="e">
        <f t="shared" si="91"/>
        <v>#DIV/0!</v>
      </c>
    </row>
    <row r="5855" spans="15:15" x14ac:dyDescent="0.2">
      <c r="O5855" s="27" t="e">
        <f t="shared" si="91"/>
        <v>#DIV/0!</v>
      </c>
    </row>
    <row r="5856" spans="15:15" x14ac:dyDescent="0.2">
      <c r="O5856" s="27" t="e">
        <f t="shared" si="91"/>
        <v>#DIV/0!</v>
      </c>
    </row>
    <row r="5857" spans="15:15" x14ac:dyDescent="0.2">
      <c r="O5857" s="27" t="e">
        <f t="shared" si="91"/>
        <v>#DIV/0!</v>
      </c>
    </row>
    <row r="5858" spans="15:15" x14ac:dyDescent="0.2">
      <c r="O5858" s="27" t="e">
        <f t="shared" si="91"/>
        <v>#DIV/0!</v>
      </c>
    </row>
    <row r="5859" spans="15:15" x14ac:dyDescent="0.2">
      <c r="O5859" s="27" t="e">
        <f t="shared" si="91"/>
        <v>#DIV/0!</v>
      </c>
    </row>
    <row r="5860" spans="15:15" x14ac:dyDescent="0.2">
      <c r="O5860" s="27" t="e">
        <f t="shared" si="91"/>
        <v>#DIV/0!</v>
      </c>
    </row>
    <row r="5861" spans="15:15" x14ac:dyDescent="0.2">
      <c r="O5861" s="27" t="e">
        <f t="shared" si="91"/>
        <v>#DIV/0!</v>
      </c>
    </row>
    <row r="5862" spans="15:15" x14ac:dyDescent="0.2">
      <c r="O5862" s="27" t="e">
        <f t="shared" si="91"/>
        <v>#DIV/0!</v>
      </c>
    </row>
    <row r="5863" spans="15:15" x14ac:dyDescent="0.2">
      <c r="O5863" s="27" t="e">
        <f t="shared" si="91"/>
        <v>#DIV/0!</v>
      </c>
    </row>
    <row r="5864" spans="15:15" x14ac:dyDescent="0.2">
      <c r="O5864" s="27" t="e">
        <f t="shared" si="91"/>
        <v>#DIV/0!</v>
      </c>
    </row>
    <row r="5865" spans="15:15" x14ac:dyDescent="0.2">
      <c r="O5865" s="27" t="e">
        <f t="shared" si="91"/>
        <v>#DIV/0!</v>
      </c>
    </row>
    <row r="5866" spans="15:15" x14ac:dyDescent="0.2">
      <c r="O5866" s="27" t="e">
        <f t="shared" si="91"/>
        <v>#DIV/0!</v>
      </c>
    </row>
    <row r="5867" spans="15:15" x14ac:dyDescent="0.2">
      <c r="O5867" s="27" t="e">
        <f t="shared" si="91"/>
        <v>#DIV/0!</v>
      </c>
    </row>
    <row r="5868" spans="15:15" x14ac:dyDescent="0.2">
      <c r="O5868" s="27" t="e">
        <f t="shared" si="91"/>
        <v>#DIV/0!</v>
      </c>
    </row>
    <row r="5869" spans="15:15" x14ac:dyDescent="0.2">
      <c r="O5869" s="27" t="e">
        <f t="shared" si="91"/>
        <v>#DIV/0!</v>
      </c>
    </row>
    <row r="5870" spans="15:15" x14ac:dyDescent="0.2">
      <c r="O5870" s="27" t="e">
        <f t="shared" si="91"/>
        <v>#DIV/0!</v>
      </c>
    </row>
    <row r="5871" spans="15:15" x14ac:dyDescent="0.2">
      <c r="O5871" s="27" t="e">
        <f t="shared" si="91"/>
        <v>#DIV/0!</v>
      </c>
    </row>
    <row r="5872" spans="15:15" x14ac:dyDescent="0.2">
      <c r="O5872" s="27" t="e">
        <f t="shared" si="91"/>
        <v>#DIV/0!</v>
      </c>
    </row>
    <row r="5873" spans="15:15" x14ac:dyDescent="0.2">
      <c r="O5873" s="27" t="e">
        <f t="shared" si="91"/>
        <v>#DIV/0!</v>
      </c>
    </row>
    <row r="5874" spans="15:15" x14ac:dyDescent="0.2">
      <c r="O5874" s="27" t="e">
        <f t="shared" si="91"/>
        <v>#DIV/0!</v>
      </c>
    </row>
    <row r="5875" spans="15:15" x14ac:dyDescent="0.2">
      <c r="O5875" s="27" t="e">
        <f t="shared" si="91"/>
        <v>#DIV/0!</v>
      </c>
    </row>
    <row r="5876" spans="15:15" x14ac:dyDescent="0.2">
      <c r="O5876" s="27" t="e">
        <f t="shared" si="91"/>
        <v>#DIV/0!</v>
      </c>
    </row>
    <row r="5877" spans="15:15" x14ac:dyDescent="0.2">
      <c r="O5877" s="27" t="e">
        <f t="shared" si="91"/>
        <v>#DIV/0!</v>
      </c>
    </row>
    <row r="5878" spans="15:15" x14ac:dyDescent="0.2">
      <c r="O5878" s="27" t="e">
        <f t="shared" si="91"/>
        <v>#DIV/0!</v>
      </c>
    </row>
    <row r="5879" spans="15:15" x14ac:dyDescent="0.2">
      <c r="O5879" s="27" t="e">
        <f t="shared" si="91"/>
        <v>#DIV/0!</v>
      </c>
    </row>
    <row r="5880" spans="15:15" x14ac:dyDescent="0.2">
      <c r="O5880" s="27" t="e">
        <f t="shared" si="91"/>
        <v>#DIV/0!</v>
      </c>
    </row>
    <row r="5881" spans="15:15" x14ac:dyDescent="0.2">
      <c r="O5881" s="27" t="e">
        <f t="shared" si="91"/>
        <v>#DIV/0!</v>
      </c>
    </row>
    <row r="5882" spans="15:15" x14ac:dyDescent="0.2">
      <c r="O5882" s="27" t="e">
        <f t="shared" si="91"/>
        <v>#DIV/0!</v>
      </c>
    </row>
    <row r="5883" spans="15:15" x14ac:dyDescent="0.2">
      <c r="O5883" s="27" t="e">
        <f t="shared" si="91"/>
        <v>#DIV/0!</v>
      </c>
    </row>
    <row r="5884" spans="15:15" x14ac:dyDescent="0.2">
      <c r="O5884" s="27" t="e">
        <f t="shared" si="91"/>
        <v>#DIV/0!</v>
      </c>
    </row>
    <row r="5885" spans="15:15" x14ac:dyDescent="0.2">
      <c r="O5885" s="27" t="e">
        <f t="shared" si="91"/>
        <v>#DIV/0!</v>
      </c>
    </row>
    <row r="5886" spans="15:15" x14ac:dyDescent="0.2">
      <c r="O5886" s="27" t="e">
        <f t="shared" si="91"/>
        <v>#DIV/0!</v>
      </c>
    </row>
    <row r="5887" spans="15:15" x14ac:dyDescent="0.2">
      <c r="O5887" s="27" t="e">
        <f t="shared" si="91"/>
        <v>#DIV/0!</v>
      </c>
    </row>
    <row r="5888" spans="15:15" x14ac:dyDescent="0.2">
      <c r="O5888" s="27" t="e">
        <f t="shared" si="91"/>
        <v>#DIV/0!</v>
      </c>
    </row>
    <row r="5889" spans="15:15" x14ac:dyDescent="0.2">
      <c r="O5889" s="27" t="e">
        <f t="shared" si="91"/>
        <v>#DIV/0!</v>
      </c>
    </row>
    <row r="5890" spans="15:15" x14ac:dyDescent="0.2">
      <c r="O5890" s="27" t="e">
        <f t="shared" si="91"/>
        <v>#DIV/0!</v>
      </c>
    </row>
    <row r="5891" spans="15:15" x14ac:dyDescent="0.2">
      <c r="O5891" s="27" t="e">
        <f t="shared" ref="O5891:O5954" si="92">(E5891-F5891)/E5891</f>
        <v>#DIV/0!</v>
      </c>
    </row>
    <row r="5892" spans="15:15" x14ac:dyDescent="0.2">
      <c r="O5892" s="27" t="e">
        <f t="shared" si="92"/>
        <v>#DIV/0!</v>
      </c>
    </row>
    <row r="5893" spans="15:15" x14ac:dyDescent="0.2">
      <c r="O5893" s="27" t="e">
        <f t="shared" si="92"/>
        <v>#DIV/0!</v>
      </c>
    </row>
    <row r="5894" spans="15:15" x14ac:dyDescent="0.2">
      <c r="O5894" s="27" t="e">
        <f t="shared" si="92"/>
        <v>#DIV/0!</v>
      </c>
    </row>
    <row r="5895" spans="15:15" x14ac:dyDescent="0.2">
      <c r="O5895" s="27" t="e">
        <f t="shared" si="92"/>
        <v>#DIV/0!</v>
      </c>
    </row>
    <row r="5896" spans="15:15" x14ac:dyDescent="0.2">
      <c r="O5896" s="27" t="e">
        <f t="shared" si="92"/>
        <v>#DIV/0!</v>
      </c>
    </row>
    <row r="5897" spans="15:15" x14ac:dyDescent="0.2">
      <c r="O5897" s="27" t="e">
        <f t="shared" si="92"/>
        <v>#DIV/0!</v>
      </c>
    </row>
    <row r="5898" spans="15:15" x14ac:dyDescent="0.2">
      <c r="O5898" s="27" t="e">
        <f t="shared" si="92"/>
        <v>#DIV/0!</v>
      </c>
    </row>
    <row r="5899" spans="15:15" x14ac:dyDescent="0.2">
      <c r="O5899" s="27" t="e">
        <f t="shared" si="92"/>
        <v>#DIV/0!</v>
      </c>
    </row>
    <row r="5900" spans="15:15" x14ac:dyDescent="0.2">
      <c r="O5900" s="27" t="e">
        <f t="shared" si="92"/>
        <v>#DIV/0!</v>
      </c>
    </row>
    <row r="5901" spans="15:15" x14ac:dyDescent="0.2">
      <c r="O5901" s="27" t="e">
        <f t="shared" si="92"/>
        <v>#DIV/0!</v>
      </c>
    </row>
    <row r="5902" spans="15:15" x14ac:dyDescent="0.2">
      <c r="O5902" s="27" t="e">
        <f t="shared" si="92"/>
        <v>#DIV/0!</v>
      </c>
    </row>
    <row r="5903" spans="15:15" x14ac:dyDescent="0.2">
      <c r="O5903" s="27" t="e">
        <f t="shared" si="92"/>
        <v>#DIV/0!</v>
      </c>
    </row>
    <row r="5904" spans="15:15" x14ac:dyDescent="0.2">
      <c r="O5904" s="27" t="e">
        <f t="shared" si="92"/>
        <v>#DIV/0!</v>
      </c>
    </row>
    <row r="5905" spans="15:15" x14ac:dyDescent="0.2">
      <c r="O5905" s="27" t="e">
        <f t="shared" si="92"/>
        <v>#DIV/0!</v>
      </c>
    </row>
    <row r="5906" spans="15:15" x14ac:dyDescent="0.2">
      <c r="O5906" s="27" t="e">
        <f t="shared" si="92"/>
        <v>#DIV/0!</v>
      </c>
    </row>
    <row r="5907" spans="15:15" x14ac:dyDescent="0.2">
      <c r="O5907" s="27" t="e">
        <f t="shared" si="92"/>
        <v>#DIV/0!</v>
      </c>
    </row>
    <row r="5908" spans="15:15" x14ac:dyDescent="0.2">
      <c r="O5908" s="27" t="e">
        <f t="shared" si="92"/>
        <v>#DIV/0!</v>
      </c>
    </row>
    <row r="5909" spans="15:15" x14ac:dyDescent="0.2">
      <c r="O5909" s="27" t="e">
        <f t="shared" si="92"/>
        <v>#DIV/0!</v>
      </c>
    </row>
    <row r="5910" spans="15:15" x14ac:dyDescent="0.2">
      <c r="O5910" s="27" t="e">
        <f t="shared" si="92"/>
        <v>#DIV/0!</v>
      </c>
    </row>
    <row r="5911" spans="15:15" x14ac:dyDescent="0.2">
      <c r="O5911" s="27" t="e">
        <f t="shared" si="92"/>
        <v>#DIV/0!</v>
      </c>
    </row>
    <row r="5912" spans="15:15" x14ac:dyDescent="0.2">
      <c r="O5912" s="27" t="e">
        <f t="shared" si="92"/>
        <v>#DIV/0!</v>
      </c>
    </row>
    <row r="5913" spans="15:15" x14ac:dyDescent="0.2">
      <c r="O5913" s="27" t="e">
        <f t="shared" si="92"/>
        <v>#DIV/0!</v>
      </c>
    </row>
    <row r="5914" spans="15:15" x14ac:dyDescent="0.2">
      <c r="O5914" s="27" t="e">
        <f t="shared" si="92"/>
        <v>#DIV/0!</v>
      </c>
    </row>
    <row r="5915" spans="15:15" x14ac:dyDescent="0.2">
      <c r="O5915" s="27" t="e">
        <f t="shared" si="92"/>
        <v>#DIV/0!</v>
      </c>
    </row>
    <row r="5916" spans="15:15" x14ac:dyDescent="0.2">
      <c r="O5916" s="27" t="e">
        <f t="shared" si="92"/>
        <v>#DIV/0!</v>
      </c>
    </row>
    <row r="5917" spans="15:15" x14ac:dyDescent="0.2">
      <c r="O5917" s="27" t="e">
        <f t="shared" si="92"/>
        <v>#DIV/0!</v>
      </c>
    </row>
    <row r="5918" spans="15:15" x14ac:dyDescent="0.2">
      <c r="O5918" s="27" t="e">
        <f t="shared" si="92"/>
        <v>#DIV/0!</v>
      </c>
    </row>
    <row r="5919" spans="15:15" x14ac:dyDescent="0.2">
      <c r="O5919" s="27" t="e">
        <f t="shared" si="92"/>
        <v>#DIV/0!</v>
      </c>
    </row>
    <row r="5920" spans="15:15" x14ac:dyDescent="0.2">
      <c r="O5920" s="27" t="e">
        <f t="shared" si="92"/>
        <v>#DIV/0!</v>
      </c>
    </row>
    <row r="5921" spans="15:15" x14ac:dyDescent="0.2">
      <c r="O5921" s="27" t="e">
        <f t="shared" si="92"/>
        <v>#DIV/0!</v>
      </c>
    </row>
    <row r="5922" spans="15:15" x14ac:dyDescent="0.2">
      <c r="O5922" s="27" t="e">
        <f t="shared" si="92"/>
        <v>#DIV/0!</v>
      </c>
    </row>
    <row r="5923" spans="15:15" x14ac:dyDescent="0.2">
      <c r="O5923" s="27" t="e">
        <f t="shared" si="92"/>
        <v>#DIV/0!</v>
      </c>
    </row>
    <row r="5924" spans="15:15" x14ac:dyDescent="0.2">
      <c r="O5924" s="27" t="e">
        <f t="shared" si="92"/>
        <v>#DIV/0!</v>
      </c>
    </row>
    <row r="5925" spans="15:15" x14ac:dyDescent="0.2">
      <c r="O5925" s="27" t="e">
        <f t="shared" si="92"/>
        <v>#DIV/0!</v>
      </c>
    </row>
    <row r="5926" spans="15:15" x14ac:dyDescent="0.2">
      <c r="O5926" s="27" t="e">
        <f t="shared" si="92"/>
        <v>#DIV/0!</v>
      </c>
    </row>
    <row r="5927" spans="15:15" x14ac:dyDescent="0.2">
      <c r="O5927" s="27" t="e">
        <f t="shared" si="92"/>
        <v>#DIV/0!</v>
      </c>
    </row>
    <row r="5928" spans="15:15" x14ac:dyDescent="0.2">
      <c r="O5928" s="27" t="e">
        <f t="shared" si="92"/>
        <v>#DIV/0!</v>
      </c>
    </row>
    <row r="5929" spans="15:15" x14ac:dyDescent="0.2">
      <c r="O5929" s="27" t="e">
        <f t="shared" si="92"/>
        <v>#DIV/0!</v>
      </c>
    </row>
    <row r="5930" spans="15:15" x14ac:dyDescent="0.2">
      <c r="O5930" s="27" t="e">
        <f t="shared" si="92"/>
        <v>#DIV/0!</v>
      </c>
    </row>
    <row r="5931" spans="15:15" x14ac:dyDescent="0.2">
      <c r="O5931" s="27" t="e">
        <f t="shared" si="92"/>
        <v>#DIV/0!</v>
      </c>
    </row>
    <row r="5932" spans="15:15" x14ac:dyDescent="0.2">
      <c r="O5932" s="27" t="e">
        <f t="shared" si="92"/>
        <v>#DIV/0!</v>
      </c>
    </row>
    <row r="5933" spans="15:15" x14ac:dyDescent="0.2">
      <c r="O5933" s="27" t="e">
        <f t="shared" si="92"/>
        <v>#DIV/0!</v>
      </c>
    </row>
    <row r="5934" spans="15:15" x14ac:dyDescent="0.2">
      <c r="O5934" s="27" t="e">
        <f t="shared" si="92"/>
        <v>#DIV/0!</v>
      </c>
    </row>
    <row r="5935" spans="15:15" x14ac:dyDescent="0.2">
      <c r="O5935" s="27" t="e">
        <f t="shared" si="92"/>
        <v>#DIV/0!</v>
      </c>
    </row>
    <row r="5936" spans="15:15" x14ac:dyDescent="0.2">
      <c r="O5936" s="27" t="e">
        <f t="shared" si="92"/>
        <v>#DIV/0!</v>
      </c>
    </row>
    <row r="5937" spans="15:15" x14ac:dyDescent="0.2">
      <c r="O5937" s="27" t="e">
        <f t="shared" si="92"/>
        <v>#DIV/0!</v>
      </c>
    </row>
    <row r="5938" spans="15:15" x14ac:dyDescent="0.2">
      <c r="O5938" s="27" t="e">
        <f t="shared" si="92"/>
        <v>#DIV/0!</v>
      </c>
    </row>
    <row r="5939" spans="15:15" x14ac:dyDescent="0.2">
      <c r="O5939" s="27" t="e">
        <f t="shared" si="92"/>
        <v>#DIV/0!</v>
      </c>
    </row>
    <row r="5940" spans="15:15" x14ac:dyDescent="0.2">
      <c r="O5940" s="27" t="e">
        <f t="shared" si="92"/>
        <v>#DIV/0!</v>
      </c>
    </row>
    <row r="5941" spans="15:15" x14ac:dyDescent="0.2">
      <c r="O5941" s="27" t="e">
        <f t="shared" si="92"/>
        <v>#DIV/0!</v>
      </c>
    </row>
    <row r="5942" spans="15:15" x14ac:dyDescent="0.2">
      <c r="O5942" s="27" t="e">
        <f t="shared" si="92"/>
        <v>#DIV/0!</v>
      </c>
    </row>
    <row r="5943" spans="15:15" x14ac:dyDescent="0.2">
      <c r="O5943" s="27" t="e">
        <f t="shared" si="92"/>
        <v>#DIV/0!</v>
      </c>
    </row>
    <row r="5944" spans="15:15" x14ac:dyDescent="0.2">
      <c r="O5944" s="27" t="e">
        <f t="shared" si="92"/>
        <v>#DIV/0!</v>
      </c>
    </row>
    <row r="5945" spans="15:15" x14ac:dyDescent="0.2">
      <c r="O5945" s="27" t="e">
        <f t="shared" si="92"/>
        <v>#DIV/0!</v>
      </c>
    </row>
    <row r="5946" spans="15:15" x14ac:dyDescent="0.2">
      <c r="O5946" s="27" t="e">
        <f t="shared" si="92"/>
        <v>#DIV/0!</v>
      </c>
    </row>
    <row r="5947" spans="15:15" x14ac:dyDescent="0.2">
      <c r="O5947" s="27" t="e">
        <f t="shared" si="92"/>
        <v>#DIV/0!</v>
      </c>
    </row>
    <row r="5948" spans="15:15" x14ac:dyDescent="0.2">
      <c r="O5948" s="27" t="e">
        <f t="shared" si="92"/>
        <v>#DIV/0!</v>
      </c>
    </row>
    <row r="5949" spans="15:15" x14ac:dyDescent="0.2">
      <c r="O5949" s="27" t="e">
        <f t="shared" si="92"/>
        <v>#DIV/0!</v>
      </c>
    </row>
    <row r="5950" spans="15:15" x14ac:dyDescent="0.2">
      <c r="O5950" s="27" t="e">
        <f t="shared" si="92"/>
        <v>#DIV/0!</v>
      </c>
    </row>
    <row r="5951" spans="15:15" x14ac:dyDescent="0.2">
      <c r="O5951" s="27" t="e">
        <f t="shared" si="92"/>
        <v>#DIV/0!</v>
      </c>
    </row>
    <row r="5952" spans="15:15" x14ac:dyDescent="0.2">
      <c r="O5952" s="27" t="e">
        <f t="shared" si="92"/>
        <v>#DIV/0!</v>
      </c>
    </row>
    <row r="5953" spans="15:15" x14ac:dyDescent="0.2">
      <c r="O5953" s="27" t="e">
        <f t="shared" si="92"/>
        <v>#DIV/0!</v>
      </c>
    </row>
    <row r="5954" spans="15:15" x14ac:dyDescent="0.2">
      <c r="O5954" s="27" t="e">
        <f t="shared" si="92"/>
        <v>#DIV/0!</v>
      </c>
    </row>
    <row r="5955" spans="15:15" x14ac:dyDescent="0.2">
      <c r="O5955" s="27" t="e">
        <f t="shared" ref="O5955:O6018" si="93">(E5955-F5955)/E5955</f>
        <v>#DIV/0!</v>
      </c>
    </row>
    <row r="5956" spans="15:15" x14ac:dyDescent="0.2">
      <c r="O5956" s="27" t="e">
        <f t="shared" si="93"/>
        <v>#DIV/0!</v>
      </c>
    </row>
    <row r="5957" spans="15:15" x14ac:dyDescent="0.2">
      <c r="O5957" s="27" t="e">
        <f t="shared" si="93"/>
        <v>#DIV/0!</v>
      </c>
    </row>
    <row r="5958" spans="15:15" x14ac:dyDescent="0.2">
      <c r="O5958" s="27" t="e">
        <f t="shared" si="93"/>
        <v>#DIV/0!</v>
      </c>
    </row>
    <row r="5959" spans="15:15" x14ac:dyDescent="0.2">
      <c r="O5959" s="27" t="e">
        <f t="shared" si="93"/>
        <v>#DIV/0!</v>
      </c>
    </row>
    <row r="5960" spans="15:15" x14ac:dyDescent="0.2">
      <c r="O5960" s="27" t="e">
        <f t="shared" si="93"/>
        <v>#DIV/0!</v>
      </c>
    </row>
    <row r="5961" spans="15:15" x14ac:dyDescent="0.2">
      <c r="O5961" s="27" t="e">
        <f t="shared" si="93"/>
        <v>#DIV/0!</v>
      </c>
    </row>
    <row r="5962" spans="15:15" x14ac:dyDescent="0.2">
      <c r="O5962" s="27" t="e">
        <f t="shared" si="93"/>
        <v>#DIV/0!</v>
      </c>
    </row>
    <row r="5963" spans="15:15" x14ac:dyDescent="0.2">
      <c r="O5963" s="27" t="e">
        <f t="shared" si="93"/>
        <v>#DIV/0!</v>
      </c>
    </row>
    <row r="5964" spans="15:15" x14ac:dyDescent="0.2">
      <c r="O5964" s="27" t="e">
        <f t="shared" si="93"/>
        <v>#DIV/0!</v>
      </c>
    </row>
    <row r="5965" spans="15:15" x14ac:dyDescent="0.2">
      <c r="O5965" s="27" t="e">
        <f t="shared" si="93"/>
        <v>#DIV/0!</v>
      </c>
    </row>
    <row r="5966" spans="15:15" x14ac:dyDescent="0.2">
      <c r="O5966" s="27" t="e">
        <f t="shared" si="93"/>
        <v>#DIV/0!</v>
      </c>
    </row>
    <row r="5967" spans="15:15" x14ac:dyDescent="0.2">
      <c r="O5967" s="27" t="e">
        <f t="shared" si="93"/>
        <v>#DIV/0!</v>
      </c>
    </row>
    <row r="5968" spans="15:15" x14ac:dyDescent="0.2">
      <c r="O5968" s="27" t="e">
        <f t="shared" si="93"/>
        <v>#DIV/0!</v>
      </c>
    </row>
    <row r="5969" spans="15:15" x14ac:dyDescent="0.2">
      <c r="O5969" s="27" t="e">
        <f t="shared" si="93"/>
        <v>#DIV/0!</v>
      </c>
    </row>
    <row r="5970" spans="15:15" x14ac:dyDescent="0.2">
      <c r="O5970" s="27" t="e">
        <f t="shared" si="93"/>
        <v>#DIV/0!</v>
      </c>
    </row>
    <row r="5971" spans="15:15" x14ac:dyDescent="0.2">
      <c r="O5971" s="27" t="e">
        <f t="shared" si="93"/>
        <v>#DIV/0!</v>
      </c>
    </row>
    <row r="5972" spans="15:15" x14ac:dyDescent="0.2">
      <c r="O5972" s="27" t="e">
        <f t="shared" si="93"/>
        <v>#DIV/0!</v>
      </c>
    </row>
    <row r="5973" spans="15:15" x14ac:dyDescent="0.2">
      <c r="O5973" s="27" t="e">
        <f t="shared" si="93"/>
        <v>#DIV/0!</v>
      </c>
    </row>
    <row r="5974" spans="15:15" x14ac:dyDescent="0.2">
      <c r="O5974" s="27" t="e">
        <f t="shared" si="93"/>
        <v>#DIV/0!</v>
      </c>
    </row>
    <row r="5975" spans="15:15" x14ac:dyDescent="0.2">
      <c r="O5975" s="27" t="e">
        <f t="shared" si="93"/>
        <v>#DIV/0!</v>
      </c>
    </row>
    <row r="5976" spans="15:15" x14ac:dyDescent="0.2">
      <c r="O5976" s="27" t="e">
        <f t="shared" si="93"/>
        <v>#DIV/0!</v>
      </c>
    </row>
    <row r="5977" spans="15:15" x14ac:dyDescent="0.2">
      <c r="O5977" s="27" t="e">
        <f t="shared" si="93"/>
        <v>#DIV/0!</v>
      </c>
    </row>
    <row r="5978" spans="15:15" x14ac:dyDescent="0.2">
      <c r="O5978" s="27" t="e">
        <f t="shared" si="93"/>
        <v>#DIV/0!</v>
      </c>
    </row>
    <row r="5979" spans="15:15" x14ac:dyDescent="0.2">
      <c r="O5979" s="27" t="e">
        <f t="shared" si="93"/>
        <v>#DIV/0!</v>
      </c>
    </row>
    <row r="5980" spans="15:15" x14ac:dyDescent="0.2">
      <c r="O5980" s="27" t="e">
        <f t="shared" si="93"/>
        <v>#DIV/0!</v>
      </c>
    </row>
    <row r="5981" spans="15:15" x14ac:dyDescent="0.2">
      <c r="O5981" s="27" t="e">
        <f t="shared" si="93"/>
        <v>#DIV/0!</v>
      </c>
    </row>
    <row r="5982" spans="15:15" x14ac:dyDescent="0.2">
      <c r="O5982" s="27" t="e">
        <f t="shared" si="93"/>
        <v>#DIV/0!</v>
      </c>
    </row>
    <row r="5983" spans="15:15" x14ac:dyDescent="0.2">
      <c r="O5983" s="27" t="e">
        <f t="shared" si="93"/>
        <v>#DIV/0!</v>
      </c>
    </row>
    <row r="5984" spans="15:15" x14ac:dyDescent="0.2">
      <c r="O5984" s="27" t="e">
        <f t="shared" si="93"/>
        <v>#DIV/0!</v>
      </c>
    </row>
    <row r="5985" spans="15:15" x14ac:dyDescent="0.2">
      <c r="O5985" s="27" t="e">
        <f t="shared" si="93"/>
        <v>#DIV/0!</v>
      </c>
    </row>
    <row r="5986" spans="15:15" x14ac:dyDescent="0.2">
      <c r="O5986" s="27" t="e">
        <f t="shared" si="93"/>
        <v>#DIV/0!</v>
      </c>
    </row>
    <row r="5987" spans="15:15" x14ac:dyDescent="0.2">
      <c r="O5987" s="27" t="e">
        <f t="shared" si="93"/>
        <v>#DIV/0!</v>
      </c>
    </row>
    <row r="5988" spans="15:15" x14ac:dyDescent="0.2">
      <c r="O5988" s="27" t="e">
        <f t="shared" si="93"/>
        <v>#DIV/0!</v>
      </c>
    </row>
    <row r="5989" spans="15:15" x14ac:dyDescent="0.2">
      <c r="O5989" s="27" t="e">
        <f t="shared" si="93"/>
        <v>#DIV/0!</v>
      </c>
    </row>
    <row r="5990" spans="15:15" x14ac:dyDescent="0.2">
      <c r="O5990" s="27" t="e">
        <f t="shared" si="93"/>
        <v>#DIV/0!</v>
      </c>
    </row>
    <row r="5991" spans="15:15" x14ac:dyDescent="0.2">
      <c r="O5991" s="27" t="e">
        <f t="shared" si="93"/>
        <v>#DIV/0!</v>
      </c>
    </row>
    <row r="5992" spans="15:15" x14ac:dyDescent="0.2">
      <c r="O5992" s="27" t="e">
        <f t="shared" si="93"/>
        <v>#DIV/0!</v>
      </c>
    </row>
    <row r="5993" spans="15:15" x14ac:dyDescent="0.2">
      <c r="O5993" s="27" t="e">
        <f t="shared" si="93"/>
        <v>#DIV/0!</v>
      </c>
    </row>
    <row r="5994" spans="15:15" x14ac:dyDescent="0.2">
      <c r="O5994" s="27" t="e">
        <f t="shared" si="93"/>
        <v>#DIV/0!</v>
      </c>
    </row>
    <row r="5995" spans="15:15" x14ac:dyDescent="0.2">
      <c r="O5995" s="27" t="e">
        <f t="shared" si="93"/>
        <v>#DIV/0!</v>
      </c>
    </row>
    <row r="5996" spans="15:15" x14ac:dyDescent="0.2">
      <c r="O5996" s="27" t="e">
        <f t="shared" si="93"/>
        <v>#DIV/0!</v>
      </c>
    </row>
    <row r="5997" spans="15:15" x14ac:dyDescent="0.2">
      <c r="O5997" s="27" t="e">
        <f t="shared" si="93"/>
        <v>#DIV/0!</v>
      </c>
    </row>
    <row r="5998" spans="15:15" x14ac:dyDescent="0.2">
      <c r="O5998" s="27" t="e">
        <f t="shared" si="93"/>
        <v>#DIV/0!</v>
      </c>
    </row>
    <row r="5999" spans="15:15" x14ac:dyDescent="0.2">
      <c r="O5999" s="27" t="e">
        <f t="shared" si="93"/>
        <v>#DIV/0!</v>
      </c>
    </row>
    <row r="6000" spans="15:15" x14ac:dyDescent="0.2">
      <c r="O6000" s="27" t="e">
        <f t="shared" si="93"/>
        <v>#DIV/0!</v>
      </c>
    </row>
    <row r="6001" spans="15:15" x14ac:dyDescent="0.2">
      <c r="O6001" s="27" t="e">
        <f t="shared" si="93"/>
        <v>#DIV/0!</v>
      </c>
    </row>
    <row r="6002" spans="15:15" x14ac:dyDescent="0.2">
      <c r="O6002" s="27" t="e">
        <f t="shared" si="93"/>
        <v>#DIV/0!</v>
      </c>
    </row>
    <row r="6003" spans="15:15" x14ac:dyDescent="0.2">
      <c r="O6003" s="27" t="e">
        <f t="shared" si="93"/>
        <v>#DIV/0!</v>
      </c>
    </row>
    <row r="6004" spans="15:15" x14ac:dyDescent="0.2">
      <c r="O6004" s="27" t="e">
        <f t="shared" si="93"/>
        <v>#DIV/0!</v>
      </c>
    </row>
    <row r="6005" spans="15:15" x14ac:dyDescent="0.2">
      <c r="O6005" s="27" t="e">
        <f t="shared" si="93"/>
        <v>#DIV/0!</v>
      </c>
    </row>
    <row r="6006" spans="15:15" x14ac:dyDescent="0.2">
      <c r="O6006" s="27" t="e">
        <f t="shared" si="93"/>
        <v>#DIV/0!</v>
      </c>
    </row>
    <row r="6007" spans="15:15" x14ac:dyDescent="0.2">
      <c r="O6007" s="27" t="e">
        <f t="shared" si="93"/>
        <v>#DIV/0!</v>
      </c>
    </row>
    <row r="6008" spans="15:15" x14ac:dyDescent="0.2">
      <c r="O6008" s="27" t="e">
        <f t="shared" si="93"/>
        <v>#DIV/0!</v>
      </c>
    </row>
    <row r="6009" spans="15:15" x14ac:dyDescent="0.2">
      <c r="O6009" s="27" t="e">
        <f t="shared" si="93"/>
        <v>#DIV/0!</v>
      </c>
    </row>
    <row r="6010" spans="15:15" x14ac:dyDescent="0.2">
      <c r="O6010" s="27" t="e">
        <f t="shared" si="93"/>
        <v>#DIV/0!</v>
      </c>
    </row>
    <row r="6011" spans="15:15" x14ac:dyDescent="0.2">
      <c r="O6011" s="27" t="e">
        <f t="shared" si="93"/>
        <v>#DIV/0!</v>
      </c>
    </row>
    <row r="6012" spans="15:15" x14ac:dyDescent="0.2">
      <c r="O6012" s="27" t="e">
        <f t="shared" si="93"/>
        <v>#DIV/0!</v>
      </c>
    </row>
    <row r="6013" spans="15:15" x14ac:dyDescent="0.2">
      <c r="O6013" s="27" t="e">
        <f t="shared" si="93"/>
        <v>#DIV/0!</v>
      </c>
    </row>
    <row r="6014" spans="15:15" x14ac:dyDescent="0.2">
      <c r="O6014" s="27" t="e">
        <f t="shared" si="93"/>
        <v>#DIV/0!</v>
      </c>
    </row>
    <row r="6015" spans="15:15" x14ac:dyDescent="0.2">
      <c r="O6015" s="27" t="e">
        <f t="shared" si="93"/>
        <v>#DIV/0!</v>
      </c>
    </row>
    <row r="6016" spans="15:15" x14ac:dyDescent="0.2">
      <c r="O6016" s="27" t="e">
        <f t="shared" si="93"/>
        <v>#DIV/0!</v>
      </c>
    </row>
    <row r="6017" spans="15:15" x14ac:dyDescent="0.2">
      <c r="O6017" s="27" t="e">
        <f t="shared" si="93"/>
        <v>#DIV/0!</v>
      </c>
    </row>
    <row r="6018" spans="15:15" x14ac:dyDescent="0.2">
      <c r="O6018" s="27" t="e">
        <f t="shared" si="93"/>
        <v>#DIV/0!</v>
      </c>
    </row>
    <row r="6019" spans="15:15" x14ac:dyDescent="0.2">
      <c r="O6019" s="27" t="e">
        <f t="shared" ref="O6019:O6082" si="94">(E6019-F6019)/E6019</f>
        <v>#DIV/0!</v>
      </c>
    </row>
    <row r="6020" spans="15:15" x14ac:dyDescent="0.2">
      <c r="O6020" s="27" t="e">
        <f t="shared" si="94"/>
        <v>#DIV/0!</v>
      </c>
    </row>
    <row r="6021" spans="15:15" x14ac:dyDescent="0.2">
      <c r="O6021" s="27" t="e">
        <f t="shared" si="94"/>
        <v>#DIV/0!</v>
      </c>
    </row>
    <row r="6022" spans="15:15" x14ac:dyDescent="0.2">
      <c r="O6022" s="27" t="e">
        <f t="shared" si="94"/>
        <v>#DIV/0!</v>
      </c>
    </row>
    <row r="6023" spans="15:15" x14ac:dyDescent="0.2">
      <c r="O6023" s="27" t="e">
        <f t="shared" si="94"/>
        <v>#DIV/0!</v>
      </c>
    </row>
    <row r="6024" spans="15:15" x14ac:dyDescent="0.2">
      <c r="O6024" s="27" t="e">
        <f t="shared" si="94"/>
        <v>#DIV/0!</v>
      </c>
    </row>
    <row r="6025" spans="15:15" x14ac:dyDescent="0.2">
      <c r="O6025" s="27" t="e">
        <f t="shared" si="94"/>
        <v>#DIV/0!</v>
      </c>
    </row>
    <row r="6026" spans="15:15" x14ac:dyDescent="0.2">
      <c r="O6026" s="27" t="e">
        <f t="shared" si="94"/>
        <v>#DIV/0!</v>
      </c>
    </row>
    <row r="6027" spans="15:15" x14ac:dyDescent="0.2">
      <c r="O6027" s="27" t="e">
        <f t="shared" si="94"/>
        <v>#DIV/0!</v>
      </c>
    </row>
    <row r="6028" spans="15:15" x14ac:dyDescent="0.2">
      <c r="O6028" s="27" t="e">
        <f t="shared" si="94"/>
        <v>#DIV/0!</v>
      </c>
    </row>
    <row r="6029" spans="15:15" x14ac:dyDescent="0.2">
      <c r="O6029" s="27" t="e">
        <f t="shared" si="94"/>
        <v>#DIV/0!</v>
      </c>
    </row>
    <row r="6030" spans="15:15" x14ac:dyDescent="0.2">
      <c r="O6030" s="27" t="e">
        <f t="shared" si="94"/>
        <v>#DIV/0!</v>
      </c>
    </row>
    <row r="6031" spans="15:15" x14ac:dyDescent="0.2">
      <c r="O6031" s="27" t="e">
        <f t="shared" si="94"/>
        <v>#DIV/0!</v>
      </c>
    </row>
    <row r="6032" spans="15:15" x14ac:dyDescent="0.2">
      <c r="O6032" s="27" t="e">
        <f t="shared" si="94"/>
        <v>#DIV/0!</v>
      </c>
    </row>
    <row r="6033" spans="15:15" x14ac:dyDescent="0.2">
      <c r="O6033" s="27" t="e">
        <f t="shared" si="94"/>
        <v>#DIV/0!</v>
      </c>
    </row>
    <row r="6034" spans="15:15" x14ac:dyDescent="0.2">
      <c r="O6034" s="27" t="e">
        <f t="shared" si="94"/>
        <v>#DIV/0!</v>
      </c>
    </row>
    <row r="6035" spans="15:15" x14ac:dyDescent="0.2">
      <c r="O6035" s="27" t="e">
        <f t="shared" si="94"/>
        <v>#DIV/0!</v>
      </c>
    </row>
    <row r="6036" spans="15:15" x14ac:dyDescent="0.2">
      <c r="O6036" s="27" t="e">
        <f t="shared" si="94"/>
        <v>#DIV/0!</v>
      </c>
    </row>
    <row r="6037" spans="15:15" x14ac:dyDescent="0.2">
      <c r="O6037" s="27" t="e">
        <f t="shared" si="94"/>
        <v>#DIV/0!</v>
      </c>
    </row>
    <row r="6038" spans="15:15" x14ac:dyDescent="0.2">
      <c r="O6038" s="27" t="e">
        <f t="shared" si="94"/>
        <v>#DIV/0!</v>
      </c>
    </row>
    <row r="6039" spans="15:15" x14ac:dyDescent="0.2">
      <c r="O6039" s="27" t="e">
        <f t="shared" si="94"/>
        <v>#DIV/0!</v>
      </c>
    </row>
    <row r="6040" spans="15:15" x14ac:dyDescent="0.2">
      <c r="O6040" s="27" t="e">
        <f t="shared" si="94"/>
        <v>#DIV/0!</v>
      </c>
    </row>
    <row r="6041" spans="15:15" x14ac:dyDescent="0.2">
      <c r="O6041" s="27" t="e">
        <f t="shared" si="94"/>
        <v>#DIV/0!</v>
      </c>
    </row>
    <row r="6042" spans="15:15" x14ac:dyDescent="0.2">
      <c r="O6042" s="27" t="e">
        <f t="shared" si="94"/>
        <v>#DIV/0!</v>
      </c>
    </row>
    <row r="6043" spans="15:15" x14ac:dyDescent="0.2">
      <c r="O6043" s="27" t="e">
        <f t="shared" si="94"/>
        <v>#DIV/0!</v>
      </c>
    </row>
    <row r="6044" spans="15:15" x14ac:dyDescent="0.2">
      <c r="O6044" s="27" t="e">
        <f t="shared" si="94"/>
        <v>#DIV/0!</v>
      </c>
    </row>
    <row r="6045" spans="15:15" x14ac:dyDescent="0.2">
      <c r="O6045" s="27" t="e">
        <f t="shared" si="94"/>
        <v>#DIV/0!</v>
      </c>
    </row>
    <row r="6046" spans="15:15" x14ac:dyDescent="0.2">
      <c r="O6046" s="27" t="e">
        <f t="shared" si="94"/>
        <v>#DIV/0!</v>
      </c>
    </row>
    <row r="6047" spans="15:15" x14ac:dyDescent="0.2">
      <c r="O6047" s="27" t="e">
        <f t="shared" si="94"/>
        <v>#DIV/0!</v>
      </c>
    </row>
    <row r="6048" spans="15:15" x14ac:dyDescent="0.2">
      <c r="O6048" s="27" t="e">
        <f t="shared" si="94"/>
        <v>#DIV/0!</v>
      </c>
    </row>
    <row r="6049" spans="15:15" x14ac:dyDescent="0.2">
      <c r="O6049" s="27" t="e">
        <f t="shared" si="94"/>
        <v>#DIV/0!</v>
      </c>
    </row>
    <row r="6050" spans="15:15" x14ac:dyDescent="0.2">
      <c r="O6050" s="27" t="e">
        <f t="shared" si="94"/>
        <v>#DIV/0!</v>
      </c>
    </row>
    <row r="6051" spans="15:15" x14ac:dyDescent="0.2">
      <c r="O6051" s="27" t="e">
        <f t="shared" si="94"/>
        <v>#DIV/0!</v>
      </c>
    </row>
    <row r="6052" spans="15:15" x14ac:dyDescent="0.2">
      <c r="O6052" s="27" t="e">
        <f t="shared" si="94"/>
        <v>#DIV/0!</v>
      </c>
    </row>
    <row r="6053" spans="15:15" x14ac:dyDescent="0.2">
      <c r="O6053" s="27" t="e">
        <f t="shared" si="94"/>
        <v>#DIV/0!</v>
      </c>
    </row>
    <row r="6054" spans="15:15" x14ac:dyDescent="0.2">
      <c r="O6054" s="27" t="e">
        <f t="shared" si="94"/>
        <v>#DIV/0!</v>
      </c>
    </row>
    <row r="6055" spans="15:15" x14ac:dyDescent="0.2">
      <c r="O6055" s="27" t="e">
        <f t="shared" si="94"/>
        <v>#DIV/0!</v>
      </c>
    </row>
    <row r="6056" spans="15:15" x14ac:dyDescent="0.2">
      <c r="O6056" s="27" t="e">
        <f t="shared" si="94"/>
        <v>#DIV/0!</v>
      </c>
    </row>
    <row r="6057" spans="15:15" x14ac:dyDescent="0.2">
      <c r="O6057" s="27" t="e">
        <f t="shared" si="94"/>
        <v>#DIV/0!</v>
      </c>
    </row>
    <row r="6058" spans="15:15" x14ac:dyDescent="0.2">
      <c r="O6058" s="27" t="e">
        <f t="shared" si="94"/>
        <v>#DIV/0!</v>
      </c>
    </row>
    <row r="6059" spans="15:15" x14ac:dyDescent="0.2">
      <c r="O6059" s="27" t="e">
        <f t="shared" si="94"/>
        <v>#DIV/0!</v>
      </c>
    </row>
    <row r="6060" spans="15:15" x14ac:dyDescent="0.2">
      <c r="O6060" s="27" t="e">
        <f t="shared" si="94"/>
        <v>#DIV/0!</v>
      </c>
    </row>
    <row r="6061" spans="15:15" x14ac:dyDescent="0.2">
      <c r="O6061" s="27" t="e">
        <f t="shared" si="94"/>
        <v>#DIV/0!</v>
      </c>
    </row>
    <row r="6062" spans="15:15" x14ac:dyDescent="0.2">
      <c r="O6062" s="27" t="e">
        <f t="shared" si="94"/>
        <v>#DIV/0!</v>
      </c>
    </row>
    <row r="6063" spans="15:15" x14ac:dyDescent="0.2">
      <c r="O6063" s="27" t="e">
        <f t="shared" si="94"/>
        <v>#DIV/0!</v>
      </c>
    </row>
    <row r="6064" spans="15:15" x14ac:dyDescent="0.2">
      <c r="O6064" s="27" t="e">
        <f t="shared" si="94"/>
        <v>#DIV/0!</v>
      </c>
    </row>
    <row r="6065" spans="15:15" x14ac:dyDescent="0.2">
      <c r="O6065" s="27" t="e">
        <f t="shared" si="94"/>
        <v>#DIV/0!</v>
      </c>
    </row>
    <row r="6066" spans="15:15" x14ac:dyDescent="0.2">
      <c r="O6066" s="27" t="e">
        <f t="shared" si="94"/>
        <v>#DIV/0!</v>
      </c>
    </row>
    <row r="6067" spans="15:15" x14ac:dyDescent="0.2">
      <c r="O6067" s="27" t="e">
        <f t="shared" si="94"/>
        <v>#DIV/0!</v>
      </c>
    </row>
    <row r="6068" spans="15:15" x14ac:dyDescent="0.2">
      <c r="O6068" s="27" t="e">
        <f t="shared" si="94"/>
        <v>#DIV/0!</v>
      </c>
    </row>
    <row r="6069" spans="15:15" x14ac:dyDescent="0.2">
      <c r="O6069" s="27" t="e">
        <f t="shared" si="94"/>
        <v>#DIV/0!</v>
      </c>
    </row>
    <row r="6070" spans="15:15" x14ac:dyDescent="0.2">
      <c r="O6070" s="27" t="e">
        <f t="shared" si="94"/>
        <v>#DIV/0!</v>
      </c>
    </row>
    <row r="6071" spans="15:15" x14ac:dyDescent="0.2">
      <c r="O6071" s="27" t="e">
        <f t="shared" si="94"/>
        <v>#DIV/0!</v>
      </c>
    </row>
    <row r="6072" spans="15:15" x14ac:dyDescent="0.2">
      <c r="O6072" s="27" t="e">
        <f t="shared" si="94"/>
        <v>#DIV/0!</v>
      </c>
    </row>
    <row r="6073" spans="15:15" x14ac:dyDescent="0.2">
      <c r="O6073" s="27" t="e">
        <f t="shared" si="94"/>
        <v>#DIV/0!</v>
      </c>
    </row>
    <row r="6074" spans="15:15" x14ac:dyDescent="0.2">
      <c r="O6074" s="27" t="e">
        <f t="shared" si="94"/>
        <v>#DIV/0!</v>
      </c>
    </row>
    <row r="6075" spans="15:15" x14ac:dyDescent="0.2">
      <c r="O6075" s="27" t="e">
        <f t="shared" si="94"/>
        <v>#DIV/0!</v>
      </c>
    </row>
    <row r="6076" spans="15:15" x14ac:dyDescent="0.2">
      <c r="O6076" s="27" t="e">
        <f t="shared" si="94"/>
        <v>#DIV/0!</v>
      </c>
    </row>
    <row r="6077" spans="15:15" x14ac:dyDescent="0.2">
      <c r="O6077" s="27" t="e">
        <f t="shared" si="94"/>
        <v>#DIV/0!</v>
      </c>
    </row>
    <row r="6078" spans="15:15" x14ac:dyDescent="0.2">
      <c r="O6078" s="27" t="e">
        <f t="shared" si="94"/>
        <v>#DIV/0!</v>
      </c>
    </row>
    <row r="6079" spans="15:15" x14ac:dyDescent="0.2">
      <c r="O6079" s="27" t="e">
        <f t="shared" si="94"/>
        <v>#DIV/0!</v>
      </c>
    </row>
    <row r="6080" spans="15:15" x14ac:dyDescent="0.2">
      <c r="O6080" s="27" t="e">
        <f t="shared" si="94"/>
        <v>#DIV/0!</v>
      </c>
    </row>
    <row r="6081" spans="15:15" x14ac:dyDescent="0.2">
      <c r="O6081" s="27" t="e">
        <f t="shared" si="94"/>
        <v>#DIV/0!</v>
      </c>
    </row>
    <row r="6082" spans="15:15" x14ac:dyDescent="0.2">
      <c r="O6082" s="27" t="e">
        <f t="shared" si="94"/>
        <v>#DIV/0!</v>
      </c>
    </row>
    <row r="6083" spans="15:15" x14ac:dyDescent="0.2">
      <c r="O6083" s="27" t="e">
        <f t="shared" ref="O6083:O6146" si="95">(E6083-F6083)/E6083</f>
        <v>#DIV/0!</v>
      </c>
    </row>
    <row r="6084" spans="15:15" x14ac:dyDescent="0.2">
      <c r="O6084" s="27" t="e">
        <f t="shared" si="95"/>
        <v>#DIV/0!</v>
      </c>
    </row>
    <row r="6085" spans="15:15" x14ac:dyDescent="0.2">
      <c r="O6085" s="27" t="e">
        <f t="shared" si="95"/>
        <v>#DIV/0!</v>
      </c>
    </row>
    <row r="6086" spans="15:15" x14ac:dyDescent="0.2">
      <c r="O6086" s="27" t="e">
        <f t="shared" si="95"/>
        <v>#DIV/0!</v>
      </c>
    </row>
    <row r="6087" spans="15:15" x14ac:dyDescent="0.2">
      <c r="O6087" s="27" t="e">
        <f t="shared" si="95"/>
        <v>#DIV/0!</v>
      </c>
    </row>
    <row r="6088" spans="15:15" x14ac:dyDescent="0.2">
      <c r="O6088" s="27" t="e">
        <f t="shared" si="95"/>
        <v>#DIV/0!</v>
      </c>
    </row>
    <row r="6089" spans="15:15" x14ac:dyDescent="0.2">
      <c r="O6089" s="27" t="e">
        <f t="shared" si="95"/>
        <v>#DIV/0!</v>
      </c>
    </row>
    <row r="6090" spans="15:15" x14ac:dyDescent="0.2">
      <c r="O6090" s="27" t="e">
        <f t="shared" si="95"/>
        <v>#DIV/0!</v>
      </c>
    </row>
    <row r="6091" spans="15:15" x14ac:dyDescent="0.2">
      <c r="O6091" s="27" t="e">
        <f t="shared" si="95"/>
        <v>#DIV/0!</v>
      </c>
    </row>
    <row r="6092" spans="15:15" x14ac:dyDescent="0.2">
      <c r="O6092" s="27" t="e">
        <f t="shared" si="95"/>
        <v>#DIV/0!</v>
      </c>
    </row>
    <row r="6093" spans="15:15" x14ac:dyDescent="0.2">
      <c r="O6093" s="27" t="e">
        <f t="shared" si="95"/>
        <v>#DIV/0!</v>
      </c>
    </row>
    <row r="6094" spans="15:15" x14ac:dyDescent="0.2">
      <c r="O6094" s="27" t="e">
        <f t="shared" si="95"/>
        <v>#DIV/0!</v>
      </c>
    </row>
    <row r="6095" spans="15:15" x14ac:dyDescent="0.2">
      <c r="O6095" s="27" t="e">
        <f t="shared" si="95"/>
        <v>#DIV/0!</v>
      </c>
    </row>
    <row r="6096" spans="15:15" x14ac:dyDescent="0.2">
      <c r="O6096" s="27" t="e">
        <f t="shared" si="95"/>
        <v>#DIV/0!</v>
      </c>
    </row>
    <row r="6097" spans="15:15" x14ac:dyDescent="0.2">
      <c r="O6097" s="27" t="e">
        <f t="shared" si="95"/>
        <v>#DIV/0!</v>
      </c>
    </row>
    <row r="6098" spans="15:15" x14ac:dyDescent="0.2">
      <c r="O6098" s="27" t="e">
        <f t="shared" si="95"/>
        <v>#DIV/0!</v>
      </c>
    </row>
    <row r="6099" spans="15:15" x14ac:dyDescent="0.2">
      <c r="O6099" s="27" t="e">
        <f t="shared" si="95"/>
        <v>#DIV/0!</v>
      </c>
    </row>
    <row r="6100" spans="15:15" x14ac:dyDescent="0.2">
      <c r="O6100" s="27" t="e">
        <f t="shared" si="95"/>
        <v>#DIV/0!</v>
      </c>
    </row>
    <row r="6101" spans="15:15" x14ac:dyDescent="0.2">
      <c r="O6101" s="27" t="e">
        <f t="shared" si="95"/>
        <v>#DIV/0!</v>
      </c>
    </row>
    <row r="6102" spans="15:15" x14ac:dyDescent="0.2">
      <c r="O6102" s="27" t="e">
        <f t="shared" si="95"/>
        <v>#DIV/0!</v>
      </c>
    </row>
    <row r="6103" spans="15:15" x14ac:dyDescent="0.2">
      <c r="O6103" s="27" t="e">
        <f t="shared" si="95"/>
        <v>#DIV/0!</v>
      </c>
    </row>
    <row r="6104" spans="15:15" x14ac:dyDescent="0.2">
      <c r="O6104" s="27" t="e">
        <f t="shared" si="95"/>
        <v>#DIV/0!</v>
      </c>
    </row>
    <row r="6105" spans="15:15" x14ac:dyDescent="0.2">
      <c r="O6105" s="27" t="e">
        <f t="shared" si="95"/>
        <v>#DIV/0!</v>
      </c>
    </row>
    <row r="6106" spans="15:15" x14ac:dyDescent="0.2">
      <c r="O6106" s="27" t="e">
        <f t="shared" si="95"/>
        <v>#DIV/0!</v>
      </c>
    </row>
    <row r="6107" spans="15:15" x14ac:dyDescent="0.2">
      <c r="O6107" s="27" t="e">
        <f t="shared" si="95"/>
        <v>#DIV/0!</v>
      </c>
    </row>
    <row r="6108" spans="15:15" x14ac:dyDescent="0.2">
      <c r="O6108" s="27" t="e">
        <f t="shared" si="95"/>
        <v>#DIV/0!</v>
      </c>
    </row>
    <row r="6109" spans="15:15" x14ac:dyDescent="0.2">
      <c r="O6109" s="27" t="e">
        <f t="shared" si="95"/>
        <v>#DIV/0!</v>
      </c>
    </row>
    <row r="6110" spans="15:15" x14ac:dyDescent="0.2">
      <c r="O6110" s="27" t="e">
        <f t="shared" si="95"/>
        <v>#DIV/0!</v>
      </c>
    </row>
    <row r="6111" spans="15:15" x14ac:dyDescent="0.2">
      <c r="O6111" s="27" t="e">
        <f t="shared" si="95"/>
        <v>#DIV/0!</v>
      </c>
    </row>
    <row r="6112" spans="15:15" x14ac:dyDescent="0.2">
      <c r="O6112" s="27" t="e">
        <f t="shared" si="95"/>
        <v>#DIV/0!</v>
      </c>
    </row>
    <row r="6113" spans="15:15" x14ac:dyDescent="0.2">
      <c r="O6113" s="27" t="e">
        <f t="shared" si="95"/>
        <v>#DIV/0!</v>
      </c>
    </row>
    <row r="6114" spans="15:15" x14ac:dyDescent="0.2">
      <c r="O6114" s="27" t="e">
        <f t="shared" si="95"/>
        <v>#DIV/0!</v>
      </c>
    </row>
    <row r="6115" spans="15:15" x14ac:dyDescent="0.2">
      <c r="O6115" s="27" t="e">
        <f t="shared" si="95"/>
        <v>#DIV/0!</v>
      </c>
    </row>
    <row r="6116" spans="15:15" x14ac:dyDescent="0.2">
      <c r="O6116" s="27" t="e">
        <f t="shared" si="95"/>
        <v>#DIV/0!</v>
      </c>
    </row>
    <row r="6117" spans="15:15" x14ac:dyDescent="0.2">
      <c r="O6117" s="27" t="e">
        <f t="shared" si="95"/>
        <v>#DIV/0!</v>
      </c>
    </row>
    <row r="6118" spans="15:15" x14ac:dyDescent="0.2">
      <c r="O6118" s="27" t="e">
        <f t="shared" si="95"/>
        <v>#DIV/0!</v>
      </c>
    </row>
    <row r="6119" spans="15:15" x14ac:dyDescent="0.2">
      <c r="O6119" s="27" t="e">
        <f t="shared" si="95"/>
        <v>#DIV/0!</v>
      </c>
    </row>
    <row r="6120" spans="15:15" x14ac:dyDescent="0.2">
      <c r="O6120" s="27" t="e">
        <f t="shared" si="95"/>
        <v>#DIV/0!</v>
      </c>
    </row>
    <row r="6121" spans="15:15" x14ac:dyDescent="0.2">
      <c r="O6121" s="27" t="e">
        <f t="shared" si="95"/>
        <v>#DIV/0!</v>
      </c>
    </row>
    <row r="6122" spans="15:15" x14ac:dyDescent="0.2">
      <c r="O6122" s="27" t="e">
        <f t="shared" si="95"/>
        <v>#DIV/0!</v>
      </c>
    </row>
    <row r="6123" spans="15:15" x14ac:dyDescent="0.2">
      <c r="O6123" s="27" t="e">
        <f t="shared" si="95"/>
        <v>#DIV/0!</v>
      </c>
    </row>
    <row r="6124" spans="15:15" x14ac:dyDescent="0.2">
      <c r="O6124" s="27" t="e">
        <f t="shared" si="95"/>
        <v>#DIV/0!</v>
      </c>
    </row>
    <row r="6125" spans="15:15" x14ac:dyDescent="0.2">
      <c r="O6125" s="27" t="e">
        <f t="shared" si="95"/>
        <v>#DIV/0!</v>
      </c>
    </row>
    <row r="6126" spans="15:15" x14ac:dyDescent="0.2">
      <c r="O6126" s="27" t="e">
        <f t="shared" si="95"/>
        <v>#DIV/0!</v>
      </c>
    </row>
    <row r="6127" spans="15:15" x14ac:dyDescent="0.2">
      <c r="O6127" s="27" t="e">
        <f t="shared" si="95"/>
        <v>#DIV/0!</v>
      </c>
    </row>
    <row r="6128" spans="15:15" x14ac:dyDescent="0.2">
      <c r="O6128" s="27" t="e">
        <f t="shared" si="95"/>
        <v>#DIV/0!</v>
      </c>
    </row>
    <row r="6129" spans="15:15" x14ac:dyDescent="0.2">
      <c r="O6129" s="27" t="e">
        <f t="shared" si="95"/>
        <v>#DIV/0!</v>
      </c>
    </row>
    <row r="6130" spans="15:15" x14ac:dyDescent="0.2">
      <c r="O6130" s="27" t="e">
        <f t="shared" si="95"/>
        <v>#DIV/0!</v>
      </c>
    </row>
    <row r="6131" spans="15:15" x14ac:dyDescent="0.2">
      <c r="O6131" s="27" t="e">
        <f t="shared" si="95"/>
        <v>#DIV/0!</v>
      </c>
    </row>
    <row r="6132" spans="15:15" x14ac:dyDescent="0.2">
      <c r="O6132" s="27" t="e">
        <f t="shared" si="95"/>
        <v>#DIV/0!</v>
      </c>
    </row>
    <row r="6133" spans="15:15" x14ac:dyDescent="0.2">
      <c r="O6133" s="27" t="e">
        <f t="shared" si="95"/>
        <v>#DIV/0!</v>
      </c>
    </row>
    <row r="6134" spans="15:15" x14ac:dyDescent="0.2">
      <c r="O6134" s="27" t="e">
        <f t="shared" si="95"/>
        <v>#DIV/0!</v>
      </c>
    </row>
    <row r="6135" spans="15:15" x14ac:dyDescent="0.2">
      <c r="O6135" s="27" t="e">
        <f t="shared" si="95"/>
        <v>#DIV/0!</v>
      </c>
    </row>
    <row r="6136" spans="15:15" x14ac:dyDescent="0.2">
      <c r="O6136" s="27" t="e">
        <f t="shared" si="95"/>
        <v>#DIV/0!</v>
      </c>
    </row>
    <row r="6137" spans="15:15" x14ac:dyDescent="0.2">
      <c r="O6137" s="27" t="e">
        <f t="shared" si="95"/>
        <v>#DIV/0!</v>
      </c>
    </row>
    <row r="6138" spans="15:15" x14ac:dyDescent="0.2">
      <c r="O6138" s="27" t="e">
        <f t="shared" si="95"/>
        <v>#DIV/0!</v>
      </c>
    </row>
    <row r="6139" spans="15:15" x14ac:dyDescent="0.2">
      <c r="O6139" s="27" t="e">
        <f t="shared" si="95"/>
        <v>#DIV/0!</v>
      </c>
    </row>
    <row r="6140" spans="15:15" x14ac:dyDescent="0.2">
      <c r="O6140" s="27" t="e">
        <f t="shared" si="95"/>
        <v>#DIV/0!</v>
      </c>
    </row>
    <row r="6141" spans="15:15" x14ac:dyDescent="0.2">
      <c r="O6141" s="27" t="e">
        <f t="shared" si="95"/>
        <v>#DIV/0!</v>
      </c>
    </row>
    <row r="6142" spans="15:15" x14ac:dyDescent="0.2">
      <c r="O6142" s="27" t="e">
        <f t="shared" si="95"/>
        <v>#DIV/0!</v>
      </c>
    </row>
    <row r="6143" spans="15:15" x14ac:dyDescent="0.2">
      <c r="O6143" s="27" t="e">
        <f t="shared" si="95"/>
        <v>#DIV/0!</v>
      </c>
    </row>
    <row r="6144" spans="15:15" x14ac:dyDescent="0.2">
      <c r="O6144" s="27" t="e">
        <f t="shared" si="95"/>
        <v>#DIV/0!</v>
      </c>
    </row>
    <row r="6145" spans="15:15" x14ac:dyDescent="0.2">
      <c r="O6145" s="27" t="e">
        <f t="shared" si="95"/>
        <v>#DIV/0!</v>
      </c>
    </row>
    <row r="6146" spans="15:15" x14ac:dyDescent="0.2">
      <c r="O6146" s="27" t="e">
        <f t="shared" si="95"/>
        <v>#DIV/0!</v>
      </c>
    </row>
    <row r="6147" spans="15:15" x14ac:dyDescent="0.2">
      <c r="O6147" s="27" t="e">
        <f t="shared" ref="O6147:O6210" si="96">(E6147-F6147)/E6147</f>
        <v>#DIV/0!</v>
      </c>
    </row>
    <row r="6148" spans="15:15" x14ac:dyDescent="0.2">
      <c r="O6148" s="27" t="e">
        <f t="shared" si="96"/>
        <v>#DIV/0!</v>
      </c>
    </row>
    <row r="6149" spans="15:15" x14ac:dyDescent="0.2">
      <c r="O6149" s="27" t="e">
        <f t="shared" si="96"/>
        <v>#DIV/0!</v>
      </c>
    </row>
    <row r="6150" spans="15:15" x14ac:dyDescent="0.2">
      <c r="O6150" s="27" t="e">
        <f t="shared" si="96"/>
        <v>#DIV/0!</v>
      </c>
    </row>
    <row r="6151" spans="15:15" x14ac:dyDescent="0.2">
      <c r="O6151" s="27" t="e">
        <f t="shared" si="96"/>
        <v>#DIV/0!</v>
      </c>
    </row>
    <row r="6152" spans="15:15" x14ac:dyDescent="0.2">
      <c r="O6152" s="27" t="e">
        <f t="shared" si="96"/>
        <v>#DIV/0!</v>
      </c>
    </row>
    <row r="6153" spans="15:15" x14ac:dyDescent="0.2">
      <c r="O6153" s="27" t="e">
        <f t="shared" si="96"/>
        <v>#DIV/0!</v>
      </c>
    </row>
    <row r="6154" spans="15:15" x14ac:dyDescent="0.2">
      <c r="O6154" s="27" t="e">
        <f t="shared" si="96"/>
        <v>#DIV/0!</v>
      </c>
    </row>
    <row r="6155" spans="15:15" x14ac:dyDescent="0.2">
      <c r="O6155" s="27" t="e">
        <f t="shared" si="96"/>
        <v>#DIV/0!</v>
      </c>
    </row>
    <row r="6156" spans="15:15" x14ac:dyDescent="0.2">
      <c r="O6156" s="27" t="e">
        <f t="shared" si="96"/>
        <v>#DIV/0!</v>
      </c>
    </row>
    <row r="6157" spans="15:15" x14ac:dyDescent="0.2">
      <c r="O6157" s="27" t="e">
        <f t="shared" si="96"/>
        <v>#DIV/0!</v>
      </c>
    </row>
    <row r="6158" spans="15:15" x14ac:dyDescent="0.2">
      <c r="O6158" s="27" t="e">
        <f t="shared" si="96"/>
        <v>#DIV/0!</v>
      </c>
    </row>
    <row r="6159" spans="15:15" x14ac:dyDescent="0.2">
      <c r="O6159" s="27" t="e">
        <f t="shared" si="96"/>
        <v>#DIV/0!</v>
      </c>
    </row>
    <row r="6160" spans="15:15" x14ac:dyDescent="0.2">
      <c r="O6160" s="27" t="e">
        <f t="shared" si="96"/>
        <v>#DIV/0!</v>
      </c>
    </row>
    <row r="6161" spans="15:15" x14ac:dyDescent="0.2">
      <c r="O6161" s="27" t="e">
        <f t="shared" si="96"/>
        <v>#DIV/0!</v>
      </c>
    </row>
    <row r="6162" spans="15:15" x14ac:dyDescent="0.2">
      <c r="O6162" s="27" t="e">
        <f t="shared" si="96"/>
        <v>#DIV/0!</v>
      </c>
    </row>
    <row r="6163" spans="15:15" x14ac:dyDescent="0.2">
      <c r="O6163" s="27" t="e">
        <f t="shared" si="96"/>
        <v>#DIV/0!</v>
      </c>
    </row>
    <row r="6164" spans="15:15" x14ac:dyDescent="0.2">
      <c r="O6164" s="27" t="e">
        <f t="shared" si="96"/>
        <v>#DIV/0!</v>
      </c>
    </row>
    <row r="6165" spans="15:15" x14ac:dyDescent="0.2">
      <c r="O6165" s="27" t="e">
        <f t="shared" si="96"/>
        <v>#DIV/0!</v>
      </c>
    </row>
    <row r="6166" spans="15:15" x14ac:dyDescent="0.2">
      <c r="O6166" s="27" t="e">
        <f t="shared" si="96"/>
        <v>#DIV/0!</v>
      </c>
    </row>
    <row r="6167" spans="15:15" x14ac:dyDescent="0.2">
      <c r="O6167" s="27" t="e">
        <f t="shared" si="96"/>
        <v>#DIV/0!</v>
      </c>
    </row>
    <row r="6168" spans="15:15" x14ac:dyDescent="0.2">
      <c r="O6168" s="27" t="e">
        <f t="shared" si="96"/>
        <v>#DIV/0!</v>
      </c>
    </row>
    <row r="6169" spans="15:15" x14ac:dyDescent="0.2">
      <c r="O6169" s="27" t="e">
        <f t="shared" si="96"/>
        <v>#DIV/0!</v>
      </c>
    </row>
    <row r="6170" spans="15:15" x14ac:dyDescent="0.2">
      <c r="O6170" s="27" t="e">
        <f t="shared" si="96"/>
        <v>#DIV/0!</v>
      </c>
    </row>
    <row r="6171" spans="15:15" x14ac:dyDescent="0.2">
      <c r="O6171" s="27" t="e">
        <f t="shared" si="96"/>
        <v>#DIV/0!</v>
      </c>
    </row>
    <row r="6172" spans="15:15" x14ac:dyDescent="0.2">
      <c r="O6172" s="27" t="e">
        <f t="shared" si="96"/>
        <v>#DIV/0!</v>
      </c>
    </row>
    <row r="6173" spans="15:15" x14ac:dyDescent="0.2">
      <c r="O6173" s="27" t="e">
        <f t="shared" si="96"/>
        <v>#DIV/0!</v>
      </c>
    </row>
    <row r="6174" spans="15:15" x14ac:dyDescent="0.2">
      <c r="O6174" s="27" t="e">
        <f t="shared" si="96"/>
        <v>#DIV/0!</v>
      </c>
    </row>
    <row r="6175" spans="15:15" x14ac:dyDescent="0.2">
      <c r="O6175" s="27" t="e">
        <f t="shared" si="96"/>
        <v>#DIV/0!</v>
      </c>
    </row>
    <row r="6176" spans="15:15" x14ac:dyDescent="0.2">
      <c r="O6176" s="27" t="e">
        <f t="shared" si="96"/>
        <v>#DIV/0!</v>
      </c>
    </row>
    <row r="6177" spans="15:15" x14ac:dyDescent="0.2">
      <c r="O6177" s="27" t="e">
        <f t="shared" si="96"/>
        <v>#DIV/0!</v>
      </c>
    </row>
    <row r="6178" spans="15:15" x14ac:dyDescent="0.2">
      <c r="O6178" s="27" t="e">
        <f t="shared" si="96"/>
        <v>#DIV/0!</v>
      </c>
    </row>
    <row r="6179" spans="15:15" x14ac:dyDescent="0.2">
      <c r="O6179" s="27" t="e">
        <f t="shared" si="96"/>
        <v>#DIV/0!</v>
      </c>
    </row>
    <row r="6180" spans="15:15" x14ac:dyDescent="0.2">
      <c r="O6180" s="27" t="e">
        <f t="shared" si="96"/>
        <v>#DIV/0!</v>
      </c>
    </row>
    <row r="6181" spans="15:15" x14ac:dyDescent="0.2">
      <c r="O6181" s="27" t="e">
        <f t="shared" si="96"/>
        <v>#DIV/0!</v>
      </c>
    </row>
    <row r="6182" spans="15:15" x14ac:dyDescent="0.2">
      <c r="O6182" s="27" t="e">
        <f t="shared" si="96"/>
        <v>#DIV/0!</v>
      </c>
    </row>
    <row r="6183" spans="15:15" x14ac:dyDescent="0.2">
      <c r="O6183" s="27" t="e">
        <f t="shared" si="96"/>
        <v>#DIV/0!</v>
      </c>
    </row>
    <row r="6184" spans="15:15" x14ac:dyDescent="0.2">
      <c r="O6184" s="27" t="e">
        <f t="shared" si="96"/>
        <v>#DIV/0!</v>
      </c>
    </row>
    <row r="6185" spans="15:15" x14ac:dyDescent="0.2">
      <c r="O6185" s="27" t="e">
        <f t="shared" si="96"/>
        <v>#DIV/0!</v>
      </c>
    </row>
    <row r="6186" spans="15:15" x14ac:dyDescent="0.2">
      <c r="O6186" s="27" t="e">
        <f t="shared" si="96"/>
        <v>#DIV/0!</v>
      </c>
    </row>
    <row r="6187" spans="15:15" x14ac:dyDescent="0.2">
      <c r="O6187" s="27" t="e">
        <f t="shared" si="96"/>
        <v>#DIV/0!</v>
      </c>
    </row>
    <row r="6188" spans="15:15" x14ac:dyDescent="0.2">
      <c r="O6188" s="27" t="e">
        <f t="shared" si="96"/>
        <v>#DIV/0!</v>
      </c>
    </row>
    <row r="6189" spans="15:15" x14ac:dyDescent="0.2">
      <c r="O6189" s="27" t="e">
        <f t="shared" si="96"/>
        <v>#DIV/0!</v>
      </c>
    </row>
    <row r="6190" spans="15:15" x14ac:dyDescent="0.2">
      <c r="O6190" s="27" t="e">
        <f t="shared" si="96"/>
        <v>#DIV/0!</v>
      </c>
    </row>
    <row r="6191" spans="15:15" x14ac:dyDescent="0.2">
      <c r="O6191" s="27" t="e">
        <f t="shared" si="96"/>
        <v>#DIV/0!</v>
      </c>
    </row>
    <row r="6192" spans="15:15" x14ac:dyDescent="0.2">
      <c r="O6192" s="27" t="e">
        <f t="shared" si="96"/>
        <v>#DIV/0!</v>
      </c>
    </row>
    <row r="6193" spans="15:15" x14ac:dyDescent="0.2">
      <c r="O6193" s="27" t="e">
        <f t="shared" si="96"/>
        <v>#DIV/0!</v>
      </c>
    </row>
    <row r="6194" spans="15:15" x14ac:dyDescent="0.2">
      <c r="O6194" s="27" t="e">
        <f t="shared" si="96"/>
        <v>#DIV/0!</v>
      </c>
    </row>
    <row r="6195" spans="15:15" x14ac:dyDescent="0.2">
      <c r="O6195" s="27" t="e">
        <f t="shared" si="96"/>
        <v>#DIV/0!</v>
      </c>
    </row>
    <row r="6196" spans="15:15" x14ac:dyDescent="0.2">
      <c r="O6196" s="27" t="e">
        <f t="shared" si="96"/>
        <v>#DIV/0!</v>
      </c>
    </row>
    <row r="6197" spans="15:15" x14ac:dyDescent="0.2">
      <c r="O6197" s="27" t="e">
        <f t="shared" si="96"/>
        <v>#DIV/0!</v>
      </c>
    </row>
    <row r="6198" spans="15:15" x14ac:dyDescent="0.2">
      <c r="O6198" s="27" t="e">
        <f t="shared" si="96"/>
        <v>#DIV/0!</v>
      </c>
    </row>
    <row r="6199" spans="15:15" x14ac:dyDescent="0.2">
      <c r="O6199" s="27" t="e">
        <f t="shared" si="96"/>
        <v>#DIV/0!</v>
      </c>
    </row>
    <row r="6200" spans="15:15" x14ac:dyDescent="0.2">
      <c r="O6200" s="27" t="e">
        <f t="shared" si="96"/>
        <v>#DIV/0!</v>
      </c>
    </row>
    <row r="6201" spans="15:15" x14ac:dyDescent="0.2">
      <c r="O6201" s="27" t="e">
        <f t="shared" si="96"/>
        <v>#DIV/0!</v>
      </c>
    </row>
    <row r="6202" spans="15:15" x14ac:dyDescent="0.2">
      <c r="O6202" s="27" t="e">
        <f t="shared" si="96"/>
        <v>#DIV/0!</v>
      </c>
    </row>
    <row r="6203" spans="15:15" x14ac:dyDescent="0.2">
      <c r="O6203" s="27" t="e">
        <f t="shared" si="96"/>
        <v>#DIV/0!</v>
      </c>
    </row>
    <row r="6204" spans="15:15" x14ac:dyDescent="0.2">
      <c r="O6204" s="27" t="e">
        <f t="shared" si="96"/>
        <v>#DIV/0!</v>
      </c>
    </row>
    <row r="6205" spans="15:15" x14ac:dyDescent="0.2">
      <c r="O6205" s="27" t="e">
        <f t="shared" si="96"/>
        <v>#DIV/0!</v>
      </c>
    </row>
    <row r="6206" spans="15:15" x14ac:dyDescent="0.2">
      <c r="O6206" s="27" t="e">
        <f t="shared" si="96"/>
        <v>#DIV/0!</v>
      </c>
    </row>
    <row r="6207" spans="15:15" x14ac:dyDescent="0.2">
      <c r="O6207" s="27" t="e">
        <f t="shared" si="96"/>
        <v>#DIV/0!</v>
      </c>
    </row>
    <row r="6208" spans="15:15" x14ac:dyDescent="0.2">
      <c r="O6208" s="27" t="e">
        <f t="shared" si="96"/>
        <v>#DIV/0!</v>
      </c>
    </row>
    <row r="6209" spans="15:15" x14ac:dyDescent="0.2">
      <c r="O6209" s="27" t="e">
        <f t="shared" si="96"/>
        <v>#DIV/0!</v>
      </c>
    </row>
    <row r="6210" spans="15:15" x14ac:dyDescent="0.2">
      <c r="O6210" s="27" t="e">
        <f t="shared" si="96"/>
        <v>#DIV/0!</v>
      </c>
    </row>
    <row r="6211" spans="15:15" x14ac:dyDescent="0.2">
      <c r="O6211" s="27" t="e">
        <f t="shared" ref="O6211:O6274" si="97">(E6211-F6211)/E6211</f>
        <v>#DIV/0!</v>
      </c>
    </row>
    <row r="6212" spans="15:15" x14ac:dyDescent="0.2">
      <c r="O6212" s="27" t="e">
        <f t="shared" si="97"/>
        <v>#DIV/0!</v>
      </c>
    </row>
    <row r="6213" spans="15:15" x14ac:dyDescent="0.2">
      <c r="O6213" s="27" t="e">
        <f t="shared" si="97"/>
        <v>#DIV/0!</v>
      </c>
    </row>
    <row r="6214" spans="15:15" x14ac:dyDescent="0.2">
      <c r="O6214" s="27" t="e">
        <f t="shared" si="97"/>
        <v>#DIV/0!</v>
      </c>
    </row>
    <row r="6215" spans="15:15" x14ac:dyDescent="0.2">
      <c r="O6215" s="27" t="e">
        <f t="shared" si="97"/>
        <v>#DIV/0!</v>
      </c>
    </row>
    <row r="6216" spans="15:15" x14ac:dyDescent="0.2">
      <c r="O6216" s="27" t="e">
        <f t="shared" si="97"/>
        <v>#DIV/0!</v>
      </c>
    </row>
    <row r="6217" spans="15:15" x14ac:dyDescent="0.2">
      <c r="O6217" s="27" t="e">
        <f t="shared" si="97"/>
        <v>#DIV/0!</v>
      </c>
    </row>
    <row r="6218" spans="15:15" x14ac:dyDescent="0.2">
      <c r="O6218" s="27" t="e">
        <f t="shared" si="97"/>
        <v>#DIV/0!</v>
      </c>
    </row>
    <row r="6219" spans="15:15" x14ac:dyDescent="0.2">
      <c r="O6219" s="27" t="e">
        <f t="shared" si="97"/>
        <v>#DIV/0!</v>
      </c>
    </row>
    <row r="6220" spans="15:15" x14ac:dyDescent="0.2">
      <c r="O6220" s="27" t="e">
        <f t="shared" si="97"/>
        <v>#DIV/0!</v>
      </c>
    </row>
    <row r="6221" spans="15:15" x14ac:dyDescent="0.2">
      <c r="O6221" s="27" t="e">
        <f t="shared" si="97"/>
        <v>#DIV/0!</v>
      </c>
    </row>
    <row r="6222" spans="15:15" x14ac:dyDescent="0.2">
      <c r="O6222" s="27" t="e">
        <f t="shared" si="97"/>
        <v>#DIV/0!</v>
      </c>
    </row>
    <row r="6223" spans="15:15" x14ac:dyDescent="0.2">
      <c r="O6223" s="27" t="e">
        <f t="shared" si="97"/>
        <v>#DIV/0!</v>
      </c>
    </row>
    <row r="6224" spans="15:15" x14ac:dyDescent="0.2">
      <c r="O6224" s="27" t="e">
        <f t="shared" si="97"/>
        <v>#DIV/0!</v>
      </c>
    </row>
    <row r="6225" spans="15:15" x14ac:dyDescent="0.2">
      <c r="O6225" s="27" t="e">
        <f t="shared" si="97"/>
        <v>#DIV/0!</v>
      </c>
    </row>
    <row r="6226" spans="15:15" x14ac:dyDescent="0.2">
      <c r="O6226" s="27" t="e">
        <f t="shared" si="97"/>
        <v>#DIV/0!</v>
      </c>
    </row>
    <row r="6227" spans="15:15" x14ac:dyDescent="0.2">
      <c r="O6227" s="27" t="e">
        <f t="shared" si="97"/>
        <v>#DIV/0!</v>
      </c>
    </row>
    <row r="6228" spans="15:15" x14ac:dyDescent="0.2">
      <c r="O6228" s="27" t="e">
        <f t="shared" si="97"/>
        <v>#DIV/0!</v>
      </c>
    </row>
    <row r="6229" spans="15:15" x14ac:dyDescent="0.2">
      <c r="O6229" s="27" t="e">
        <f t="shared" si="97"/>
        <v>#DIV/0!</v>
      </c>
    </row>
    <row r="6230" spans="15:15" x14ac:dyDescent="0.2">
      <c r="O6230" s="27" t="e">
        <f t="shared" si="97"/>
        <v>#DIV/0!</v>
      </c>
    </row>
    <row r="6231" spans="15:15" x14ac:dyDescent="0.2">
      <c r="O6231" s="27" t="e">
        <f t="shared" si="97"/>
        <v>#DIV/0!</v>
      </c>
    </row>
    <row r="6232" spans="15:15" x14ac:dyDescent="0.2">
      <c r="O6232" s="27" t="e">
        <f t="shared" si="97"/>
        <v>#DIV/0!</v>
      </c>
    </row>
    <row r="6233" spans="15:15" x14ac:dyDescent="0.2">
      <c r="O6233" s="27" t="e">
        <f t="shared" si="97"/>
        <v>#DIV/0!</v>
      </c>
    </row>
    <row r="6234" spans="15:15" x14ac:dyDescent="0.2">
      <c r="O6234" s="27" t="e">
        <f t="shared" si="97"/>
        <v>#DIV/0!</v>
      </c>
    </row>
    <row r="6235" spans="15:15" x14ac:dyDescent="0.2">
      <c r="O6235" s="27" t="e">
        <f t="shared" si="97"/>
        <v>#DIV/0!</v>
      </c>
    </row>
    <row r="6236" spans="15:15" x14ac:dyDescent="0.2">
      <c r="O6236" s="27" t="e">
        <f t="shared" si="97"/>
        <v>#DIV/0!</v>
      </c>
    </row>
    <row r="6237" spans="15:15" x14ac:dyDescent="0.2">
      <c r="O6237" s="27" t="e">
        <f t="shared" si="97"/>
        <v>#DIV/0!</v>
      </c>
    </row>
    <row r="6238" spans="15:15" x14ac:dyDescent="0.2">
      <c r="O6238" s="27" t="e">
        <f t="shared" si="97"/>
        <v>#DIV/0!</v>
      </c>
    </row>
    <row r="6239" spans="15:15" x14ac:dyDescent="0.2">
      <c r="O6239" s="27" t="e">
        <f t="shared" si="97"/>
        <v>#DIV/0!</v>
      </c>
    </row>
    <row r="6240" spans="15:15" x14ac:dyDescent="0.2">
      <c r="O6240" s="27" t="e">
        <f t="shared" si="97"/>
        <v>#DIV/0!</v>
      </c>
    </row>
    <row r="6241" spans="15:15" x14ac:dyDescent="0.2">
      <c r="O6241" s="27" t="e">
        <f t="shared" si="97"/>
        <v>#DIV/0!</v>
      </c>
    </row>
    <row r="6242" spans="15:15" x14ac:dyDescent="0.2">
      <c r="O6242" s="27" t="e">
        <f t="shared" si="97"/>
        <v>#DIV/0!</v>
      </c>
    </row>
    <row r="6243" spans="15:15" x14ac:dyDescent="0.2">
      <c r="O6243" s="27" t="e">
        <f t="shared" si="97"/>
        <v>#DIV/0!</v>
      </c>
    </row>
    <row r="6244" spans="15:15" x14ac:dyDescent="0.2">
      <c r="O6244" s="27" t="e">
        <f t="shared" si="97"/>
        <v>#DIV/0!</v>
      </c>
    </row>
    <row r="6245" spans="15:15" x14ac:dyDescent="0.2">
      <c r="O6245" s="27" t="e">
        <f t="shared" si="97"/>
        <v>#DIV/0!</v>
      </c>
    </row>
    <row r="6246" spans="15:15" x14ac:dyDescent="0.2">
      <c r="O6246" s="27" t="e">
        <f t="shared" si="97"/>
        <v>#DIV/0!</v>
      </c>
    </row>
    <row r="6247" spans="15:15" x14ac:dyDescent="0.2">
      <c r="O6247" s="27" t="e">
        <f t="shared" si="97"/>
        <v>#DIV/0!</v>
      </c>
    </row>
    <row r="6248" spans="15:15" x14ac:dyDescent="0.2">
      <c r="O6248" s="27" t="e">
        <f t="shared" si="97"/>
        <v>#DIV/0!</v>
      </c>
    </row>
    <row r="6249" spans="15:15" x14ac:dyDescent="0.2">
      <c r="O6249" s="27" t="e">
        <f t="shared" si="97"/>
        <v>#DIV/0!</v>
      </c>
    </row>
    <row r="6250" spans="15:15" x14ac:dyDescent="0.2">
      <c r="O6250" s="27" t="e">
        <f t="shared" si="97"/>
        <v>#DIV/0!</v>
      </c>
    </row>
    <row r="6251" spans="15:15" x14ac:dyDescent="0.2">
      <c r="O6251" s="27" t="e">
        <f t="shared" si="97"/>
        <v>#DIV/0!</v>
      </c>
    </row>
    <row r="6252" spans="15:15" x14ac:dyDescent="0.2">
      <c r="O6252" s="27" t="e">
        <f t="shared" si="97"/>
        <v>#DIV/0!</v>
      </c>
    </row>
    <row r="6253" spans="15:15" x14ac:dyDescent="0.2">
      <c r="O6253" s="27" t="e">
        <f t="shared" si="97"/>
        <v>#DIV/0!</v>
      </c>
    </row>
    <row r="6254" spans="15:15" x14ac:dyDescent="0.2">
      <c r="O6254" s="27" t="e">
        <f t="shared" si="97"/>
        <v>#DIV/0!</v>
      </c>
    </row>
    <row r="6255" spans="15:15" x14ac:dyDescent="0.2">
      <c r="O6255" s="27" t="e">
        <f t="shared" si="97"/>
        <v>#DIV/0!</v>
      </c>
    </row>
    <row r="6256" spans="15:15" x14ac:dyDescent="0.2">
      <c r="O6256" s="27" t="e">
        <f t="shared" si="97"/>
        <v>#DIV/0!</v>
      </c>
    </row>
    <row r="6257" spans="15:15" x14ac:dyDescent="0.2">
      <c r="O6257" s="27" t="e">
        <f t="shared" si="97"/>
        <v>#DIV/0!</v>
      </c>
    </row>
    <row r="6258" spans="15:15" x14ac:dyDescent="0.2">
      <c r="O6258" s="27" t="e">
        <f t="shared" si="97"/>
        <v>#DIV/0!</v>
      </c>
    </row>
    <row r="6259" spans="15:15" x14ac:dyDescent="0.2">
      <c r="O6259" s="27" t="e">
        <f t="shared" si="97"/>
        <v>#DIV/0!</v>
      </c>
    </row>
    <row r="6260" spans="15:15" x14ac:dyDescent="0.2">
      <c r="O6260" s="27" t="e">
        <f t="shared" si="97"/>
        <v>#DIV/0!</v>
      </c>
    </row>
    <row r="6261" spans="15:15" x14ac:dyDescent="0.2">
      <c r="O6261" s="27" t="e">
        <f t="shared" si="97"/>
        <v>#DIV/0!</v>
      </c>
    </row>
    <row r="6262" spans="15:15" x14ac:dyDescent="0.2">
      <c r="O6262" s="27" t="e">
        <f t="shared" si="97"/>
        <v>#DIV/0!</v>
      </c>
    </row>
    <row r="6263" spans="15:15" x14ac:dyDescent="0.2">
      <c r="O6263" s="27" t="e">
        <f t="shared" si="97"/>
        <v>#DIV/0!</v>
      </c>
    </row>
    <row r="6264" spans="15:15" x14ac:dyDescent="0.2">
      <c r="O6264" s="27" t="e">
        <f t="shared" si="97"/>
        <v>#DIV/0!</v>
      </c>
    </row>
    <row r="6265" spans="15:15" x14ac:dyDescent="0.2">
      <c r="O6265" s="27" t="e">
        <f t="shared" si="97"/>
        <v>#DIV/0!</v>
      </c>
    </row>
    <row r="6266" spans="15:15" x14ac:dyDescent="0.2">
      <c r="O6266" s="27" t="e">
        <f t="shared" si="97"/>
        <v>#DIV/0!</v>
      </c>
    </row>
    <row r="6267" spans="15:15" x14ac:dyDescent="0.2">
      <c r="O6267" s="27" t="e">
        <f t="shared" si="97"/>
        <v>#DIV/0!</v>
      </c>
    </row>
    <row r="6268" spans="15:15" x14ac:dyDescent="0.2">
      <c r="O6268" s="27" t="e">
        <f t="shared" si="97"/>
        <v>#DIV/0!</v>
      </c>
    </row>
    <row r="6269" spans="15:15" x14ac:dyDescent="0.2">
      <c r="O6269" s="27" t="e">
        <f t="shared" si="97"/>
        <v>#DIV/0!</v>
      </c>
    </row>
    <row r="6270" spans="15:15" x14ac:dyDescent="0.2">
      <c r="O6270" s="27" t="e">
        <f t="shared" si="97"/>
        <v>#DIV/0!</v>
      </c>
    </row>
    <row r="6271" spans="15:15" x14ac:dyDescent="0.2">
      <c r="O6271" s="27" t="e">
        <f t="shared" si="97"/>
        <v>#DIV/0!</v>
      </c>
    </row>
    <row r="6272" spans="15:15" x14ac:dyDescent="0.2">
      <c r="O6272" s="27" t="e">
        <f t="shared" si="97"/>
        <v>#DIV/0!</v>
      </c>
    </row>
    <row r="6273" spans="15:15" x14ac:dyDescent="0.2">
      <c r="O6273" s="27" t="e">
        <f t="shared" si="97"/>
        <v>#DIV/0!</v>
      </c>
    </row>
    <row r="6274" spans="15:15" x14ac:dyDescent="0.2">
      <c r="O6274" s="27" t="e">
        <f t="shared" si="97"/>
        <v>#DIV/0!</v>
      </c>
    </row>
    <row r="6275" spans="15:15" x14ac:dyDescent="0.2">
      <c r="O6275" s="27" t="e">
        <f t="shared" ref="O6275:O6338" si="98">(E6275-F6275)/E6275</f>
        <v>#DIV/0!</v>
      </c>
    </row>
    <row r="6276" spans="15:15" x14ac:dyDescent="0.2">
      <c r="O6276" s="27" t="e">
        <f t="shared" si="98"/>
        <v>#DIV/0!</v>
      </c>
    </row>
    <row r="6277" spans="15:15" x14ac:dyDescent="0.2">
      <c r="O6277" s="27" t="e">
        <f t="shared" si="98"/>
        <v>#DIV/0!</v>
      </c>
    </row>
    <row r="6278" spans="15:15" x14ac:dyDescent="0.2">
      <c r="O6278" s="27" t="e">
        <f t="shared" si="98"/>
        <v>#DIV/0!</v>
      </c>
    </row>
    <row r="6279" spans="15:15" x14ac:dyDescent="0.2">
      <c r="O6279" s="27" t="e">
        <f t="shared" si="98"/>
        <v>#DIV/0!</v>
      </c>
    </row>
    <row r="6280" spans="15:15" x14ac:dyDescent="0.2">
      <c r="O6280" s="27" t="e">
        <f t="shared" si="98"/>
        <v>#DIV/0!</v>
      </c>
    </row>
    <row r="6281" spans="15:15" x14ac:dyDescent="0.2">
      <c r="O6281" s="27" t="e">
        <f t="shared" si="98"/>
        <v>#DIV/0!</v>
      </c>
    </row>
    <row r="6282" spans="15:15" x14ac:dyDescent="0.2">
      <c r="O6282" s="27" t="e">
        <f t="shared" si="98"/>
        <v>#DIV/0!</v>
      </c>
    </row>
    <row r="6283" spans="15:15" x14ac:dyDescent="0.2">
      <c r="O6283" s="27" t="e">
        <f t="shared" si="98"/>
        <v>#DIV/0!</v>
      </c>
    </row>
    <row r="6284" spans="15:15" x14ac:dyDescent="0.2">
      <c r="O6284" s="27" t="e">
        <f t="shared" si="98"/>
        <v>#DIV/0!</v>
      </c>
    </row>
    <row r="6285" spans="15:15" x14ac:dyDescent="0.2">
      <c r="O6285" s="27" t="e">
        <f t="shared" si="98"/>
        <v>#DIV/0!</v>
      </c>
    </row>
    <row r="6286" spans="15:15" x14ac:dyDescent="0.2">
      <c r="O6286" s="27" t="e">
        <f t="shared" si="98"/>
        <v>#DIV/0!</v>
      </c>
    </row>
    <row r="6287" spans="15:15" x14ac:dyDescent="0.2">
      <c r="O6287" s="27" t="e">
        <f t="shared" si="98"/>
        <v>#DIV/0!</v>
      </c>
    </row>
    <row r="6288" spans="15:15" x14ac:dyDescent="0.2">
      <c r="O6288" s="27" t="e">
        <f t="shared" si="98"/>
        <v>#DIV/0!</v>
      </c>
    </row>
    <row r="6289" spans="15:15" x14ac:dyDescent="0.2">
      <c r="O6289" s="27" t="e">
        <f t="shared" si="98"/>
        <v>#DIV/0!</v>
      </c>
    </row>
    <row r="6290" spans="15:15" x14ac:dyDescent="0.2">
      <c r="O6290" s="27" t="e">
        <f t="shared" si="98"/>
        <v>#DIV/0!</v>
      </c>
    </row>
    <row r="6291" spans="15:15" x14ac:dyDescent="0.2">
      <c r="O6291" s="27" t="e">
        <f t="shared" si="98"/>
        <v>#DIV/0!</v>
      </c>
    </row>
    <row r="6292" spans="15:15" x14ac:dyDescent="0.2">
      <c r="O6292" s="27" t="e">
        <f t="shared" si="98"/>
        <v>#DIV/0!</v>
      </c>
    </row>
    <row r="6293" spans="15:15" x14ac:dyDescent="0.2">
      <c r="O6293" s="27" t="e">
        <f t="shared" si="98"/>
        <v>#DIV/0!</v>
      </c>
    </row>
    <row r="6294" spans="15:15" x14ac:dyDescent="0.2">
      <c r="O6294" s="27" t="e">
        <f t="shared" si="98"/>
        <v>#DIV/0!</v>
      </c>
    </row>
    <row r="6295" spans="15:15" x14ac:dyDescent="0.2">
      <c r="O6295" s="27" t="e">
        <f t="shared" si="98"/>
        <v>#DIV/0!</v>
      </c>
    </row>
    <row r="6296" spans="15:15" x14ac:dyDescent="0.2">
      <c r="O6296" s="27" t="e">
        <f t="shared" si="98"/>
        <v>#DIV/0!</v>
      </c>
    </row>
    <row r="6297" spans="15:15" x14ac:dyDescent="0.2">
      <c r="O6297" s="27" t="e">
        <f t="shared" si="98"/>
        <v>#DIV/0!</v>
      </c>
    </row>
    <row r="6298" spans="15:15" x14ac:dyDescent="0.2">
      <c r="O6298" s="27" t="e">
        <f t="shared" si="98"/>
        <v>#DIV/0!</v>
      </c>
    </row>
    <row r="6299" spans="15:15" x14ac:dyDescent="0.2">
      <c r="O6299" s="27" t="e">
        <f t="shared" si="98"/>
        <v>#DIV/0!</v>
      </c>
    </row>
    <row r="6300" spans="15:15" x14ac:dyDescent="0.2">
      <c r="O6300" s="27" t="e">
        <f t="shared" si="98"/>
        <v>#DIV/0!</v>
      </c>
    </row>
    <row r="6301" spans="15:15" x14ac:dyDescent="0.2">
      <c r="O6301" s="27" t="e">
        <f t="shared" si="98"/>
        <v>#DIV/0!</v>
      </c>
    </row>
    <row r="6302" spans="15:15" x14ac:dyDescent="0.2">
      <c r="O6302" s="27" t="e">
        <f t="shared" si="98"/>
        <v>#DIV/0!</v>
      </c>
    </row>
    <row r="6303" spans="15:15" x14ac:dyDescent="0.2">
      <c r="O6303" s="27" t="e">
        <f t="shared" si="98"/>
        <v>#DIV/0!</v>
      </c>
    </row>
    <row r="6304" spans="15:15" x14ac:dyDescent="0.2">
      <c r="O6304" s="27" t="e">
        <f t="shared" si="98"/>
        <v>#DIV/0!</v>
      </c>
    </row>
    <row r="6305" spans="15:15" x14ac:dyDescent="0.2">
      <c r="O6305" s="27" t="e">
        <f t="shared" si="98"/>
        <v>#DIV/0!</v>
      </c>
    </row>
    <row r="6306" spans="15:15" x14ac:dyDescent="0.2">
      <c r="O6306" s="27" t="e">
        <f t="shared" si="98"/>
        <v>#DIV/0!</v>
      </c>
    </row>
    <row r="6307" spans="15:15" x14ac:dyDescent="0.2">
      <c r="O6307" s="27" t="e">
        <f t="shared" si="98"/>
        <v>#DIV/0!</v>
      </c>
    </row>
    <row r="6308" spans="15:15" x14ac:dyDescent="0.2">
      <c r="O6308" s="27" t="e">
        <f t="shared" si="98"/>
        <v>#DIV/0!</v>
      </c>
    </row>
    <row r="6309" spans="15:15" x14ac:dyDescent="0.2">
      <c r="O6309" s="27" t="e">
        <f t="shared" si="98"/>
        <v>#DIV/0!</v>
      </c>
    </row>
    <row r="6310" spans="15:15" x14ac:dyDescent="0.2">
      <c r="O6310" s="27" t="e">
        <f t="shared" si="98"/>
        <v>#DIV/0!</v>
      </c>
    </row>
    <row r="6311" spans="15:15" x14ac:dyDescent="0.2">
      <c r="O6311" s="27" t="e">
        <f t="shared" si="98"/>
        <v>#DIV/0!</v>
      </c>
    </row>
    <row r="6312" spans="15:15" x14ac:dyDescent="0.2">
      <c r="O6312" s="27" t="e">
        <f t="shared" si="98"/>
        <v>#DIV/0!</v>
      </c>
    </row>
    <row r="6313" spans="15:15" x14ac:dyDescent="0.2">
      <c r="O6313" s="27" t="e">
        <f t="shared" si="98"/>
        <v>#DIV/0!</v>
      </c>
    </row>
    <row r="6314" spans="15:15" x14ac:dyDescent="0.2">
      <c r="O6314" s="27" t="e">
        <f t="shared" si="98"/>
        <v>#DIV/0!</v>
      </c>
    </row>
    <row r="6315" spans="15:15" x14ac:dyDescent="0.2">
      <c r="O6315" s="27" t="e">
        <f t="shared" si="98"/>
        <v>#DIV/0!</v>
      </c>
    </row>
    <row r="6316" spans="15:15" x14ac:dyDescent="0.2">
      <c r="O6316" s="27" t="e">
        <f t="shared" si="98"/>
        <v>#DIV/0!</v>
      </c>
    </row>
    <row r="6317" spans="15:15" x14ac:dyDescent="0.2">
      <c r="O6317" s="27" t="e">
        <f t="shared" si="98"/>
        <v>#DIV/0!</v>
      </c>
    </row>
    <row r="6318" spans="15:15" x14ac:dyDescent="0.2">
      <c r="O6318" s="27" t="e">
        <f t="shared" si="98"/>
        <v>#DIV/0!</v>
      </c>
    </row>
    <row r="6319" spans="15:15" x14ac:dyDescent="0.2">
      <c r="O6319" s="27" t="e">
        <f t="shared" si="98"/>
        <v>#DIV/0!</v>
      </c>
    </row>
    <row r="6320" spans="15:15" x14ac:dyDescent="0.2">
      <c r="O6320" s="27" t="e">
        <f t="shared" si="98"/>
        <v>#DIV/0!</v>
      </c>
    </row>
    <row r="6321" spans="15:15" x14ac:dyDescent="0.2">
      <c r="O6321" s="27" t="e">
        <f t="shared" si="98"/>
        <v>#DIV/0!</v>
      </c>
    </row>
    <row r="6322" spans="15:15" x14ac:dyDescent="0.2">
      <c r="O6322" s="27" t="e">
        <f t="shared" si="98"/>
        <v>#DIV/0!</v>
      </c>
    </row>
    <row r="6323" spans="15:15" x14ac:dyDescent="0.2">
      <c r="O6323" s="27" t="e">
        <f t="shared" si="98"/>
        <v>#DIV/0!</v>
      </c>
    </row>
    <row r="6324" spans="15:15" x14ac:dyDescent="0.2">
      <c r="O6324" s="27" t="e">
        <f t="shared" si="98"/>
        <v>#DIV/0!</v>
      </c>
    </row>
    <row r="6325" spans="15:15" x14ac:dyDescent="0.2">
      <c r="O6325" s="27" t="e">
        <f t="shared" si="98"/>
        <v>#DIV/0!</v>
      </c>
    </row>
    <row r="6326" spans="15:15" x14ac:dyDescent="0.2">
      <c r="O6326" s="27" t="e">
        <f t="shared" si="98"/>
        <v>#DIV/0!</v>
      </c>
    </row>
    <row r="6327" spans="15:15" x14ac:dyDescent="0.2">
      <c r="O6327" s="27" t="e">
        <f t="shared" si="98"/>
        <v>#DIV/0!</v>
      </c>
    </row>
    <row r="6328" spans="15:15" x14ac:dyDescent="0.2">
      <c r="O6328" s="27" t="e">
        <f t="shared" si="98"/>
        <v>#DIV/0!</v>
      </c>
    </row>
    <row r="6329" spans="15:15" x14ac:dyDescent="0.2">
      <c r="O6329" s="27" t="e">
        <f t="shared" si="98"/>
        <v>#DIV/0!</v>
      </c>
    </row>
    <row r="6330" spans="15:15" x14ac:dyDescent="0.2">
      <c r="O6330" s="27" t="e">
        <f t="shared" si="98"/>
        <v>#DIV/0!</v>
      </c>
    </row>
    <row r="6331" spans="15:15" x14ac:dyDescent="0.2">
      <c r="O6331" s="27" t="e">
        <f t="shared" si="98"/>
        <v>#DIV/0!</v>
      </c>
    </row>
    <row r="6332" spans="15:15" x14ac:dyDescent="0.2">
      <c r="O6332" s="27" t="e">
        <f t="shared" si="98"/>
        <v>#DIV/0!</v>
      </c>
    </row>
    <row r="6333" spans="15:15" x14ac:dyDescent="0.2">
      <c r="O6333" s="27" t="e">
        <f t="shared" si="98"/>
        <v>#DIV/0!</v>
      </c>
    </row>
    <row r="6334" spans="15:15" x14ac:dyDescent="0.2">
      <c r="O6334" s="27" t="e">
        <f t="shared" si="98"/>
        <v>#DIV/0!</v>
      </c>
    </row>
    <row r="6335" spans="15:15" x14ac:dyDescent="0.2">
      <c r="O6335" s="27" t="e">
        <f t="shared" si="98"/>
        <v>#DIV/0!</v>
      </c>
    </row>
    <row r="6336" spans="15:15" x14ac:dyDescent="0.2">
      <c r="O6336" s="27" t="e">
        <f t="shared" si="98"/>
        <v>#DIV/0!</v>
      </c>
    </row>
    <row r="6337" spans="15:15" x14ac:dyDescent="0.2">
      <c r="O6337" s="27" t="e">
        <f t="shared" si="98"/>
        <v>#DIV/0!</v>
      </c>
    </row>
    <row r="6338" spans="15:15" x14ac:dyDescent="0.2">
      <c r="O6338" s="27" t="e">
        <f t="shared" si="98"/>
        <v>#DIV/0!</v>
      </c>
    </row>
    <row r="6339" spans="15:15" x14ac:dyDescent="0.2">
      <c r="O6339" s="27" t="e">
        <f t="shared" ref="O6339:O6402" si="99">(E6339-F6339)/E6339</f>
        <v>#DIV/0!</v>
      </c>
    </row>
    <row r="6340" spans="15:15" x14ac:dyDescent="0.2">
      <c r="O6340" s="27" t="e">
        <f t="shared" si="99"/>
        <v>#DIV/0!</v>
      </c>
    </row>
    <row r="6341" spans="15:15" x14ac:dyDescent="0.2">
      <c r="O6341" s="27" t="e">
        <f t="shared" si="99"/>
        <v>#DIV/0!</v>
      </c>
    </row>
    <row r="6342" spans="15:15" x14ac:dyDescent="0.2">
      <c r="O6342" s="27" t="e">
        <f t="shared" si="99"/>
        <v>#DIV/0!</v>
      </c>
    </row>
    <row r="6343" spans="15:15" x14ac:dyDescent="0.2">
      <c r="O6343" s="27" t="e">
        <f t="shared" si="99"/>
        <v>#DIV/0!</v>
      </c>
    </row>
    <row r="6344" spans="15:15" x14ac:dyDescent="0.2">
      <c r="O6344" s="27" t="e">
        <f t="shared" si="99"/>
        <v>#DIV/0!</v>
      </c>
    </row>
    <row r="6345" spans="15:15" x14ac:dyDescent="0.2">
      <c r="O6345" s="27" t="e">
        <f t="shared" si="99"/>
        <v>#DIV/0!</v>
      </c>
    </row>
    <row r="6346" spans="15:15" x14ac:dyDescent="0.2">
      <c r="O6346" s="27" t="e">
        <f t="shared" si="99"/>
        <v>#DIV/0!</v>
      </c>
    </row>
    <row r="6347" spans="15:15" x14ac:dyDescent="0.2">
      <c r="O6347" s="27" t="e">
        <f t="shared" si="99"/>
        <v>#DIV/0!</v>
      </c>
    </row>
    <row r="6348" spans="15:15" x14ac:dyDescent="0.2">
      <c r="O6348" s="27" t="e">
        <f t="shared" si="99"/>
        <v>#DIV/0!</v>
      </c>
    </row>
    <row r="6349" spans="15:15" x14ac:dyDescent="0.2">
      <c r="O6349" s="27" t="e">
        <f t="shared" si="99"/>
        <v>#DIV/0!</v>
      </c>
    </row>
    <row r="6350" spans="15:15" x14ac:dyDescent="0.2">
      <c r="O6350" s="27" t="e">
        <f t="shared" si="99"/>
        <v>#DIV/0!</v>
      </c>
    </row>
    <row r="6351" spans="15:15" x14ac:dyDescent="0.2">
      <c r="O6351" s="27" t="e">
        <f t="shared" si="99"/>
        <v>#DIV/0!</v>
      </c>
    </row>
    <row r="6352" spans="15:15" x14ac:dyDescent="0.2">
      <c r="O6352" s="27" t="e">
        <f t="shared" si="99"/>
        <v>#DIV/0!</v>
      </c>
    </row>
    <row r="6353" spans="15:15" x14ac:dyDescent="0.2">
      <c r="O6353" s="27" t="e">
        <f t="shared" si="99"/>
        <v>#DIV/0!</v>
      </c>
    </row>
    <row r="6354" spans="15:15" x14ac:dyDescent="0.2">
      <c r="O6354" s="27" t="e">
        <f t="shared" si="99"/>
        <v>#DIV/0!</v>
      </c>
    </row>
    <row r="6355" spans="15:15" x14ac:dyDescent="0.2">
      <c r="O6355" s="27" t="e">
        <f t="shared" si="99"/>
        <v>#DIV/0!</v>
      </c>
    </row>
    <row r="6356" spans="15:15" x14ac:dyDescent="0.2">
      <c r="O6356" s="27" t="e">
        <f t="shared" si="99"/>
        <v>#DIV/0!</v>
      </c>
    </row>
    <row r="6357" spans="15:15" x14ac:dyDescent="0.2">
      <c r="O6357" s="27" t="e">
        <f t="shared" si="99"/>
        <v>#DIV/0!</v>
      </c>
    </row>
    <row r="6358" spans="15:15" x14ac:dyDescent="0.2">
      <c r="O6358" s="27" t="e">
        <f t="shared" si="99"/>
        <v>#DIV/0!</v>
      </c>
    </row>
    <row r="6359" spans="15:15" x14ac:dyDescent="0.2">
      <c r="O6359" s="27" t="e">
        <f t="shared" si="99"/>
        <v>#DIV/0!</v>
      </c>
    </row>
    <row r="6360" spans="15:15" x14ac:dyDescent="0.2">
      <c r="O6360" s="27" t="e">
        <f t="shared" si="99"/>
        <v>#DIV/0!</v>
      </c>
    </row>
    <row r="6361" spans="15:15" x14ac:dyDescent="0.2">
      <c r="O6361" s="27" t="e">
        <f t="shared" si="99"/>
        <v>#DIV/0!</v>
      </c>
    </row>
    <row r="6362" spans="15:15" x14ac:dyDescent="0.2">
      <c r="O6362" s="27" t="e">
        <f t="shared" si="99"/>
        <v>#DIV/0!</v>
      </c>
    </row>
    <row r="6363" spans="15:15" x14ac:dyDescent="0.2">
      <c r="O6363" s="27" t="e">
        <f t="shared" si="99"/>
        <v>#DIV/0!</v>
      </c>
    </row>
    <row r="6364" spans="15:15" x14ac:dyDescent="0.2">
      <c r="O6364" s="27" t="e">
        <f t="shared" si="99"/>
        <v>#DIV/0!</v>
      </c>
    </row>
    <row r="6365" spans="15:15" x14ac:dyDescent="0.2">
      <c r="O6365" s="27" t="e">
        <f t="shared" si="99"/>
        <v>#DIV/0!</v>
      </c>
    </row>
    <row r="6366" spans="15:15" x14ac:dyDescent="0.2">
      <c r="O6366" s="27" t="e">
        <f t="shared" si="99"/>
        <v>#DIV/0!</v>
      </c>
    </row>
    <row r="6367" spans="15:15" x14ac:dyDescent="0.2">
      <c r="O6367" s="27" t="e">
        <f t="shared" si="99"/>
        <v>#DIV/0!</v>
      </c>
    </row>
    <row r="6368" spans="15:15" x14ac:dyDescent="0.2">
      <c r="O6368" s="27" t="e">
        <f t="shared" si="99"/>
        <v>#DIV/0!</v>
      </c>
    </row>
    <row r="6369" spans="15:15" x14ac:dyDescent="0.2">
      <c r="O6369" s="27" t="e">
        <f t="shared" si="99"/>
        <v>#DIV/0!</v>
      </c>
    </row>
    <row r="6370" spans="15:15" x14ac:dyDescent="0.2">
      <c r="O6370" s="27" t="e">
        <f t="shared" si="99"/>
        <v>#DIV/0!</v>
      </c>
    </row>
    <row r="6371" spans="15:15" x14ac:dyDescent="0.2">
      <c r="O6371" s="27" t="e">
        <f t="shared" si="99"/>
        <v>#DIV/0!</v>
      </c>
    </row>
    <row r="6372" spans="15:15" x14ac:dyDescent="0.2">
      <c r="O6372" s="27" t="e">
        <f t="shared" si="99"/>
        <v>#DIV/0!</v>
      </c>
    </row>
    <row r="6373" spans="15:15" x14ac:dyDescent="0.2">
      <c r="O6373" s="27" t="e">
        <f t="shared" si="99"/>
        <v>#DIV/0!</v>
      </c>
    </row>
    <row r="6374" spans="15:15" x14ac:dyDescent="0.2">
      <c r="O6374" s="27" t="e">
        <f t="shared" si="99"/>
        <v>#DIV/0!</v>
      </c>
    </row>
    <row r="6375" spans="15:15" x14ac:dyDescent="0.2">
      <c r="O6375" s="27" t="e">
        <f t="shared" si="99"/>
        <v>#DIV/0!</v>
      </c>
    </row>
    <row r="6376" spans="15:15" x14ac:dyDescent="0.2">
      <c r="O6376" s="27" t="e">
        <f t="shared" si="99"/>
        <v>#DIV/0!</v>
      </c>
    </row>
    <row r="6377" spans="15:15" x14ac:dyDescent="0.2">
      <c r="O6377" s="27" t="e">
        <f t="shared" si="99"/>
        <v>#DIV/0!</v>
      </c>
    </row>
    <row r="6378" spans="15:15" x14ac:dyDescent="0.2">
      <c r="O6378" s="27" t="e">
        <f t="shared" si="99"/>
        <v>#DIV/0!</v>
      </c>
    </row>
    <row r="6379" spans="15:15" x14ac:dyDescent="0.2">
      <c r="O6379" s="27" t="e">
        <f t="shared" si="99"/>
        <v>#DIV/0!</v>
      </c>
    </row>
    <row r="6380" spans="15:15" x14ac:dyDescent="0.2">
      <c r="O6380" s="27" t="e">
        <f t="shared" si="99"/>
        <v>#DIV/0!</v>
      </c>
    </row>
    <row r="6381" spans="15:15" x14ac:dyDescent="0.2">
      <c r="O6381" s="27" t="e">
        <f t="shared" si="99"/>
        <v>#DIV/0!</v>
      </c>
    </row>
    <row r="6382" spans="15:15" x14ac:dyDescent="0.2">
      <c r="O6382" s="27" t="e">
        <f t="shared" si="99"/>
        <v>#DIV/0!</v>
      </c>
    </row>
    <row r="6383" spans="15:15" x14ac:dyDescent="0.2">
      <c r="O6383" s="27" t="e">
        <f t="shared" si="99"/>
        <v>#DIV/0!</v>
      </c>
    </row>
    <row r="6384" spans="15:15" x14ac:dyDescent="0.2">
      <c r="O6384" s="27" t="e">
        <f t="shared" si="99"/>
        <v>#DIV/0!</v>
      </c>
    </row>
    <row r="6385" spans="15:15" x14ac:dyDescent="0.2">
      <c r="O6385" s="27" t="e">
        <f t="shared" si="99"/>
        <v>#DIV/0!</v>
      </c>
    </row>
    <row r="6386" spans="15:15" x14ac:dyDescent="0.2">
      <c r="O6386" s="27" t="e">
        <f t="shared" si="99"/>
        <v>#DIV/0!</v>
      </c>
    </row>
    <row r="6387" spans="15:15" x14ac:dyDescent="0.2">
      <c r="O6387" s="27" t="e">
        <f t="shared" si="99"/>
        <v>#DIV/0!</v>
      </c>
    </row>
    <row r="6388" spans="15:15" x14ac:dyDescent="0.2">
      <c r="O6388" s="27" t="e">
        <f t="shared" si="99"/>
        <v>#DIV/0!</v>
      </c>
    </row>
    <row r="6389" spans="15:15" x14ac:dyDescent="0.2">
      <c r="O6389" s="27" t="e">
        <f t="shared" si="99"/>
        <v>#DIV/0!</v>
      </c>
    </row>
    <row r="6390" spans="15:15" x14ac:dyDescent="0.2">
      <c r="O6390" s="27" t="e">
        <f t="shared" si="99"/>
        <v>#DIV/0!</v>
      </c>
    </row>
    <row r="6391" spans="15:15" x14ac:dyDescent="0.2">
      <c r="O6391" s="27" t="e">
        <f t="shared" si="99"/>
        <v>#DIV/0!</v>
      </c>
    </row>
    <row r="6392" spans="15:15" x14ac:dyDescent="0.2">
      <c r="O6392" s="27" t="e">
        <f t="shared" si="99"/>
        <v>#DIV/0!</v>
      </c>
    </row>
    <row r="6393" spans="15:15" x14ac:dyDescent="0.2">
      <c r="O6393" s="27" t="e">
        <f t="shared" si="99"/>
        <v>#DIV/0!</v>
      </c>
    </row>
    <row r="6394" spans="15:15" x14ac:dyDescent="0.2">
      <c r="O6394" s="27" t="e">
        <f t="shared" si="99"/>
        <v>#DIV/0!</v>
      </c>
    </row>
    <row r="6395" spans="15:15" x14ac:dyDescent="0.2">
      <c r="O6395" s="27" t="e">
        <f t="shared" si="99"/>
        <v>#DIV/0!</v>
      </c>
    </row>
    <row r="6396" spans="15:15" x14ac:dyDescent="0.2">
      <c r="O6396" s="27" t="e">
        <f t="shared" si="99"/>
        <v>#DIV/0!</v>
      </c>
    </row>
    <row r="6397" spans="15:15" x14ac:dyDescent="0.2">
      <c r="O6397" s="27" t="e">
        <f t="shared" si="99"/>
        <v>#DIV/0!</v>
      </c>
    </row>
    <row r="6398" spans="15:15" x14ac:dyDescent="0.2">
      <c r="O6398" s="27" t="e">
        <f t="shared" si="99"/>
        <v>#DIV/0!</v>
      </c>
    </row>
    <row r="6399" spans="15:15" x14ac:dyDescent="0.2">
      <c r="O6399" s="27" t="e">
        <f t="shared" si="99"/>
        <v>#DIV/0!</v>
      </c>
    </row>
    <row r="6400" spans="15:15" x14ac:dyDescent="0.2">
      <c r="O6400" s="27" t="e">
        <f t="shared" si="99"/>
        <v>#DIV/0!</v>
      </c>
    </row>
    <row r="6401" spans="15:15" x14ac:dyDescent="0.2">
      <c r="O6401" s="27" t="e">
        <f t="shared" si="99"/>
        <v>#DIV/0!</v>
      </c>
    </row>
    <row r="6402" spans="15:15" x14ac:dyDescent="0.2">
      <c r="O6402" s="27" t="e">
        <f t="shared" si="99"/>
        <v>#DIV/0!</v>
      </c>
    </row>
    <row r="6403" spans="15:15" x14ac:dyDescent="0.2">
      <c r="O6403" s="27" t="e">
        <f t="shared" ref="O6403:O6466" si="100">(E6403-F6403)/E6403</f>
        <v>#DIV/0!</v>
      </c>
    </row>
    <row r="6404" spans="15:15" x14ac:dyDescent="0.2">
      <c r="O6404" s="27" t="e">
        <f t="shared" si="100"/>
        <v>#DIV/0!</v>
      </c>
    </row>
    <row r="6405" spans="15:15" x14ac:dyDescent="0.2">
      <c r="O6405" s="27" t="e">
        <f t="shared" si="100"/>
        <v>#DIV/0!</v>
      </c>
    </row>
    <row r="6406" spans="15:15" x14ac:dyDescent="0.2">
      <c r="O6406" s="27" t="e">
        <f t="shared" si="100"/>
        <v>#DIV/0!</v>
      </c>
    </row>
    <row r="6407" spans="15:15" x14ac:dyDescent="0.2">
      <c r="O6407" s="27" t="e">
        <f t="shared" si="100"/>
        <v>#DIV/0!</v>
      </c>
    </row>
    <row r="6408" spans="15:15" x14ac:dyDescent="0.2">
      <c r="O6408" s="27" t="e">
        <f t="shared" si="100"/>
        <v>#DIV/0!</v>
      </c>
    </row>
    <row r="6409" spans="15:15" x14ac:dyDescent="0.2">
      <c r="O6409" s="27" t="e">
        <f t="shared" si="100"/>
        <v>#DIV/0!</v>
      </c>
    </row>
    <row r="6410" spans="15:15" x14ac:dyDescent="0.2">
      <c r="O6410" s="27" t="e">
        <f t="shared" si="100"/>
        <v>#DIV/0!</v>
      </c>
    </row>
    <row r="6411" spans="15:15" x14ac:dyDescent="0.2">
      <c r="O6411" s="27" t="e">
        <f t="shared" si="100"/>
        <v>#DIV/0!</v>
      </c>
    </row>
    <row r="6412" spans="15:15" x14ac:dyDescent="0.2">
      <c r="O6412" s="27" t="e">
        <f t="shared" si="100"/>
        <v>#DIV/0!</v>
      </c>
    </row>
    <row r="6413" spans="15:15" x14ac:dyDescent="0.2">
      <c r="O6413" s="27" t="e">
        <f t="shared" si="100"/>
        <v>#DIV/0!</v>
      </c>
    </row>
    <row r="6414" spans="15:15" x14ac:dyDescent="0.2">
      <c r="O6414" s="27" t="e">
        <f t="shared" si="100"/>
        <v>#DIV/0!</v>
      </c>
    </row>
    <row r="6415" spans="15:15" x14ac:dyDescent="0.2">
      <c r="O6415" s="27" t="e">
        <f t="shared" si="100"/>
        <v>#DIV/0!</v>
      </c>
    </row>
    <row r="6416" spans="15:15" x14ac:dyDescent="0.2">
      <c r="O6416" s="27" t="e">
        <f t="shared" si="100"/>
        <v>#DIV/0!</v>
      </c>
    </row>
    <row r="6417" spans="15:15" x14ac:dyDescent="0.2">
      <c r="O6417" s="27" t="e">
        <f t="shared" si="100"/>
        <v>#DIV/0!</v>
      </c>
    </row>
    <row r="6418" spans="15:15" x14ac:dyDescent="0.2">
      <c r="O6418" s="27" t="e">
        <f t="shared" si="100"/>
        <v>#DIV/0!</v>
      </c>
    </row>
    <row r="6419" spans="15:15" x14ac:dyDescent="0.2">
      <c r="O6419" s="27" t="e">
        <f t="shared" si="100"/>
        <v>#DIV/0!</v>
      </c>
    </row>
    <row r="6420" spans="15:15" x14ac:dyDescent="0.2">
      <c r="O6420" s="27" t="e">
        <f t="shared" si="100"/>
        <v>#DIV/0!</v>
      </c>
    </row>
    <row r="6421" spans="15:15" x14ac:dyDescent="0.2">
      <c r="O6421" s="27" t="e">
        <f t="shared" si="100"/>
        <v>#DIV/0!</v>
      </c>
    </row>
    <row r="6422" spans="15:15" x14ac:dyDescent="0.2">
      <c r="O6422" s="27" t="e">
        <f t="shared" si="100"/>
        <v>#DIV/0!</v>
      </c>
    </row>
    <row r="6423" spans="15:15" x14ac:dyDescent="0.2">
      <c r="O6423" s="27" t="e">
        <f t="shared" si="100"/>
        <v>#DIV/0!</v>
      </c>
    </row>
    <row r="6424" spans="15:15" x14ac:dyDescent="0.2">
      <c r="O6424" s="27" t="e">
        <f t="shared" si="100"/>
        <v>#DIV/0!</v>
      </c>
    </row>
    <row r="6425" spans="15:15" x14ac:dyDescent="0.2">
      <c r="O6425" s="27" t="e">
        <f t="shared" si="100"/>
        <v>#DIV/0!</v>
      </c>
    </row>
    <row r="6426" spans="15:15" x14ac:dyDescent="0.2">
      <c r="O6426" s="27" t="e">
        <f t="shared" si="100"/>
        <v>#DIV/0!</v>
      </c>
    </row>
    <row r="6427" spans="15:15" x14ac:dyDescent="0.2">
      <c r="O6427" s="27" t="e">
        <f t="shared" si="100"/>
        <v>#DIV/0!</v>
      </c>
    </row>
    <row r="6428" spans="15:15" x14ac:dyDescent="0.2">
      <c r="O6428" s="27" t="e">
        <f t="shared" si="100"/>
        <v>#DIV/0!</v>
      </c>
    </row>
    <row r="6429" spans="15:15" x14ac:dyDescent="0.2">
      <c r="O6429" s="27" t="e">
        <f t="shared" si="100"/>
        <v>#DIV/0!</v>
      </c>
    </row>
    <row r="6430" spans="15:15" x14ac:dyDescent="0.2">
      <c r="O6430" s="27" t="e">
        <f t="shared" si="100"/>
        <v>#DIV/0!</v>
      </c>
    </row>
    <row r="6431" spans="15:15" x14ac:dyDescent="0.2">
      <c r="O6431" s="27" t="e">
        <f t="shared" si="100"/>
        <v>#DIV/0!</v>
      </c>
    </row>
    <row r="6432" spans="15:15" x14ac:dyDescent="0.2">
      <c r="O6432" s="27" t="e">
        <f t="shared" si="100"/>
        <v>#DIV/0!</v>
      </c>
    </row>
    <row r="6433" spans="15:15" x14ac:dyDescent="0.2">
      <c r="O6433" s="27" t="e">
        <f t="shared" si="100"/>
        <v>#DIV/0!</v>
      </c>
    </row>
    <row r="6434" spans="15:15" x14ac:dyDescent="0.2">
      <c r="O6434" s="27" t="e">
        <f t="shared" si="100"/>
        <v>#DIV/0!</v>
      </c>
    </row>
    <row r="6435" spans="15:15" x14ac:dyDescent="0.2">
      <c r="O6435" s="27" t="e">
        <f t="shared" si="100"/>
        <v>#DIV/0!</v>
      </c>
    </row>
    <row r="6436" spans="15:15" x14ac:dyDescent="0.2">
      <c r="O6436" s="27" t="e">
        <f t="shared" si="100"/>
        <v>#DIV/0!</v>
      </c>
    </row>
    <row r="6437" spans="15:15" x14ac:dyDescent="0.2">
      <c r="O6437" s="27" t="e">
        <f t="shared" si="100"/>
        <v>#DIV/0!</v>
      </c>
    </row>
    <row r="6438" spans="15:15" x14ac:dyDescent="0.2">
      <c r="O6438" s="27" t="e">
        <f t="shared" si="100"/>
        <v>#DIV/0!</v>
      </c>
    </row>
    <row r="6439" spans="15:15" x14ac:dyDescent="0.2">
      <c r="O6439" s="27" t="e">
        <f t="shared" si="100"/>
        <v>#DIV/0!</v>
      </c>
    </row>
    <row r="6440" spans="15:15" x14ac:dyDescent="0.2">
      <c r="O6440" s="27" t="e">
        <f t="shared" si="100"/>
        <v>#DIV/0!</v>
      </c>
    </row>
    <row r="6441" spans="15:15" x14ac:dyDescent="0.2">
      <c r="O6441" s="27" t="e">
        <f t="shared" si="100"/>
        <v>#DIV/0!</v>
      </c>
    </row>
    <row r="6442" spans="15:15" x14ac:dyDescent="0.2">
      <c r="O6442" s="27" t="e">
        <f t="shared" si="100"/>
        <v>#DIV/0!</v>
      </c>
    </row>
    <row r="6443" spans="15:15" x14ac:dyDescent="0.2">
      <c r="O6443" s="27" t="e">
        <f t="shared" si="100"/>
        <v>#DIV/0!</v>
      </c>
    </row>
    <row r="6444" spans="15:15" x14ac:dyDescent="0.2">
      <c r="O6444" s="27" t="e">
        <f t="shared" si="100"/>
        <v>#DIV/0!</v>
      </c>
    </row>
    <row r="6445" spans="15:15" x14ac:dyDescent="0.2">
      <c r="O6445" s="27" t="e">
        <f t="shared" si="100"/>
        <v>#DIV/0!</v>
      </c>
    </row>
    <row r="6446" spans="15:15" x14ac:dyDescent="0.2">
      <c r="O6446" s="27" t="e">
        <f t="shared" si="100"/>
        <v>#DIV/0!</v>
      </c>
    </row>
    <row r="6447" spans="15:15" x14ac:dyDescent="0.2">
      <c r="O6447" s="27" t="e">
        <f t="shared" si="100"/>
        <v>#DIV/0!</v>
      </c>
    </row>
    <row r="6448" spans="15:15" x14ac:dyDescent="0.2">
      <c r="O6448" s="27" t="e">
        <f t="shared" si="100"/>
        <v>#DIV/0!</v>
      </c>
    </row>
    <row r="6449" spans="15:15" x14ac:dyDescent="0.2">
      <c r="O6449" s="27" t="e">
        <f t="shared" si="100"/>
        <v>#DIV/0!</v>
      </c>
    </row>
    <row r="6450" spans="15:15" x14ac:dyDescent="0.2">
      <c r="O6450" s="27" t="e">
        <f t="shared" si="100"/>
        <v>#DIV/0!</v>
      </c>
    </row>
    <row r="6451" spans="15:15" x14ac:dyDescent="0.2">
      <c r="O6451" s="27" t="e">
        <f t="shared" si="100"/>
        <v>#DIV/0!</v>
      </c>
    </row>
    <row r="6452" spans="15:15" x14ac:dyDescent="0.2">
      <c r="O6452" s="27" t="e">
        <f t="shared" si="100"/>
        <v>#DIV/0!</v>
      </c>
    </row>
    <row r="6453" spans="15:15" x14ac:dyDescent="0.2">
      <c r="O6453" s="27" t="e">
        <f t="shared" si="100"/>
        <v>#DIV/0!</v>
      </c>
    </row>
    <row r="6454" spans="15:15" x14ac:dyDescent="0.2">
      <c r="O6454" s="27" t="e">
        <f t="shared" si="100"/>
        <v>#DIV/0!</v>
      </c>
    </row>
    <row r="6455" spans="15:15" x14ac:dyDescent="0.2">
      <c r="O6455" s="27" t="e">
        <f t="shared" si="100"/>
        <v>#DIV/0!</v>
      </c>
    </row>
    <row r="6456" spans="15:15" x14ac:dyDescent="0.2">
      <c r="O6456" s="27" t="e">
        <f t="shared" si="100"/>
        <v>#DIV/0!</v>
      </c>
    </row>
    <row r="6457" spans="15:15" x14ac:dyDescent="0.2">
      <c r="O6457" s="27" t="e">
        <f t="shared" si="100"/>
        <v>#DIV/0!</v>
      </c>
    </row>
    <row r="6458" spans="15:15" x14ac:dyDescent="0.2">
      <c r="O6458" s="27" t="e">
        <f t="shared" si="100"/>
        <v>#DIV/0!</v>
      </c>
    </row>
    <row r="6459" spans="15:15" x14ac:dyDescent="0.2">
      <c r="O6459" s="27" t="e">
        <f t="shared" si="100"/>
        <v>#DIV/0!</v>
      </c>
    </row>
    <row r="6460" spans="15:15" x14ac:dyDescent="0.2">
      <c r="O6460" s="27" t="e">
        <f t="shared" si="100"/>
        <v>#DIV/0!</v>
      </c>
    </row>
    <row r="6461" spans="15:15" x14ac:dyDescent="0.2">
      <c r="O6461" s="27" t="e">
        <f t="shared" si="100"/>
        <v>#DIV/0!</v>
      </c>
    </row>
    <row r="6462" spans="15:15" x14ac:dyDescent="0.2">
      <c r="O6462" s="27" t="e">
        <f t="shared" si="100"/>
        <v>#DIV/0!</v>
      </c>
    </row>
    <row r="6463" spans="15:15" x14ac:dyDescent="0.2">
      <c r="O6463" s="27" t="e">
        <f t="shared" si="100"/>
        <v>#DIV/0!</v>
      </c>
    </row>
    <row r="6464" spans="15:15" x14ac:dyDescent="0.2">
      <c r="O6464" s="27" t="e">
        <f t="shared" si="100"/>
        <v>#DIV/0!</v>
      </c>
    </row>
    <row r="6465" spans="15:15" x14ac:dyDescent="0.2">
      <c r="O6465" s="27" t="e">
        <f t="shared" si="100"/>
        <v>#DIV/0!</v>
      </c>
    </row>
    <row r="6466" spans="15:15" x14ac:dyDescent="0.2">
      <c r="O6466" s="27" t="e">
        <f t="shared" si="100"/>
        <v>#DIV/0!</v>
      </c>
    </row>
    <row r="6467" spans="15:15" x14ac:dyDescent="0.2">
      <c r="O6467" s="27" t="e">
        <f t="shared" ref="O6467:O6530" si="101">(E6467-F6467)/E6467</f>
        <v>#DIV/0!</v>
      </c>
    </row>
    <row r="6468" spans="15:15" x14ac:dyDescent="0.2">
      <c r="O6468" s="27" t="e">
        <f t="shared" si="101"/>
        <v>#DIV/0!</v>
      </c>
    </row>
    <row r="6469" spans="15:15" x14ac:dyDescent="0.2">
      <c r="O6469" s="27" t="e">
        <f t="shared" si="101"/>
        <v>#DIV/0!</v>
      </c>
    </row>
    <row r="6470" spans="15:15" x14ac:dyDescent="0.2">
      <c r="O6470" s="27" t="e">
        <f t="shared" si="101"/>
        <v>#DIV/0!</v>
      </c>
    </row>
    <row r="6471" spans="15:15" x14ac:dyDescent="0.2">
      <c r="O6471" s="27" t="e">
        <f t="shared" si="101"/>
        <v>#DIV/0!</v>
      </c>
    </row>
    <row r="6472" spans="15:15" x14ac:dyDescent="0.2">
      <c r="O6472" s="27" t="e">
        <f t="shared" si="101"/>
        <v>#DIV/0!</v>
      </c>
    </row>
    <row r="6473" spans="15:15" x14ac:dyDescent="0.2">
      <c r="O6473" s="27" t="e">
        <f t="shared" si="101"/>
        <v>#DIV/0!</v>
      </c>
    </row>
    <row r="6474" spans="15:15" x14ac:dyDescent="0.2">
      <c r="O6474" s="27" t="e">
        <f t="shared" si="101"/>
        <v>#DIV/0!</v>
      </c>
    </row>
    <row r="6475" spans="15:15" x14ac:dyDescent="0.2">
      <c r="O6475" s="27" t="e">
        <f t="shared" si="101"/>
        <v>#DIV/0!</v>
      </c>
    </row>
    <row r="6476" spans="15:15" x14ac:dyDescent="0.2">
      <c r="O6476" s="27" t="e">
        <f t="shared" si="101"/>
        <v>#DIV/0!</v>
      </c>
    </row>
    <row r="6477" spans="15:15" x14ac:dyDescent="0.2">
      <c r="O6477" s="27" t="e">
        <f t="shared" si="101"/>
        <v>#DIV/0!</v>
      </c>
    </row>
    <row r="6478" spans="15:15" x14ac:dyDescent="0.2">
      <c r="O6478" s="27" t="e">
        <f t="shared" si="101"/>
        <v>#DIV/0!</v>
      </c>
    </row>
    <row r="6479" spans="15:15" x14ac:dyDescent="0.2">
      <c r="O6479" s="27" t="e">
        <f t="shared" si="101"/>
        <v>#DIV/0!</v>
      </c>
    </row>
    <row r="6480" spans="15:15" x14ac:dyDescent="0.2">
      <c r="O6480" s="27" t="e">
        <f t="shared" si="101"/>
        <v>#DIV/0!</v>
      </c>
    </row>
    <row r="6481" spans="15:15" x14ac:dyDescent="0.2">
      <c r="O6481" s="27" t="e">
        <f t="shared" si="101"/>
        <v>#DIV/0!</v>
      </c>
    </row>
    <row r="6482" spans="15:15" x14ac:dyDescent="0.2">
      <c r="O6482" s="27" t="e">
        <f t="shared" si="101"/>
        <v>#DIV/0!</v>
      </c>
    </row>
    <row r="6483" spans="15:15" x14ac:dyDescent="0.2">
      <c r="O6483" s="27" t="e">
        <f t="shared" si="101"/>
        <v>#DIV/0!</v>
      </c>
    </row>
    <row r="6484" spans="15:15" x14ac:dyDescent="0.2">
      <c r="O6484" s="27" t="e">
        <f t="shared" si="101"/>
        <v>#DIV/0!</v>
      </c>
    </row>
    <row r="6485" spans="15:15" x14ac:dyDescent="0.2">
      <c r="O6485" s="27" t="e">
        <f t="shared" si="101"/>
        <v>#DIV/0!</v>
      </c>
    </row>
    <row r="6486" spans="15:15" x14ac:dyDescent="0.2">
      <c r="O6486" s="27" t="e">
        <f t="shared" si="101"/>
        <v>#DIV/0!</v>
      </c>
    </row>
    <row r="6487" spans="15:15" x14ac:dyDescent="0.2">
      <c r="O6487" s="27" t="e">
        <f t="shared" si="101"/>
        <v>#DIV/0!</v>
      </c>
    </row>
    <row r="6488" spans="15:15" x14ac:dyDescent="0.2">
      <c r="O6488" s="27" t="e">
        <f t="shared" si="101"/>
        <v>#DIV/0!</v>
      </c>
    </row>
    <row r="6489" spans="15:15" x14ac:dyDescent="0.2">
      <c r="O6489" s="27" t="e">
        <f t="shared" si="101"/>
        <v>#DIV/0!</v>
      </c>
    </row>
    <row r="6490" spans="15:15" x14ac:dyDescent="0.2">
      <c r="O6490" s="27" t="e">
        <f t="shared" si="101"/>
        <v>#DIV/0!</v>
      </c>
    </row>
    <row r="6491" spans="15:15" x14ac:dyDescent="0.2">
      <c r="O6491" s="27" t="e">
        <f t="shared" si="101"/>
        <v>#DIV/0!</v>
      </c>
    </row>
    <row r="6492" spans="15:15" x14ac:dyDescent="0.2">
      <c r="O6492" s="27" t="e">
        <f t="shared" si="101"/>
        <v>#DIV/0!</v>
      </c>
    </row>
    <row r="6493" spans="15:15" x14ac:dyDescent="0.2">
      <c r="O6493" s="27" t="e">
        <f t="shared" si="101"/>
        <v>#DIV/0!</v>
      </c>
    </row>
    <row r="6494" spans="15:15" x14ac:dyDescent="0.2">
      <c r="O6494" s="27" t="e">
        <f t="shared" si="101"/>
        <v>#DIV/0!</v>
      </c>
    </row>
    <row r="6495" spans="15:15" x14ac:dyDescent="0.2">
      <c r="O6495" s="27" t="e">
        <f t="shared" si="101"/>
        <v>#DIV/0!</v>
      </c>
    </row>
    <row r="6496" spans="15:15" x14ac:dyDescent="0.2">
      <c r="O6496" s="27" t="e">
        <f t="shared" si="101"/>
        <v>#DIV/0!</v>
      </c>
    </row>
    <row r="6497" spans="15:15" x14ac:dyDescent="0.2">
      <c r="O6497" s="27" t="e">
        <f t="shared" si="101"/>
        <v>#DIV/0!</v>
      </c>
    </row>
    <row r="6498" spans="15:15" x14ac:dyDescent="0.2">
      <c r="O6498" s="27" t="e">
        <f t="shared" si="101"/>
        <v>#DIV/0!</v>
      </c>
    </row>
    <row r="6499" spans="15:15" x14ac:dyDescent="0.2">
      <c r="O6499" s="27" t="e">
        <f t="shared" si="101"/>
        <v>#DIV/0!</v>
      </c>
    </row>
    <row r="6500" spans="15:15" x14ac:dyDescent="0.2">
      <c r="O6500" s="27" t="e">
        <f t="shared" si="101"/>
        <v>#DIV/0!</v>
      </c>
    </row>
    <row r="6501" spans="15:15" x14ac:dyDescent="0.2">
      <c r="O6501" s="27" t="e">
        <f t="shared" si="101"/>
        <v>#DIV/0!</v>
      </c>
    </row>
    <row r="6502" spans="15:15" x14ac:dyDescent="0.2">
      <c r="O6502" s="27" t="e">
        <f t="shared" si="101"/>
        <v>#DIV/0!</v>
      </c>
    </row>
    <row r="6503" spans="15:15" x14ac:dyDescent="0.2">
      <c r="O6503" s="27" t="e">
        <f t="shared" si="101"/>
        <v>#DIV/0!</v>
      </c>
    </row>
    <row r="6504" spans="15:15" x14ac:dyDescent="0.2">
      <c r="O6504" s="27" t="e">
        <f t="shared" si="101"/>
        <v>#DIV/0!</v>
      </c>
    </row>
    <row r="6505" spans="15:15" x14ac:dyDescent="0.2">
      <c r="O6505" s="27" t="e">
        <f t="shared" si="101"/>
        <v>#DIV/0!</v>
      </c>
    </row>
    <row r="6506" spans="15:15" x14ac:dyDescent="0.2">
      <c r="O6506" s="27" t="e">
        <f t="shared" si="101"/>
        <v>#DIV/0!</v>
      </c>
    </row>
    <row r="6507" spans="15:15" x14ac:dyDescent="0.2">
      <c r="O6507" s="27" t="e">
        <f t="shared" si="101"/>
        <v>#DIV/0!</v>
      </c>
    </row>
    <row r="6508" spans="15:15" x14ac:dyDescent="0.2">
      <c r="O6508" s="27" t="e">
        <f t="shared" si="101"/>
        <v>#DIV/0!</v>
      </c>
    </row>
    <row r="6509" spans="15:15" x14ac:dyDescent="0.2">
      <c r="O6509" s="27" t="e">
        <f t="shared" si="101"/>
        <v>#DIV/0!</v>
      </c>
    </row>
    <row r="6510" spans="15:15" x14ac:dyDescent="0.2">
      <c r="O6510" s="27" t="e">
        <f t="shared" si="101"/>
        <v>#DIV/0!</v>
      </c>
    </row>
    <row r="6511" spans="15:15" x14ac:dyDescent="0.2">
      <c r="O6511" s="27" t="e">
        <f t="shared" si="101"/>
        <v>#DIV/0!</v>
      </c>
    </row>
    <row r="6512" spans="15:15" x14ac:dyDescent="0.2">
      <c r="O6512" s="27" t="e">
        <f t="shared" si="101"/>
        <v>#DIV/0!</v>
      </c>
    </row>
    <row r="6513" spans="15:15" x14ac:dyDescent="0.2">
      <c r="O6513" s="27" t="e">
        <f t="shared" si="101"/>
        <v>#DIV/0!</v>
      </c>
    </row>
    <row r="6514" spans="15:15" x14ac:dyDescent="0.2">
      <c r="O6514" s="27" t="e">
        <f t="shared" si="101"/>
        <v>#DIV/0!</v>
      </c>
    </row>
    <row r="6515" spans="15:15" x14ac:dyDescent="0.2">
      <c r="O6515" s="27" t="e">
        <f t="shared" si="101"/>
        <v>#DIV/0!</v>
      </c>
    </row>
    <row r="6516" spans="15:15" x14ac:dyDescent="0.2">
      <c r="O6516" s="27" t="e">
        <f t="shared" si="101"/>
        <v>#DIV/0!</v>
      </c>
    </row>
    <row r="6517" spans="15:15" x14ac:dyDescent="0.2">
      <c r="O6517" s="27" t="e">
        <f t="shared" si="101"/>
        <v>#DIV/0!</v>
      </c>
    </row>
    <row r="6518" spans="15:15" x14ac:dyDescent="0.2">
      <c r="O6518" s="27" t="e">
        <f t="shared" si="101"/>
        <v>#DIV/0!</v>
      </c>
    </row>
    <row r="6519" spans="15:15" x14ac:dyDescent="0.2">
      <c r="O6519" s="27" t="e">
        <f t="shared" si="101"/>
        <v>#DIV/0!</v>
      </c>
    </row>
    <row r="6520" spans="15:15" x14ac:dyDescent="0.2">
      <c r="O6520" s="27" t="e">
        <f t="shared" si="101"/>
        <v>#DIV/0!</v>
      </c>
    </row>
    <row r="6521" spans="15:15" x14ac:dyDescent="0.2">
      <c r="O6521" s="27" t="e">
        <f t="shared" si="101"/>
        <v>#DIV/0!</v>
      </c>
    </row>
    <row r="6522" spans="15:15" x14ac:dyDescent="0.2">
      <c r="O6522" s="27" t="e">
        <f t="shared" si="101"/>
        <v>#DIV/0!</v>
      </c>
    </row>
    <row r="6523" spans="15:15" x14ac:dyDescent="0.2">
      <c r="O6523" s="27" t="e">
        <f t="shared" si="101"/>
        <v>#DIV/0!</v>
      </c>
    </row>
    <row r="6524" spans="15:15" x14ac:dyDescent="0.2">
      <c r="O6524" s="27" t="e">
        <f t="shared" si="101"/>
        <v>#DIV/0!</v>
      </c>
    </row>
    <row r="6525" spans="15:15" x14ac:dyDescent="0.2">
      <c r="O6525" s="27" t="e">
        <f t="shared" si="101"/>
        <v>#DIV/0!</v>
      </c>
    </row>
    <row r="6526" spans="15:15" x14ac:dyDescent="0.2">
      <c r="O6526" s="27" t="e">
        <f t="shared" si="101"/>
        <v>#DIV/0!</v>
      </c>
    </row>
    <row r="6527" spans="15:15" x14ac:dyDescent="0.2">
      <c r="O6527" s="27" t="e">
        <f t="shared" si="101"/>
        <v>#DIV/0!</v>
      </c>
    </row>
    <row r="6528" spans="15:15" x14ac:dyDescent="0.2">
      <c r="O6528" s="27" t="e">
        <f t="shared" si="101"/>
        <v>#DIV/0!</v>
      </c>
    </row>
    <row r="6529" spans="15:15" x14ac:dyDescent="0.2">
      <c r="O6529" s="27" t="e">
        <f t="shared" si="101"/>
        <v>#DIV/0!</v>
      </c>
    </row>
    <row r="6530" spans="15:15" x14ac:dyDescent="0.2">
      <c r="O6530" s="27" t="e">
        <f t="shared" si="101"/>
        <v>#DIV/0!</v>
      </c>
    </row>
    <row r="6531" spans="15:15" x14ac:dyDescent="0.2">
      <c r="O6531" s="27" t="e">
        <f t="shared" ref="O6531:O6594" si="102">(E6531-F6531)/E6531</f>
        <v>#DIV/0!</v>
      </c>
    </row>
    <row r="6532" spans="15:15" x14ac:dyDescent="0.2">
      <c r="O6532" s="27" t="e">
        <f t="shared" si="102"/>
        <v>#DIV/0!</v>
      </c>
    </row>
    <row r="6533" spans="15:15" x14ac:dyDescent="0.2">
      <c r="O6533" s="27" t="e">
        <f t="shared" si="102"/>
        <v>#DIV/0!</v>
      </c>
    </row>
    <row r="6534" spans="15:15" x14ac:dyDescent="0.2">
      <c r="O6534" s="27" t="e">
        <f t="shared" si="102"/>
        <v>#DIV/0!</v>
      </c>
    </row>
    <row r="6535" spans="15:15" x14ac:dyDescent="0.2">
      <c r="O6535" s="27" t="e">
        <f t="shared" si="102"/>
        <v>#DIV/0!</v>
      </c>
    </row>
    <row r="6536" spans="15:15" x14ac:dyDescent="0.2">
      <c r="O6536" s="27" t="e">
        <f t="shared" si="102"/>
        <v>#DIV/0!</v>
      </c>
    </row>
    <row r="6537" spans="15:15" x14ac:dyDescent="0.2">
      <c r="O6537" s="27" t="e">
        <f t="shared" si="102"/>
        <v>#DIV/0!</v>
      </c>
    </row>
    <row r="6538" spans="15:15" x14ac:dyDescent="0.2">
      <c r="O6538" s="27" t="e">
        <f t="shared" si="102"/>
        <v>#DIV/0!</v>
      </c>
    </row>
    <row r="6539" spans="15:15" x14ac:dyDescent="0.2">
      <c r="O6539" s="27" t="e">
        <f t="shared" si="102"/>
        <v>#DIV/0!</v>
      </c>
    </row>
    <row r="6540" spans="15:15" x14ac:dyDescent="0.2">
      <c r="O6540" s="27" t="e">
        <f t="shared" si="102"/>
        <v>#DIV/0!</v>
      </c>
    </row>
    <row r="6541" spans="15:15" x14ac:dyDescent="0.2">
      <c r="O6541" s="27" t="e">
        <f t="shared" si="102"/>
        <v>#DIV/0!</v>
      </c>
    </row>
    <row r="6542" spans="15:15" x14ac:dyDescent="0.2">
      <c r="O6542" s="27" t="e">
        <f t="shared" si="102"/>
        <v>#DIV/0!</v>
      </c>
    </row>
    <row r="6543" spans="15:15" x14ac:dyDescent="0.2">
      <c r="O6543" s="27" t="e">
        <f t="shared" si="102"/>
        <v>#DIV/0!</v>
      </c>
    </row>
    <row r="6544" spans="15:15" x14ac:dyDescent="0.2">
      <c r="O6544" s="27" t="e">
        <f t="shared" si="102"/>
        <v>#DIV/0!</v>
      </c>
    </row>
    <row r="6545" spans="15:15" x14ac:dyDescent="0.2">
      <c r="O6545" s="27" t="e">
        <f t="shared" si="102"/>
        <v>#DIV/0!</v>
      </c>
    </row>
    <row r="6546" spans="15:15" x14ac:dyDescent="0.2">
      <c r="O6546" s="27" t="e">
        <f t="shared" si="102"/>
        <v>#DIV/0!</v>
      </c>
    </row>
    <row r="6547" spans="15:15" x14ac:dyDescent="0.2">
      <c r="O6547" s="27" t="e">
        <f t="shared" si="102"/>
        <v>#DIV/0!</v>
      </c>
    </row>
    <row r="6548" spans="15:15" x14ac:dyDescent="0.2">
      <c r="O6548" s="27" t="e">
        <f t="shared" si="102"/>
        <v>#DIV/0!</v>
      </c>
    </row>
    <row r="6549" spans="15:15" x14ac:dyDescent="0.2">
      <c r="O6549" s="27" t="e">
        <f t="shared" si="102"/>
        <v>#DIV/0!</v>
      </c>
    </row>
    <row r="6550" spans="15:15" x14ac:dyDescent="0.2">
      <c r="O6550" s="27" t="e">
        <f t="shared" si="102"/>
        <v>#DIV/0!</v>
      </c>
    </row>
    <row r="6551" spans="15:15" x14ac:dyDescent="0.2">
      <c r="O6551" s="27" t="e">
        <f t="shared" si="102"/>
        <v>#DIV/0!</v>
      </c>
    </row>
    <row r="6552" spans="15:15" x14ac:dyDescent="0.2">
      <c r="O6552" s="27" t="e">
        <f t="shared" si="102"/>
        <v>#DIV/0!</v>
      </c>
    </row>
    <row r="6553" spans="15:15" x14ac:dyDescent="0.2">
      <c r="O6553" s="27" t="e">
        <f t="shared" si="102"/>
        <v>#DIV/0!</v>
      </c>
    </row>
    <row r="6554" spans="15:15" x14ac:dyDescent="0.2">
      <c r="O6554" s="27" t="e">
        <f t="shared" si="102"/>
        <v>#DIV/0!</v>
      </c>
    </row>
    <row r="6555" spans="15:15" x14ac:dyDescent="0.2">
      <c r="O6555" s="27" t="e">
        <f t="shared" si="102"/>
        <v>#DIV/0!</v>
      </c>
    </row>
    <row r="6556" spans="15:15" x14ac:dyDescent="0.2">
      <c r="O6556" s="27" t="e">
        <f t="shared" si="102"/>
        <v>#DIV/0!</v>
      </c>
    </row>
    <row r="6557" spans="15:15" x14ac:dyDescent="0.2">
      <c r="O6557" s="27" t="e">
        <f t="shared" si="102"/>
        <v>#DIV/0!</v>
      </c>
    </row>
    <row r="6558" spans="15:15" x14ac:dyDescent="0.2">
      <c r="O6558" s="27" t="e">
        <f t="shared" si="102"/>
        <v>#DIV/0!</v>
      </c>
    </row>
    <row r="6559" spans="15:15" x14ac:dyDescent="0.2">
      <c r="O6559" s="27" t="e">
        <f t="shared" si="102"/>
        <v>#DIV/0!</v>
      </c>
    </row>
    <row r="6560" spans="15:15" x14ac:dyDescent="0.2">
      <c r="O6560" s="27" t="e">
        <f t="shared" si="102"/>
        <v>#DIV/0!</v>
      </c>
    </row>
    <row r="6561" spans="15:15" x14ac:dyDescent="0.2">
      <c r="O6561" s="27" t="e">
        <f t="shared" si="102"/>
        <v>#DIV/0!</v>
      </c>
    </row>
    <row r="6562" spans="15:15" x14ac:dyDescent="0.2">
      <c r="O6562" s="27" t="e">
        <f t="shared" si="102"/>
        <v>#DIV/0!</v>
      </c>
    </row>
    <row r="6563" spans="15:15" x14ac:dyDescent="0.2">
      <c r="O6563" s="27" t="e">
        <f t="shared" si="102"/>
        <v>#DIV/0!</v>
      </c>
    </row>
    <row r="6564" spans="15:15" x14ac:dyDescent="0.2">
      <c r="O6564" s="27" t="e">
        <f t="shared" si="102"/>
        <v>#DIV/0!</v>
      </c>
    </row>
    <row r="6565" spans="15:15" x14ac:dyDescent="0.2">
      <c r="O6565" s="27" t="e">
        <f t="shared" si="102"/>
        <v>#DIV/0!</v>
      </c>
    </row>
    <row r="6566" spans="15:15" x14ac:dyDescent="0.2">
      <c r="O6566" s="27" t="e">
        <f t="shared" si="102"/>
        <v>#DIV/0!</v>
      </c>
    </row>
    <row r="6567" spans="15:15" x14ac:dyDescent="0.2">
      <c r="O6567" s="27" t="e">
        <f t="shared" si="102"/>
        <v>#DIV/0!</v>
      </c>
    </row>
    <row r="6568" spans="15:15" x14ac:dyDescent="0.2">
      <c r="O6568" s="27" t="e">
        <f t="shared" si="102"/>
        <v>#DIV/0!</v>
      </c>
    </row>
    <row r="6569" spans="15:15" x14ac:dyDescent="0.2">
      <c r="O6569" s="27" t="e">
        <f t="shared" si="102"/>
        <v>#DIV/0!</v>
      </c>
    </row>
    <row r="6570" spans="15:15" x14ac:dyDescent="0.2">
      <c r="O6570" s="27" t="e">
        <f t="shared" si="102"/>
        <v>#DIV/0!</v>
      </c>
    </row>
    <row r="6571" spans="15:15" x14ac:dyDescent="0.2">
      <c r="O6571" s="27" t="e">
        <f t="shared" si="102"/>
        <v>#DIV/0!</v>
      </c>
    </row>
    <row r="6572" spans="15:15" x14ac:dyDescent="0.2">
      <c r="O6572" s="27" t="e">
        <f t="shared" si="102"/>
        <v>#DIV/0!</v>
      </c>
    </row>
    <row r="6573" spans="15:15" x14ac:dyDescent="0.2">
      <c r="O6573" s="27" t="e">
        <f t="shared" si="102"/>
        <v>#DIV/0!</v>
      </c>
    </row>
    <row r="6574" spans="15:15" x14ac:dyDescent="0.2">
      <c r="O6574" s="27" t="e">
        <f t="shared" si="102"/>
        <v>#DIV/0!</v>
      </c>
    </row>
    <row r="6575" spans="15:15" x14ac:dyDescent="0.2">
      <c r="O6575" s="27" t="e">
        <f t="shared" si="102"/>
        <v>#DIV/0!</v>
      </c>
    </row>
    <row r="6576" spans="15:15" x14ac:dyDescent="0.2">
      <c r="O6576" s="27" t="e">
        <f t="shared" si="102"/>
        <v>#DIV/0!</v>
      </c>
    </row>
    <row r="6577" spans="15:15" x14ac:dyDescent="0.2">
      <c r="O6577" s="27" t="e">
        <f t="shared" si="102"/>
        <v>#DIV/0!</v>
      </c>
    </row>
    <row r="6578" spans="15:15" x14ac:dyDescent="0.2">
      <c r="O6578" s="27" t="e">
        <f t="shared" si="102"/>
        <v>#DIV/0!</v>
      </c>
    </row>
    <row r="6579" spans="15:15" x14ac:dyDescent="0.2">
      <c r="O6579" s="27" t="e">
        <f t="shared" si="102"/>
        <v>#DIV/0!</v>
      </c>
    </row>
    <row r="6580" spans="15:15" x14ac:dyDescent="0.2">
      <c r="O6580" s="27" t="e">
        <f t="shared" si="102"/>
        <v>#DIV/0!</v>
      </c>
    </row>
    <row r="6581" spans="15:15" x14ac:dyDescent="0.2">
      <c r="O6581" s="27" t="e">
        <f t="shared" si="102"/>
        <v>#DIV/0!</v>
      </c>
    </row>
    <row r="6582" spans="15:15" x14ac:dyDescent="0.2">
      <c r="O6582" s="27" t="e">
        <f t="shared" si="102"/>
        <v>#DIV/0!</v>
      </c>
    </row>
    <row r="6583" spans="15:15" x14ac:dyDescent="0.2">
      <c r="O6583" s="27" t="e">
        <f t="shared" si="102"/>
        <v>#DIV/0!</v>
      </c>
    </row>
    <row r="6584" spans="15:15" x14ac:dyDescent="0.2">
      <c r="O6584" s="27" t="e">
        <f t="shared" si="102"/>
        <v>#DIV/0!</v>
      </c>
    </row>
    <row r="6585" spans="15:15" x14ac:dyDescent="0.2">
      <c r="O6585" s="27" t="e">
        <f t="shared" si="102"/>
        <v>#DIV/0!</v>
      </c>
    </row>
    <row r="6586" spans="15:15" x14ac:dyDescent="0.2">
      <c r="O6586" s="27" t="e">
        <f t="shared" si="102"/>
        <v>#DIV/0!</v>
      </c>
    </row>
    <row r="6587" spans="15:15" x14ac:dyDescent="0.2">
      <c r="O6587" s="27" t="e">
        <f t="shared" si="102"/>
        <v>#DIV/0!</v>
      </c>
    </row>
    <row r="6588" spans="15:15" x14ac:dyDescent="0.2">
      <c r="O6588" s="27" t="e">
        <f t="shared" si="102"/>
        <v>#DIV/0!</v>
      </c>
    </row>
    <row r="6589" spans="15:15" x14ac:dyDescent="0.2">
      <c r="O6589" s="27" t="e">
        <f t="shared" si="102"/>
        <v>#DIV/0!</v>
      </c>
    </row>
    <row r="6590" spans="15:15" x14ac:dyDescent="0.2">
      <c r="O6590" s="27" t="e">
        <f t="shared" si="102"/>
        <v>#DIV/0!</v>
      </c>
    </row>
    <row r="6591" spans="15:15" x14ac:dyDescent="0.2">
      <c r="O6591" s="27" t="e">
        <f t="shared" si="102"/>
        <v>#DIV/0!</v>
      </c>
    </row>
    <row r="6592" spans="15:15" x14ac:dyDescent="0.2">
      <c r="O6592" s="27" t="e">
        <f t="shared" si="102"/>
        <v>#DIV/0!</v>
      </c>
    </row>
    <row r="6593" spans="15:15" x14ac:dyDescent="0.2">
      <c r="O6593" s="27" t="e">
        <f t="shared" si="102"/>
        <v>#DIV/0!</v>
      </c>
    </row>
    <row r="6594" spans="15:15" x14ac:dyDescent="0.2">
      <c r="O6594" s="27" t="e">
        <f t="shared" si="102"/>
        <v>#DIV/0!</v>
      </c>
    </row>
    <row r="6595" spans="15:15" x14ac:dyDescent="0.2">
      <c r="O6595" s="27" t="e">
        <f t="shared" ref="O6595:O6658" si="103">(E6595-F6595)/E6595</f>
        <v>#DIV/0!</v>
      </c>
    </row>
    <row r="6596" spans="15:15" x14ac:dyDescent="0.2">
      <c r="O6596" s="27" t="e">
        <f t="shared" si="103"/>
        <v>#DIV/0!</v>
      </c>
    </row>
    <row r="6597" spans="15:15" x14ac:dyDescent="0.2">
      <c r="O6597" s="27" t="e">
        <f t="shared" si="103"/>
        <v>#DIV/0!</v>
      </c>
    </row>
    <row r="6598" spans="15:15" x14ac:dyDescent="0.2">
      <c r="O6598" s="27" t="e">
        <f t="shared" si="103"/>
        <v>#DIV/0!</v>
      </c>
    </row>
    <row r="6599" spans="15:15" x14ac:dyDescent="0.2">
      <c r="O6599" s="27" t="e">
        <f t="shared" si="103"/>
        <v>#DIV/0!</v>
      </c>
    </row>
    <row r="6600" spans="15:15" x14ac:dyDescent="0.2">
      <c r="O6600" s="27" t="e">
        <f t="shared" si="103"/>
        <v>#DIV/0!</v>
      </c>
    </row>
    <row r="6601" spans="15:15" x14ac:dyDescent="0.2">
      <c r="O6601" s="27" t="e">
        <f t="shared" si="103"/>
        <v>#DIV/0!</v>
      </c>
    </row>
    <row r="6602" spans="15:15" x14ac:dyDescent="0.2">
      <c r="O6602" s="27" t="e">
        <f t="shared" si="103"/>
        <v>#DIV/0!</v>
      </c>
    </row>
    <row r="6603" spans="15:15" x14ac:dyDescent="0.2">
      <c r="O6603" s="27" t="e">
        <f t="shared" si="103"/>
        <v>#DIV/0!</v>
      </c>
    </row>
    <row r="6604" spans="15:15" x14ac:dyDescent="0.2">
      <c r="O6604" s="27" t="e">
        <f t="shared" si="103"/>
        <v>#DIV/0!</v>
      </c>
    </row>
    <row r="6605" spans="15:15" x14ac:dyDescent="0.2">
      <c r="O6605" s="27" t="e">
        <f t="shared" si="103"/>
        <v>#DIV/0!</v>
      </c>
    </row>
    <row r="6606" spans="15:15" x14ac:dyDescent="0.2">
      <c r="O6606" s="27" t="e">
        <f t="shared" si="103"/>
        <v>#DIV/0!</v>
      </c>
    </row>
    <row r="6607" spans="15:15" x14ac:dyDescent="0.2">
      <c r="O6607" s="27" t="e">
        <f t="shared" si="103"/>
        <v>#DIV/0!</v>
      </c>
    </row>
    <row r="6608" spans="15:15" x14ac:dyDescent="0.2">
      <c r="O6608" s="27" t="e">
        <f t="shared" si="103"/>
        <v>#DIV/0!</v>
      </c>
    </row>
    <row r="6609" spans="15:15" x14ac:dyDescent="0.2">
      <c r="O6609" s="27" t="e">
        <f t="shared" si="103"/>
        <v>#DIV/0!</v>
      </c>
    </row>
    <row r="6610" spans="15:15" x14ac:dyDescent="0.2">
      <c r="O6610" s="27" t="e">
        <f t="shared" si="103"/>
        <v>#DIV/0!</v>
      </c>
    </row>
    <row r="6611" spans="15:15" x14ac:dyDescent="0.2">
      <c r="O6611" s="27" t="e">
        <f t="shared" si="103"/>
        <v>#DIV/0!</v>
      </c>
    </row>
    <row r="6612" spans="15:15" x14ac:dyDescent="0.2">
      <c r="O6612" s="27" t="e">
        <f t="shared" si="103"/>
        <v>#DIV/0!</v>
      </c>
    </row>
    <row r="6613" spans="15:15" x14ac:dyDescent="0.2">
      <c r="O6613" s="27" t="e">
        <f t="shared" si="103"/>
        <v>#DIV/0!</v>
      </c>
    </row>
    <row r="6614" spans="15:15" x14ac:dyDescent="0.2">
      <c r="O6614" s="27" t="e">
        <f t="shared" si="103"/>
        <v>#DIV/0!</v>
      </c>
    </row>
    <row r="6615" spans="15:15" x14ac:dyDescent="0.2">
      <c r="O6615" s="27" t="e">
        <f t="shared" si="103"/>
        <v>#DIV/0!</v>
      </c>
    </row>
    <row r="6616" spans="15:15" x14ac:dyDescent="0.2">
      <c r="O6616" s="27" t="e">
        <f t="shared" si="103"/>
        <v>#DIV/0!</v>
      </c>
    </row>
    <row r="6617" spans="15:15" x14ac:dyDescent="0.2">
      <c r="O6617" s="27" t="e">
        <f t="shared" si="103"/>
        <v>#DIV/0!</v>
      </c>
    </row>
    <row r="6618" spans="15:15" x14ac:dyDescent="0.2">
      <c r="O6618" s="27" t="e">
        <f t="shared" si="103"/>
        <v>#DIV/0!</v>
      </c>
    </row>
    <row r="6619" spans="15:15" x14ac:dyDescent="0.2">
      <c r="O6619" s="27" t="e">
        <f t="shared" si="103"/>
        <v>#DIV/0!</v>
      </c>
    </row>
    <row r="6620" spans="15:15" x14ac:dyDescent="0.2">
      <c r="O6620" s="27" t="e">
        <f t="shared" si="103"/>
        <v>#DIV/0!</v>
      </c>
    </row>
    <row r="6621" spans="15:15" x14ac:dyDescent="0.2">
      <c r="O6621" s="27" t="e">
        <f t="shared" si="103"/>
        <v>#DIV/0!</v>
      </c>
    </row>
    <row r="6622" spans="15:15" x14ac:dyDescent="0.2">
      <c r="O6622" s="27" t="e">
        <f t="shared" si="103"/>
        <v>#DIV/0!</v>
      </c>
    </row>
    <row r="6623" spans="15:15" x14ac:dyDescent="0.2">
      <c r="O6623" s="27" t="e">
        <f t="shared" si="103"/>
        <v>#DIV/0!</v>
      </c>
    </row>
    <row r="6624" spans="15:15" x14ac:dyDescent="0.2">
      <c r="O6624" s="27" t="e">
        <f t="shared" si="103"/>
        <v>#DIV/0!</v>
      </c>
    </row>
    <row r="6625" spans="15:15" x14ac:dyDescent="0.2">
      <c r="O6625" s="27" t="e">
        <f t="shared" si="103"/>
        <v>#DIV/0!</v>
      </c>
    </row>
    <row r="6626" spans="15:15" x14ac:dyDescent="0.2">
      <c r="O6626" s="27" t="e">
        <f t="shared" si="103"/>
        <v>#DIV/0!</v>
      </c>
    </row>
    <row r="6627" spans="15:15" x14ac:dyDescent="0.2">
      <c r="O6627" s="27" t="e">
        <f t="shared" si="103"/>
        <v>#DIV/0!</v>
      </c>
    </row>
    <row r="6628" spans="15:15" x14ac:dyDescent="0.2">
      <c r="O6628" s="27" t="e">
        <f t="shared" si="103"/>
        <v>#DIV/0!</v>
      </c>
    </row>
    <row r="6629" spans="15:15" x14ac:dyDescent="0.2">
      <c r="O6629" s="27" t="e">
        <f t="shared" si="103"/>
        <v>#DIV/0!</v>
      </c>
    </row>
    <row r="6630" spans="15:15" x14ac:dyDescent="0.2">
      <c r="O6630" s="27" t="e">
        <f t="shared" si="103"/>
        <v>#DIV/0!</v>
      </c>
    </row>
    <row r="6631" spans="15:15" x14ac:dyDescent="0.2">
      <c r="O6631" s="27" t="e">
        <f t="shared" si="103"/>
        <v>#DIV/0!</v>
      </c>
    </row>
    <row r="6632" spans="15:15" x14ac:dyDescent="0.2">
      <c r="O6632" s="27" t="e">
        <f t="shared" si="103"/>
        <v>#DIV/0!</v>
      </c>
    </row>
    <row r="6633" spans="15:15" x14ac:dyDescent="0.2">
      <c r="O6633" s="27" t="e">
        <f t="shared" si="103"/>
        <v>#DIV/0!</v>
      </c>
    </row>
    <row r="6634" spans="15:15" x14ac:dyDescent="0.2">
      <c r="O6634" s="27" t="e">
        <f t="shared" si="103"/>
        <v>#DIV/0!</v>
      </c>
    </row>
    <row r="6635" spans="15:15" x14ac:dyDescent="0.2">
      <c r="O6635" s="27" t="e">
        <f t="shared" si="103"/>
        <v>#DIV/0!</v>
      </c>
    </row>
    <row r="6636" spans="15:15" x14ac:dyDescent="0.2">
      <c r="O6636" s="27" t="e">
        <f t="shared" si="103"/>
        <v>#DIV/0!</v>
      </c>
    </row>
    <row r="6637" spans="15:15" x14ac:dyDescent="0.2">
      <c r="O6637" s="27" t="e">
        <f t="shared" si="103"/>
        <v>#DIV/0!</v>
      </c>
    </row>
    <row r="6638" spans="15:15" x14ac:dyDescent="0.2">
      <c r="O6638" s="27" t="e">
        <f t="shared" si="103"/>
        <v>#DIV/0!</v>
      </c>
    </row>
    <row r="6639" spans="15:15" x14ac:dyDescent="0.2">
      <c r="O6639" s="27" t="e">
        <f t="shared" si="103"/>
        <v>#DIV/0!</v>
      </c>
    </row>
    <row r="6640" spans="15:15" x14ac:dyDescent="0.2">
      <c r="O6640" s="27" t="e">
        <f t="shared" si="103"/>
        <v>#DIV/0!</v>
      </c>
    </row>
    <row r="6641" spans="15:15" x14ac:dyDescent="0.2">
      <c r="O6641" s="27" t="e">
        <f t="shared" si="103"/>
        <v>#DIV/0!</v>
      </c>
    </row>
    <row r="6642" spans="15:15" x14ac:dyDescent="0.2">
      <c r="O6642" s="27" t="e">
        <f t="shared" si="103"/>
        <v>#DIV/0!</v>
      </c>
    </row>
    <row r="6643" spans="15:15" x14ac:dyDescent="0.2">
      <c r="O6643" s="27" t="e">
        <f t="shared" si="103"/>
        <v>#DIV/0!</v>
      </c>
    </row>
    <row r="6644" spans="15:15" x14ac:dyDescent="0.2">
      <c r="O6644" s="27" t="e">
        <f t="shared" si="103"/>
        <v>#DIV/0!</v>
      </c>
    </row>
    <row r="6645" spans="15:15" x14ac:dyDescent="0.2">
      <c r="O6645" s="27" t="e">
        <f t="shared" si="103"/>
        <v>#DIV/0!</v>
      </c>
    </row>
    <row r="6646" spans="15:15" x14ac:dyDescent="0.2">
      <c r="O6646" s="27" t="e">
        <f t="shared" si="103"/>
        <v>#DIV/0!</v>
      </c>
    </row>
    <row r="6647" spans="15:15" x14ac:dyDescent="0.2">
      <c r="O6647" s="27" t="e">
        <f t="shared" si="103"/>
        <v>#DIV/0!</v>
      </c>
    </row>
    <row r="6648" spans="15:15" x14ac:dyDescent="0.2">
      <c r="O6648" s="27" t="e">
        <f t="shared" si="103"/>
        <v>#DIV/0!</v>
      </c>
    </row>
    <row r="6649" spans="15:15" x14ac:dyDescent="0.2">
      <c r="O6649" s="27" t="e">
        <f t="shared" si="103"/>
        <v>#DIV/0!</v>
      </c>
    </row>
    <row r="6650" spans="15:15" x14ac:dyDescent="0.2">
      <c r="O6650" s="27" t="e">
        <f t="shared" si="103"/>
        <v>#DIV/0!</v>
      </c>
    </row>
    <row r="6651" spans="15:15" x14ac:dyDescent="0.2">
      <c r="O6651" s="27" t="e">
        <f t="shared" si="103"/>
        <v>#DIV/0!</v>
      </c>
    </row>
    <row r="6652" spans="15:15" x14ac:dyDescent="0.2">
      <c r="O6652" s="27" t="e">
        <f t="shared" si="103"/>
        <v>#DIV/0!</v>
      </c>
    </row>
    <row r="6653" spans="15:15" x14ac:dyDescent="0.2">
      <c r="O6653" s="27" t="e">
        <f t="shared" si="103"/>
        <v>#DIV/0!</v>
      </c>
    </row>
    <row r="6654" spans="15:15" x14ac:dyDescent="0.2">
      <c r="O6654" s="27" t="e">
        <f t="shared" si="103"/>
        <v>#DIV/0!</v>
      </c>
    </row>
    <row r="6655" spans="15:15" x14ac:dyDescent="0.2">
      <c r="O6655" s="27" t="e">
        <f t="shared" si="103"/>
        <v>#DIV/0!</v>
      </c>
    </row>
    <row r="6656" spans="15:15" x14ac:dyDescent="0.2">
      <c r="O6656" s="27" t="e">
        <f t="shared" si="103"/>
        <v>#DIV/0!</v>
      </c>
    </row>
    <row r="6657" spans="15:15" x14ac:dyDescent="0.2">
      <c r="O6657" s="27" t="e">
        <f t="shared" si="103"/>
        <v>#DIV/0!</v>
      </c>
    </row>
    <row r="6658" spans="15:15" x14ac:dyDescent="0.2">
      <c r="O6658" s="27" t="e">
        <f t="shared" si="103"/>
        <v>#DIV/0!</v>
      </c>
    </row>
    <row r="6659" spans="15:15" x14ac:dyDescent="0.2">
      <c r="O6659" s="27" t="e">
        <f t="shared" ref="O6659:O6722" si="104">(E6659-F6659)/E6659</f>
        <v>#DIV/0!</v>
      </c>
    </row>
    <row r="6660" spans="15:15" x14ac:dyDescent="0.2">
      <c r="O6660" s="27" t="e">
        <f t="shared" si="104"/>
        <v>#DIV/0!</v>
      </c>
    </row>
    <row r="6661" spans="15:15" x14ac:dyDescent="0.2">
      <c r="O6661" s="27" t="e">
        <f t="shared" si="104"/>
        <v>#DIV/0!</v>
      </c>
    </row>
    <row r="6662" spans="15:15" x14ac:dyDescent="0.2">
      <c r="O6662" s="27" t="e">
        <f t="shared" si="104"/>
        <v>#DIV/0!</v>
      </c>
    </row>
    <row r="6663" spans="15:15" x14ac:dyDescent="0.2">
      <c r="O6663" s="27" t="e">
        <f t="shared" si="104"/>
        <v>#DIV/0!</v>
      </c>
    </row>
    <row r="6664" spans="15:15" x14ac:dyDescent="0.2">
      <c r="O6664" s="27" t="e">
        <f t="shared" si="104"/>
        <v>#DIV/0!</v>
      </c>
    </row>
    <row r="6665" spans="15:15" x14ac:dyDescent="0.2">
      <c r="O6665" s="27" t="e">
        <f t="shared" si="104"/>
        <v>#DIV/0!</v>
      </c>
    </row>
    <row r="6666" spans="15:15" x14ac:dyDescent="0.2">
      <c r="O6666" s="27" t="e">
        <f t="shared" si="104"/>
        <v>#DIV/0!</v>
      </c>
    </row>
    <row r="6667" spans="15:15" x14ac:dyDescent="0.2">
      <c r="O6667" s="27" t="e">
        <f t="shared" si="104"/>
        <v>#DIV/0!</v>
      </c>
    </row>
    <row r="6668" spans="15:15" x14ac:dyDescent="0.2">
      <c r="O6668" s="27" t="e">
        <f t="shared" si="104"/>
        <v>#DIV/0!</v>
      </c>
    </row>
    <row r="6669" spans="15:15" x14ac:dyDescent="0.2">
      <c r="O6669" s="27" t="e">
        <f t="shared" si="104"/>
        <v>#DIV/0!</v>
      </c>
    </row>
    <row r="6670" spans="15:15" x14ac:dyDescent="0.2">
      <c r="O6670" s="27" t="e">
        <f t="shared" si="104"/>
        <v>#DIV/0!</v>
      </c>
    </row>
    <row r="6671" spans="15:15" x14ac:dyDescent="0.2">
      <c r="O6671" s="27" t="e">
        <f t="shared" si="104"/>
        <v>#DIV/0!</v>
      </c>
    </row>
    <row r="6672" spans="15:15" x14ac:dyDescent="0.2">
      <c r="O6672" s="27" t="e">
        <f t="shared" si="104"/>
        <v>#DIV/0!</v>
      </c>
    </row>
    <row r="6673" spans="15:15" x14ac:dyDescent="0.2">
      <c r="O6673" s="27" t="e">
        <f t="shared" si="104"/>
        <v>#DIV/0!</v>
      </c>
    </row>
    <row r="6674" spans="15:15" x14ac:dyDescent="0.2">
      <c r="O6674" s="27" t="e">
        <f t="shared" si="104"/>
        <v>#DIV/0!</v>
      </c>
    </row>
    <row r="6675" spans="15:15" x14ac:dyDescent="0.2">
      <c r="O6675" s="27" t="e">
        <f t="shared" si="104"/>
        <v>#DIV/0!</v>
      </c>
    </row>
    <row r="6676" spans="15:15" x14ac:dyDescent="0.2">
      <c r="O6676" s="27" t="e">
        <f t="shared" si="104"/>
        <v>#DIV/0!</v>
      </c>
    </row>
    <row r="6677" spans="15:15" x14ac:dyDescent="0.2">
      <c r="O6677" s="27" t="e">
        <f t="shared" si="104"/>
        <v>#DIV/0!</v>
      </c>
    </row>
    <row r="6678" spans="15:15" x14ac:dyDescent="0.2">
      <c r="O6678" s="27" t="e">
        <f t="shared" si="104"/>
        <v>#DIV/0!</v>
      </c>
    </row>
    <row r="6679" spans="15:15" x14ac:dyDescent="0.2">
      <c r="O6679" s="27" t="e">
        <f t="shared" si="104"/>
        <v>#DIV/0!</v>
      </c>
    </row>
    <row r="6680" spans="15:15" x14ac:dyDescent="0.2">
      <c r="O6680" s="27" t="e">
        <f t="shared" si="104"/>
        <v>#DIV/0!</v>
      </c>
    </row>
    <row r="6681" spans="15:15" x14ac:dyDescent="0.2">
      <c r="O6681" s="27" t="e">
        <f t="shared" si="104"/>
        <v>#DIV/0!</v>
      </c>
    </row>
    <row r="6682" spans="15:15" x14ac:dyDescent="0.2">
      <c r="O6682" s="27" t="e">
        <f t="shared" si="104"/>
        <v>#DIV/0!</v>
      </c>
    </row>
    <row r="6683" spans="15:15" x14ac:dyDescent="0.2">
      <c r="O6683" s="27" t="e">
        <f t="shared" si="104"/>
        <v>#DIV/0!</v>
      </c>
    </row>
    <row r="6684" spans="15:15" x14ac:dyDescent="0.2">
      <c r="O6684" s="27" t="e">
        <f t="shared" si="104"/>
        <v>#DIV/0!</v>
      </c>
    </row>
    <row r="6685" spans="15:15" x14ac:dyDescent="0.2">
      <c r="O6685" s="27" t="e">
        <f t="shared" si="104"/>
        <v>#DIV/0!</v>
      </c>
    </row>
    <row r="6686" spans="15:15" x14ac:dyDescent="0.2">
      <c r="O6686" s="27" t="e">
        <f t="shared" si="104"/>
        <v>#DIV/0!</v>
      </c>
    </row>
    <row r="6687" spans="15:15" x14ac:dyDescent="0.2">
      <c r="O6687" s="27" t="e">
        <f t="shared" si="104"/>
        <v>#DIV/0!</v>
      </c>
    </row>
    <row r="6688" spans="15:15" x14ac:dyDescent="0.2">
      <c r="O6688" s="27" t="e">
        <f t="shared" si="104"/>
        <v>#DIV/0!</v>
      </c>
    </row>
    <row r="6689" spans="15:15" x14ac:dyDescent="0.2">
      <c r="O6689" s="27" t="e">
        <f t="shared" si="104"/>
        <v>#DIV/0!</v>
      </c>
    </row>
    <row r="6690" spans="15:15" x14ac:dyDescent="0.2">
      <c r="O6690" s="27" t="e">
        <f t="shared" si="104"/>
        <v>#DIV/0!</v>
      </c>
    </row>
    <row r="6691" spans="15:15" x14ac:dyDescent="0.2">
      <c r="O6691" s="27" t="e">
        <f t="shared" si="104"/>
        <v>#DIV/0!</v>
      </c>
    </row>
    <row r="6692" spans="15:15" x14ac:dyDescent="0.2">
      <c r="O6692" s="27" t="e">
        <f t="shared" si="104"/>
        <v>#DIV/0!</v>
      </c>
    </row>
    <row r="6693" spans="15:15" x14ac:dyDescent="0.2">
      <c r="O6693" s="27" t="e">
        <f t="shared" si="104"/>
        <v>#DIV/0!</v>
      </c>
    </row>
    <row r="6694" spans="15:15" x14ac:dyDescent="0.2">
      <c r="O6694" s="27" t="e">
        <f t="shared" si="104"/>
        <v>#DIV/0!</v>
      </c>
    </row>
    <row r="6695" spans="15:15" x14ac:dyDescent="0.2">
      <c r="O6695" s="27" t="e">
        <f t="shared" si="104"/>
        <v>#DIV/0!</v>
      </c>
    </row>
    <row r="6696" spans="15:15" x14ac:dyDescent="0.2">
      <c r="O6696" s="27" t="e">
        <f t="shared" si="104"/>
        <v>#DIV/0!</v>
      </c>
    </row>
    <row r="6697" spans="15:15" x14ac:dyDescent="0.2">
      <c r="O6697" s="27" t="e">
        <f t="shared" si="104"/>
        <v>#DIV/0!</v>
      </c>
    </row>
    <row r="6698" spans="15:15" x14ac:dyDescent="0.2">
      <c r="O6698" s="27" t="e">
        <f t="shared" si="104"/>
        <v>#DIV/0!</v>
      </c>
    </row>
    <row r="6699" spans="15:15" x14ac:dyDescent="0.2">
      <c r="O6699" s="27" t="e">
        <f t="shared" si="104"/>
        <v>#DIV/0!</v>
      </c>
    </row>
    <row r="6700" spans="15:15" x14ac:dyDescent="0.2">
      <c r="O6700" s="27" t="e">
        <f t="shared" si="104"/>
        <v>#DIV/0!</v>
      </c>
    </row>
    <row r="6701" spans="15:15" x14ac:dyDescent="0.2">
      <c r="O6701" s="27" t="e">
        <f t="shared" si="104"/>
        <v>#DIV/0!</v>
      </c>
    </row>
    <row r="6702" spans="15:15" x14ac:dyDescent="0.2">
      <c r="O6702" s="27" t="e">
        <f t="shared" si="104"/>
        <v>#DIV/0!</v>
      </c>
    </row>
    <row r="6703" spans="15:15" x14ac:dyDescent="0.2">
      <c r="O6703" s="27" t="e">
        <f t="shared" si="104"/>
        <v>#DIV/0!</v>
      </c>
    </row>
    <row r="6704" spans="15:15" x14ac:dyDescent="0.2">
      <c r="O6704" s="27" t="e">
        <f t="shared" si="104"/>
        <v>#DIV/0!</v>
      </c>
    </row>
    <row r="6705" spans="15:15" x14ac:dyDescent="0.2">
      <c r="O6705" s="27" t="e">
        <f t="shared" si="104"/>
        <v>#DIV/0!</v>
      </c>
    </row>
    <row r="6706" spans="15:15" x14ac:dyDescent="0.2">
      <c r="O6706" s="27" t="e">
        <f t="shared" si="104"/>
        <v>#DIV/0!</v>
      </c>
    </row>
    <row r="6707" spans="15:15" x14ac:dyDescent="0.2">
      <c r="O6707" s="27" t="e">
        <f t="shared" si="104"/>
        <v>#DIV/0!</v>
      </c>
    </row>
    <row r="6708" spans="15:15" x14ac:dyDescent="0.2">
      <c r="O6708" s="27" t="e">
        <f t="shared" si="104"/>
        <v>#DIV/0!</v>
      </c>
    </row>
    <row r="6709" spans="15:15" x14ac:dyDescent="0.2">
      <c r="O6709" s="27" t="e">
        <f t="shared" si="104"/>
        <v>#DIV/0!</v>
      </c>
    </row>
    <row r="6710" spans="15:15" x14ac:dyDescent="0.2">
      <c r="O6710" s="27" t="e">
        <f t="shared" si="104"/>
        <v>#DIV/0!</v>
      </c>
    </row>
    <row r="6711" spans="15:15" x14ac:dyDescent="0.2">
      <c r="O6711" s="27" t="e">
        <f t="shared" si="104"/>
        <v>#DIV/0!</v>
      </c>
    </row>
    <row r="6712" spans="15:15" x14ac:dyDescent="0.2">
      <c r="O6712" s="27" t="e">
        <f t="shared" si="104"/>
        <v>#DIV/0!</v>
      </c>
    </row>
    <row r="6713" spans="15:15" x14ac:dyDescent="0.2">
      <c r="O6713" s="27" t="e">
        <f t="shared" si="104"/>
        <v>#DIV/0!</v>
      </c>
    </row>
    <row r="6714" spans="15:15" x14ac:dyDescent="0.2">
      <c r="O6714" s="27" t="e">
        <f t="shared" si="104"/>
        <v>#DIV/0!</v>
      </c>
    </row>
    <row r="6715" spans="15:15" x14ac:dyDescent="0.2">
      <c r="O6715" s="27" t="e">
        <f t="shared" si="104"/>
        <v>#DIV/0!</v>
      </c>
    </row>
    <row r="6716" spans="15:15" x14ac:dyDescent="0.2">
      <c r="O6716" s="27" t="e">
        <f t="shared" si="104"/>
        <v>#DIV/0!</v>
      </c>
    </row>
    <row r="6717" spans="15:15" x14ac:dyDescent="0.2">
      <c r="O6717" s="27" t="e">
        <f t="shared" si="104"/>
        <v>#DIV/0!</v>
      </c>
    </row>
    <row r="6718" spans="15:15" x14ac:dyDescent="0.2">
      <c r="O6718" s="27" t="e">
        <f t="shared" si="104"/>
        <v>#DIV/0!</v>
      </c>
    </row>
    <row r="6719" spans="15:15" x14ac:dyDescent="0.2">
      <c r="O6719" s="27" t="e">
        <f t="shared" si="104"/>
        <v>#DIV/0!</v>
      </c>
    </row>
    <row r="6720" spans="15:15" x14ac:dyDescent="0.2">
      <c r="O6720" s="27" t="e">
        <f t="shared" si="104"/>
        <v>#DIV/0!</v>
      </c>
    </row>
    <row r="6721" spans="15:15" x14ac:dyDescent="0.2">
      <c r="O6721" s="27" t="e">
        <f t="shared" si="104"/>
        <v>#DIV/0!</v>
      </c>
    </row>
    <row r="6722" spans="15:15" x14ac:dyDescent="0.2">
      <c r="O6722" s="27" t="e">
        <f t="shared" si="104"/>
        <v>#DIV/0!</v>
      </c>
    </row>
    <row r="6723" spans="15:15" x14ac:dyDescent="0.2">
      <c r="O6723" s="27" t="e">
        <f t="shared" ref="O6723:O6786" si="105">(E6723-F6723)/E6723</f>
        <v>#DIV/0!</v>
      </c>
    </row>
    <row r="6724" spans="15:15" x14ac:dyDescent="0.2">
      <c r="O6724" s="27" t="e">
        <f t="shared" si="105"/>
        <v>#DIV/0!</v>
      </c>
    </row>
    <row r="6725" spans="15:15" x14ac:dyDescent="0.2">
      <c r="O6725" s="27" t="e">
        <f t="shared" si="105"/>
        <v>#DIV/0!</v>
      </c>
    </row>
    <row r="6726" spans="15:15" x14ac:dyDescent="0.2">
      <c r="O6726" s="27" t="e">
        <f t="shared" si="105"/>
        <v>#DIV/0!</v>
      </c>
    </row>
    <row r="6727" spans="15:15" x14ac:dyDescent="0.2">
      <c r="O6727" s="27" t="e">
        <f t="shared" si="105"/>
        <v>#DIV/0!</v>
      </c>
    </row>
    <row r="6728" spans="15:15" x14ac:dyDescent="0.2">
      <c r="O6728" s="27" t="e">
        <f t="shared" si="105"/>
        <v>#DIV/0!</v>
      </c>
    </row>
    <row r="6729" spans="15:15" x14ac:dyDescent="0.2">
      <c r="O6729" s="27" t="e">
        <f t="shared" si="105"/>
        <v>#DIV/0!</v>
      </c>
    </row>
    <row r="6730" spans="15:15" x14ac:dyDescent="0.2">
      <c r="O6730" s="27" t="e">
        <f t="shared" si="105"/>
        <v>#DIV/0!</v>
      </c>
    </row>
    <row r="6731" spans="15:15" x14ac:dyDescent="0.2">
      <c r="O6731" s="27" t="e">
        <f t="shared" si="105"/>
        <v>#DIV/0!</v>
      </c>
    </row>
    <row r="6732" spans="15:15" x14ac:dyDescent="0.2">
      <c r="O6732" s="27" t="e">
        <f t="shared" si="105"/>
        <v>#DIV/0!</v>
      </c>
    </row>
    <row r="6733" spans="15:15" x14ac:dyDescent="0.2">
      <c r="O6733" s="27" t="e">
        <f t="shared" si="105"/>
        <v>#DIV/0!</v>
      </c>
    </row>
    <row r="6734" spans="15:15" x14ac:dyDescent="0.2">
      <c r="O6734" s="27" t="e">
        <f t="shared" si="105"/>
        <v>#DIV/0!</v>
      </c>
    </row>
    <row r="6735" spans="15:15" x14ac:dyDescent="0.2">
      <c r="O6735" s="27" t="e">
        <f t="shared" si="105"/>
        <v>#DIV/0!</v>
      </c>
    </row>
    <row r="6736" spans="15:15" x14ac:dyDescent="0.2">
      <c r="O6736" s="27" t="e">
        <f t="shared" si="105"/>
        <v>#DIV/0!</v>
      </c>
    </row>
    <row r="6737" spans="15:15" x14ac:dyDescent="0.2">
      <c r="O6737" s="27" t="e">
        <f t="shared" si="105"/>
        <v>#DIV/0!</v>
      </c>
    </row>
    <row r="6738" spans="15:15" x14ac:dyDescent="0.2">
      <c r="O6738" s="27" t="e">
        <f t="shared" si="105"/>
        <v>#DIV/0!</v>
      </c>
    </row>
    <row r="6739" spans="15:15" x14ac:dyDescent="0.2">
      <c r="O6739" s="27" t="e">
        <f t="shared" si="105"/>
        <v>#DIV/0!</v>
      </c>
    </row>
    <row r="6740" spans="15:15" x14ac:dyDescent="0.2">
      <c r="O6740" s="27" t="e">
        <f t="shared" si="105"/>
        <v>#DIV/0!</v>
      </c>
    </row>
    <row r="6741" spans="15:15" x14ac:dyDescent="0.2">
      <c r="O6741" s="27" t="e">
        <f t="shared" si="105"/>
        <v>#DIV/0!</v>
      </c>
    </row>
    <row r="6742" spans="15:15" x14ac:dyDescent="0.2">
      <c r="O6742" s="27" t="e">
        <f t="shared" si="105"/>
        <v>#DIV/0!</v>
      </c>
    </row>
    <row r="6743" spans="15:15" x14ac:dyDescent="0.2">
      <c r="O6743" s="27" t="e">
        <f t="shared" si="105"/>
        <v>#DIV/0!</v>
      </c>
    </row>
    <row r="6744" spans="15:15" x14ac:dyDescent="0.2">
      <c r="O6744" s="27" t="e">
        <f t="shared" si="105"/>
        <v>#DIV/0!</v>
      </c>
    </row>
    <row r="6745" spans="15:15" x14ac:dyDescent="0.2">
      <c r="O6745" s="27" t="e">
        <f t="shared" si="105"/>
        <v>#DIV/0!</v>
      </c>
    </row>
    <row r="6746" spans="15:15" x14ac:dyDescent="0.2">
      <c r="O6746" s="27" t="e">
        <f t="shared" si="105"/>
        <v>#DIV/0!</v>
      </c>
    </row>
    <row r="6747" spans="15:15" x14ac:dyDescent="0.2">
      <c r="O6747" s="27" t="e">
        <f t="shared" si="105"/>
        <v>#DIV/0!</v>
      </c>
    </row>
    <row r="6748" spans="15:15" x14ac:dyDescent="0.2">
      <c r="O6748" s="27" t="e">
        <f t="shared" si="105"/>
        <v>#DIV/0!</v>
      </c>
    </row>
    <row r="6749" spans="15:15" x14ac:dyDescent="0.2">
      <c r="O6749" s="27" t="e">
        <f t="shared" si="105"/>
        <v>#DIV/0!</v>
      </c>
    </row>
    <row r="6750" spans="15:15" x14ac:dyDescent="0.2">
      <c r="O6750" s="27" t="e">
        <f t="shared" si="105"/>
        <v>#DIV/0!</v>
      </c>
    </row>
    <row r="6751" spans="15:15" x14ac:dyDescent="0.2">
      <c r="O6751" s="27" t="e">
        <f t="shared" si="105"/>
        <v>#DIV/0!</v>
      </c>
    </row>
    <row r="6752" spans="15:15" x14ac:dyDescent="0.2">
      <c r="O6752" s="27" t="e">
        <f t="shared" si="105"/>
        <v>#DIV/0!</v>
      </c>
    </row>
    <row r="6753" spans="15:15" x14ac:dyDescent="0.2">
      <c r="O6753" s="27" t="e">
        <f t="shared" si="105"/>
        <v>#DIV/0!</v>
      </c>
    </row>
    <row r="6754" spans="15:15" x14ac:dyDescent="0.2">
      <c r="O6754" s="27" t="e">
        <f t="shared" si="105"/>
        <v>#DIV/0!</v>
      </c>
    </row>
    <row r="6755" spans="15:15" x14ac:dyDescent="0.2">
      <c r="O6755" s="27" t="e">
        <f t="shared" si="105"/>
        <v>#DIV/0!</v>
      </c>
    </row>
    <row r="6756" spans="15:15" x14ac:dyDescent="0.2">
      <c r="O6756" s="27" t="e">
        <f t="shared" si="105"/>
        <v>#DIV/0!</v>
      </c>
    </row>
    <row r="6757" spans="15:15" x14ac:dyDescent="0.2">
      <c r="O6757" s="27" t="e">
        <f t="shared" si="105"/>
        <v>#DIV/0!</v>
      </c>
    </row>
    <row r="6758" spans="15:15" x14ac:dyDescent="0.2">
      <c r="O6758" s="27" t="e">
        <f t="shared" si="105"/>
        <v>#DIV/0!</v>
      </c>
    </row>
    <row r="6759" spans="15:15" x14ac:dyDescent="0.2">
      <c r="O6759" s="27" t="e">
        <f t="shared" si="105"/>
        <v>#DIV/0!</v>
      </c>
    </row>
    <row r="6760" spans="15:15" x14ac:dyDescent="0.2">
      <c r="O6760" s="27" t="e">
        <f t="shared" si="105"/>
        <v>#DIV/0!</v>
      </c>
    </row>
    <row r="6761" spans="15:15" x14ac:dyDescent="0.2">
      <c r="O6761" s="27" t="e">
        <f t="shared" si="105"/>
        <v>#DIV/0!</v>
      </c>
    </row>
    <row r="6762" spans="15:15" x14ac:dyDescent="0.2">
      <c r="O6762" s="27" t="e">
        <f t="shared" si="105"/>
        <v>#DIV/0!</v>
      </c>
    </row>
    <row r="6763" spans="15:15" x14ac:dyDescent="0.2">
      <c r="O6763" s="27" t="e">
        <f t="shared" si="105"/>
        <v>#DIV/0!</v>
      </c>
    </row>
    <row r="6764" spans="15:15" x14ac:dyDescent="0.2">
      <c r="O6764" s="27" t="e">
        <f t="shared" si="105"/>
        <v>#DIV/0!</v>
      </c>
    </row>
    <row r="6765" spans="15:15" x14ac:dyDescent="0.2">
      <c r="O6765" s="27" t="e">
        <f t="shared" si="105"/>
        <v>#DIV/0!</v>
      </c>
    </row>
    <row r="6766" spans="15:15" x14ac:dyDescent="0.2">
      <c r="O6766" s="27" t="e">
        <f t="shared" si="105"/>
        <v>#DIV/0!</v>
      </c>
    </row>
    <row r="6767" spans="15:15" x14ac:dyDescent="0.2">
      <c r="O6767" s="27" t="e">
        <f t="shared" si="105"/>
        <v>#DIV/0!</v>
      </c>
    </row>
    <row r="6768" spans="15:15" x14ac:dyDescent="0.2">
      <c r="O6768" s="27" t="e">
        <f t="shared" si="105"/>
        <v>#DIV/0!</v>
      </c>
    </row>
    <row r="6769" spans="15:15" x14ac:dyDescent="0.2">
      <c r="O6769" s="27" t="e">
        <f t="shared" si="105"/>
        <v>#DIV/0!</v>
      </c>
    </row>
    <row r="6770" spans="15:15" x14ac:dyDescent="0.2">
      <c r="O6770" s="27" t="e">
        <f t="shared" si="105"/>
        <v>#DIV/0!</v>
      </c>
    </row>
    <row r="6771" spans="15:15" x14ac:dyDescent="0.2">
      <c r="O6771" s="27" t="e">
        <f t="shared" si="105"/>
        <v>#DIV/0!</v>
      </c>
    </row>
    <row r="6772" spans="15:15" x14ac:dyDescent="0.2">
      <c r="O6772" s="27" t="e">
        <f t="shared" si="105"/>
        <v>#DIV/0!</v>
      </c>
    </row>
    <row r="6773" spans="15:15" x14ac:dyDescent="0.2">
      <c r="O6773" s="27" t="e">
        <f t="shared" si="105"/>
        <v>#DIV/0!</v>
      </c>
    </row>
    <row r="6774" spans="15:15" x14ac:dyDescent="0.2">
      <c r="O6774" s="27" t="e">
        <f t="shared" si="105"/>
        <v>#DIV/0!</v>
      </c>
    </row>
    <row r="6775" spans="15:15" x14ac:dyDescent="0.2">
      <c r="O6775" s="27" t="e">
        <f t="shared" si="105"/>
        <v>#DIV/0!</v>
      </c>
    </row>
    <row r="6776" spans="15:15" x14ac:dyDescent="0.2">
      <c r="O6776" s="27" t="e">
        <f t="shared" si="105"/>
        <v>#DIV/0!</v>
      </c>
    </row>
    <row r="6777" spans="15:15" x14ac:dyDescent="0.2">
      <c r="O6777" s="27" t="e">
        <f t="shared" si="105"/>
        <v>#DIV/0!</v>
      </c>
    </row>
    <row r="6778" spans="15:15" x14ac:dyDescent="0.2">
      <c r="O6778" s="27" t="e">
        <f t="shared" si="105"/>
        <v>#DIV/0!</v>
      </c>
    </row>
    <row r="6779" spans="15:15" x14ac:dyDescent="0.2">
      <c r="O6779" s="27" t="e">
        <f t="shared" si="105"/>
        <v>#DIV/0!</v>
      </c>
    </row>
    <row r="6780" spans="15:15" x14ac:dyDescent="0.2">
      <c r="O6780" s="27" t="e">
        <f t="shared" si="105"/>
        <v>#DIV/0!</v>
      </c>
    </row>
    <row r="6781" spans="15:15" x14ac:dyDescent="0.2">
      <c r="O6781" s="27" t="e">
        <f t="shared" si="105"/>
        <v>#DIV/0!</v>
      </c>
    </row>
    <row r="6782" spans="15:15" x14ac:dyDescent="0.2">
      <c r="O6782" s="27" t="e">
        <f t="shared" si="105"/>
        <v>#DIV/0!</v>
      </c>
    </row>
    <row r="6783" spans="15:15" x14ac:dyDescent="0.2">
      <c r="O6783" s="27" t="e">
        <f t="shared" si="105"/>
        <v>#DIV/0!</v>
      </c>
    </row>
    <row r="6784" spans="15:15" x14ac:dyDescent="0.2">
      <c r="O6784" s="27" t="e">
        <f t="shared" si="105"/>
        <v>#DIV/0!</v>
      </c>
    </row>
    <row r="6785" spans="15:15" x14ac:dyDescent="0.2">
      <c r="O6785" s="27" t="e">
        <f t="shared" si="105"/>
        <v>#DIV/0!</v>
      </c>
    </row>
    <row r="6786" spans="15:15" x14ac:dyDescent="0.2">
      <c r="O6786" s="27" t="e">
        <f t="shared" si="105"/>
        <v>#DIV/0!</v>
      </c>
    </row>
    <row r="6787" spans="15:15" x14ac:dyDescent="0.2">
      <c r="O6787" s="27" t="e">
        <f t="shared" ref="O6787:O6838" si="106">(E6787-F6787)/E6787</f>
        <v>#DIV/0!</v>
      </c>
    </row>
    <row r="6788" spans="15:15" x14ac:dyDescent="0.2">
      <c r="O6788" s="27" t="e">
        <f t="shared" si="106"/>
        <v>#DIV/0!</v>
      </c>
    </row>
    <row r="6789" spans="15:15" x14ac:dyDescent="0.2">
      <c r="O6789" s="27" t="e">
        <f t="shared" si="106"/>
        <v>#DIV/0!</v>
      </c>
    </row>
    <row r="6790" spans="15:15" x14ac:dyDescent="0.2">
      <c r="O6790" s="27" t="e">
        <f t="shared" si="106"/>
        <v>#DIV/0!</v>
      </c>
    </row>
    <row r="6791" spans="15:15" x14ac:dyDescent="0.2">
      <c r="O6791" s="27" t="e">
        <f t="shared" si="106"/>
        <v>#DIV/0!</v>
      </c>
    </row>
    <row r="6792" spans="15:15" x14ac:dyDescent="0.2">
      <c r="O6792" s="27" t="e">
        <f t="shared" si="106"/>
        <v>#DIV/0!</v>
      </c>
    </row>
    <row r="6793" spans="15:15" x14ac:dyDescent="0.2">
      <c r="O6793" s="27" t="e">
        <f t="shared" si="106"/>
        <v>#DIV/0!</v>
      </c>
    </row>
    <row r="6794" spans="15:15" x14ac:dyDescent="0.2">
      <c r="O6794" s="27" t="e">
        <f t="shared" si="106"/>
        <v>#DIV/0!</v>
      </c>
    </row>
    <row r="6795" spans="15:15" x14ac:dyDescent="0.2">
      <c r="O6795" s="27" t="e">
        <f t="shared" si="106"/>
        <v>#DIV/0!</v>
      </c>
    </row>
    <row r="6796" spans="15:15" x14ac:dyDescent="0.2">
      <c r="O6796" s="27" t="e">
        <f t="shared" si="106"/>
        <v>#DIV/0!</v>
      </c>
    </row>
    <row r="6797" spans="15:15" x14ac:dyDescent="0.2">
      <c r="O6797" s="27" t="e">
        <f t="shared" si="106"/>
        <v>#DIV/0!</v>
      </c>
    </row>
    <row r="6798" spans="15:15" x14ac:dyDescent="0.2">
      <c r="O6798" s="27" t="e">
        <f t="shared" si="106"/>
        <v>#DIV/0!</v>
      </c>
    </row>
    <row r="6799" spans="15:15" x14ac:dyDescent="0.2">
      <c r="O6799" s="27" t="e">
        <f t="shared" si="106"/>
        <v>#DIV/0!</v>
      </c>
    </row>
    <row r="6800" spans="15:15" x14ac:dyDescent="0.2">
      <c r="O6800" s="27" t="e">
        <f t="shared" si="106"/>
        <v>#DIV/0!</v>
      </c>
    </row>
    <row r="6801" spans="15:15" x14ac:dyDescent="0.2">
      <c r="O6801" s="27" t="e">
        <f t="shared" si="106"/>
        <v>#DIV/0!</v>
      </c>
    </row>
    <row r="6802" spans="15:15" x14ac:dyDescent="0.2">
      <c r="O6802" s="27" t="e">
        <f t="shared" si="106"/>
        <v>#DIV/0!</v>
      </c>
    </row>
    <row r="6803" spans="15:15" x14ac:dyDescent="0.2">
      <c r="O6803" s="27" t="e">
        <f t="shared" si="106"/>
        <v>#DIV/0!</v>
      </c>
    </row>
    <row r="6804" spans="15:15" x14ac:dyDescent="0.2">
      <c r="O6804" s="27" t="e">
        <f t="shared" si="106"/>
        <v>#DIV/0!</v>
      </c>
    </row>
    <row r="6805" spans="15:15" x14ac:dyDescent="0.2">
      <c r="O6805" s="27" t="e">
        <f t="shared" si="106"/>
        <v>#DIV/0!</v>
      </c>
    </row>
    <row r="6806" spans="15:15" x14ac:dyDescent="0.2">
      <c r="O6806" s="27" t="e">
        <f t="shared" si="106"/>
        <v>#DIV/0!</v>
      </c>
    </row>
    <row r="6807" spans="15:15" x14ac:dyDescent="0.2">
      <c r="O6807" s="27" t="e">
        <f t="shared" si="106"/>
        <v>#DIV/0!</v>
      </c>
    </row>
    <row r="6808" spans="15:15" x14ac:dyDescent="0.2">
      <c r="O6808" s="27" t="e">
        <f t="shared" si="106"/>
        <v>#DIV/0!</v>
      </c>
    </row>
    <row r="6809" spans="15:15" x14ac:dyDescent="0.2">
      <c r="O6809" s="27" t="e">
        <f t="shared" si="106"/>
        <v>#DIV/0!</v>
      </c>
    </row>
    <row r="6810" spans="15:15" x14ac:dyDescent="0.2">
      <c r="O6810" s="27" t="e">
        <f t="shared" si="106"/>
        <v>#DIV/0!</v>
      </c>
    </row>
    <row r="6811" spans="15:15" x14ac:dyDescent="0.2">
      <c r="O6811" s="27" t="e">
        <f t="shared" si="106"/>
        <v>#DIV/0!</v>
      </c>
    </row>
    <row r="6812" spans="15:15" x14ac:dyDescent="0.2">
      <c r="O6812" s="27" t="e">
        <f t="shared" si="106"/>
        <v>#DIV/0!</v>
      </c>
    </row>
    <row r="6813" spans="15:15" x14ac:dyDescent="0.2">
      <c r="O6813" s="27" t="e">
        <f t="shared" si="106"/>
        <v>#DIV/0!</v>
      </c>
    </row>
    <row r="6814" spans="15:15" x14ac:dyDescent="0.2">
      <c r="O6814" s="27" t="e">
        <f t="shared" si="106"/>
        <v>#DIV/0!</v>
      </c>
    </row>
    <row r="6815" spans="15:15" x14ac:dyDescent="0.2">
      <c r="O6815" s="27" t="e">
        <f t="shared" si="106"/>
        <v>#DIV/0!</v>
      </c>
    </row>
    <row r="6816" spans="15:15" x14ac:dyDescent="0.2">
      <c r="O6816" s="27" t="e">
        <f t="shared" si="106"/>
        <v>#DIV/0!</v>
      </c>
    </row>
    <row r="6817" spans="15:15" x14ac:dyDescent="0.2">
      <c r="O6817" s="27" t="e">
        <f t="shared" si="106"/>
        <v>#DIV/0!</v>
      </c>
    </row>
    <row r="6818" spans="15:15" x14ac:dyDescent="0.2">
      <c r="O6818" s="27" t="e">
        <f t="shared" si="106"/>
        <v>#DIV/0!</v>
      </c>
    </row>
    <row r="6819" spans="15:15" x14ac:dyDescent="0.2">
      <c r="O6819" s="27" t="e">
        <f t="shared" si="106"/>
        <v>#DIV/0!</v>
      </c>
    </row>
    <row r="6820" spans="15:15" x14ac:dyDescent="0.2">
      <c r="O6820" s="27" t="e">
        <f t="shared" si="106"/>
        <v>#DIV/0!</v>
      </c>
    </row>
    <row r="6821" spans="15:15" x14ac:dyDescent="0.2">
      <c r="O6821" s="27" t="e">
        <f t="shared" si="106"/>
        <v>#DIV/0!</v>
      </c>
    </row>
    <row r="6822" spans="15:15" x14ac:dyDescent="0.2">
      <c r="O6822" s="27" t="e">
        <f t="shared" si="106"/>
        <v>#DIV/0!</v>
      </c>
    </row>
    <row r="6823" spans="15:15" x14ac:dyDescent="0.2">
      <c r="O6823" s="27" t="e">
        <f t="shared" si="106"/>
        <v>#DIV/0!</v>
      </c>
    </row>
    <row r="6824" spans="15:15" x14ac:dyDescent="0.2">
      <c r="O6824" s="27" t="e">
        <f t="shared" si="106"/>
        <v>#DIV/0!</v>
      </c>
    </row>
    <row r="6825" spans="15:15" x14ac:dyDescent="0.2">
      <c r="O6825" s="27" t="e">
        <f t="shared" si="106"/>
        <v>#DIV/0!</v>
      </c>
    </row>
    <row r="6826" spans="15:15" x14ac:dyDescent="0.2">
      <c r="O6826" s="27" t="e">
        <f t="shared" si="106"/>
        <v>#DIV/0!</v>
      </c>
    </row>
    <row r="6827" spans="15:15" x14ac:dyDescent="0.2">
      <c r="O6827" s="27" t="e">
        <f t="shared" si="106"/>
        <v>#DIV/0!</v>
      </c>
    </row>
    <row r="6828" spans="15:15" x14ac:dyDescent="0.2">
      <c r="O6828" s="27" t="e">
        <f t="shared" si="106"/>
        <v>#DIV/0!</v>
      </c>
    </row>
    <row r="6829" spans="15:15" x14ac:dyDescent="0.2">
      <c r="O6829" s="27" t="e">
        <f t="shared" si="106"/>
        <v>#DIV/0!</v>
      </c>
    </row>
    <row r="6830" spans="15:15" x14ac:dyDescent="0.2">
      <c r="O6830" s="27" t="e">
        <f t="shared" si="106"/>
        <v>#DIV/0!</v>
      </c>
    </row>
    <row r="6831" spans="15:15" x14ac:dyDescent="0.2">
      <c r="O6831" s="27" t="e">
        <f t="shared" si="106"/>
        <v>#DIV/0!</v>
      </c>
    </row>
    <row r="6832" spans="15:15" x14ac:dyDescent="0.2">
      <c r="O6832" s="27" t="e">
        <f t="shared" si="106"/>
        <v>#DIV/0!</v>
      </c>
    </row>
    <row r="6833" spans="15:15" x14ac:dyDescent="0.2">
      <c r="O6833" s="27" t="e">
        <f t="shared" si="106"/>
        <v>#DIV/0!</v>
      </c>
    </row>
    <row r="6834" spans="15:15" x14ac:dyDescent="0.2">
      <c r="O6834" s="27" t="e">
        <f t="shared" si="106"/>
        <v>#DIV/0!</v>
      </c>
    </row>
    <row r="6835" spans="15:15" x14ac:dyDescent="0.2">
      <c r="O6835" s="27" t="e">
        <f t="shared" si="106"/>
        <v>#DIV/0!</v>
      </c>
    </row>
    <row r="6836" spans="15:15" x14ac:dyDescent="0.2">
      <c r="O6836" s="27" t="e">
        <f t="shared" si="106"/>
        <v>#DIV/0!</v>
      </c>
    </row>
    <row r="6837" spans="15:15" x14ac:dyDescent="0.2">
      <c r="O6837" s="27" t="e">
        <f t="shared" si="106"/>
        <v>#DIV/0!</v>
      </c>
    </row>
    <row r="6838" spans="15:15" x14ac:dyDescent="0.2">
      <c r="O6838" s="27" t="e">
        <f t="shared" si="106"/>
        <v>#DIV/0!</v>
      </c>
    </row>
  </sheetData>
  <autoFilter ref="A1:K55" xr:uid="{7C27BD03-AC05-484F-B8E4-AB5A26A7BE4B}">
    <sortState xmlns:xlrd2="http://schemas.microsoft.com/office/spreadsheetml/2017/richdata2" ref="A3:K55">
      <sortCondition descending="1" ref="K1:K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FDCC-836D-49A0-89A9-3A8F107CCDB0}">
  <dimension ref="A1:K5"/>
  <sheetViews>
    <sheetView workbookViewId="0">
      <selection activeCell="A3" sqref="A3"/>
    </sheetView>
  </sheetViews>
  <sheetFormatPr defaultRowHeight="12.75" x14ac:dyDescent="0.2"/>
  <cols>
    <col min="1" max="1" width="6.28515625" bestFit="1" customWidth="1"/>
    <col min="2" max="2" width="6.42578125" bestFit="1" customWidth="1"/>
    <col min="3" max="3" width="10.140625" bestFit="1" customWidth="1"/>
    <col min="4" max="5" width="15.85546875" bestFit="1" customWidth="1"/>
    <col min="6" max="7" width="14.85546875" bestFit="1" customWidth="1"/>
    <col min="8" max="8" width="12.140625" bestFit="1" customWidth="1"/>
    <col min="9" max="9" width="20.28515625" bestFit="1" customWidth="1"/>
    <col min="10" max="10" width="26.85546875" bestFit="1" customWidth="1"/>
    <col min="11" max="11" width="14.85546875" bestFit="1" customWidth="1"/>
  </cols>
  <sheetData>
    <row r="1" spans="1:11" x14ac:dyDescent="0.2">
      <c r="A1" s="9" t="s">
        <v>19</v>
      </c>
      <c r="B1" s="18" t="s">
        <v>10</v>
      </c>
      <c r="C1" s="15">
        <v>41545</v>
      </c>
      <c r="D1" s="16">
        <v>170910000000</v>
      </c>
      <c r="E1" s="17">
        <v>106606000000</v>
      </c>
      <c r="F1" s="17">
        <v>10830000000</v>
      </c>
      <c r="G1" s="17">
        <v>4475000000</v>
      </c>
      <c r="H1" s="17">
        <v>0</v>
      </c>
      <c r="I1" s="9" t="s">
        <v>20</v>
      </c>
      <c r="J1" s="9" t="s">
        <v>21</v>
      </c>
      <c r="K1" s="3">
        <v>64304000000</v>
      </c>
    </row>
    <row r="2" spans="1:11" x14ac:dyDescent="0.2">
      <c r="A2" s="9" t="s">
        <v>397</v>
      </c>
      <c r="B2" s="18" t="s">
        <v>10</v>
      </c>
      <c r="C2" s="15">
        <v>41455</v>
      </c>
      <c r="D2" s="16">
        <v>77849000000</v>
      </c>
      <c r="E2" s="17">
        <v>20385000000</v>
      </c>
      <c r="F2" s="17">
        <v>20289000000</v>
      </c>
      <c r="G2" s="17">
        <v>10411000000</v>
      </c>
      <c r="H2" s="17">
        <v>0</v>
      </c>
      <c r="I2" s="9" t="s">
        <v>20</v>
      </c>
      <c r="J2" s="9" t="s">
        <v>398</v>
      </c>
      <c r="K2" s="3">
        <v>57464000000</v>
      </c>
    </row>
    <row r="3" spans="1:11" x14ac:dyDescent="0.2">
      <c r="A3" s="9" t="s">
        <v>312</v>
      </c>
      <c r="B3" s="18" t="s">
        <v>10</v>
      </c>
      <c r="C3" s="15">
        <v>41274</v>
      </c>
      <c r="D3" s="16">
        <v>102874000000</v>
      </c>
      <c r="E3" s="17">
        <v>52513000000</v>
      </c>
      <c r="F3" s="17">
        <v>22389000000</v>
      </c>
      <c r="G3" s="17">
        <v>5816000000</v>
      </c>
      <c r="H3" s="17">
        <v>0</v>
      </c>
      <c r="I3" s="9" t="s">
        <v>20</v>
      </c>
      <c r="J3" s="9" t="s">
        <v>174</v>
      </c>
      <c r="K3" s="3">
        <v>50361000000</v>
      </c>
    </row>
    <row r="4" spans="1:11" x14ac:dyDescent="0.2">
      <c r="A4" s="9" t="s">
        <v>317</v>
      </c>
      <c r="B4" s="18" t="s">
        <v>10</v>
      </c>
      <c r="C4" s="15">
        <v>41636</v>
      </c>
      <c r="D4" s="16">
        <v>52708000000</v>
      </c>
      <c r="E4" s="17">
        <v>21187000000</v>
      </c>
      <c r="F4" s="17">
        <v>8088000000</v>
      </c>
      <c r="G4" s="17">
        <v>10611000000</v>
      </c>
      <c r="H4" s="17">
        <v>291000000</v>
      </c>
      <c r="I4" s="9" t="s">
        <v>20</v>
      </c>
      <c r="J4" s="9" t="s">
        <v>32</v>
      </c>
      <c r="K4" s="3">
        <v>31521000000</v>
      </c>
    </row>
    <row r="5" spans="1:11" x14ac:dyDescent="0.2">
      <c r="A5" s="9" t="s">
        <v>171</v>
      </c>
      <c r="B5" s="18" t="s">
        <v>10</v>
      </c>
      <c r="C5" s="15">
        <v>41482</v>
      </c>
      <c r="D5" s="16">
        <v>48607000000</v>
      </c>
      <c r="E5" s="17">
        <v>19167000000</v>
      </c>
      <c r="F5" s="17">
        <v>11802000000</v>
      </c>
      <c r="G5" s="17">
        <v>5942000000</v>
      </c>
      <c r="H5" s="17">
        <v>395000000</v>
      </c>
      <c r="I5" s="9" t="s">
        <v>20</v>
      </c>
      <c r="J5" s="9" t="s">
        <v>172</v>
      </c>
      <c r="K5" s="3">
        <v>29440000000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08AA-5FA9-4AEB-B909-02660910861B}">
  <dimension ref="A3:D20"/>
  <sheetViews>
    <sheetView workbookViewId="0">
      <selection activeCell="C3" sqref="C3"/>
    </sheetView>
  </sheetViews>
  <sheetFormatPr defaultRowHeight="12.75" x14ac:dyDescent="0.2"/>
  <cols>
    <col min="1" max="1" width="39" bestFit="1" customWidth="1"/>
    <col min="2" max="2" width="22.28515625" bestFit="1" customWidth="1"/>
    <col min="3" max="3" width="18.42578125" bestFit="1" customWidth="1"/>
    <col min="4" max="4" width="17.85546875" bestFit="1" customWidth="1"/>
    <col min="5" max="5" width="26.140625" bestFit="1" customWidth="1"/>
  </cols>
  <sheetData>
    <row r="3" spans="1:4" x14ac:dyDescent="0.2">
      <c r="A3" s="19" t="s">
        <v>575</v>
      </c>
      <c r="B3" t="s">
        <v>578</v>
      </c>
      <c r="C3" t="s">
        <v>579</v>
      </c>
      <c r="D3" t="s">
        <v>580</v>
      </c>
    </row>
    <row r="4" spans="1:4" x14ac:dyDescent="0.2">
      <c r="A4" s="20" t="s">
        <v>21</v>
      </c>
      <c r="B4" s="21">
        <v>45111000000</v>
      </c>
      <c r="C4" s="21">
        <v>64304000000</v>
      </c>
      <c r="D4" s="21">
        <v>25918000000</v>
      </c>
    </row>
    <row r="5" spans="1:4" x14ac:dyDescent="0.2">
      <c r="A5" s="20" t="s">
        <v>398</v>
      </c>
      <c r="B5" s="21">
        <v>29296108500</v>
      </c>
      <c r="C5" s="21">
        <v>57464000000</v>
      </c>
      <c r="D5" s="21">
        <v>1128217000</v>
      </c>
    </row>
    <row r="6" spans="1:4" x14ac:dyDescent="0.2">
      <c r="A6" s="20" t="s">
        <v>174</v>
      </c>
      <c r="B6" s="21">
        <v>15250919000</v>
      </c>
      <c r="C6" s="21">
        <v>50361000000</v>
      </c>
      <c r="D6" s="21">
        <v>787445000</v>
      </c>
    </row>
    <row r="7" spans="1:4" x14ac:dyDescent="0.2">
      <c r="A7" s="20" t="s">
        <v>32</v>
      </c>
      <c r="B7" s="21">
        <v>5192896538.4615383</v>
      </c>
      <c r="C7" s="21">
        <v>31521000000</v>
      </c>
      <c r="D7" s="21">
        <v>404927000</v>
      </c>
    </row>
    <row r="8" spans="1:4" x14ac:dyDescent="0.2">
      <c r="A8" s="20" t="s">
        <v>172</v>
      </c>
      <c r="B8" s="21">
        <v>11125689000</v>
      </c>
      <c r="C8" s="21">
        <v>29440000000</v>
      </c>
      <c r="D8" s="21">
        <v>1228267000</v>
      </c>
    </row>
    <row r="9" spans="1:4" x14ac:dyDescent="0.2">
      <c r="A9" s="20" t="s">
        <v>302</v>
      </c>
      <c r="B9" s="21">
        <v>15637000000</v>
      </c>
      <c r="C9" s="21">
        <v>15637000000</v>
      </c>
      <c r="D9" s="21">
        <v>15637000000</v>
      </c>
    </row>
    <row r="10" spans="1:4" x14ac:dyDescent="0.2">
      <c r="A10" s="20" t="s">
        <v>55</v>
      </c>
      <c r="B10" s="21">
        <v>3490135562.5</v>
      </c>
      <c r="C10" s="21">
        <v>9846000000</v>
      </c>
      <c r="D10" s="21">
        <v>604216000</v>
      </c>
    </row>
    <row r="11" spans="1:4" x14ac:dyDescent="0.2">
      <c r="A11" s="20" t="s">
        <v>30</v>
      </c>
      <c r="B11" s="21">
        <v>3191095750</v>
      </c>
      <c r="C11" s="21">
        <v>5731000000</v>
      </c>
      <c r="D11" s="21">
        <v>1491000000</v>
      </c>
    </row>
    <row r="12" spans="1:4" x14ac:dyDescent="0.2">
      <c r="A12" s="20" t="s">
        <v>487</v>
      </c>
      <c r="B12" s="21">
        <v>4151500000</v>
      </c>
      <c r="C12" s="21">
        <v>4363000000</v>
      </c>
      <c r="D12" s="21">
        <v>3940000000</v>
      </c>
    </row>
    <row r="13" spans="1:4" x14ac:dyDescent="0.2">
      <c r="A13" s="20" t="s">
        <v>504</v>
      </c>
      <c r="B13" s="21">
        <v>3651000000</v>
      </c>
      <c r="C13" s="21">
        <v>3651000000</v>
      </c>
      <c r="D13" s="21">
        <v>3651000000</v>
      </c>
    </row>
    <row r="14" spans="1:4" x14ac:dyDescent="0.2">
      <c r="A14" s="20" t="s">
        <v>87</v>
      </c>
      <c r="B14" s="21">
        <v>2333600000</v>
      </c>
      <c r="C14" s="21">
        <v>3324000000</v>
      </c>
      <c r="D14" s="21">
        <v>1343200000</v>
      </c>
    </row>
    <row r="15" spans="1:4" x14ac:dyDescent="0.2">
      <c r="A15" s="20" t="s">
        <v>91</v>
      </c>
      <c r="B15" s="21">
        <v>2801500000</v>
      </c>
      <c r="C15" s="21">
        <v>3194000000</v>
      </c>
      <c r="D15" s="21">
        <v>2409000000</v>
      </c>
    </row>
    <row r="16" spans="1:4" x14ac:dyDescent="0.2">
      <c r="A16" s="20" t="s">
        <v>66</v>
      </c>
      <c r="B16" s="21">
        <v>1999796000</v>
      </c>
      <c r="C16" s="21">
        <v>2991000000</v>
      </c>
      <c r="D16" s="21">
        <v>1403059000</v>
      </c>
    </row>
    <row r="17" spans="1:4" x14ac:dyDescent="0.2">
      <c r="A17" s="20" t="s">
        <v>307</v>
      </c>
      <c r="B17" s="21">
        <v>1727000000</v>
      </c>
      <c r="C17" s="21">
        <v>1727000000</v>
      </c>
      <c r="D17" s="21">
        <v>1727000000</v>
      </c>
    </row>
    <row r="18" spans="1:4" x14ac:dyDescent="0.2">
      <c r="A18" s="20" t="s">
        <v>37</v>
      </c>
      <c r="B18" s="21">
        <v>1381573500</v>
      </c>
      <c r="C18" s="21">
        <v>1513848000</v>
      </c>
      <c r="D18" s="21">
        <v>1249299000</v>
      </c>
    </row>
    <row r="19" spans="1:4" x14ac:dyDescent="0.2">
      <c r="A19" s="20" t="s">
        <v>257</v>
      </c>
      <c r="B19" s="21">
        <v>735184000</v>
      </c>
      <c r="C19" s="21">
        <v>735184000</v>
      </c>
      <c r="D19" s="21">
        <v>735184000</v>
      </c>
    </row>
    <row r="20" spans="1:4" x14ac:dyDescent="0.2">
      <c r="A20" s="20" t="s">
        <v>576</v>
      </c>
      <c r="B20" s="21">
        <v>7260933661.0169487</v>
      </c>
      <c r="C20" s="21">
        <v>64304000000</v>
      </c>
      <c r="D20" s="21">
        <v>404927000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B6E4-5403-404D-8241-8DB0667EEA98}">
  <dimension ref="A1"/>
  <sheetViews>
    <sheetView topLeftCell="C1" workbookViewId="0">
      <selection activeCell="N19" sqref="N19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6FA4-B14F-4AB0-AF1B-3476C1AFC8C5}">
  <dimension ref="A3:D20"/>
  <sheetViews>
    <sheetView tabSelected="1" topLeftCell="E1" workbookViewId="0">
      <selection activeCell="S11" sqref="S11"/>
    </sheetView>
  </sheetViews>
  <sheetFormatPr defaultRowHeight="12.75" x14ac:dyDescent="0.2"/>
  <cols>
    <col min="1" max="1" width="39" bestFit="1" customWidth="1"/>
    <col min="2" max="2" width="17.85546875" bestFit="1" customWidth="1"/>
    <col min="3" max="3" width="19.42578125" bestFit="1" customWidth="1"/>
    <col min="4" max="4" width="23.28515625" bestFit="1" customWidth="1"/>
  </cols>
  <sheetData>
    <row r="3" spans="1:4" x14ac:dyDescent="0.2">
      <c r="A3" s="19" t="s">
        <v>575</v>
      </c>
      <c r="B3" t="s">
        <v>580</v>
      </c>
      <c r="C3" t="s">
        <v>581</v>
      </c>
      <c r="D3" t="s">
        <v>582</v>
      </c>
    </row>
    <row r="4" spans="1:4" x14ac:dyDescent="0.2">
      <c r="A4" s="20" t="s">
        <v>21</v>
      </c>
      <c r="B4" s="21">
        <v>25918000000</v>
      </c>
      <c r="C4" s="21">
        <v>25918000000</v>
      </c>
      <c r="D4" s="21">
        <v>25918000000</v>
      </c>
    </row>
    <row r="5" spans="1:4" x14ac:dyDescent="0.2">
      <c r="A5" s="20" t="s">
        <v>302</v>
      </c>
      <c r="B5" s="21">
        <v>15637000000</v>
      </c>
      <c r="C5" s="21">
        <v>15637000000</v>
      </c>
      <c r="D5" s="21">
        <v>15637000000</v>
      </c>
    </row>
    <row r="6" spans="1:4" x14ac:dyDescent="0.2">
      <c r="A6" s="20" t="s">
        <v>487</v>
      </c>
      <c r="B6" s="21">
        <v>3940000000</v>
      </c>
      <c r="C6" s="21">
        <v>4363000000</v>
      </c>
      <c r="D6" s="21">
        <v>4151500000</v>
      </c>
    </row>
    <row r="7" spans="1:4" x14ac:dyDescent="0.2">
      <c r="A7" s="20" t="s">
        <v>504</v>
      </c>
      <c r="B7" s="21">
        <v>3651000000</v>
      </c>
      <c r="C7" s="21">
        <v>3651000000</v>
      </c>
      <c r="D7" s="21">
        <v>3651000000</v>
      </c>
    </row>
    <row r="8" spans="1:4" x14ac:dyDescent="0.2">
      <c r="A8" s="20" t="s">
        <v>174</v>
      </c>
      <c r="B8" s="21">
        <v>787445000</v>
      </c>
      <c r="C8" s="21">
        <v>6787000000</v>
      </c>
      <c r="D8" s="21">
        <v>3547558666.6666665</v>
      </c>
    </row>
    <row r="9" spans="1:4" x14ac:dyDescent="0.2">
      <c r="A9" s="20" t="s">
        <v>55</v>
      </c>
      <c r="B9" s="21">
        <v>604216000</v>
      </c>
      <c r="C9" s="21">
        <v>9846000000</v>
      </c>
      <c r="D9" s="21">
        <v>3490135562.5</v>
      </c>
    </row>
    <row r="10" spans="1:4" x14ac:dyDescent="0.2">
      <c r="A10" s="20" t="s">
        <v>30</v>
      </c>
      <c r="B10" s="21">
        <v>1491000000</v>
      </c>
      <c r="C10" s="21">
        <v>5731000000</v>
      </c>
      <c r="D10" s="21">
        <v>3191095750</v>
      </c>
    </row>
    <row r="11" spans="1:4" x14ac:dyDescent="0.2">
      <c r="A11" s="20" t="s">
        <v>32</v>
      </c>
      <c r="B11" s="21">
        <v>404927000</v>
      </c>
      <c r="C11" s="21">
        <v>15046000000</v>
      </c>
      <c r="D11" s="21">
        <v>2998887916.6666665</v>
      </c>
    </row>
    <row r="12" spans="1:4" x14ac:dyDescent="0.2">
      <c r="A12" s="20" t="s">
        <v>91</v>
      </c>
      <c r="B12" s="21">
        <v>2409000000</v>
      </c>
      <c r="C12" s="21">
        <v>3194000000</v>
      </c>
      <c r="D12" s="21">
        <v>2801500000</v>
      </c>
    </row>
    <row r="13" spans="1:4" x14ac:dyDescent="0.2">
      <c r="A13" s="20" t="s">
        <v>87</v>
      </c>
      <c r="B13" s="21">
        <v>1343200000</v>
      </c>
      <c r="C13" s="21">
        <v>3324000000</v>
      </c>
      <c r="D13" s="21">
        <v>2333600000</v>
      </c>
    </row>
    <row r="14" spans="1:4" x14ac:dyDescent="0.2">
      <c r="A14" s="20" t="s">
        <v>66</v>
      </c>
      <c r="B14" s="21">
        <v>1403059000</v>
      </c>
      <c r="C14" s="21">
        <v>2991000000</v>
      </c>
      <c r="D14" s="21">
        <v>1999796000</v>
      </c>
    </row>
    <row r="15" spans="1:4" x14ac:dyDescent="0.2">
      <c r="A15" s="20" t="s">
        <v>172</v>
      </c>
      <c r="B15" s="21">
        <v>1228267000</v>
      </c>
      <c r="C15" s="21">
        <v>2708800000</v>
      </c>
      <c r="D15" s="21">
        <v>1968533500</v>
      </c>
    </row>
    <row r="16" spans="1:4" x14ac:dyDescent="0.2">
      <c r="A16" s="20" t="s">
        <v>307</v>
      </c>
      <c r="B16" s="21">
        <v>1727000000</v>
      </c>
      <c r="C16" s="21">
        <v>1727000000</v>
      </c>
      <c r="D16" s="21">
        <v>1727000000</v>
      </c>
    </row>
    <row r="17" spans="1:4" x14ac:dyDescent="0.2">
      <c r="A17" s="20" t="s">
        <v>37</v>
      </c>
      <c r="B17" s="21">
        <v>1249299000</v>
      </c>
      <c r="C17" s="21">
        <v>1513848000</v>
      </c>
      <c r="D17" s="21">
        <v>1381573500</v>
      </c>
    </row>
    <row r="18" spans="1:4" x14ac:dyDescent="0.2">
      <c r="A18" s="20" t="s">
        <v>398</v>
      </c>
      <c r="B18" s="21">
        <v>1128217000</v>
      </c>
      <c r="C18" s="21">
        <v>1128217000</v>
      </c>
      <c r="D18" s="21">
        <v>1128217000</v>
      </c>
    </row>
    <row r="19" spans="1:4" x14ac:dyDescent="0.2">
      <c r="A19" s="20" t="s">
        <v>257</v>
      </c>
      <c r="B19" s="21">
        <v>735184000</v>
      </c>
      <c r="C19" s="21">
        <v>735184000</v>
      </c>
      <c r="D19" s="21">
        <v>735184000</v>
      </c>
    </row>
    <row r="20" spans="1:4" x14ac:dyDescent="0.2">
      <c r="A20" s="20" t="s">
        <v>576</v>
      </c>
      <c r="B20" s="21">
        <v>404927000</v>
      </c>
      <c r="C20" s="21">
        <v>25918000000</v>
      </c>
      <c r="D20" s="21">
        <v>3616760851.8518519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9A13-3C68-47E2-9487-D0FCA46517F9}">
  <dimension ref="A1:F431"/>
  <sheetViews>
    <sheetView workbookViewId="0">
      <selection activeCell="B5" sqref="B5:B7"/>
    </sheetView>
  </sheetViews>
  <sheetFormatPr defaultRowHeight="12.75" x14ac:dyDescent="0.2"/>
  <cols>
    <col min="1" max="1" width="12.85546875" bestFit="1" customWidth="1"/>
  </cols>
  <sheetData>
    <row r="1" spans="1:6" x14ac:dyDescent="0.2">
      <c r="A1" s="1" t="s">
        <v>0</v>
      </c>
      <c r="B1" t="str">
        <f>"Profit and Loss statement for " &amp; Task2!B4</f>
        <v>Profit and Loss statement for AAPL</v>
      </c>
    </row>
    <row r="2" spans="1:6" x14ac:dyDescent="0.2">
      <c r="A2" s="1" t="s">
        <v>9</v>
      </c>
    </row>
    <row r="3" spans="1:6" x14ac:dyDescent="0.2">
      <c r="A3" s="1" t="s">
        <v>16</v>
      </c>
    </row>
    <row r="4" spans="1:6" x14ac:dyDescent="0.2">
      <c r="A4" s="1" t="s">
        <v>19</v>
      </c>
    </row>
    <row r="5" spans="1:6" ht="15" x14ac:dyDescent="0.2">
      <c r="A5" s="1" t="s">
        <v>22</v>
      </c>
      <c r="B5" s="46" t="s">
        <v>603</v>
      </c>
    </row>
    <row r="6" spans="1:6" ht="15" x14ac:dyDescent="0.2">
      <c r="A6" s="1" t="s">
        <v>25</v>
      </c>
      <c r="B6" s="46" t="s">
        <v>602</v>
      </c>
    </row>
    <row r="7" spans="1:6" ht="15" x14ac:dyDescent="0.2">
      <c r="A7" s="1" t="s">
        <v>27</v>
      </c>
      <c r="B7" s="46" t="s">
        <v>604</v>
      </c>
      <c r="F7" t="s">
        <v>597</v>
      </c>
    </row>
    <row r="8" spans="1:6" x14ac:dyDescent="0.2">
      <c r="A8" s="1" t="s">
        <v>29</v>
      </c>
    </row>
    <row r="9" spans="1:6" x14ac:dyDescent="0.2">
      <c r="A9" s="1" t="s">
        <v>31</v>
      </c>
    </row>
    <row r="10" spans="1:6" x14ac:dyDescent="0.2">
      <c r="A10" s="1" t="s">
        <v>33</v>
      </c>
    </row>
    <row r="11" spans="1:6" x14ac:dyDescent="0.2">
      <c r="A11" s="1" t="s">
        <v>36</v>
      </c>
    </row>
    <row r="12" spans="1:6" x14ac:dyDescent="0.2">
      <c r="A12" s="1" t="s">
        <v>38</v>
      </c>
    </row>
    <row r="13" spans="1:6" x14ac:dyDescent="0.2">
      <c r="A13" s="1" t="s">
        <v>39</v>
      </c>
    </row>
    <row r="14" spans="1:6" x14ac:dyDescent="0.2">
      <c r="A14" s="1" t="s">
        <v>42</v>
      </c>
    </row>
    <row r="15" spans="1:6" x14ac:dyDescent="0.2">
      <c r="A15" s="1" t="s">
        <v>44</v>
      </c>
    </row>
    <row r="16" spans="1:6" x14ac:dyDescent="0.2">
      <c r="A16" s="1" t="s">
        <v>47</v>
      </c>
    </row>
    <row r="17" spans="1:1" x14ac:dyDescent="0.2">
      <c r="A17" s="1" t="s">
        <v>49</v>
      </c>
    </row>
    <row r="18" spans="1:1" x14ac:dyDescent="0.2">
      <c r="A18" s="1" t="s">
        <v>52</v>
      </c>
    </row>
    <row r="19" spans="1:1" x14ac:dyDescent="0.2">
      <c r="A19" s="1" t="s">
        <v>54</v>
      </c>
    </row>
    <row r="20" spans="1:1" x14ac:dyDescent="0.2">
      <c r="A20" s="1" t="s">
        <v>56</v>
      </c>
    </row>
    <row r="21" spans="1:1" x14ac:dyDescent="0.2">
      <c r="A21" s="1" t="s">
        <v>59</v>
      </c>
    </row>
    <row r="22" spans="1:1" x14ac:dyDescent="0.2">
      <c r="A22" s="1" t="s">
        <v>60</v>
      </c>
    </row>
    <row r="23" spans="1:1" x14ac:dyDescent="0.2">
      <c r="A23" s="1" t="s">
        <v>61</v>
      </c>
    </row>
    <row r="24" spans="1:1" x14ac:dyDescent="0.2">
      <c r="A24" s="1" t="s">
        <v>63</v>
      </c>
    </row>
    <row r="25" spans="1:1" x14ac:dyDescent="0.2">
      <c r="A25" s="1" t="s">
        <v>65</v>
      </c>
    </row>
    <row r="26" spans="1:1" x14ac:dyDescent="0.2">
      <c r="A26" s="1" t="s">
        <v>67</v>
      </c>
    </row>
    <row r="27" spans="1:1" x14ac:dyDescent="0.2">
      <c r="A27" s="1" t="s">
        <v>69</v>
      </c>
    </row>
    <row r="28" spans="1:1" x14ac:dyDescent="0.2">
      <c r="A28" s="1" t="s">
        <v>70</v>
      </c>
    </row>
    <row r="29" spans="1:1" x14ac:dyDescent="0.2">
      <c r="A29" s="1" t="s">
        <v>72</v>
      </c>
    </row>
    <row r="30" spans="1:1" x14ac:dyDescent="0.2">
      <c r="A30" s="1" t="s">
        <v>74</v>
      </c>
    </row>
    <row r="31" spans="1:1" x14ac:dyDescent="0.2">
      <c r="A31" s="1" t="s">
        <v>76</v>
      </c>
    </row>
    <row r="32" spans="1:1" x14ac:dyDescent="0.2">
      <c r="A32" s="1" t="s">
        <v>78</v>
      </c>
    </row>
    <row r="33" spans="1:1" x14ac:dyDescent="0.2">
      <c r="A33" s="1" t="s">
        <v>80</v>
      </c>
    </row>
    <row r="34" spans="1:1" x14ac:dyDescent="0.2">
      <c r="A34" s="1" t="s">
        <v>83</v>
      </c>
    </row>
    <row r="35" spans="1:1" x14ac:dyDescent="0.2">
      <c r="A35" s="1" t="s">
        <v>84</v>
      </c>
    </row>
    <row r="36" spans="1:1" x14ac:dyDescent="0.2">
      <c r="A36" s="1" t="s">
        <v>86</v>
      </c>
    </row>
    <row r="37" spans="1:1" x14ac:dyDescent="0.2">
      <c r="A37" s="1" t="s">
        <v>88</v>
      </c>
    </row>
    <row r="38" spans="1:1" x14ac:dyDescent="0.2">
      <c r="A38" s="1" t="s">
        <v>90</v>
      </c>
    </row>
    <row r="39" spans="1:1" x14ac:dyDescent="0.2">
      <c r="A39" s="1" t="s">
        <v>92</v>
      </c>
    </row>
    <row r="40" spans="1:1" x14ac:dyDescent="0.2">
      <c r="A40" s="1" t="s">
        <v>93</v>
      </c>
    </row>
    <row r="41" spans="1:1" x14ac:dyDescent="0.2">
      <c r="A41" s="1" t="s">
        <v>95</v>
      </c>
    </row>
    <row r="42" spans="1:1" x14ac:dyDescent="0.2">
      <c r="A42" s="1" t="s">
        <v>97</v>
      </c>
    </row>
    <row r="43" spans="1:1" x14ac:dyDescent="0.2">
      <c r="A43" s="1" t="s">
        <v>99</v>
      </c>
    </row>
    <row r="44" spans="1:1" x14ac:dyDescent="0.2">
      <c r="A44" s="1" t="s">
        <v>100</v>
      </c>
    </row>
    <row r="45" spans="1:1" x14ac:dyDescent="0.2">
      <c r="A45" s="1" t="s">
        <v>101</v>
      </c>
    </row>
    <row r="46" spans="1:1" x14ac:dyDescent="0.2">
      <c r="A46" s="1" t="s">
        <v>102</v>
      </c>
    </row>
    <row r="47" spans="1:1" x14ac:dyDescent="0.2">
      <c r="A47" s="1" t="s">
        <v>104</v>
      </c>
    </row>
    <row r="48" spans="1:1" x14ac:dyDescent="0.2">
      <c r="A48" s="1" t="s">
        <v>105</v>
      </c>
    </row>
    <row r="49" spans="1:1" x14ac:dyDescent="0.2">
      <c r="A49" s="1" t="s">
        <v>106</v>
      </c>
    </row>
    <row r="50" spans="1:1" x14ac:dyDescent="0.2">
      <c r="A50" s="1" t="s">
        <v>107</v>
      </c>
    </row>
    <row r="51" spans="1:1" x14ac:dyDescent="0.2">
      <c r="A51" s="1" t="s">
        <v>109</v>
      </c>
    </row>
    <row r="52" spans="1:1" x14ac:dyDescent="0.2">
      <c r="A52" s="1" t="s">
        <v>110</v>
      </c>
    </row>
    <row r="53" spans="1:1" x14ac:dyDescent="0.2">
      <c r="A53" s="1" t="s">
        <v>111</v>
      </c>
    </row>
    <row r="54" spans="1:1" x14ac:dyDescent="0.2">
      <c r="A54" s="1" t="s">
        <v>113</v>
      </c>
    </row>
    <row r="55" spans="1:1" x14ac:dyDescent="0.2">
      <c r="A55" s="1" t="s">
        <v>114</v>
      </c>
    </row>
    <row r="56" spans="1:1" x14ac:dyDescent="0.2">
      <c r="A56" s="1" t="s">
        <v>116</v>
      </c>
    </row>
    <row r="57" spans="1:1" x14ac:dyDescent="0.2">
      <c r="A57" s="1" t="s">
        <v>117</v>
      </c>
    </row>
    <row r="58" spans="1:1" x14ac:dyDescent="0.2">
      <c r="A58" s="1" t="s">
        <v>118</v>
      </c>
    </row>
    <row r="59" spans="1:1" x14ac:dyDescent="0.2">
      <c r="A59" s="1" t="s">
        <v>120</v>
      </c>
    </row>
    <row r="60" spans="1:1" x14ac:dyDescent="0.2">
      <c r="A60" s="1" t="s">
        <v>121</v>
      </c>
    </row>
    <row r="61" spans="1:1" x14ac:dyDescent="0.2">
      <c r="A61" s="1" t="s">
        <v>123</v>
      </c>
    </row>
    <row r="62" spans="1:1" x14ac:dyDescent="0.2">
      <c r="A62" s="1" t="s">
        <v>124</v>
      </c>
    </row>
    <row r="63" spans="1:1" x14ac:dyDescent="0.2">
      <c r="A63" s="1" t="s">
        <v>126</v>
      </c>
    </row>
    <row r="64" spans="1:1" x14ac:dyDescent="0.2">
      <c r="A64" s="1" t="s">
        <v>127</v>
      </c>
    </row>
    <row r="65" spans="1:1" x14ac:dyDescent="0.2">
      <c r="A65" s="1" t="s">
        <v>129</v>
      </c>
    </row>
    <row r="66" spans="1:1" x14ac:dyDescent="0.2">
      <c r="A66" s="1" t="s">
        <v>130</v>
      </c>
    </row>
    <row r="67" spans="1:1" x14ac:dyDescent="0.2">
      <c r="A67" s="1" t="s">
        <v>132</v>
      </c>
    </row>
    <row r="68" spans="1:1" x14ac:dyDescent="0.2">
      <c r="A68" s="1" t="s">
        <v>133</v>
      </c>
    </row>
    <row r="69" spans="1:1" x14ac:dyDescent="0.2">
      <c r="A69" s="1" t="s">
        <v>135</v>
      </c>
    </row>
    <row r="70" spans="1:1" x14ac:dyDescent="0.2">
      <c r="A70" s="1" t="s">
        <v>137</v>
      </c>
    </row>
    <row r="71" spans="1:1" x14ac:dyDescent="0.2">
      <c r="A71" s="1" t="s">
        <v>139</v>
      </c>
    </row>
    <row r="72" spans="1:1" x14ac:dyDescent="0.2">
      <c r="A72" s="1" t="s">
        <v>141</v>
      </c>
    </row>
    <row r="73" spans="1:1" x14ac:dyDescent="0.2">
      <c r="A73" s="1" t="s">
        <v>143</v>
      </c>
    </row>
    <row r="74" spans="1:1" x14ac:dyDescent="0.2">
      <c r="A74" s="1" t="s">
        <v>145</v>
      </c>
    </row>
    <row r="75" spans="1:1" x14ac:dyDescent="0.2">
      <c r="A75" s="1" t="s">
        <v>147</v>
      </c>
    </row>
    <row r="76" spans="1:1" x14ac:dyDescent="0.2">
      <c r="A76" s="1" t="s">
        <v>148</v>
      </c>
    </row>
    <row r="77" spans="1:1" x14ac:dyDescent="0.2">
      <c r="A77" s="1" t="s">
        <v>149</v>
      </c>
    </row>
    <row r="78" spans="1:1" x14ac:dyDescent="0.2">
      <c r="A78" s="1" t="s">
        <v>150</v>
      </c>
    </row>
    <row r="79" spans="1:1" x14ac:dyDescent="0.2">
      <c r="A79" s="1" t="s">
        <v>151</v>
      </c>
    </row>
    <row r="80" spans="1:1" x14ac:dyDescent="0.2">
      <c r="A80" s="1" t="s">
        <v>152</v>
      </c>
    </row>
    <row r="81" spans="1:1" x14ac:dyDescent="0.2">
      <c r="A81" s="1" t="s">
        <v>154</v>
      </c>
    </row>
    <row r="82" spans="1:1" x14ac:dyDescent="0.2">
      <c r="A82" s="1" t="s">
        <v>156</v>
      </c>
    </row>
    <row r="83" spans="1:1" x14ac:dyDescent="0.2">
      <c r="A83" s="1" t="s">
        <v>157</v>
      </c>
    </row>
    <row r="84" spans="1:1" x14ac:dyDescent="0.2">
      <c r="A84" s="1" t="s">
        <v>158</v>
      </c>
    </row>
    <row r="85" spans="1:1" x14ac:dyDescent="0.2">
      <c r="A85" s="1" t="s">
        <v>159</v>
      </c>
    </row>
    <row r="86" spans="1:1" x14ac:dyDescent="0.2">
      <c r="A86" s="1" t="s">
        <v>160</v>
      </c>
    </row>
    <row r="87" spans="1:1" x14ac:dyDescent="0.2">
      <c r="A87" s="1" t="s">
        <v>161</v>
      </c>
    </row>
    <row r="88" spans="1:1" x14ac:dyDescent="0.2">
      <c r="A88" s="1" t="s">
        <v>163</v>
      </c>
    </row>
    <row r="89" spans="1:1" x14ac:dyDescent="0.2">
      <c r="A89" s="1" t="s">
        <v>165</v>
      </c>
    </row>
    <row r="90" spans="1:1" x14ac:dyDescent="0.2">
      <c r="A90" s="1" t="s">
        <v>167</v>
      </c>
    </row>
    <row r="91" spans="1:1" x14ac:dyDescent="0.2">
      <c r="A91" s="1" t="s">
        <v>169</v>
      </c>
    </row>
    <row r="92" spans="1:1" x14ac:dyDescent="0.2">
      <c r="A92" s="1" t="s">
        <v>170</v>
      </c>
    </row>
    <row r="93" spans="1:1" x14ac:dyDescent="0.2">
      <c r="A93" s="1" t="s">
        <v>171</v>
      </c>
    </row>
    <row r="94" spans="1:1" x14ac:dyDescent="0.2">
      <c r="A94" s="1" t="s">
        <v>173</v>
      </c>
    </row>
    <row r="95" spans="1:1" x14ac:dyDescent="0.2">
      <c r="A95" s="1" t="s">
        <v>175</v>
      </c>
    </row>
    <row r="96" spans="1:1" x14ac:dyDescent="0.2">
      <c r="A96" s="1" t="s">
        <v>177</v>
      </c>
    </row>
    <row r="97" spans="1:1" x14ac:dyDescent="0.2">
      <c r="A97" s="1" t="s">
        <v>179</v>
      </c>
    </row>
    <row r="98" spans="1:1" x14ac:dyDescent="0.2">
      <c r="A98" s="1" t="s">
        <v>182</v>
      </c>
    </row>
    <row r="99" spans="1:1" x14ac:dyDescent="0.2">
      <c r="A99" s="1" t="s">
        <v>183</v>
      </c>
    </row>
    <row r="100" spans="1:1" x14ac:dyDescent="0.2">
      <c r="A100" s="1" t="s">
        <v>184</v>
      </c>
    </row>
    <row r="101" spans="1:1" x14ac:dyDescent="0.2">
      <c r="A101" s="1" t="s">
        <v>186</v>
      </c>
    </row>
    <row r="102" spans="1:1" x14ac:dyDescent="0.2">
      <c r="A102" s="1" t="s">
        <v>187</v>
      </c>
    </row>
    <row r="103" spans="1:1" x14ac:dyDescent="0.2">
      <c r="A103" s="1" t="s">
        <v>188</v>
      </c>
    </row>
    <row r="104" spans="1:1" x14ac:dyDescent="0.2">
      <c r="A104" s="1" t="s">
        <v>189</v>
      </c>
    </row>
    <row r="105" spans="1:1" x14ac:dyDescent="0.2">
      <c r="A105" s="1" t="s">
        <v>190</v>
      </c>
    </row>
    <row r="106" spans="1:1" x14ac:dyDescent="0.2">
      <c r="A106" s="1" t="s">
        <v>192</v>
      </c>
    </row>
    <row r="107" spans="1:1" x14ac:dyDescent="0.2">
      <c r="A107" s="1" t="s">
        <v>193</v>
      </c>
    </row>
    <row r="108" spans="1:1" x14ac:dyDescent="0.2">
      <c r="A108" s="1" t="s">
        <v>194</v>
      </c>
    </row>
    <row r="109" spans="1:1" x14ac:dyDescent="0.2">
      <c r="A109" s="1" t="s">
        <v>196</v>
      </c>
    </row>
    <row r="110" spans="1:1" x14ac:dyDescent="0.2">
      <c r="A110" s="1" t="s">
        <v>198</v>
      </c>
    </row>
    <row r="111" spans="1:1" x14ac:dyDescent="0.2">
      <c r="A111" s="1" t="s">
        <v>200</v>
      </c>
    </row>
    <row r="112" spans="1:1" x14ac:dyDescent="0.2">
      <c r="A112" s="1" t="s">
        <v>201</v>
      </c>
    </row>
    <row r="113" spans="1:1" x14ac:dyDescent="0.2">
      <c r="A113" s="1" t="s">
        <v>203</v>
      </c>
    </row>
    <row r="114" spans="1:1" x14ac:dyDescent="0.2">
      <c r="A114" s="1" t="s">
        <v>204</v>
      </c>
    </row>
    <row r="115" spans="1:1" x14ac:dyDescent="0.2">
      <c r="A115" s="1" t="s">
        <v>205</v>
      </c>
    </row>
    <row r="116" spans="1:1" x14ac:dyDescent="0.2">
      <c r="A116" s="1" t="s">
        <v>206</v>
      </c>
    </row>
    <row r="117" spans="1:1" x14ac:dyDescent="0.2">
      <c r="A117" s="1" t="s">
        <v>207</v>
      </c>
    </row>
    <row r="118" spans="1:1" x14ac:dyDescent="0.2">
      <c r="A118" s="1" t="s">
        <v>208</v>
      </c>
    </row>
    <row r="119" spans="1:1" x14ac:dyDescent="0.2">
      <c r="A119" s="1" t="s">
        <v>210</v>
      </c>
    </row>
    <row r="120" spans="1:1" x14ac:dyDescent="0.2">
      <c r="A120" s="1" t="s">
        <v>211</v>
      </c>
    </row>
    <row r="121" spans="1:1" x14ac:dyDescent="0.2">
      <c r="A121" s="1" t="s">
        <v>213</v>
      </c>
    </row>
    <row r="122" spans="1:1" x14ac:dyDescent="0.2">
      <c r="A122" s="1" t="s">
        <v>214</v>
      </c>
    </row>
    <row r="123" spans="1:1" x14ac:dyDescent="0.2">
      <c r="A123" s="1" t="s">
        <v>215</v>
      </c>
    </row>
    <row r="124" spans="1:1" x14ac:dyDescent="0.2">
      <c r="A124" s="1" t="s">
        <v>216</v>
      </c>
    </row>
    <row r="125" spans="1:1" x14ac:dyDescent="0.2">
      <c r="A125" s="1" t="s">
        <v>217</v>
      </c>
    </row>
    <row r="126" spans="1:1" x14ac:dyDescent="0.2">
      <c r="A126" s="1" t="s">
        <v>218</v>
      </c>
    </row>
    <row r="127" spans="1:1" x14ac:dyDescent="0.2">
      <c r="A127" s="1" t="s">
        <v>219</v>
      </c>
    </row>
    <row r="128" spans="1:1" x14ac:dyDescent="0.2">
      <c r="A128" s="1" t="s">
        <v>220</v>
      </c>
    </row>
    <row r="129" spans="1:1" x14ac:dyDescent="0.2">
      <c r="A129" s="1" t="s">
        <v>221</v>
      </c>
    </row>
    <row r="130" spans="1:1" x14ac:dyDescent="0.2">
      <c r="A130" s="1" t="s">
        <v>222</v>
      </c>
    </row>
    <row r="131" spans="1:1" x14ac:dyDescent="0.2">
      <c r="A131" s="1" t="s">
        <v>223</v>
      </c>
    </row>
    <row r="132" spans="1:1" x14ac:dyDescent="0.2">
      <c r="A132" s="1" t="s">
        <v>224</v>
      </c>
    </row>
    <row r="133" spans="1:1" x14ac:dyDescent="0.2">
      <c r="A133" s="1" t="s">
        <v>225</v>
      </c>
    </row>
    <row r="134" spans="1:1" x14ac:dyDescent="0.2">
      <c r="A134" s="1" t="s">
        <v>226</v>
      </c>
    </row>
    <row r="135" spans="1:1" x14ac:dyDescent="0.2">
      <c r="A135" s="1" t="s">
        <v>227</v>
      </c>
    </row>
    <row r="136" spans="1:1" x14ac:dyDescent="0.2">
      <c r="A136" s="1" t="s">
        <v>228</v>
      </c>
    </row>
    <row r="137" spans="1:1" x14ac:dyDescent="0.2">
      <c r="A137" s="1" t="s">
        <v>229</v>
      </c>
    </row>
    <row r="138" spans="1:1" x14ac:dyDescent="0.2">
      <c r="A138" s="1" t="s">
        <v>230</v>
      </c>
    </row>
    <row r="139" spans="1:1" x14ac:dyDescent="0.2">
      <c r="A139" s="1" t="s">
        <v>231</v>
      </c>
    </row>
    <row r="140" spans="1:1" x14ac:dyDescent="0.2">
      <c r="A140" s="1" t="s">
        <v>233</v>
      </c>
    </row>
    <row r="141" spans="1:1" x14ac:dyDescent="0.2">
      <c r="A141" s="1" t="s">
        <v>235</v>
      </c>
    </row>
    <row r="142" spans="1:1" x14ac:dyDescent="0.2">
      <c r="A142" s="1" t="s">
        <v>236</v>
      </c>
    </row>
    <row r="143" spans="1:1" x14ac:dyDescent="0.2">
      <c r="A143" s="1" t="s">
        <v>237</v>
      </c>
    </row>
    <row r="144" spans="1:1" x14ac:dyDescent="0.2">
      <c r="A144" s="1" t="s">
        <v>238</v>
      </c>
    </row>
    <row r="145" spans="1:1" x14ac:dyDescent="0.2">
      <c r="A145" s="1" t="s">
        <v>239</v>
      </c>
    </row>
    <row r="146" spans="1:1" x14ac:dyDescent="0.2">
      <c r="A146" s="1" t="s">
        <v>240</v>
      </c>
    </row>
    <row r="147" spans="1:1" x14ac:dyDescent="0.2">
      <c r="A147" s="1" t="s">
        <v>241</v>
      </c>
    </row>
    <row r="148" spans="1:1" x14ac:dyDescent="0.2">
      <c r="A148" s="1" t="s">
        <v>242</v>
      </c>
    </row>
    <row r="149" spans="1:1" x14ac:dyDescent="0.2">
      <c r="A149" s="1" t="s">
        <v>244</v>
      </c>
    </row>
    <row r="150" spans="1:1" x14ac:dyDescent="0.2">
      <c r="A150" s="1" t="s">
        <v>245</v>
      </c>
    </row>
    <row r="151" spans="1:1" x14ac:dyDescent="0.2">
      <c r="A151" s="1" t="s">
        <v>246</v>
      </c>
    </row>
    <row r="152" spans="1:1" x14ac:dyDescent="0.2">
      <c r="A152" s="1" t="s">
        <v>247</v>
      </c>
    </row>
    <row r="153" spans="1:1" x14ac:dyDescent="0.2">
      <c r="A153" s="1" t="s">
        <v>249</v>
      </c>
    </row>
    <row r="154" spans="1:1" x14ac:dyDescent="0.2">
      <c r="A154" s="1" t="s">
        <v>250</v>
      </c>
    </row>
    <row r="155" spans="1:1" x14ac:dyDescent="0.2">
      <c r="A155" s="1" t="s">
        <v>251</v>
      </c>
    </row>
    <row r="156" spans="1:1" x14ac:dyDescent="0.2">
      <c r="A156" s="1" t="s">
        <v>252</v>
      </c>
    </row>
    <row r="157" spans="1:1" x14ac:dyDescent="0.2">
      <c r="A157" s="1" t="s">
        <v>253</v>
      </c>
    </row>
    <row r="158" spans="1:1" x14ac:dyDescent="0.2">
      <c r="A158" s="1" t="s">
        <v>254</v>
      </c>
    </row>
    <row r="159" spans="1:1" x14ac:dyDescent="0.2">
      <c r="A159" s="1" t="s">
        <v>256</v>
      </c>
    </row>
    <row r="160" spans="1:1" x14ac:dyDescent="0.2">
      <c r="A160" s="1" t="s">
        <v>258</v>
      </c>
    </row>
    <row r="161" spans="1:1" x14ac:dyDescent="0.2">
      <c r="A161" s="1" t="s">
        <v>260</v>
      </c>
    </row>
    <row r="162" spans="1:1" x14ac:dyDescent="0.2">
      <c r="A162" s="1" t="s">
        <v>261</v>
      </c>
    </row>
    <row r="163" spans="1:1" x14ac:dyDescent="0.2">
      <c r="A163" s="1" t="s">
        <v>262</v>
      </c>
    </row>
    <row r="164" spans="1:1" x14ac:dyDescent="0.2">
      <c r="A164" s="1" t="s">
        <v>264</v>
      </c>
    </row>
    <row r="165" spans="1:1" x14ac:dyDescent="0.2">
      <c r="A165" s="1" t="s">
        <v>265</v>
      </c>
    </row>
    <row r="166" spans="1:1" x14ac:dyDescent="0.2">
      <c r="A166" s="1" t="s">
        <v>266</v>
      </c>
    </row>
    <row r="167" spans="1:1" x14ac:dyDescent="0.2">
      <c r="A167" s="1" t="s">
        <v>267</v>
      </c>
    </row>
    <row r="168" spans="1:1" x14ac:dyDescent="0.2">
      <c r="A168" s="1" t="s">
        <v>268</v>
      </c>
    </row>
    <row r="169" spans="1:1" x14ac:dyDescent="0.2">
      <c r="A169" s="1" t="s">
        <v>269</v>
      </c>
    </row>
    <row r="170" spans="1:1" x14ac:dyDescent="0.2">
      <c r="A170" s="1" t="s">
        <v>270</v>
      </c>
    </row>
    <row r="171" spans="1:1" x14ac:dyDescent="0.2">
      <c r="A171" s="1" t="s">
        <v>271</v>
      </c>
    </row>
    <row r="172" spans="1:1" x14ac:dyDescent="0.2">
      <c r="A172" s="1" t="s">
        <v>272</v>
      </c>
    </row>
    <row r="173" spans="1:1" x14ac:dyDescent="0.2">
      <c r="A173" s="1" t="s">
        <v>273</v>
      </c>
    </row>
    <row r="174" spans="1:1" x14ac:dyDescent="0.2">
      <c r="A174" s="1" t="s">
        <v>274</v>
      </c>
    </row>
    <row r="175" spans="1:1" x14ac:dyDescent="0.2">
      <c r="A175" s="1" t="s">
        <v>275</v>
      </c>
    </row>
    <row r="176" spans="1:1" x14ac:dyDescent="0.2">
      <c r="A176" s="1" t="s">
        <v>277</v>
      </c>
    </row>
    <row r="177" spans="1:1" x14ac:dyDescent="0.2">
      <c r="A177" s="1" t="s">
        <v>279</v>
      </c>
    </row>
    <row r="178" spans="1:1" x14ac:dyDescent="0.2">
      <c r="A178" s="1" t="s">
        <v>281</v>
      </c>
    </row>
    <row r="179" spans="1:1" x14ac:dyDescent="0.2">
      <c r="A179" s="1" t="s">
        <v>282</v>
      </c>
    </row>
    <row r="180" spans="1:1" x14ac:dyDescent="0.2">
      <c r="A180" s="1" t="s">
        <v>283</v>
      </c>
    </row>
    <row r="181" spans="1:1" x14ac:dyDescent="0.2">
      <c r="A181" s="1" t="s">
        <v>285</v>
      </c>
    </row>
    <row r="182" spans="1:1" x14ac:dyDescent="0.2">
      <c r="A182" s="1" t="s">
        <v>286</v>
      </c>
    </row>
    <row r="183" spans="1:1" x14ac:dyDescent="0.2">
      <c r="A183" s="1" t="s">
        <v>288</v>
      </c>
    </row>
    <row r="184" spans="1:1" x14ac:dyDescent="0.2">
      <c r="A184" s="1" t="s">
        <v>289</v>
      </c>
    </row>
    <row r="185" spans="1:1" x14ac:dyDescent="0.2">
      <c r="A185" s="1" t="s">
        <v>290</v>
      </c>
    </row>
    <row r="186" spans="1:1" x14ac:dyDescent="0.2">
      <c r="A186" s="1" t="s">
        <v>291</v>
      </c>
    </row>
    <row r="187" spans="1:1" x14ac:dyDescent="0.2">
      <c r="A187" s="1" t="s">
        <v>293</v>
      </c>
    </row>
    <row r="188" spans="1:1" x14ac:dyDescent="0.2">
      <c r="A188" s="1" t="s">
        <v>294</v>
      </c>
    </row>
    <row r="189" spans="1:1" x14ac:dyDescent="0.2">
      <c r="A189" s="1" t="s">
        <v>295</v>
      </c>
    </row>
    <row r="190" spans="1:1" x14ac:dyDescent="0.2">
      <c r="A190" s="1" t="s">
        <v>297</v>
      </c>
    </row>
    <row r="191" spans="1:1" x14ac:dyDescent="0.2">
      <c r="A191" s="1" t="s">
        <v>298</v>
      </c>
    </row>
    <row r="192" spans="1:1" x14ac:dyDescent="0.2">
      <c r="A192" s="1" t="s">
        <v>299</v>
      </c>
    </row>
    <row r="193" spans="1:1" x14ac:dyDescent="0.2">
      <c r="A193" s="1" t="s">
        <v>301</v>
      </c>
    </row>
    <row r="194" spans="1:1" x14ac:dyDescent="0.2">
      <c r="A194" s="1" t="s">
        <v>303</v>
      </c>
    </row>
    <row r="195" spans="1:1" x14ac:dyDescent="0.2">
      <c r="A195" s="1" t="s">
        <v>304</v>
      </c>
    </row>
    <row r="196" spans="1:1" x14ac:dyDescent="0.2">
      <c r="A196" s="1" t="s">
        <v>305</v>
      </c>
    </row>
    <row r="197" spans="1:1" x14ac:dyDescent="0.2">
      <c r="A197" s="1" t="s">
        <v>306</v>
      </c>
    </row>
    <row r="198" spans="1:1" x14ac:dyDescent="0.2">
      <c r="A198" s="1" t="s">
        <v>308</v>
      </c>
    </row>
    <row r="199" spans="1:1" x14ac:dyDescent="0.2">
      <c r="A199" s="1" t="s">
        <v>309</v>
      </c>
    </row>
    <row r="200" spans="1:1" x14ac:dyDescent="0.2">
      <c r="A200" s="1" t="s">
        <v>310</v>
      </c>
    </row>
    <row r="201" spans="1:1" x14ac:dyDescent="0.2">
      <c r="A201" s="1" t="s">
        <v>311</v>
      </c>
    </row>
    <row r="202" spans="1:1" x14ac:dyDescent="0.2">
      <c r="A202" s="1" t="s">
        <v>312</v>
      </c>
    </row>
    <row r="203" spans="1:1" x14ac:dyDescent="0.2">
      <c r="A203" s="1" t="s">
        <v>313</v>
      </c>
    </row>
    <row r="204" spans="1:1" x14ac:dyDescent="0.2">
      <c r="A204" s="1" t="s">
        <v>314</v>
      </c>
    </row>
    <row r="205" spans="1:1" x14ac:dyDescent="0.2">
      <c r="A205" s="1" t="s">
        <v>315</v>
      </c>
    </row>
    <row r="206" spans="1:1" x14ac:dyDescent="0.2">
      <c r="A206" s="1" t="s">
        <v>317</v>
      </c>
    </row>
    <row r="207" spans="1:1" x14ac:dyDescent="0.2">
      <c r="A207" s="1" t="s">
        <v>318</v>
      </c>
    </row>
    <row r="208" spans="1:1" x14ac:dyDescent="0.2">
      <c r="A208" s="1" t="s">
        <v>319</v>
      </c>
    </row>
    <row r="209" spans="1:1" x14ac:dyDescent="0.2">
      <c r="A209" s="1" t="s">
        <v>320</v>
      </c>
    </row>
    <row r="210" spans="1:1" x14ac:dyDescent="0.2">
      <c r="A210" s="1" t="s">
        <v>322</v>
      </c>
    </row>
    <row r="211" spans="1:1" x14ac:dyDescent="0.2">
      <c r="A211" s="1" t="s">
        <v>323</v>
      </c>
    </row>
    <row r="212" spans="1:1" x14ac:dyDescent="0.2">
      <c r="A212" s="1" t="s">
        <v>324</v>
      </c>
    </row>
    <row r="213" spans="1:1" x14ac:dyDescent="0.2">
      <c r="A213" s="1" t="s">
        <v>325</v>
      </c>
    </row>
    <row r="214" spans="1:1" x14ac:dyDescent="0.2">
      <c r="A214" s="1" t="s">
        <v>326</v>
      </c>
    </row>
    <row r="215" spans="1:1" x14ac:dyDescent="0.2">
      <c r="A215" s="1" t="s">
        <v>328</v>
      </c>
    </row>
    <row r="216" spans="1:1" x14ac:dyDescent="0.2">
      <c r="A216" s="1" t="s">
        <v>329</v>
      </c>
    </row>
    <row r="217" spans="1:1" x14ac:dyDescent="0.2">
      <c r="A217" s="1" t="s">
        <v>330</v>
      </c>
    </row>
    <row r="218" spans="1:1" x14ac:dyDescent="0.2">
      <c r="A218" s="1" t="s">
        <v>331</v>
      </c>
    </row>
    <row r="219" spans="1:1" x14ac:dyDescent="0.2">
      <c r="A219" s="1" t="s">
        <v>333</v>
      </c>
    </row>
    <row r="220" spans="1:1" x14ac:dyDescent="0.2">
      <c r="A220" s="1" t="s">
        <v>334</v>
      </c>
    </row>
    <row r="221" spans="1:1" x14ac:dyDescent="0.2">
      <c r="A221" s="1" t="s">
        <v>335</v>
      </c>
    </row>
    <row r="222" spans="1:1" x14ac:dyDescent="0.2">
      <c r="A222" s="1" t="s">
        <v>336</v>
      </c>
    </row>
    <row r="223" spans="1:1" x14ac:dyDescent="0.2">
      <c r="A223" s="1" t="s">
        <v>337</v>
      </c>
    </row>
    <row r="224" spans="1:1" x14ac:dyDescent="0.2">
      <c r="A224" s="1" t="s">
        <v>338</v>
      </c>
    </row>
    <row r="225" spans="1:1" x14ac:dyDescent="0.2">
      <c r="A225" s="1" t="s">
        <v>340</v>
      </c>
    </row>
    <row r="226" spans="1:1" x14ac:dyDescent="0.2">
      <c r="A226" s="1" t="s">
        <v>341</v>
      </c>
    </row>
    <row r="227" spans="1:1" x14ac:dyDescent="0.2">
      <c r="A227" s="1" t="s">
        <v>342</v>
      </c>
    </row>
    <row r="228" spans="1:1" x14ac:dyDescent="0.2">
      <c r="A228" s="1" t="s">
        <v>343</v>
      </c>
    </row>
    <row r="229" spans="1:1" x14ac:dyDescent="0.2">
      <c r="A229" s="1" t="s">
        <v>345</v>
      </c>
    </row>
    <row r="230" spans="1:1" x14ac:dyDescent="0.2">
      <c r="A230" s="1" t="s">
        <v>346</v>
      </c>
    </row>
    <row r="231" spans="1:1" x14ac:dyDescent="0.2">
      <c r="A231" s="1" t="s">
        <v>347</v>
      </c>
    </row>
    <row r="232" spans="1:1" x14ac:dyDescent="0.2">
      <c r="A232" s="1" t="s">
        <v>348</v>
      </c>
    </row>
    <row r="233" spans="1:1" x14ac:dyDescent="0.2">
      <c r="A233" s="1" t="s">
        <v>349</v>
      </c>
    </row>
    <row r="234" spans="1:1" x14ac:dyDescent="0.2">
      <c r="A234" s="1" t="s">
        <v>350</v>
      </c>
    </row>
    <row r="235" spans="1:1" x14ac:dyDescent="0.2">
      <c r="A235" s="1" t="s">
        <v>351</v>
      </c>
    </row>
    <row r="236" spans="1:1" x14ac:dyDescent="0.2">
      <c r="A236" s="1" t="s">
        <v>353</v>
      </c>
    </row>
    <row r="237" spans="1:1" x14ac:dyDescent="0.2">
      <c r="A237" s="1" t="s">
        <v>354</v>
      </c>
    </row>
    <row r="238" spans="1:1" x14ac:dyDescent="0.2">
      <c r="A238" s="1" t="s">
        <v>355</v>
      </c>
    </row>
    <row r="239" spans="1:1" x14ac:dyDescent="0.2">
      <c r="A239" s="1" t="s">
        <v>356</v>
      </c>
    </row>
    <row r="240" spans="1:1" x14ac:dyDescent="0.2">
      <c r="A240" s="1" t="s">
        <v>357</v>
      </c>
    </row>
    <row r="241" spans="1:1" x14ac:dyDescent="0.2">
      <c r="A241" s="1" t="s">
        <v>358</v>
      </c>
    </row>
    <row r="242" spans="1:1" x14ac:dyDescent="0.2">
      <c r="A242" s="1" t="s">
        <v>359</v>
      </c>
    </row>
    <row r="243" spans="1:1" x14ac:dyDescent="0.2">
      <c r="A243" s="1" t="s">
        <v>360</v>
      </c>
    </row>
    <row r="244" spans="1:1" x14ac:dyDescent="0.2">
      <c r="A244" s="1" t="s">
        <v>362</v>
      </c>
    </row>
    <row r="245" spans="1:1" x14ac:dyDescent="0.2">
      <c r="A245" s="1" t="s">
        <v>363</v>
      </c>
    </row>
    <row r="246" spans="1:1" x14ac:dyDescent="0.2">
      <c r="A246" s="1" t="s">
        <v>365</v>
      </c>
    </row>
    <row r="247" spans="1:1" x14ac:dyDescent="0.2">
      <c r="A247" s="1" t="s">
        <v>366</v>
      </c>
    </row>
    <row r="248" spans="1:1" x14ac:dyDescent="0.2">
      <c r="A248" s="1" t="s">
        <v>367</v>
      </c>
    </row>
    <row r="249" spans="1:1" x14ac:dyDescent="0.2">
      <c r="A249" s="1" t="s">
        <v>368</v>
      </c>
    </row>
    <row r="250" spans="1:1" x14ac:dyDescent="0.2">
      <c r="A250" s="1" t="s">
        <v>369</v>
      </c>
    </row>
    <row r="251" spans="1:1" x14ac:dyDescent="0.2">
      <c r="A251" s="1" t="s">
        <v>370</v>
      </c>
    </row>
    <row r="252" spans="1:1" x14ac:dyDescent="0.2">
      <c r="A252" s="1" t="s">
        <v>371</v>
      </c>
    </row>
    <row r="253" spans="1:1" x14ac:dyDescent="0.2">
      <c r="A253" s="1" t="s">
        <v>372</v>
      </c>
    </row>
    <row r="254" spans="1:1" x14ac:dyDescent="0.2">
      <c r="A254" s="1" t="s">
        <v>373</v>
      </c>
    </row>
    <row r="255" spans="1:1" x14ac:dyDescent="0.2">
      <c r="A255" s="1" t="s">
        <v>374</v>
      </c>
    </row>
    <row r="256" spans="1:1" x14ac:dyDescent="0.2">
      <c r="A256" s="1" t="s">
        <v>375</v>
      </c>
    </row>
    <row r="257" spans="1:1" x14ac:dyDescent="0.2">
      <c r="A257" s="1" t="s">
        <v>376</v>
      </c>
    </row>
    <row r="258" spans="1:1" x14ac:dyDescent="0.2">
      <c r="A258" s="1" t="s">
        <v>378</v>
      </c>
    </row>
    <row r="259" spans="1:1" x14ac:dyDescent="0.2">
      <c r="A259" s="1" t="s">
        <v>379</v>
      </c>
    </row>
    <row r="260" spans="1:1" x14ac:dyDescent="0.2">
      <c r="A260" s="1" t="s">
        <v>380</v>
      </c>
    </row>
    <row r="261" spans="1:1" x14ac:dyDescent="0.2">
      <c r="A261" s="1" t="s">
        <v>382</v>
      </c>
    </row>
    <row r="262" spans="1:1" x14ac:dyDescent="0.2">
      <c r="A262" s="1" t="s">
        <v>383</v>
      </c>
    </row>
    <row r="263" spans="1:1" x14ac:dyDescent="0.2">
      <c r="A263" s="1" t="s">
        <v>384</v>
      </c>
    </row>
    <row r="264" spans="1:1" x14ac:dyDescent="0.2">
      <c r="A264" s="1" t="s">
        <v>386</v>
      </c>
    </row>
    <row r="265" spans="1:1" x14ac:dyDescent="0.2">
      <c r="A265" s="1" t="s">
        <v>388</v>
      </c>
    </row>
    <row r="266" spans="1:1" x14ac:dyDescent="0.2">
      <c r="A266" s="1" t="s">
        <v>389</v>
      </c>
    </row>
    <row r="267" spans="1:1" x14ac:dyDescent="0.2">
      <c r="A267" s="1" t="s">
        <v>390</v>
      </c>
    </row>
    <row r="268" spans="1:1" x14ac:dyDescent="0.2">
      <c r="A268" s="1" t="s">
        <v>392</v>
      </c>
    </row>
    <row r="269" spans="1:1" x14ac:dyDescent="0.2">
      <c r="A269" s="1" t="s">
        <v>393</v>
      </c>
    </row>
    <row r="270" spans="1:1" x14ac:dyDescent="0.2">
      <c r="A270" s="1" t="s">
        <v>394</v>
      </c>
    </row>
    <row r="271" spans="1:1" x14ac:dyDescent="0.2">
      <c r="A271" s="1" t="s">
        <v>395</v>
      </c>
    </row>
    <row r="272" spans="1:1" x14ac:dyDescent="0.2">
      <c r="A272" s="1" t="s">
        <v>396</v>
      </c>
    </row>
    <row r="273" spans="1:1" x14ac:dyDescent="0.2">
      <c r="A273" s="1" t="s">
        <v>397</v>
      </c>
    </row>
    <row r="274" spans="1:1" x14ac:dyDescent="0.2">
      <c r="A274" s="1" t="s">
        <v>399</v>
      </c>
    </row>
    <row r="275" spans="1:1" x14ac:dyDescent="0.2">
      <c r="A275" s="1" t="s">
        <v>400</v>
      </c>
    </row>
    <row r="276" spans="1:1" x14ac:dyDescent="0.2">
      <c r="A276" s="1" t="s">
        <v>401</v>
      </c>
    </row>
    <row r="277" spans="1:1" x14ac:dyDescent="0.2">
      <c r="A277" s="1" t="s">
        <v>402</v>
      </c>
    </row>
    <row r="278" spans="1:1" x14ac:dyDescent="0.2">
      <c r="A278" s="1" t="s">
        <v>403</v>
      </c>
    </row>
    <row r="279" spans="1:1" x14ac:dyDescent="0.2">
      <c r="A279" s="1" t="s">
        <v>404</v>
      </c>
    </row>
    <row r="280" spans="1:1" x14ac:dyDescent="0.2">
      <c r="A280" s="1" t="s">
        <v>405</v>
      </c>
    </row>
    <row r="281" spans="1:1" x14ac:dyDescent="0.2">
      <c r="A281" s="1" t="s">
        <v>406</v>
      </c>
    </row>
    <row r="282" spans="1:1" x14ac:dyDescent="0.2">
      <c r="A282" s="1" t="s">
        <v>407</v>
      </c>
    </row>
    <row r="283" spans="1:1" x14ac:dyDescent="0.2">
      <c r="A283" s="1" t="s">
        <v>409</v>
      </c>
    </row>
    <row r="284" spans="1:1" x14ac:dyDescent="0.2">
      <c r="A284" s="1" t="s">
        <v>410</v>
      </c>
    </row>
    <row r="285" spans="1:1" x14ac:dyDescent="0.2">
      <c r="A285" s="1" t="s">
        <v>411</v>
      </c>
    </row>
    <row r="286" spans="1:1" x14ac:dyDescent="0.2">
      <c r="A286" s="1" t="s">
        <v>412</v>
      </c>
    </row>
    <row r="287" spans="1:1" x14ac:dyDescent="0.2">
      <c r="A287" s="1" t="s">
        <v>413</v>
      </c>
    </row>
    <row r="288" spans="1:1" x14ac:dyDescent="0.2">
      <c r="A288" s="1" t="s">
        <v>414</v>
      </c>
    </row>
    <row r="289" spans="1:1" x14ac:dyDescent="0.2">
      <c r="A289" s="1" t="s">
        <v>415</v>
      </c>
    </row>
    <row r="290" spans="1:1" x14ac:dyDescent="0.2">
      <c r="A290" s="1" t="s">
        <v>416</v>
      </c>
    </row>
    <row r="291" spans="1:1" x14ac:dyDescent="0.2">
      <c r="A291" s="1" t="s">
        <v>418</v>
      </c>
    </row>
    <row r="292" spans="1:1" x14ac:dyDescent="0.2">
      <c r="A292" s="1" t="s">
        <v>419</v>
      </c>
    </row>
    <row r="293" spans="1:1" x14ac:dyDescent="0.2">
      <c r="A293" s="1" t="s">
        <v>421</v>
      </c>
    </row>
    <row r="294" spans="1:1" x14ac:dyDescent="0.2">
      <c r="A294" s="1" t="s">
        <v>422</v>
      </c>
    </row>
    <row r="295" spans="1:1" x14ac:dyDescent="0.2">
      <c r="A295" s="1" t="s">
        <v>423</v>
      </c>
    </row>
    <row r="296" spans="1:1" x14ac:dyDescent="0.2">
      <c r="A296" s="1" t="s">
        <v>424</v>
      </c>
    </row>
    <row r="297" spans="1:1" x14ac:dyDescent="0.2">
      <c r="A297" s="1" t="s">
        <v>425</v>
      </c>
    </row>
    <row r="298" spans="1:1" x14ac:dyDescent="0.2">
      <c r="A298" s="1" t="s">
        <v>426</v>
      </c>
    </row>
    <row r="299" spans="1:1" x14ac:dyDescent="0.2">
      <c r="A299" s="1" t="s">
        <v>428</v>
      </c>
    </row>
    <row r="300" spans="1:1" x14ac:dyDescent="0.2">
      <c r="A300" s="1" t="s">
        <v>430</v>
      </c>
    </row>
    <row r="301" spans="1:1" x14ac:dyDescent="0.2">
      <c r="A301" s="1" t="s">
        <v>431</v>
      </c>
    </row>
    <row r="302" spans="1:1" x14ac:dyDescent="0.2">
      <c r="A302" s="1" t="s">
        <v>432</v>
      </c>
    </row>
    <row r="303" spans="1:1" x14ac:dyDescent="0.2">
      <c r="A303" s="1" t="s">
        <v>433</v>
      </c>
    </row>
    <row r="304" spans="1:1" x14ac:dyDescent="0.2">
      <c r="A304" s="1" t="s">
        <v>434</v>
      </c>
    </row>
    <row r="305" spans="1:1" x14ac:dyDescent="0.2">
      <c r="A305" s="1" t="s">
        <v>435</v>
      </c>
    </row>
    <row r="306" spans="1:1" x14ac:dyDescent="0.2">
      <c r="A306" s="1" t="s">
        <v>436</v>
      </c>
    </row>
    <row r="307" spans="1:1" x14ac:dyDescent="0.2">
      <c r="A307" s="1" t="s">
        <v>437</v>
      </c>
    </row>
    <row r="308" spans="1:1" x14ac:dyDescent="0.2">
      <c r="A308" s="1" t="s">
        <v>438</v>
      </c>
    </row>
    <row r="309" spans="1:1" x14ac:dyDescent="0.2">
      <c r="A309" s="1" t="s">
        <v>439</v>
      </c>
    </row>
    <row r="310" spans="1:1" x14ac:dyDescent="0.2">
      <c r="A310" s="1" t="s">
        <v>440</v>
      </c>
    </row>
    <row r="311" spans="1:1" x14ac:dyDescent="0.2">
      <c r="A311" s="1" t="s">
        <v>441</v>
      </c>
    </row>
    <row r="312" spans="1:1" x14ac:dyDescent="0.2">
      <c r="A312" s="1" t="s">
        <v>442</v>
      </c>
    </row>
    <row r="313" spans="1:1" x14ac:dyDescent="0.2">
      <c r="A313" s="1" t="s">
        <v>443</v>
      </c>
    </row>
    <row r="314" spans="1:1" x14ac:dyDescent="0.2">
      <c r="A314" s="1" t="s">
        <v>444</v>
      </c>
    </row>
    <row r="315" spans="1:1" x14ac:dyDescent="0.2">
      <c r="A315" s="1" t="s">
        <v>445</v>
      </c>
    </row>
    <row r="316" spans="1:1" x14ac:dyDescent="0.2">
      <c r="A316" s="1" t="s">
        <v>446</v>
      </c>
    </row>
    <row r="317" spans="1:1" x14ac:dyDescent="0.2">
      <c r="A317" s="1" t="s">
        <v>447</v>
      </c>
    </row>
    <row r="318" spans="1:1" x14ac:dyDescent="0.2">
      <c r="A318" s="1" t="s">
        <v>448</v>
      </c>
    </row>
    <row r="319" spans="1:1" x14ac:dyDescent="0.2">
      <c r="A319" s="1" t="s">
        <v>449</v>
      </c>
    </row>
    <row r="320" spans="1:1" x14ac:dyDescent="0.2">
      <c r="A320" s="1" t="s">
        <v>450</v>
      </c>
    </row>
    <row r="321" spans="1:1" x14ac:dyDescent="0.2">
      <c r="A321" s="1" t="s">
        <v>451</v>
      </c>
    </row>
    <row r="322" spans="1:1" x14ac:dyDescent="0.2">
      <c r="A322" s="1" t="s">
        <v>452</v>
      </c>
    </row>
    <row r="323" spans="1:1" x14ac:dyDescent="0.2">
      <c r="A323" s="1" t="s">
        <v>453</v>
      </c>
    </row>
    <row r="324" spans="1:1" x14ac:dyDescent="0.2">
      <c r="A324" s="1" t="s">
        <v>454</v>
      </c>
    </row>
    <row r="325" spans="1:1" x14ac:dyDescent="0.2">
      <c r="A325" s="1" t="s">
        <v>455</v>
      </c>
    </row>
    <row r="326" spans="1:1" x14ac:dyDescent="0.2">
      <c r="A326" s="1" t="s">
        <v>456</v>
      </c>
    </row>
    <row r="327" spans="1:1" x14ac:dyDescent="0.2">
      <c r="A327" s="1" t="s">
        <v>457</v>
      </c>
    </row>
    <row r="328" spans="1:1" x14ac:dyDescent="0.2">
      <c r="A328" s="1" t="s">
        <v>458</v>
      </c>
    </row>
    <row r="329" spans="1:1" x14ac:dyDescent="0.2">
      <c r="A329" s="1" t="s">
        <v>459</v>
      </c>
    </row>
    <row r="330" spans="1:1" x14ac:dyDescent="0.2">
      <c r="A330" s="1" t="s">
        <v>461</v>
      </c>
    </row>
    <row r="331" spans="1:1" x14ac:dyDescent="0.2">
      <c r="A331" s="1" t="s">
        <v>462</v>
      </c>
    </row>
    <row r="332" spans="1:1" x14ac:dyDescent="0.2">
      <c r="A332" s="1" t="s">
        <v>463</v>
      </c>
    </row>
    <row r="333" spans="1:1" x14ac:dyDescent="0.2">
      <c r="A333" s="1" t="s">
        <v>464</v>
      </c>
    </row>
    <row r="334" spans="1:1" x14ac:dyDescent="0.2">
      <c r="A334" s="1" t="s">
        <v>465</v>
      </c>
    </row>
    <row r="335" spans="1:1" x14ac:dyDescent="0.2">
      <c r="A335" s="1" t="s">
        <v>466</v>
      </c>
    </row>
    <row r="336" spans="1:1" x14ac:dyDescent="0.2">
      <c r="A336" s="1" t="s">
        <v>467</v>
      </c>
    </row>
    <row r="337" spans="1:1" x14ac:dyDescent="0.2">
      <c r="A337" s="1" t="s">
        <v>468</v>
      </c>
    </row>
    <row r="338" spans="1:1" x14ac:dyDescent="0.2">
      <c r="A338" s="1" t="s">
        <v>469</v>
      </c>
    </row>
    <row r="339" spans="1:1" x14ac:dyDescent="0.2">
      <c r="A339" s="1" t="s">
        <v>470</v>
      </c>
    </row>
    <row r="340" spans="1:1" x14ac:dyDescent="0.2">
      <c r="A340" s="1" t="s">
        <v>471</v>
      </c>
    </row>
    <row r="341" spans="1:1" x14ac:dyDescent="0.2">
      <c r="A341" s="1" t="s">
        <v>472</v>
      </c>
    </row>
    <row r="342" spans="1:1" x14ac:dyDescent="0.2">
      <c r="A342" s="1" t="s">
        <v>473</v>
      </c>
    </row>
    <row r="343" spans="1:1" x14ac:dyDescent="0.2">
      <c r="A343" s="1" t="s">
        <v>474</v>
      </c>
    </row>
    <row r="344" spans="1:1" x14ac:dyDescent="0.2">
      <c r="A344" s="1" t="s">
        <v>475</v>
      </c>
    </row>
    <row r="345" spans="1:1" x14ac:dyDescent="0.2">
      <c r="A345" s="1" t="s">
        <v>477</v>
      </c>
    </row>
    <row r="346" spans="1:1" x14ac:dyDescent="0.2">
      <c r="A346" s="1" t="s">
        <v>479</v>
      </c>
    </row>
    <row r="347" spans="1:1" x14ac:dyDescent="0.2">
      <c r="A347" s="1" t="s">
        <v>480</v>
      </c>
    </row>
    <row r="348" spans="1:1" x14ac:dyDescent="0.2">
      <c r="A348" s="1" t="s">
        <v>481</v>
      </c>
    </row>
    <row r="349" spans="1:1" x14ac:dyDescent="0.2">
      <c r="A349" s="1" t="s">
        <v>482</v>
      </c>
    </row>
    <row r="350" spans="1:1" x14ac:dyDescent="0.2">
      <c r="A350" s="1" t="s">
        <v>483</v>
      </c>
    </row>
    <row r="351" spans="1:1" x14ac:dyDescent="0.2">
      <c r="A351" s="1" t="s">
        <v>484</v>
      </c>
    </row>
    <row r="352" spans="1:1" x14ac:dyDescent="0.2">
      <c r="A352" s="1" t="s">
        <v>485</v>
      </c>
    </row>
    <row r="353" spans="1:1" x14ac:dyDescent="0.2">
      <c r="A353" s="1" t="s">
        <v>486</v>
      </c>
    </row>
    <row r="354" spans="1:1" x14ac:dyDescent="0.2">
      <c r="A354" s="1" t="s">
        <v>488</v>
      </c>
    </row>
    <row r="355" spans="1:1" x14ac:dyDescent="0.2">
      <c r="A355" s="1" t="s">
        <v>490</v>
      </c>
    </row>
    <row r="356" spans="1:1" x14ac:dyDescent="0.2">
      <c r="A356" s="1" t="s">
        <v>491</v>
      </c>
    </row>
    <row r="357" spans="1:1" x14ac:dyDescent="0.2">
      <c r="A357" s="1" t="s">
        <v>492</v>
      </c>
    </row>
    <row r="358" spans="1:1" x14ac:dyDescent="0.2">
      <c r="A358" s="1" t="s">
        <v>493</v>
      </c>
    </row>
    <row r="359" spans="1:1" x14ac:dyDescent="0.2">
      <c r="A359" s="1" t="s">
        <v>494</v>
      </c>
    </row>
    <row r="360" spans="1:1" x14ac:dyDescent="0.2">
      <c r="A360" s="1" t="s">
        <v>495</v>
      </c>
    </row>
    <row r="361" spans="1:1" x14ac:dyDescent="0.2">
      <c r="A361" s="1" t="s">
        <v>496</v>
      </c>
    </row>
    <row r="362" spans="1:1" x14ac:dyDescent="0.2">
      <c r="A362" s="1" t="s">
        <v>498</v>
      </c>
    </row>
    <row r="363" spans="1:1" x14ac:dyDescent="0.2">
      <c r="A363" s="1" t="s">
        <v>499</v>
      </c>
    </row>
    <row r="364" spans="1:1" x14ac:dyDescent="0.2">
      <c r="A364" s="1" t="s">
        <v>501</v>
      </c>
    </row>
    <row r="365" spans="1:1" x14ac:dyDescent="0.2">
      <c r="A365" s="1" t="s">
        <v>502</v>
      </c>
    </row>
    <row r="366" spans="1:1" x14ac:dyDescent="0.2">
      <c r="A366" s="1" t="s">
        <v>503</v>
      </c>
    </row>
    <row r="367" spans="1:1" x14ac:dyDescent="0.2">
      <c r="A367" s="1" t="s">
        <v>505</v>
      </c>
    </row>
    <row r="368" spans="1:1" x14ac:dyDescent="0.2">
      <c r="A368" s="1" t="s">
        <v>507</v>
      </c>
    </row>
    <row r="369" spans="1:1" x14ac:dyDescent="0.2">
      <c r="A369" s="1" t="s">
        <v>508</v>
      </c>
    </row>
    <row r="370" spans="1:1" x14ac:dyDescent="0.2">
      <c r="A370" s="1" t="s">
        <v>509</v>
      </c>
    </row>
    <row r="371" spans="1:1" x14ac:dyDescent="0.2">
      <c r="A371" s="1" t="s">
        <v>510</v>
      </c>
    </row>
    <row r="372" spans="1:1" x14ac:dyDescent="0.2">
      <c r="A372" s="1" t="s">
        <v>511</v>
      </c>
    </row>
    <row r="373" spans="1:1" x14ac:dyDescent="0.2">
      <c r="A373" s="1" t="s">
        <v>512</v>
      </c>
    </row>
    <row r="374" spans="1:1" x14ac:dyDescent="0.2">
      <c r="A374" s="1" t="s">
        <v>513</v>
      </c>
    </row>
    <row r="375" spans="1:1" x14ac:dyDescent="0.2">
      <c r="A375" s="1" t="s">
        <v>514</v>
      </c>
    </row>
    <row r="376" spans="1:1" x14ac:dyDescent="0.2">
      <c r="A376" s="1" t="s">
        <v>516</v>
      </c>
    </row>
    <row r="377" spans="1:1" x14ac:dyDescent="0.2">
      <c r="A377" s="1" t="s">
        <v>517</v>
      </c>
    </row>
    <row r="378" spans="1:1" x14ac:dyDescent="0.2">
      <c r="A378" s="1" t="s">
        <v>518</v>
      </c>
    </row>
    <row r="379" spans="1:1" x14ac:dyDescent="0.2">
      <c r="A379" s="1" t="s">
        <v>519</v>
      </c>
    </row>
    <row r="380" spans="1:1" x14ac:dyDescent="0.2">
      <c r="A380" s="1" t="s">
        <v>520</v>
      </c>
    </row>
    <row r="381" spans="1:1" x14ac:dyDescent="0.2">
      <c r="A381" s="1" t="s">
        <v>521</v>
      </c>
    </row>
    <row r="382" spans="1:1" x14ac:dyDescent="0.2">
      <c r="A382" s="1" t="s">
        <v>522</v>
      </c>
    </row>
    <row r="383" spans="1:1" x14ac:dyDescent="0.2">
      <c r="A383" s="1" t="s">
        <v>523</v>
      </c>
    </row>
    <row r="384" spans="1:1" x14ac:dyDescent="0.2">
      <c r="A384" s="1" t="s">
        <v>524</v>
      </c>
    </row>
    <row r="385" spans="1:1" x14ac:dyDescent="0.2">
      <c r="A385" s="1" t="s">
        <v>525</v>
      </c>
    </row>
    <row r="386" spans="1:1" x14ac:dyDescent="0.2">
      <c r="A386" s="1" t="s">
        <v>526</v>
      </c>
    </row>
    <row r="387" spans="1:1" x14ac:dyDescent="0.2">
      <c r="A387" s="1" t="s">
        <v>527</v>
      </c>
    </row>
    <row r="388" spans="1:1" x14ac:dyDescent="0.2">
      <c r="A388" s="1" t="s">
        <v>528</v>
      </c>
    </row>
    <row r="389" spans="1:1" x14ac:dyDescent="0.2">
      <c r="A389" s="1" t="s">
        <v>529</v>
      </c>
    </row>
    <row r="390" spans="1:1" x14ac:dyDescent="0.2">
      <c r="A390" s="1" t="s">
        <v>530</v>
      </c>
    </row>
    <row r="391" spans="1:1" x14ac:dyDescent="0.2">
      <c r="A391" s="1" t="s">
        <v>531</v>
      </c>
    </row>
    <row r="392" spans="1:1" x14ac:dyDescent="0.2">
      <c r="A392" s="1" t="s">
        <v>532</v>
      </c>
    </row>
    <row r="393" spans="1:1" x14ac:dyDescent="0.2">
      <c r="A393" s="1" t="s">
        <v>533</v>
      </c>
    </row>
    <row r="394" spans="1:1" x14ac:dyDescent="0.2">
      <c r="A394" s="1" t="s">
        <v>534</v>
      </c>
    </row>
    <row r="395" spans="1:1" x14ac:dyDescent="0.2">
      <c r="A395" s="1" t="s">
        <v>535</v>
      </c>
    </row>
    <row r="396" spans="1:1" x14ac:dyDescent="0.2">
      <c r="A396" s="1" t="s">
        <v>536</v>
      </c>
    </row>
    <row r="397" spans="1:1" x14ac:dyDescent="0.2">
      <c r="A397" s="1" t="s">
        <v>537</v>
      </c>
    </row>
    <row r="398" spans="1:1" x14ac:dyDescent="0.2">
      <c r="A398" s="1" t="s">
        <v>538</v>
      </c>
    </row>
    <row r="399" spans="1:1" x14ac:dyDescent="0.2">
      <c r="A399" s="1" t="s">
        <v>539</v>
      </c>
    </row>
    <row r="400" spans="1:1" x14ac:dyDescent="0.2">
      <c r="A400" s="1" t="s">
        <v>540</v>
      </c>
    </row>
    <row r="401" spans="1:1" x14ac:dyDescent="0.2">
      <c r="A401" s="1" t="s">
        <v>541</v>
      </c>
    </row>
    <row r="402" spans="1:1" x14ac:dyDescent="0.2">
      <c r="A402" s="1" t="s">
        <v>542</v>
      </c>
    </row>
    <row r="403" spans="1:1" x14ac:dyDescent="0.2">
      <c r="A403" s="1" t="s">
        <v>543</v>
      </c>
    </row>
    <row r="404" spans="1:1" x14ac:dyDescent="0.2">
      <c r="A404" s="1" t="s">
        <v>544</v>
      </c>
    </row>
    <row r="405" spans="1:1" x14ac:dyDescent="0.2">
      <c r="A405" s="1" t="s">
        <v>545</v>
      </c>
    </row>
    <row r="406" spans="1:1" x14ac:dyDescent="0.2">
      <c r="A406" s="1" t="s">
        <v>546</v>
      </c>
    </row>
    <row r="407" spans="1:1" x14ac:dyDescent="0.2">
      <c r="A407" s="1" t="s">
        <v>547</v>
      </c>
    </row>
    <row r="408" spans="1:1" x14ac:dyDescent="0.2">
      <c r="A408" s="1" t="s">
        <v>548</v>
      </c>
    </row>
    <row r="409" spans="1:1" x14ac:dyDescent="0.2">
      <c r="A409" s="1" t="s">
        <v>549</v>
      </c>
    </row>
    <row r="410" spans="1:1" x14ac:dyDescent="0.2">
      <c r="A410" s="1" t="s">
        <v>550</v>
      </c>
    </row>
    <row r="411" spans="1:1" x14ac:dyDescent="0.2">
      <c r="A411" s="1" t="s">
        <v>551</v>
      </c>
    </row>
    <row r="412" spans="1:1" x14ac:dyDescent="0.2">
      <c r="A412" s="1" t="s">
        <v>553</v>
      </c>
    </row>
    <row r="413" spans="1:1" x14ac:dyDescent="0.2">
      <c r="A413" s="1" t="s">
        <v>554</v>
      </c>
    </row>
    <row r="414" spans="1:1" x14ac:dyDescent="0.2">
      <c r="A414" s="1" t="s">
        <v>555</v>
      </c>
    </row>
    <row r="415" spans="1:1" x14ac:dyDescent="0.2">
      <c r="A415" s="1" t="s">
        <v>556</v>
      </c>
    </row>
    <row r="416" spans="1:1" x14ac:dyDescent="0.2">
      <c r="A416" s="1" t="s">
        <v>557</v>
      </c>
    </row>
    <row r="417" spans="1:1" x14ac:dyDescent="0.2">
      <c r="A417" s="1" t="s">
        <v>558</v>
      </c>
    </row>
    <row r="418" spans="1:1" x14ac:dyDescent="0.2">
      <c r="A418" s="1" t="s">
        <v>559</v>
      </c>
    </row>
    <row r="419" spans="1:1" x14ac:dyDescent="0.2">
      <c r="A419" s="1" t="s">
        <v>561</v>
      </c>
    </row>
    <row r="420" spans="1:1" x14ac:dyDescent="0.2">
      <c r="A420" s="1" t="s">
        <v>562</v>
      </c>
    </row>
    <row r="421" spans="1:1" x14ac:dyDescent="0.2">
      <c r="A421" s="1" t="s">
        <v>563</v>
      </c>
    </row>
    <row r="422" spans="1:1" x14ac:dyDescent="0.2">
      <c r="A422" s="1" t="s">
        <v>564</v>
      </c>
    </row>
    <row r="423" spans="1:1" x14ac:dyDescent="0.2">
      <c r="A423" s="1" t="s">
        <v>565</v>
      </c>
    </row>
    <row r="424" spans="1:1" x14ac:dyDescent="0.2">
      <c r="A424" s="1" t="s">
        <v>566</v>
      </c>
    </row>
    <row r="425" spans="1:1" x14ac:dyDescent="0.2">
      <c r="A425" s="1" t="s">
        <v>567</v>
      </c>
    </row>
    <row r="426" spans="1:1" x14ac:dyDescent="0.2">
      <c r="A426" s="1" t="s">
        <v>568</v>
      </c>
    </row>
    <row r="427" spans="1:1" x14ac:dyDescent="0.2">
      <c r="A427" s="1" t="s">
        <v>569</v>
      </c>
    </row>
    <row r="428" spans="1:1" x14ac:dyDescent="0.2">
      <c r="A428" s="1" t="s">
        <v>570</v>
      </c>
    </row>
    <row r="429" spans="1:1" x14ac:dyDescent="0.2">
      <c r="A429" s="1" t="s">
        <v>571</v>
      </c>
    </row>
    <row r="430" spans="1:1" x14ac:dyDescent="0.2">
      <c r="A430" s="1" t="s">
        <v>572</v>
      </c>
    </row>
    <row r="431" spans="1:1" x14ac:dyDescent="0.2">
      <c r="A431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Projectdata_NYSE</vt:lpstr>
      <vt:lpstr>Task3</vt:lpstr>
      <vt:lpstr>Task2</vt:lpstr>
      <vt:lpstr>Task1</vt:lpstr>
      <vt:lpstr>Task1_Top5</vt:lpstr>
      <vt:lpstr>Pivot1</vt:lpstr>
      <vt:lpstr>Chart1</vt:lpstr>
      <vt:lpstr>Pivot2</vt:lpstr>
      <vt:lpstr>Data</vt:lpstr>
      <vt:lpstr>Cases</vt:lpstr>
      <vt:lpstr>COGS</vt:lpstr>
      <vt:lpstr>Cost_of_Goods_Sold</vt:lpstr>
      <vt:lpstr>Gross_Margin</vt:lpstr>
      <vt:lpstr>Gross_Profit</vt:lpstr>
      <vt:lpstr>Operating_expenses</vt:lpstr>
      <vt:lpstr>Operating_profit</vt:lpstr>
      <vt:lpstr>Other_Operating_Items</vt:lpstr>
      <vt:lpstr>Research_and_Development</vt:lpstr>
      <vt:lpstr>Sales_General_and_Admin.</vt:lpstr>
      <vt:lpstr>TickerSymbol_ALL</vt:lpstr>
      <vt:lpstr>TickerSymbols_Unique</vt:lpstr>
      <vt:lpstr>Total_Revenue</vt:lpstr>
      <vt:lpstr>Yeara_ALL</vt:lpstr>
      <vt:lpstr>Years_ALL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Bogi</dc:creator>
  <cp:lastModifiedBy>Bogi</cp:lastModifiedBy>
  <dcterms:created xsi:type="dcterms:W3CDTF">2022-07-14T20:16:01Z</dcterms:created>
  <dcterms:modified xsi:type="dcterms:W3CDTF">2022-07-15T12:05:19Z</dcterms:modified>
</cp:coreProperties>
</file>